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defaultThemeVersion="166925"/>
  <mc:AlternateContent xmlns:mc="http://schemas.openxmlformats.org/markup-compatibility/2006">
    <mc:Choice Requires="x15">
      <x15ac:absPath xmlns:x15ac="http://schemas.microsoft.com/office/spreadsheetml/2010/11/ac" url="https://d.docs.live.net/7231fcffd1d5c054/Documents/"/>
    </mc:Choice>
  </mc:AlternateContent>
  <xr:revisionPtr revIDLastSave="1" documentId="8_{D013FFB9-D622-4073-AEA9-DBD552FAF476}" xr6:coauthVersionLast="47" xr6:coauthVersionMax="47" xr10:uidLastSave="{F71721E0-477D-43BA-866E-F5C781BE8E5F}"/>
  <bookViews>
    <workbookView xWindow="-108" yWindow="-108" windowWidth="23256" windowHeight="12456" activeTab="1" xr2:uid="{0A0D8D68-EFC2-4074-BDCA-85DAF874A3F1}"/>
  </bookViews>
  <sheets>
    <sheet name="Input Data" sheetId="2" r:id="rId1"/>
    <sheet name="Dashboard" sheetId="11" r:id="rId2"/>
    <sheet name="Analysis" sheetId="10" r:id="rId3"/>
    <sheet name="Target" sheetId="8" r:id="rId4"/>
    <sheet name="Customer" sheetId="6" r:id="rId5"/>
  </sheets>
  <definedNames>
    <definedName name="_xlnm._FilterDatabase" localSheetId="4" hidden="1">Customer!$A$1:$B$41</definedName>
    <definedName name="_xlchart.v5.0" hidden="1">Analysis!$V$2</definedName>
    <definedName name="_xlchart.v5.1" hidden="1">Analysis!$V$3:$V$17</definedName>
    <definedName name="_xlchart.v5.2" hidden="1">Analysis!$W$2</definedName>
    <definedName name="_xlchart.v5.3" hidden="1">Analysis!$W$3:$W$17</definedName>
    <definedName name="_xlcn.WorksheetConnection_Sheet1B2C181" hidden="1">Customer!$E$2:$F$16</definedName>
    <definedName name="Slicer_MONTH">#N/A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Lst>
</workbook>
</file>

<file path=xl/calcChain.xml><?xml version="1.0" encoding="utf-8"?>
<calcChain xmlns="http://schemas.openxmlformats.org/spreadsheetml/2006/main">
  <c r="D2" i="8" l="1"/>
  <c r="F2" i="8" s="1"/>
  <c r="D3" i="8"/>
  <c r="F3" i="8" s="1"/>
  <c r="D4" i="8"/>
  <c r="F4" i="8" s="1"/>
  <c r="D5" i="8"/>
  <c r="F5" i="8" s="1"/>
  <c r="D6" i="8"/>
  <c r="F6" i="8" s="1"/>
  <c r="D7" i="8"/>
  <c r="F7" i="8" s="1"/>
  <c r="D8" i="8"/>
  <c r="F8" i="8" s="1"/>
  <c r="D9" i="8"/>
  <c r="F9" i="8" s="1"/>
  <c r="D10" i="8"/>
  <c r="F10" i="8" s="1"/>
  <c r="D11" i="8"/>
  <c r="F11" i="8" s="1"/>
  <c r="D12" i="8"/>
  <c r="F12" i="8" s="1"/>
  <c r="D13" i="8"/>
  <c r="F13" i="8" s="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E13" i="8" l="1"/>
  <c r="E9" i="8"/>
  <c r="E5" i="8"/>
  <c r="E12" i="8"/>
  <c r="E8" i="8"/>
  <c r="E4" i="8"/>
  <c r="E11" i="8"/>
  <c r="E7" i="8"/>
  <c r="E3" i="8"/>
  <c r="E10" i="8"/>
  <c r="E6" i="8"/>
  <c r="E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<sst xmlns="http://schemas.openxmlformats.org/spreadsheetml/2006/main" count="1880" uniqueCount="139">
  <si>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</si>
  <si>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</si>
  <si>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</si>
  <si>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</si>
  <si>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</si>
  <si>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</si>
  <si>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</si>
  <si>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</si>
  <si>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</si>
  <si>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</si>
  <si>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</si>
  <si>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</si>
  <si>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</si>
  <si>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</si>
  <si>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</si>
  <si>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</si>
  <si>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</si>
  <si>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</si>
  <si>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</si>
  <si>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</si>
  <si>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</si>
  <si>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</si>
  <si>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</si>
  <si>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</si>
  <si>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</si>
  <si>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</si>
  <si>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</si>
  <si>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</si>
  <si>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</si>
  <si>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</si>
  <si>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</si>
  <si>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</si>
  <si>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</si>
  <si>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</si>
  <si>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</si>
  <si>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</si>
  <si>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</si>
  <si>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</si>
  <si>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</si>
  <si>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</si>
  <si>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</si>
  <si>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</si>
  <si>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</si>
  <si>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</si>
  <si>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</si>
  <si>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</si>
  <si>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</si>
  <si>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</si>
  <si>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</si>
  <si>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</si>
  <si>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</si>
  <si>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</si>
  <si>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</si>
  <si>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</si>
  <si>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</si>
  <si>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</si>
  <si>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</si>
  <si>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</si>
  <si>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</si>
  <si>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</si>
  <si>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</si>
  <si>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</si>
  <si>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</si>
  <si>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</si>
  <si>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</si>
  <si>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</si>
  <si>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</si>
  <si>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</si>
  <si>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</si>
  <si>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</si>
  <si>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</si>
  <si>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</si>
  <si>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</si>
  <si>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</si>
  <si>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</si>
  <si>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</si>
  <si>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</si>
  <si>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</si>
  <si>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</si>
  <si>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</si>
  <si>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</si>
  <si>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</si>
  <si>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</si>
  <si>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</si>
  <si>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</si>
  <si>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</si>
  <si>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</si>
  <si>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</si>
  <si>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</si>
  <si>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</si>
  <si>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</si>
  <si>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</si>
  <si>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</si>
  <si>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</si>
  <si>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</si>
  <si>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</si>
  <si>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</si>
  <si>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</si>
  <si>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</si>
  <si>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</si>
  <si>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</si>
  <si>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</si>
  <si>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</si>
  <si>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</si>
  <si>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</si>
  <si>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</si>
  <si>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</si>
  <si>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</si>
  <si>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</si>
  <si>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</si>
  <si>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</si>
  <si>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</si>
  <si>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</si>
  <si>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</si>
  <si>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</si>
  <si>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</si>
  <si>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</si>
  <si>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</si>
  <si>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</si>
  <si>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</si>
  <si>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</si>
  <si>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</si>
  <si>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</si>
  <si>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</si>
  <si>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</si>
  <si>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</si>
  <si>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</si>
  <si>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</si>
  <si>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</si>
  <si>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Total Sales</t>
  </si>
  <si>
    <t>TOTAL SALES</t>
  </si>
  <si>
    <t>COUNTRY</t>
  </si>
  <si>
    <t>REGION</t>
  </si>
  <si>
    <t>MONTH</t>
  </si>
  <si>
    <t>WEEK</t>
  </si>
  <si>
    <t>Sum of TOTAL SALES</t>
  </si>
  <si>
    <t>Total</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</si>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</sst>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1009]#,##0"/>
  </numFmts>
  <fonts count="7"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rgb="FFD1B2E8"/>
        <bgColor indexed="64"/>
      </patternFill>
    </fill>
    <fill>
      <patternFill patternType="solid">
        <fgColor rgb="FFCCCCFF"/>
        <bgColor indexed="64"/>
      </patternFill>
    </fill>
  </fills>
  <borders count="4">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0" fontId="0" fillId="0" borderId="0" xfId="0" pivotButton="1"/>
    <xf numFmtId="0" fontId="0" fillId="0" borderId="2" xfId="0" applyBorder="1"/>
    <xf numFmtId="164" fontId="4" fillId="2" borderId="1" xfId="0" applyNumberFormat="1" applyFont="1" applyFill="1" applyBorder="1" applyAlignment="1">
      <alignment horizontal="center" vertical="center"/>
    </xf>
    <xf numFmtId="164" fontId="3" fillId="0" borderId="0" xfId="0" applyNumberFormat="1" applyFont="1"/>
    <xf numFmtId="164" fontId="0" fillId="0" borderId="0" xfId="0" applyNumberFormat="1"/>
    <xf numFmtId="164" fontId="0" fillId="0" borderId="2" xfId="0" applyNumberFormat="1" applyBorder="1"/>
    <xf numFmtId="0" fontId="6" fillId="3" borderId="3" xfId="0" applyFont="1" applyFill="1" applyBorder="1"/>
  </cellXfs>
  <cellStyles count="2">
    <cellStyle name="Comma" xfId="1" builtinId="3"/>
    <cellStyle name="Normal" xfId="0" builtinId="0"/>
  </cellStyles>
  <dxfs count="281">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2" formatCode="0.00"/>
    </dxf>
    <dxf>
      <numFmt numFmtId="164" formatCode="[$$-1009]#,##0"/>
    </dxf>
    <dxf>
      <numFmt numFmtId="164" formatCode="[$$-1009]#,##0"/>
    </dxf>
    <dxf>
      <numFmt numFmtId="164" formatCode="[$$-1009]#,##0"/>
    </dxf>
    <dxf>
      <numFmt numFmtId="164" formatCode="[$$-1009]#,##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164" formatCode="[$$-1009]#,##0"/>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9"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
      <font>
        <b/>
        <i val="0"/>
        <sz val="14"/>
        <color theme="1"/>
        <name val="Calibri"/>
        <family val="2"/>
        <scheme val="minor"/>
      </font>
      <fill>
        <patternFill>
          <bgColor theme="2" tint="-0.24994659260841701"/>
        </patternFill>
      </fill>
      <border diagonalUp="0" diagonalDown="0">
        <left/>
        <right/>
        <top/>
        <bottom/>
        <vertical/>
        <horizontal/>
      </border>
    </dxf>
    <dxf>
      <font>
        <b/>
        <i val="0"/>
        <sz val="14"/>
        <color theme="1"/>
      </font>
      <fill>
        <patternFill patternType="solid">
          <bgColor theme="1" tint="0.24994659260841701"/>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NEW" pivot="0" table="0" count="10" xr9:uid="{972095EA-ADBB-4096-8075-D92DDDAF7610}">
      <tableStyleElement type="wholeTable" dxfId="280"/>
      <tableStyleElement type="headerRow" dxfId="279"/>
    </tableStyle>
    <tableStyle name="SLICER" pivot="0" table="0" count="10" xr9:uid="{C2F4C036-8D81-403F-996E-142D1BF5CBC0}">
      <tableStyleElement type="wholeTable" dxfId="278"/>
      <tableStyleElement type="headerRow" dxfId="277"/>
    </tableStyle>
  </tableStyles>
  <colors>
    <mruColors>
      <color rgb="FFCCCCFF"/>
      <color rgb="FFCC99FF"/>
      <color rgb="FFCC66FF"/>
      <color rgb="FFE7EFFF"/>
      <color rgb="FF0000FF"/>
      <color rgb="FFFF0000"/>
      <color rgb="FF000000"/>
      <color rgb="FF00FF00"/>
      <color rgb="FFF3F3F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 dashboard project using excel^.xlsx]Analysis!PivotTable3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Analysis!$K$1:$K$2</c:f>
              <c:strCache>
                <c:ptCount val="1"/>
                <c:pt idx="0">
                  <c:v>Total</c:v>
                </c:pt>
              </c:strCache>
            </c:strRef>
          </c:tx>
          <c:spPr>
            <a:solidFill>
              <a:schemeClr val="accent4">
                <a:lumMod val="60000"/>
                <a:lumOff val="40000"/>
              </a:schemeClr>
            </a:solidFill>
            <a:ln w="25400">
              <a:noFill/>
            </a:ln>
            <a:effectLst/>
          </c:spPr>
          <c:cat>
            <c:strRef>
              <c:f>Analysis!$J$3:$J$35</c:f>
              <c:strCache>
                <c:ptCount val="33"/>
                <c:pt idx="0">
                  <c:v>1</c:v>
                </c:pt>
                <c:pt idx="1">
                  <c:v>4</c:v>
                </c:pt>
                <c:pt idx="2">
                  <c:v>6</c:v>
                </c:pt>
                <c:pt idx="3">
                  <c:v>9</c:v>
                </c:pt>
                <c:pt idx="4">
                  <c:v>11</c:v>
                </c:pt>
                <c:pt idx="5">
                  <c:v>12</c:v>
                </c:pt>
                <c:pt idx="6">
                  <c:v>13</c:v>
                </c:pt>
                <c:pt idx="7">
                  <c:v>14</c:v>
                </c:pt>
                <c:pt idx="8">
                  <c:v>16</c:v>
                </c:pt>
                <c:pt idx="9">
                  <c:v>17</c:v>
                </c:pt>
                <c:pt idx="10">
                  <c:v>18</c:v>
                </c:pt>
                <c:pt idx="11">
                  <c:v>19</c:v>
                </c:pt>
                <c:pt idx="12">
                  <c:v>20</c:v>
                </c:pt>
                <c:pt idx="13">
                  <c:v>21</c:v>
                </c:pt>
                <c:pt idx="14">
                  <c:v>22</c:v>
                </c:pt>
                <c:pt idx="15">
                  <c:v>23</c:v>
                </c:pt>
                <c:pt idx="16">
                  <c:v>24</c:v>
                </c:pt>
                <c:pt idx="17">
                  <c:v>25</c:v>
                </c:pt>
                <c:pt idx="18">
                  <c:v>29</c:v>
                </c:pt>
                <c:pt idx="19">
                  <c:v>30</c:v>
                </c:pt>
                <c:pt idx="20">
                  <c:v>31</c:v>
                </c:pt>
                <c:pt idx="21">
                  <c:v>32</c:v>
                </c:pt>
                <c:pt idx="22">
                  <c:v>33</c:v>
                </c:pt>
                <c:pt idx="23">
                  <c:v>36</c:v>
                </c:pt>
                <c:pt idx="24">
                  <c:v>37</c:v>
                </c:pt>
                <c:pt idx="25">
                  <c:v>38</c:v>
                </c:pt>
                <c:pt idx="26">
                  <c:v>39</c:v>
                </c:pt>
                <c:pt idx="27">
                  <c:v>40</c:v>
                </c:pt>
                <c:pt idx="28">
                  <c:v>42</c:v>
                </c:pt>
                <c:pt idx="29">
                  <c:v>44</c:v>
                </c:pt>
                <c:pt idx="30">
                  <c:v>45</c:v>
                </c:pt>
                <c:pt idx="31">
                  <c:v>46</c:v>
                </c:pt>
                <c:pt idx="32">
                  <c:v>47</c:v>
                </c:pt>
              </c:strCache>
            </c:strRef>
          </c:cat>
          <c:val>
            <c:numRef>
              <c:f>Analysis!$K$3:$K$35</c:f>
              <c:numCache>
                <c:formatCode>[$$-1009]#,##0</c:formatCode>
                <c:ptCount val="33"/>
                <c:pt idx="0">
                  <c:v>141.57</c:v>
                </c:pt>
                <c:pt idx="1">
                  <c:v>1351.74</c:v>
                </c:pt>
                <c:pt idx="2">
                  <c:v>1421.77</c:v>
                </c:pt>
                <c:pt idx="3">
                  <c:v>973.76</c:v>
                </c:pt>
                <c:pt idx="4">
                  <c:v>3390.12</c:v>
                </c:pt>
                <c:pt idx="5">
                  <c:v>1043.28</c:v>
                </c:pt>
                <c:pt idx="6">
                  <c:v>1057.32</c:v>
                </c:pt>
                <c:pt idx="7">
                  <c:v>285.60000000000002</c:v>
                </c:pt>
                <c:pt idx="8">
                  <c:v>470.34000000000003</c:v>
                </c:pt>
                <c:pt idx="9">
                  <c:v>8030.3399999999992</c:v>
                </c:pt>
                <c:pt idx="10">
                  <c:v>1408.96</c:v>
                </c:pt>
                <c:pt idx="11">
                  <c:v>2349.54</c:v>
                </c:pt>
                <c:pt idx="12">
                  <c:v>738.59</c:v>
                </c:pt>
                <c:pt idx="13">
                  <c:v>1678.08</c:v>
                </c:pt>
                <c:pt idx="14">
                  <c:v>473.1</c:v>
                </c:pt>
                <c:pt idx="15">
                  <c:v>738.72</c:v>
                </c:pt>
                <c:pt idx="16">
                  <c:v>3686.4</c:v>
                </c:pt>
                <c:pt idx="17">
                  <c:v>47.16</c:v>
                </c:pt>
                <c:pt idx="18">
                  <c:v>1903.53</c:v>
                </c:pt>
                <c:pt idx="19">
                  <c:v>3587.36</c:v>
                </c:pt>
                <c:pt idx="20">
                  <c:v>1130.04</c:v>
                </c:pt>
                <c:pt idx="21">
                  <c:v>1142.6799999999998</c:v>
                </c:pt>
                <c:pt idx="22">
                  <c:v>820.8</c:v>
                </c:pt>
                <c:pt idx="23">
                  <c:v>878.04</c:v>
                </c:pt>
                <c:pt idx="24">
                  <c:v>1881.6799999999998</c:v>
                </c:pt>
                <c:pt idx="25">
                  <c:v>1131.33</c:v>
                </c:pt>
                <c:pt idx="26">
                  <c:v>1628.7800000000002</c:v>
                </c:pt>
                <c:pt idx="27">
                  <c:v>2817.92</c:v>
                </c:pt>
                <c:pt idx="28">
                  <c:v>157.19999999999999</c:v>
                </c:pt>
                <c:pt idx="29">
                  <c:v>3284.4</c:v>
                </c:pt>
                <c:pt idx="30">
                  <c:v>946.2</c:v>
                </c:pt>
                <c:pt idx="31">
                  <c:v>1497.6000000000001</c:v>
                </c:pt>
                <c:pt idx="32">
                  <c:v>1183.6200000000001</c:v>
                </c:pt>
              </c:numCache>
            </c:numRef>
          </c:val>
          <c:extLst>
            <c:ext xmlns:c16="http://schemas.microsoft.com/office/drawing/2014/chart" uri="{C3380CC4-5D6E-409C-BE32-E72D297353CC}">
              <c16:uniqueId val="{00000000-66F5-4B0F-89DF-5EE736262D40}"/>
            </c:ext>
          </c:extLst>
        </c:ser>
        <c:dLbls>
          <c:showLegendKey val="0"/>
          <c:showVal val="0"/>
          <c:showCatName val="0"/>
          <c:showSerName val="0"/>
          <c:showPercent val="0"/>
          <c:showBubbleSize val="0"/>
        </c:dLbls>
        <c:axId val="2091095535"/>
        <c:axId val="2091093135"/>
      </c:areaChart>
      <c:catAx>
        <c:axId val="2091095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1093135"/>
        <c:crosses val="autoZero"/>
        <c:auto val="1"/>
        <c:lblAlgn val="ctr"/>
        <c:lblOffset val="100"/>
        <c:noMultiLvlLbl val="0"/>
      </c:catAx>
      <c:valAx>
        <c:axId val="2091093135"/>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10955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Target!$E$1</c:f>
              <c:strCache>
                <c:ptCount val="1"/>
                <c:pt idx="0">
                  <c:v>Below</c:v>
                </c:pt>
              </c:strCache>
            </c:strRef>
          </c:tx>
          <c:spPr>
            <a:solidFill>
              <a:schemeClr val="accent4">
                <a:lumMod val="60000"/>
                <a:lumOff val="40000"/>
              </a:schemeClr>
            </a:soli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General</c:formatCode>
                <c:ptCount val="12"/>
                <c:pt idx="0">
                  <c:v>1493.31</c:v>
                </c:pt>
                <c:pt idx="1">
                  <c:v>2395.5299999999997</c:v>
                </c:pt>
                <c:pt idx="2">
                  <c:v>5490.7199999999993</c:v>
                </c:pt>
                <c:pt idx="3">
                  <c:v>10195.240000000002</c:v>
                </c:pt>
                <c:pt idx="4">
                  <c:v>5978.03</c:v>
                </c:pt>
                <c:pt idx="5">
                  <c:v>3733.56</c:v>
                </c:pt>
                <c:pt idx="6">
                  <c:v>6620.93</c:v>
                </c:pt>
                <c:pt idx="7">
                  <c:v>2375.6</c:v>
                </c:pt>
                <c:pt idx="8">
                  <c:v>5107.71</c:v>
                </c:pt>
                <c:pt idx="9">
                  <c:v>6259.52</c:v>
                </c:pt>
                <c:pt idx="10">
                  <c:v>3627.42</c:v>
                </c:pt>
                <c:pt idx="11">
                  <c:v>#N/A</c:v>
                </c:pt>
              </c:numCache>
            </c:numRef>
          </c:val>
          <c:extLst>
            <c:ext xmlns:c16="http://schemas.microsoft.com/office/drawing/2014/chart" uri="{C3380CC4-5D6E-409C-BE32-E72D297353CC}">
              <c16:uniqueId val="{00000000-905C-4698-95AA-667A5A2B7B7D}"/>
            </c:ext>
          </c:extLst>
        </c:ser>
        <c:ser>
          <c:idx val="2"/>
          <c:order val="2"/>
          <c:tx>
            <c:strRef>
              <c:f>Target!$F$1</c:f>
              <c:strCache>
                <c:ptCount val="1"/>
                <c:pt idx="0">
                  <c:v>Above</c:v>
                </c:pt>
              </c:strCache>
            </c:strRef>
          </c:tx>
          <c:spPr>
            <a:solidFill>
              <a:schemeClr val="accent4">
                <a:lumMod val="75000"/>
              </a:schemeClr>
            </a:soli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#N/A</c:v>
                </c:pt>
              </c:numCache>
            </c:numRef>
          </c:val>
          <c:extLst>
            <c:ext xmlns:c16="http://schemas.microsoft.com/office/drawing/2014/chart" uri="{C3380CC4-5D6E-409C-BE32-E72D297353CC}">
              <c16:uniqueId val="{00000001-905C-4698-95AA-667A5A2B7B7D}"/>
            </c:ext>
          </c:extLst>
        </c:ser>
        <c:dLbls>
          <c:showLegendKey val="0"/>
          <c:showVal val="0"/>
          <c:showCatName val="0"/>
          <c:showSerName val="0"/>
          <c:showPercent val="0"/>
          <c:showBubbleSize val="0"/>
        </c:dLbls>
        <c:gapWidth val="109"/>
        <c:overlap val="100"/>
        <c:axId val="2098403487"/>
        <c:axId val="2072893103"/>
      </c:barChart>
      <c:lineChart>
        <c:grouping val="standard"/>
        <c:varyColors val="0"/>
        <c:ser>
          <c:idx val="0"/>
          <c:order val="0"/>
          <c:tx>
            <c:strRef>
              <c:f>Target!$C$1</c:f>
              <c:strCache>
                <c:ptCount val="1"/>
                <c:pt idx="0">
                  <c:v>Target ($)</c:v>
                </c:pt>
              </c:strCache>
            </c:strRef>
          </c:tx>
          <c:spPr>
            <a:ln w="28575" cap="rnd">
              <a:solidFill>
                <a:schemeClr val="bg1"/>
              </a:solidFill>
              <a:round/>
            </a:ln>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2-905C-4698-95AA-667A5A2B7B7D}"/>
            </c:ext>
          </c:extLst>
        </c:ser>
        <c:dLbls>
          <c:showLegendKey val="0"/>
          <c:showVal val="0"/>
          <c:showCatName val="0"/>
          <c:showSerName val="0"/>
          <c:showPercent val="0"/>
          <c:showBubbleSize val="0"/>
        </c:dLbls>
        <c:marker val="1"/>
        <c:smooth val="0"/>
        <c:axId val="2098403487"/>
        <c:axId val="2072893103"/>
      </c:lineChart>
      <c:catAx>
        <c:axId val="209840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2893103"/>
        <c:crosses val="autoZero"/>
        <c:auto val="1"/>
        <c:lblAlgn val="ctr"/>
        <c:lblOffset val="100"/>
        <c:noMultiLvlLbl val="0"/>
      </c:catAx>
      <c:valAx>
        <c:axId val="207289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40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 dashboard project using excel^.xlsx]Analysis!PivotTable9</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968169507673411"/>
          <c:y val="6.6617158637160875E-2"/>
          <c:w val="0.44979352618695828"/>
          <c:h val="0.81869910810911672"/>
        </c:manualLayout>
      </c:layout>
      <c:barChart>
        <c:barDir val="bar"/>
        <c:grouping val="clustered"/>
        <c:varyColors val="0"/>
        <c:ser>
          <c:idx val="0"/>
          <c:order val="0"/>
          <c:tx>
            <c:strRef>
              <c:f>Analysis!$AD$1:$AD$2</c:f>
              <c:strCache>
                <c:ptCount val="1"/>
                <c:pt idx="0">
                  <c:v>Total</c:v>
                </c:pt>
              </c:strCache>
            </c:strRef>
          </c:tx>
          <c:spPr>
            <a:solidFill>
              <a:schemeClr val="accent4">
                <a:lumMod val="60000"/>
                <a:lumOff val="40000"/>
              </a:schemeClr>
            </a:solidFill>
            <a:ln>
              <a:noFill/>
            </a:ln>
            <a:effectLst/>
          </c:spPr>
          <c:invertIfNegative val="0"/>
          <c:cat>
            <c:strRef>
              <c:f>Analysis!$AC$3:$AC$12</c:f>
              <c:strCache>
                <c:ptCount val="10"/>
                <c:pt idx="0">
                  <c:v>Product01</c:v>
                </c:pt>
                <c:pt idx="1">
                  <c:v>Product02</c:v>
                </c:pt>
                <c:pt idx="2">
                  <c:v>Product08</c:v>
                </c:pt>
                <c:pt idx="3">
                  <c:v>Product12</c:v>
                </c:pt>
                <c:pt idx="4">
                  <c:v>Product13</c:v>
                </c:pt>
                <c:pt idx="5">
                  <c:v>Product21</c:v>
                </c:pt>
                <c:pt idx="6">
                  <c:v>Product30</c:v>
                </c:pt>
                <c:pt idx="7">
                  <c:v>Product32</c:v>
                </c:pt>
                <c:pt idx="8">
                  <c:v>Product40</c:v>
                </c:pt>
                <c:pt idx="9">
                  <c:v>Product42</c:v>
                </c:pt>
              </c:strCache>
            </c:strRef>
          </c:cat>
          <c:val>
            <c:numRef>
              <c:f>Analysis!$AD$3:$AD$12</c:f>
              <c:numCache>
                <c:formatCode>[$$-1009]#,##0</c:formatCode>
                <c:ptCount val="10"/>
                <c:pt idx="0">
                  <c:v>2597</c:v>
                </c:pt>
                <c:pt idx="1">
                  <c:v>4284</c:v>
                </c:pt>
                <c:pt idx="2">
                  <c:v>2460.1200000000003</c:v>
                </c:pt>
                <c:pt idx="3">
                  <c:v>4991.01</c:v>
                </c:pt>
                <c:pt idx="4">
                  <c:v>1587.04</c:v>
                </c:pt>
                <c:pt idx="5">
                  <c:v>6339.0599999999995</c:v>
                </c:pt>
                <c:pt idx="6">
                  <c:v>4629.4400000000005</c:v>
                </c:pt>
                <c:pt idx="7">
                  <c:v>5169.12</c:v>
                </c:pt>
                <c:pt idx="8">
                  <c:v>5184</c:v>
                </c:pt>
                <c:pt idx="9">
                  <c:v>2268</c:v>
                </c:pt>
              </c:numCache>
            </c:numRef>
          </c:val>
          <c:extLst>
            <c:ext xmlns:c16="http://schemas.microsoft.com/office/drawing/2014/chart" uri="{C3380CC4-5D6E-409C-BE32-E72D297353CC}">
              <c16:uniqueId val="{00000000-8875-4A82-97E9-8B6EE5521DAF}"/>
            </c:ext>
          </c:extLst>
        </c:ser>
        <c:dLbls>
          <c:showLegendKey val="0"/>
          <c:showVal val="0"/>
          <c:showCatName val="0"/>
          <c:showSerName val="0"/>
          <c:showPercent val="0"/>
          <c:showBubbleSize val="0"/>
        </c:dLbls>
        <c:gapWidth val="60"/>
        <c:axId val="2098428047"/>
        <c:axId val="433224351"/>
      </c:barChart>
      <c:catAx>
        <c:axId val="209842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33224351"/>
        <c:crosses val="autoZero"/>
        <c:auto val="1"/>
        <c:lblAlgn val="ctr"/>
        <c:lblOffset val="100"/>
        <c:noMultiLvlLbl val="0"/>
      </c:catAx>
      <c:valAx>
        <c:axId val="433224351"/>
        <c:scaling>
          <c:orientation val="minMax"/>
        </c:scaling>
        <c:delete val="0"/>
        <c:axPos val="b"/>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09842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 dashboard project using excel^.xlsx]Analysis!PivotTable6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4">
              <a:lumMod val="60000"/>
              <a:lumOff val="4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5">
              <a:lumMod val="40000"/>
              <a:lumOff val="60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pivotFmt>
    </c:pivotFmts>
    <c:plotArea>
      <c:layout/>
      <c:doughnutChart>
        <c:varyColors val="1"/>
        <c:ser>
          <c:idx val="0"/>
          <c:order val="0"/>
          <c:tx>
            <c:strRef>
              <c:f>Analysis!$Z$1:$Z$2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32-41F8-BC67-0C2CBC5FD6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32-41F8-BC67-0C2CBC5FD6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32-41F8-BC67-0C2CBC5FD6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32-41F8-BC67-0C2CBC5FD6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32-41F8-BC67-0C2CBC5FD6D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32-41F8-BC67-0C2CBC5FD6D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32-41F8-BC67-0C2CBC5FD6DF}"/>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Analysis!$Y$3</c:f>
              <c:strCache>
                <c:ptCount val="1"/>
                <c:pt idx="0">
                  <c:v>South</c:v>
                </c:pt>
              </c:strCache>
            </c:strRef>
          </c:cat>
          <c:val>
            <c:numRef>
              <c:f>Analysis!$Z$3</c:f>
              <c:numCache>
                <c:formatCode>[$$-1009]#,##0</c:formatCode>
                <c:ptCount val="1"/>
                <c:pt idx="0">
                  <c:v>53277.569999999978</c:v>
                </c:pt>
              </c:numCache>
            </c:numRef>
          </c:val>
          <c:extLst>
            <c:ext xmlns:c16="http://schemas.microsoft.com/office/drawing/2014/chart" uri="{C3380CC4-5D6E-409C-BE32-E72D297353CC}">
              <c16:uniqueId val="{0000000E-346A-41ED-8DEB-D32F0B0DCE3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DF877911-619E-4E48-BEA8-E8CD3A240647}">
          <cx:dataId val="0"/>
          <cx:layoutPr>
            <cx:geography cultureLanguage="en-US" cultureRegion="IN" attribution="Powered by Bing">
              <cx:geoCache provider="{E9337A44-BEBE-4D9F-B70C-5C5E7DAFC167}">
                <cx:binary>5Hxpbxw38vdXMfz630rzJhebBZY9Mzoty1fi5E1DluW+2bz6/PRPjWU70tixEmyABHgUIIqawymy
7vpVdf59M//rpr299k/mrjXhXzfzj0/LGO2/fvgh3JS33XU46qob34f+Qzy66bsf+g8fqpvbH977
66kyxQ84RfSHm/Lax9v56X/+Dd9W3PYX/c11rHrzYrj1y8vbMLQxfGftm0tPbvrBxP32Ar7px6f6
2hTt9fvbUD59cmtiFZfXi7398emDjz198sPhl31F+EkLZ4vDe9iLyZEUlKSKEXX38/RJ25vi07JK
jzDjWEgl71blZ9KX1x1s/2NH+nig6/fv/W0ITz79frj3wRUeLlWhz+74kPX7E+vNxyv+8JDP//n3
wQO49MGTe6I45NBjS19Jwl+vVfuZFf+7FBKUHpGPPyl+wP+EkSOc7n8E//hrv34n+08CePQkv8P8
T/sOGf/p8VdMf/n3M/341nfXZvl8//+d6wwdpQopCay9U27xgPd7mchUpkLKO9ajz6TvWP8HzvNt
3n/ZeMD8L88Pub/Z/v3c38ay6m11/ZkH/zv7gb8YIc6VeqjzRB5xBiuSf5vvf+Qk32b8bzsPOP/b
wiHrt6//ftY/u52rm/6vYzz4fEUIU0SwBwoPXggfsVTx/T+fyd3p+uNH+DbHP+874Pfnx4fcfvb2
7+f2qXn/V2o5xkeEYZbKbwdYoY4IJ1wI9UnZDxj/6Gm+zfdP2w7Y/unpIddPL/8RXO/NbfgrOZ+k
R0gpRplSd/47TcGD30tuEKJHKag7JYx9/MSBgwd2PX6m3+X/561fy+Dzyldy+AdkNi+H8JcKgdMj
Ljnkl/KbMVaJI0EZSYW6y3IO05vHj/Nt/n/ed8D8z48POf/yzd9vATt/bW5uP7vd/z28Un7EMQW2
44dpDT6iTBJBlfiU8KvPNO9c/ePn+DbLP+87YPnnx4cs3/0DMsrLqrj1f6XLUUf7LJ0wLj55nIcB
VhztWS6Q/LxMH7L+D5zn27z/svGA+V+eH3L/8vjvV/ir66YK8dp85sH/rvIYgumewfggo+TySCJG
iETkTi4Hjv6PnOTbjP9t5wHnf1s4ZP3V+d/P+lfXw/vqyX/99bu/UvsxPUKYY4kE6PW9OEvpEaMS
KZR+0vsD9v/R03xbBA93H4jh4eKhKF799x8gin6I5ZP/fvDVzfVfZwkJluBrOMGpeFhcYXaUSoEo
Vge+59UfPMfvCOHB7kMhPFg8FMKv/wAhvDFVvH3/5BzgvPd999eJAdAbRYkk+DO4BvDZPcNIoNxi
KeM0vcs/08P054+f69tiOdx/IJjD5UPRHOu/3z4+nfFVvI634a+TDFFQ6RImgPsPRaLUUYokYHGU
3sWKg4LsD5/nuxL5fJ1vC+Tz6qE83rz6h8njSf/hyX87yKH+St/1/7Fofh+x/oLhb67j9fYj+H8P
tP7+6kdNhJ7Ewdbv9RDuIObT9z8+RRx81peWwv4rHuDPz/r1untXueFL5fJl0+11iD8+pekRVBuY
pFxiIkhKoRqZbvcrZI//YQRYExXwSyhYMb2P5Y9P93g4FYC9KkUACyTgQ58+CfswAmuYHwE0iKDt
ogikFZSyL12Xq75dit58Ycenv5+YobvqKxPDj08hI7d3n9ofFL6GCHACUBFxCImA1BBYv7l+CZEA
Poz+LxU1SwrWTHpOUaKLpGcX3SDrF44Hae78410n4hu0wHV8RQsJzJmiKVRmCC58n1YzCjWG1k5a
qjEfs9zLEeliJuVN6PPxnMimsI+QhKh+SFIShgDlhiYPSAD4eJ8ka2RX19hNOuFT3IxkSbbGl9Xp
PZn/sYtJAA4xIxgLglH6kEorCHU5WyZdFsqUp4IhnnGAxIZdiY1kemLGmOz7NL8hOAnADgA8mFIB
6vCQZtm2VrAoJp0Pi9IFXbo8a8u1HnUUQ3FX//wZyQExITFHCpi4V+L7bKxz4hBu5KTHYOwlMYq9
p/3kTlwy2rOh8ko9Ire9XO6rJYQmxTlUMgzUBOwHivT7BEEh07Fv+lmPU3mehuXdXOb2fBjYT6Fm
6qIz/Lx0Yft9lh4qy57ovjaFBB5oQnx8SLSM+dzzuZ71XKNFpx2fs9D27SPK8jWVPdQJsA+nGAxf
HlxtdLZL1rSdtUN2vKyErZ65IN59/yqH2kGY5EJyyIChgYMBB3l4lXkxcrXeLtoy5N+oqVmuGsz7
04CG7uRPkxIA8FIJSAv0LQ7vE2hRl/XEFl0XTbpmbddPTFdkmd6SqRzWR2S017SHiiElB3+VYibo
Ht55eLGp6l3XB7PqpJb5Sa2W/OfSjsPP3tXFsw4tpdW8ntNHjO3QcwE7JVfQM5AYmErpfv2elywi
d87KctUt4vFFla/zeS2VuSDW+mxZTMoe0f9vKAl0nDED8aEUXPx+/R7BuZZOpl2/6ip3cqsqkp9I
scyPmPW3qTAolMA/4q/MumI0mavOrppgi3WsUbGZFcn/PPNUigiCKMYIxDr88C55u4pyTcOqJ4/d
cd+w5DJ3lTjDlXAfysG4q+8r5Ne+QyqEofyD0EoUkge8W3zgXW/dqhlZT4DLo5arcrqPw1vboee1
9HETPTr7PtVvWJzCFPpKFKUpBIIDi4MiB3fezKuWcRFbP7B+1wuuTvJkHd58n9RXYtv7KJhL4Ax6
s1Di7o9yTzkct8nQkoVqIUl4Nq1FfWyMq/+sCkqqUo6IFALBF+0L5vtU1sSlNUUd0c1SLZ1OumTe
2BjRqz95mb2XSsleyyFCQ8PiIZnayUrJ2BC9cNtrPikJERqHP3sZBYkHoOxoH6ABnjwwYIVlFA0F
JVeuTjZ4zMss9EZsvn+Xr3QALBYaKinbe0IC3Ht4l4UhPErZgWCoTM58s65XMH0yZzUP9e77pL7S
gY+kFJUSEioM7eKHpNK5qJapNlR7VpJVL92Q0tPFVgJvv09o71AfOFzFBCQsgGClSkBZeBAU/SiH
PuJV6MHyHIFPX6I4qWgXkgyLZVqziJdmybgTbdQJnZtBy6mW85++L4fkA/SeQZcWovMBa8FeSV1U
Quh6HufibMmtSo8x6Wz/yH2/liHM+0DjjAM9BnQO7DjJ667wTAndzr3ZlcoJvQ7rcFIQi19/n7Vf
y5ADAcpSTBBkOftGxX0L4ytiznez1GFc7XORUHPSN7J8xP1+gwpVFIoMAVTA1+8vfM9bLKbgE2kX
qWtpim3fkKDNMJWPsE2hQ8ZJqGFSqCFgnASCiZAHGsmqul5HMRVZXZRx3rYQv8I2nUr3XsiY+1+S
UNW00cJBfrqJlc250M7ntDguQlOaV9wH0e3w7By4zyRJeu3xnKANzrsmvaiabn0v2Eis0fXS+Ns8
b/s6ozkNnV6qkPpXBQmj2OUQjf12rd1sOo0K1PizdM7XnOpQEtdWZ0GNIuZ6QePChJ76sqHqEpx0
schTh2tVvajLmY67KciCkw3EMze+YHO+jLqGZbpdjRnQCyGq2Ghk62HUwjZKZa5mizheSO3L86EO
9idW9ukx6cemyxzczj7PqUrEL6WflvZZGjqxakqUYNk48jzN0qWP6qSpFDJXq2L9cjqHZW1eJDmt
3A6FZJ4vIN9euk4bMcxMm6m26ng0UzcbTRHOIaY2rBfbOOOKvezDnJe7MkRJM7KyhL5oOuarTYNz
96JGK1KaViv4RGbDtOomQHKlh0ZathtYwOYtLvIiPesja8gbzNNyLTI7+6q9bkvKy62VhhC9FqQs
NUrZ0G2ikS6eeDqKDrLbvhfa86n4taknWWSVn3Gz6WZUvUnLKllPpbIJ3tClpmXmse+rK7GU/I0s
cbuc9Ktsp9PRC/JhDeOcblpiV1XoVvQepDYu3m9C1ZU2m/OhfFEMjeizTpQd2vC+aQ3kofDtL8pk
rCqIXXyqNelYu2Zly+dJ86Fr42VTplydGYvbq8ENhL9eqAzLaQjUsBycWTepbuvHoqbFZknbIg6b
aQ5l8k7WfqAkW0k6h0tf086fTxUMs21tUo/+fdUt66kni8wzYtvQasM7KMwo+Oper7jimOzmTkb/
ykY3VO8WzywhmTGp9GrLiI0knDRcJbjYhLxPsdGmc4UYt4Vr1SQ22BXp+F6RPo0XVLo23A6u9tZk
qolqLXZ0Iegy7aQpz4Itynk7eo7cCRwi3DSpNOw4V6K6kl3qPiSBB6RVX8XkvJiUmAcNCXbXXzmU
oEih5CNkvFnrvAapDj5RyamaVz6+S6cOm+NiUG3cYOUarJOGdVybvo7TRtW+ZtqnayEzb3gyn/qx
akW2lpUrXswtEZVGUY3q2RxLG47LouvfSzCq8biMYMM3XSAlzWTizHlci3S5aOc8aXeTtKM8JWWD
0u0CxjNt2pKNl3EiRXE+DzK2LxWpGnRc9XOZbMrEObxFpCzmzVr6ute5yuWiUd6MdtvUnKqtI00n
j8s672wGnhQi2DxYYEOyqBVSkj7nz+dmQj8tbZ+OxwK+km5pSEDtgyjLZivpPPYnEVekyCJJhz6j
wbo8k/VYNDoPorldo6ggAS5bXGrb9RSdsGEy0y+soS6cllDxqJMq8R05t6Er6NWgion/HGNdJsAr
xYZTLlu5HsdQjIUGvfdsp0xUPzsWq2epVUmxxW3d36ZoCMWz0roFTDNSU22b3PZ2OxVUtq+cly2U
TmmP9gIapms6qih01/Tl636qW5UZL1SdNWD+l81sJp8NSFbLiSh6UmcoUMx0zaHgP5maErGNCeXY
aQXW+LYXSdjzrO1ehMGbNGvmNrlslsa9AscvcNYSmRTHBI/gNYwJ0euys81r2ziLMlzI2R8Xc87C
bpWyts+XHKfltkwiD7tQedZlFUmk3FpW2yqLZvZyR5F1Puvn2udvC8hqoHTvXYkuiIqJv0STqk57
8Bf0pEesrrNF4Mr8EouhrLdmWNUvvIXAmWEpJ/7BuaVMtUTIxHMRSj/qfCknvHGD7JIL7tLKb6Rp
W362TigwXUzpoDII4kuq02jcsKV4iMsuHUe0bso8ijGzgSRII7X0vS7SPq5nJVgL2vmkTkMmBzPH
MzcWvtIzt6zbyiWQ+tSlad7pom1r/CZG78vNLGihzlII5Yuepw7K3xlAIchR+KLcjhgAbrYNtuId
uDWXPuO9KHZDwajLwFhsurNVzpqsFD0Vv451O6psTrq0OVuGoig1SLIHvKMcAJSwywo3mYqh7zeW
LlWdsbFn61Z5WrxdcgRQ2jJPTZrlaJwqvVpB2iyZpt4Dkof5kq3IQlJoFfe3feJzv6XV0k4ZKBSH
HF+R6WQeg+/0uJTY6X5qWLGLEAN+rRY/vapRRWPWJRxMsW198twmuUAa23qcdNuKwm5wPar6rG1w
4jeLSqoZfBf19U6Uo8Ob0c0N3QDUWH/AHfZdFhWaRBaGbnknrQtjVlMyyW3j3QC+nRcy0VOKgtwo
i8KwxWmL25O0swPVFR6hXh1tMNmApxZn4HRVDh555D/LaEpzWnUmGbahRJ3XvZlynom+Wl4A6reY
jAebtpDEJFbuel6357Flicw4D/QnsY4G6y4gKExD0ab1hozDkmZdk0/rRtg+vijXtRFwnpIhzZqa
VdoJ3jW6No1aMtGuXaXD1EDFCU2e/i2G0Acmb1Zi9Oi8wIA6OvK+FN5AAJwIwFphNKHREiIB1k03
uiTzKwSDjZe1abNqbcz14mlfaEt69HqUqoBQ0GJ35lNflxlK6qndclOLrSjGIC5JQKvcAbYwS0iQ
WpcBSFLkSg8Mp3hrnWjqHV5s7q6KPHXF86VsrcpiIbtItK/HcTp3pl7JNgH/XmUiNX35rGnaGevW
TfX8Cq/dyLJeUlZf0pqu43FDYz2frCkF3enKhaPzPDaqObeQS8TXpla4A0uraF6dcTIUVuikDFRI
3bN8Ttddl1SSnvZu7WNxgclSsRs/QaoA8RU7UWyUh0DK9SgABWoymxBqf4W0Bfcbv4bgdO2mPN/Q
pBtOKgiI4XjkBWcnVZEstbZtl8esgOLQ6sEMoYLYYcY5o1AJvnXJUgxnvpVlBGIeASrci+WFHCqn
NtWgUKtVUlbNzud8WDarhJciNgD8eLuBpIuMunQ1BvY7YMEWJMPOYiAhHA80ti/SpB9XzT1bf+5L
VvSQg7vBbQrv6UvfTeMZCw2pMgwe6qLICa2zYvE8ZqTgCUSoPni/nWKuxrdDgcnbBWpbUDesBrRL
82iEVmnXxN1YLbHYwudWnAkaNXEFfw9YP+e6n5chZEtK3FVJU5ED+OKtBQcIoVEng0kuUw9D/qDy
Jofj9QtA5CNgCsU2oKp+m6cleJAkybtFDwSSRE1CNVrdoXq49hDUp2xwCa71iLvYZL7Np59dLekK
bhhPRltk+etQr227NQgNlcZtE7lu+65KM0hc/bhdsPTjydKhttbt6sxrlmCS6GVMWNxB2ieueFrw
VJO2nYuMVGX9FuPK15lk40y0lK054cbmC1CH5ox2wyxfoqlOug3t6tZt1rToal2WbrxtI+aFLhYL
Zli7OvjNUA8CnhARfwrDUt70jQfIdIWxkXQDNdv0wcjF/syrmp/QPIdcKm0QVEtQC/QhK5ImXCzC
g60yn8z7eBNnr7saQFA9DsJ2mkM5dD0lUZyvhs7dFhd1y7dzy8qrGTydfaMq73g2lyKAKg1LIzZO
UbTroEec7HzJG75Lm7UzmTBsGnTdGxyzETuIes1Sry8GUxdRKwimFyIZi+KsrE3yxvFCpG+sxPmk
vW/G56uj5GoOQ0oyWdLkZVWrMtnydOQ7VQ7DhUtHOujIFifBq9n+HTVFfzUOUDJCit20UAxj7taM
DmW+gPhNS/bhIM+PMR3q+bTmUGi8AMxjui2cMR9aOzK26ZIA0bNiDfYbhWZzPVPJqabRm2jPK8Qk
AD7pCvZR6Lyu2vysG5YhP6ugJvXnRbPg/Bcsoax8seRqQXBA2qbzrkfN0Lxp6DjFTgfjJTLZ3C1L
fF6apAWbTGwanMtMHCsO7hWcvO78vL6ZBFjXtm0NG3eDJW3YTJGxt0Wox9cUKkGfSShCyQatppeg
SfUSsz7OUu6WBI3n8wo5eybWFaoQMNYKdC4deLnMW0xjeetdEqi2vVyvZxeG97WL5Zj1CoIOqGlC
IMVM3BCg4CmaoMFjmHPG87LcdUrKmOWm4/m29QES4LXD5Ke+IulPYw3OG3xtm3bHSrTDSW0Mabau
ndNLQ0nbgRgsL7WARP19MeS9OhaybN5a1pJyE6Npd42lFck4XtVbNg+JvcINn3IovDhh9t1QQR33
uu2gR/ZrMywL2jbJ5JZtOUPmrZt54G9K61Wz6UfogerEiVhtctKN466g60rPOzGw15TjYT6eIRM0
LbhpF9WLBNCM+tyIRIoNF01Ct3gM6THgse4GLYyCa+M15CoiDjmDOrmZxy1gTZCP95EWNvPOYrwd
w8xO2LS2XDtIN4NO0Ly+Xtdk+LXgKhDdNyl6KxfGn5kFviRzVYRIUU18/GmqfBrANlLHth6Un2pA
TxmE2sHiXisBEJoGdNjGjfN10R67YEWjeTuam06NKzg+aNLOmrN6QtkQRTgjph/m7VIqYTPIPzuk
p6EfrpOp9NXFxHoUAQWRwh9D9zPPNWQaw0sfuqqHKC3nS4NCp7a4d4mCGO/ml2usUHO8mrFxUDwn
SXUMqB+Bqw5SWFDDiZ8IMbERoAjAnTVLUuQu+6pSkHXLlouLsUPFW7CAPt9U3NqoBevw66TnnQEX
CrmuDjPfp24tGFTVDfO8EWtS/wQZ3wL5ZwkhNPM5A9t3k2iKzFPTtZpF1KW6kWoQ2ThQfyP6Ygoa
ETUCzCNQ0x7PEKrtBvQSvGE/qwJtk6JTxaYt6rTJmqFqf3UTeBkdFgpZ9pqu7ZvEyfV5XhczvFLl
VgOZaeXj2WTH8T3oZUG2hEOl+WFdGuOOU0iNk7McVRHpIa4ltKdHj9oT6YdojqWAajJzSA5kB0Vv
mv7adXRttCF147Y+jeu72VXgdoauRFdtXk39aZOs/hdCuYecaay89JqszZLkz5JFzrh7VS4DBfty
w1IfTxYykuEytXLBm8atGG36FQrVG8AN6u7XtOYjygqPQjwOhQWUSrsaSvXXDWRxDuLehHnytqVp
Vb6CnqKgtc7t2oCdlixtw8uWtExljM/Qb3HNVNlnMufTh2lukiVbzNyAm8Y53XnRQLlSCV5dNKvM
b5kbuw+Q2w6/2FGV+Ocxt0P7oZ4h+d5xeKFy0oj3GJ0uwdb9q7IsrDvGrYzlax6hVw0ggKt/jkV8
aZpFeqghIio1A9UgxkKuWycGqiJWbnLL8Anw+dfQoQtn/HPT0w/K2GZTWvHetHj+pVYybDtZqGMu
prOwzzgTi45lN8esQROmN4WkS3n+fxZMKW+MMrr0CTKbMVTJVcINCVuG6wFipKUAGdZJiL8AKsGg
khGAwB7jMLHn/yf7Ofceqj+oz00x66Kv0xH6RPXwXA0EvYLCDFVg0SVkp8skw5VV/Uw15FnNm+/D
wl8BqUJIaIggmiKUEpYewMJGjQw0kydQf9QwJQEIZTbbXG1Cmsx/EhuGuhDaLtBCgu4+h3dcDzHb
mcxxtVOuUVI1zwrIuTc0LvOf7HgDFeiIpNDxhq4IDNQcYPeBMxr7sk70QIU/gxrIXMBcC3mEyseW
x/1OBZBRCupzyM2hz4jRQWs4FNFTHEOi1ZS0+c43EHV0PlLjtiI0y2UVqbw0CVnTbBk9uyysTwst
Iex9SDmB/OfPixGlHFD3fdeTioPjjCynKElAjJAtD9kUhcqSNKRgGcmnnsWncahPAyh3Uz03vV18
BQj6wZ//efb5He2P7/1++djH4aff/npub82r6G9v47Nre/jJPb0vH4Xv/0R/P/T04I+v5q9+Z8Lq
7r3v31n8o+NXoCzfGb968Grg3egVbLgbvUokP4IBC8I5dEkJ1DZ7jbibvUrg9cojGPGAphZnSDK2
n2j5NHxF8JFA0K4V0PaSHw3jy+wVvDAFY/SU79/WQaBiQvyZ0auHfWqwa5iLJfDCBOcwj4yhafKw
MQM1HaqMKd2zEnAqSMd7vKDngAc2+AaAE0iB2gTeYzmPMH2R7PLW1+tP93j1SWvuz34dWAycAO4N
urnvQUmYNCPAuvutoWqq2rKJdrzoIYvF0Bb1XL2iBUHD6cJUac/mhWB2BX5xBrOqa4jwZ21HYt9l
BfLFCjh66HLINx85176n+Jslw7n2I3Mw4wG1B0xdfHUuDF4xoqlFF3iKkDvLnleQMVRyGrOmbgoo
YOrV88swExp2TTerciNJt1S6DWNVX7mlaaaM0jIRZ6wPA3qk13XQ6oIWr2KMQdMVkiu+H+E7kFxD
WooteJeLilfrsEn7lCznxCbyCoqzzn6YG7vGcwQOKOxG7CuYrqPCyHdLUw5+UyjmX6oGy/G8wLFb
dy0bVXU1mbFij4xCfJw8u8dJ6JXCm2cwdgFzEIjDvw8kDLgeghkPjM7XdG7n0xHKofzUAZIMAc7N
EW9LSOBu+74cXjSNb5ZNPbnAThydY3X3IscfnCGDti28fwKDO9Cw3ise/MdDZTNVmc8tR9M59KnG
CClVF9pn07QSptdmqO0vFYc6pnhEVnsv+4ABML8A1+bw7gX8jxxgWuKA6tpDBgDl1XkPreVxM6ze
Kc14kwLWFlfmXq/M16lODK3m4x538HyBqnp8+X2VfhjT95eHQT0FbwKCxRMIhAca0xlqYHRucufp
XOPkzJGRD6cAGwB652xf9RffJ/ew5/uRHFgPAu2EmRQYfjyIPWSxLeAQtjuHtloD3fnB9tQ57WA6
8bEZon02cp/BENz2NgDTXyDYvWt8yGCXF1wWFM9nTZ0sw8besRCVnEDBFpLujTeQMJ8usWf05Pu3
/Io0BZBbwvgjSBaOAYOwD9xXwmlL1BLcGU9QPR9L3k0b3FjMn/fVChdN6gXwZ1cMiX9Eqw7FyWAE
TEAEgKFZMH/ofR5QTpcieEhlz0LhUJq52IGl37mjkk+gSd+/KLqbw73PZohhCMZYYQU6UpAY7nlx
r4sfKjvnfWLH49AnS78tkrB8iGRdxhNSKMq2YNe9yWrVrZlXNd8CyA8Vcytyts2hGfQcgCevR2h1
w5DI0m6Eo4DFVb08z32FtxM2U+bjzLX1cTxraUd+dopPJy5N+MtJ8SqbvUFbMsTLmeXlqzEXk6W6
VblTyc5Vc9XQszRZ55jcjm0bsuDd8EFB3/+dHQJU8AlqT2FQhV2COrzrBpscs7SJz9BsZWZZ6jOF
c3TSrrJjGjssz32D4jEMbsnXyczk8wrgjawreqpn24tdWtruwkOzZ1Ml6VoCKN42wBRsMgiqbwhH
/mUpcAOladfs+oHVZ9z0xbHJuzeTbdYX44TnLV97vxnRkB9HFfhJEfr/x9zZLcmJa9v6iTgBQoC4
OReQJFlZWT+usqts3xBu/4CEAAmBQDz9Gdm99mp3nl12rIzYETuiwx3dtkkSpKk55/jGrOaLmqcf
ybShD7jQVucgJ7esWrxt18VTW6bpSnMdjTYt8RggYzVU3U8MTwLNcVQ4SgWHKRSosSNfvVTBgkZc
vLYsgzY7fhnbmZQVqIM95OXhfa0NKza/6nc4noM/2EJckzk9usINtbujUftowDK9i9iEhhTqqnfQ
c9snCxHyhxXRCn0xSvsjqB0GRita+nchILwswZ1YkA8OClPUQ7bPZsbCz1EVoC+MUSD6RAYXHVc1
bXkEmaqMXJyWc6yeRdeHx6GJ1wLRYsmSARpm0+CPoZc96SL20tC7JbXZTkJ08/uKtc0nYXtZ7RAe
xEM7ufg5YFX44NWNfelogA5LY6Gvzq13q2PqZStnLs0dGo9jpjsWlFbrpvBkN4H2aNFI3qXWia/t
Gt2SwEgT78Dr1iLdJx7oiu5Z1x4W1/1K12g+DpX7GgUqytezgC2FMzceKrdbm9Lko13OylAzduLQ
eB7K5okn02HwxxdS+/JbCFbrRjGzlCLUbdagF3OvE4+joBZ7P2l5Pvv6bnbrBDVERf0HRze+21K8
IUu3ZC8JJ3kXqXaPvm6bEQJhCVjHdkerodshJtsCKBpUPBU1z8kYnASJJPTH4VushypbVH0TgOR4
DqLm1QXo0rVMTPtkRGHtgtX/FHBW2qgLoZbM6gTlwM8pnx+qwS4lGba1CGUrDmuNVhYnbYuuT+Ww
6ihb9jbwTL5Ysd2fa46SEKEOBJzUYx868xxvVXfPNa8feVW7k6hDdDH0Ot+iuefNuUlsBK5hgQyS
QTnDvlTE2rqIkq4as8Sh3Zqjk7h+DxUnkGbmNs14sMq7oJlEe8uaRcqPTVtJ7xO3QNJxEbZEEsJf
Ipo7qDS9+BZUIvih8ebIy9aH4xPallG8W3o9TfdMkDh+TZORVy8j2sp+l/GNC360sU/aH2ywds49
4kz8HCPP+AY9G9JbI+Zxe7SU1WtJODP+LqxNIPd/JWa9F89oFsZssvRmbSjuyjgRFuvit5CdvHWh
PGfGjhzdV3SikWM2yOrMPK9yn4qBNDeLkRXLB9fhCjb0GnTsHArmJqgpGlermtmp7v2N5mbteXuM
HB5Bnw/tOoynNZDU3ieIxJQWGo0spM3BiLjyMjft2mZdhdo56yEmbznarLUpKOJonA/JsNBTpGTU
3ukUktUj9TVOWOItW/V9c9gfd9DP6RcCsCI6Kme2D32KJQYCKxiRHsdxjVMp0dB+P646wLMxDLEj
N56cjhsZVFjvwir2EXHVFlozdNnqNrlV+zBAQ++pA3LSHucmVtsj5HYWv+9iNkjAFOmSzjlWp43Q
zWOKZXixFUEjGyd9/73fZNPtNKHRcEvQSm1u/NSqWqCBzNAu3UNzNFD2k56n47hHz6m/i6cFSExv
dPgUohgSHDoBuqxx7kmtRXcXAKJp61u0/sFL5XpZLWIXoryfMxcuUFnxhnW/p8RP+5L7A5q5WWNZ
6Bc989HUsLptVZxtzQYdehe0fvIt7QRrumwIXCLqbLUTrCGJAEFWRoBs9gNv6kTsqKXtXEYxJOMM
jXU2nCIZtPUxRauNvqQrW8bvXb/gtXjMV9YARmnAR+QLfllLlJ8AuYt6mLg4kb5v58/TsvQcwW/w
JTsfT9VAv9POn1SIJmEVQRMQqIrqH8g+RvVuQ2663SBIUvNUVwiYYISQth+GRtX8g5qIie8tIDE8
qSbQYfWpH12PkFXNHa+eNJwqoIRNrCUFM4WiivaZdBASf3CkLSMaZbI/y8BdRfUw7QbjCLJEtAVn
8d7TafOa1AL9Vl6tmWSptuVqWn1TQ30zkOMqej+F0fo56k31IXA2Paq+ifOFB2rHAMq/IC1/1abm
N/h6/X7pUQNlAAAgFsr2NqbVIvd69l11JmKmx3Rev2g7NZkcKS8rJtidN8HUslCHdUaUuYkBAD37
Q9WXGwG0jvbbmIN7HPCRq/9OIa7sUpMmDzyxYZ7yNN4FcxPtGq2DbIRbIgL7k8yF3uywb70oPToC
9V6l9QbVYkVgQQ+w3W3WB0MUsVruGLBAUE0oRVeoZUIeG6iAIfRtPdwlUS3bm3Sj/g3ZbHXgXRsc
wsA2heiWas+b5SVwHU+yOK1NnvaxhqOERrd2Hd2Rikjfkm5Z0AGn8tb2WNUR+PuiUUPMQMeo6A9S
K1mGApKFXOctM93c35wBu3fDFqwZC8EHjhs3RW/Ed7p145Ouoz4zAejKYavmPFiH5mkQuJwJ6uRD
JEHy5D1l6jT6kHYyWCWSB7GMaA/3YVTjwNuCPB2nwOaRN9sP26JGaGoTMKrM2rBxOZAt6xfjtAQ/
0spjJ+Fo+EIqFMOZ7AeZG8hOPqRiwfcQeyabobYaddE0VfTSBsRF+yStO/aJjmkt7u3ihAErDD4E
a94IpICmaXZ9xEBGqJ6NSIbIDDRmQ3oA5V3O6pnjsD7WNSd/hPVQ3bbhQm7IKgfoFmlty1BBT81Y
RNyhnWrn7cYBlFMGJG8+rvW0vA7TODxO0YiECt+ePU16QFNXQTV633digARZW/LKYYH6wBOxHpvR
DE8Tr8Kb5lzY76hbzY2vV7QaxtHwYmvt2uacR3TvQxWJCwepsMpn2lbfJviyXqKAayAfs5r8bPYc
/h4aPOhQQ8VF914z8IByFtMBF2Zo7Vufy52Z6JyvawJOaB7n+tilYQokI8S5ZYVLmxyqNJ+hkKr5
5Pg4fraMt88B8LgKePu8vYaQ9XGgKAkoBpJJeM8mdB7BaHZ6yeU4iLuoxbY/MuBGHyYU/O8Q0OUZ
4pTiYVwreZjmRe3W1ZdubxZwPkUtdCgyT1qZU+fH8z7t3HpXh3FtYMJplgXP13kgwVbYOwBOgXYh
rvaKoNnWL51NkgLgaPBsZ5PmNtz6vDlzP2Zco3Ks6mFvqo6/b3v5JRhaesAXhBQFKiF8xaPV0c5t
yuzIwINk529pvPdI48q6Mf2tRt1UhvFc7zTslzpbR9nY+xT54aPm/vIh5snSIxxXy4c17KcjE7o9
QdXt7lTf3XnaTV8XPVV3sdTsgdhm2vuriw4U0F+XhdBxS8frI+ZDCvSYWkpAWIrxtPkCS8wQg5rK
n7yDirvxIRo27wtDobLm0tu2r9ispNv5Ydx/ktypLxHtl5LO7BvpkWDi68xsBvoS0hnpyoLiiqfi
QDnKsW4E9rgLML5FMxEfofo1O2A8QSmM3EpngxH1VW/uyCTHIjhrq1O7sP3KonbnRTZ4jlEF72zX
NQfU5KroXfQ9Wr1mB1nwtoY9cA+MJX3ng7B7P6EGOPrIYnMypgs4yprmGxtIVsXbVHArko+Rqcw9
wFZEHW9qyoECT0ioSm4i36qyoyYqAnAWO+g/OveoPgXwnSL7MSCC1sXk00DwV9tYHgcgUoXTffCJ
LgKyIK39G9lTP5+45Lll5lBVMfQ2ZlUa7sMIGdWGG9oz3lXgK9qvY5g0uZBeWljQI0h0JnfowT7s
XAzVVXptXUAcnHS5BuHy1S30gwJ9c2xNXB8jAbQJWdZTDPj0B2qs4dmijrwXqDxM4WKogcXCvOXp
zFvzHTOzeiDG75O7MzSyZqBx2W3TrT6IYrAYEWDHaIrCzBtc/Mj7yHsfobxiJbMVF5DPEyC/Cuj7
Z+Q+wY6dwVyYXLonP/TJRzdqUw5cxVPG6hZFWRC0LwxY7G6KJJCLvoqe/BYa1dam8oYP5NO8WPW0
NCvyKF3Zx17p5eiARCNmJ8CgYiAEFfKE58pngNyGrt/xNUBKF4XsFfg5y00ovQcuyIuARHcAToAm
oC+beNen8m72EcPgjEpudUNxE1Z1XxHKTFY33vo6zMq2OV0SebP1iNduQhaU93HsgfO36/06Ju6E
vS2z0NL0tOomPoqq/QOlsXjXnqWP1dPkXU9BUIc4oQ5rT+J97ddIyrBOGjQgdHvTAeQEpiP5s0hh
jaRI/9XB+o7kmOnRfabaUx+V1vqe+izMA9Xpg+Ta+4LGKYL4JnvASiRpD4x42x4t683ldVgFP8YF
wvSWJLJQlNaFRB+rMOkIZAPugDBDyEkMqjxExoIC2MJibLrctMNrM40tIAY5PsHDBH4ytCgVPecD
x/bau5QjN/P7xRyUst84bUcAM9rEQ2l6HmaQ+NXnLREUfB5Hgdrj3Mb6W2ddIBv+EuGyENcdDzLh
B4+BGYZjdT5rfU3MLQzF7G61hN6jrRi+M5aIPtu6hBxsU91CoATaOWzAqVHVNOHZsBqWE/eWtYiQ
AD438Ho8QLXkX4CbYgPyzf/RoKGBzL5Cubqsqt6hUVc9U3/y74fYEpKvyAlPPRS0/ciV9XNIofFR
VX5SmC1dypp6N9ZXMGxLz9/XCsBNZqZgoxlK9On7jF75uZq0ux7EVykHoFkbFfFn0/rky4ZejMmS
GXEM+T4eGDMJoKNAF3gA3yVNX1Xdennb0fSJboEqwGzyzFWdPASLDvJAt6ZcAE/c1HTUeV2vq8tG
E7iTJ0kQII+Oolef6OndahOLlkgU4RaSW5S00QdvdOuX2Jh+jw5wR4s1HDdUUYn61NWLe2TaRSB5
vC4CSWrA3OzQbpwzN7Xys9zkYj45h12O7Ci1+6Bv8cX6caBf0w58AQ5LyOZ4sSdjPQjbQ+qDa1oc
fZ7BwsAZwvzhJL1kQcQks1V5yOplx+EJ4bdoGVX1qYoZkNIWnSMA9bVKDiGC3bxD2RW9wm22fJBt
OC5NgOIl9fo0E3Cg6tOMhT1Pr2sc2EWDQqGWhBpUdMAm1YW7lZtmXZEarsudC5rgVViSZr6iryNO
2jt/bLvv6JUg5VC1Z+ljOwV6BdpBGEzXKo9D3NvR/lnDjA06A/d9q1FLNnaStEQHBmhdvK0pjoYE
adKtht3E7IlSqr/TLRt1trkzyO1MU/Ue8sZo09hhfjJaALGDn95vM3j4Xa8tte/rdKJ3cvL6+E4t
ox9/nvuQtHfbsriqqGIJrCfhPliMXjIPO3DTDH/LaYkmIswEbXqCSSuKnhwJVyhTvQ+bA1CGRKBG
4AomghJSPcpnBO5q/eo18EhMWVVFuvowtrEJ9wGEALNnC8DU7zw10/aUwKCNpp4CnweOPYYkW25z
B18P2+pN3IJHsslj6E1kzLsQ0KZDb4A0+BcNtEMJ5ddMIxiunZ/UN8zxWRxg5UzuZRTiRjYRVfzz
NnQhWprVhuJxdiGsBNlATMKOk/DI+kBCg8K/TfyQ3AKQX1vEVtl4HegDM6A9oXRNUP6mIKQelw0g
Guym1KAL0iKXvtGzdN0teHu0vn04RuhhRqQ5C99Vvb5GtehhCgrAAw8FZIKKliyYyFQiNUWzoG5X
H2gHZygYoApNsN3QyHXgz1PcK01S2t4t/TqIHx4fFYogiwz9RgW9Dvbb7MceUFgnJ/djC9gIB0VS
byz+kUShAH6xzgbrKQias2Q2DHjwoTfiV8CnsX0CtEJQl07xBmUvhrmLn2Tja3ELuBmf3SdIbT8i
GAvyiFxIjMiQA/2ODDL40jZhHIEKRrU2ooYPx7XgNUpj7BwFhaQ65zJ+7ApwW/bc2B2jGXRd6oH8
N4Du3i9tGuLVSct8/CsBMYfFEjkaxcAVgwHJU5dUZ+K9qrusqZBivjdBVaM9vDqmsmRbxJGYJgFM
UwkEqWCctvDdXG/DsNeVIjATYkWLgq6kjzKvjrf+UQiB79mYoUVjcSOi6Y+S18FHoMXAMECGL2Bk
LOrEDTR5wg44Apf0tCHV9Yqz8EXv+s1QneHg32B2ojClZIDRIJBWXYxi0LF037ZzN+21v+Fbo9mR
3gYjyNWMSnvunLU1XiZmlwR9UU3ICPY8jJcO4pjoq91igrbJF32G4RH4Vn3sLbxOGU1swpDzQXM7
moVt7BhV83nwBZhuuxV/qaL0z9c6husYPBM5gyTTwKr1TTVGvs5d69nt5BkZ22zo1GT3bu4YKdLN
Lv39YrSROwFY6xaLy0vvZ3DpNxs+cXyiImjVl9QArti5JG5LNLKFOqLUJO4WGtyc7MXI4v4gydz5
T007uH6HQBhtu9TzrbjXGyaUoK0QmP5upX26i0ynqv2GZB85bI/pwCcURhqwj9+CpFXoH4tjBHsP
mrs0HV9t2vVVBpgZqxZtmimF02UbzFcqWip3AbX6DzdH9rHu8IoOjgSj+YZBL7RFUjrgdc/12Lkd
nOTkNQExHn0clEIxRbZafQvxqr+gR9SGhyldB7eP15QNO8KHKtw5BIaqOO8whGiGov4g+/PSmIR0
f/y1OeGTxRpl/pjqgz/BeN/CgAB336G3gXS7JiZoDHbzsJkjEV207EFI9/F+GtFJhCikegJPlBG3
ga37GVMcwqnfNX69umPsyFg/hH416FvgW9LPkIrOMFKaZgAVjxwjwDiXXQ87OvzOQ8ILgYWb7JMp
bee8Hjxxa2FWqW8SP1A/EgNn6I9wiIINnWdSxQIPjqKzA8g7TI4QRbruIx0B6e440VDx2rFr0TiF
yQfS3Nl4N22PhFi8ApVQ2ZawCtTlQsazY07aiW0Z4Fcty2hKBndExQ55GAxm2IsfAr2dFkacNm7v
IsvAou8wC2Qd95B/0Vn3IhX3e4XREi/a9e4EezNEcQgRI+JnGgI0v19BmeFbjouu8zaFK+MYbcLX
+4lyD1NgJjWQ6oUnDeCy1IuYF6BRjkwbcbqrlgdJ0RN7SFfeDHsGQylOzmniYblKCz2rAToLkl4a
UIRZpzqv7bKWD1IeTce8ZLf4TBw2kvLoEDRyEjcoN9IPlA60ybCDldvVzIdtrxcDjEPdZvQfvuUo
uycDDnoPOL75OGpWLTvaCnha/joj/pJK166Rohi4CJ4jHg/wkaXwk74bqKvQsoCYOr0o10zx/V8R
M9GkDT7Y0R/Efg18HuUOlQXc6B4NbVPCDoYXB/oVwi9taHCOwH7fHMi2buKG4FXeKNvAi+DmcDLf
4pFUGNGDEw/RJ5ZjXDrkYaCvR0Z3fi/NJxUkvi2sY1s/w2gD9nHKG3DDyJTxkn3kbDXc/Yc+mbAs
ApiVwtIL5kE9LhTyBTqf0+qVfs/X9MFD57PK+FDP7LOMWCTv4FyPv6LNoN3JeBOlO4Fj0b5HRhTZ
pxqZ7/ZYwbpm3yf1rLF918HeUOHF9iT72t+eRszBs+9joEUgDWFD2fhN5Y0N/Sr62PnBnvs4JG/D
bXP6O84T2eJA8XnHJexHcvPuDfR8VcKD5/uHiJpzQ9ibCaY771BCV+uSN7bW8deqG+EpZLRuhhOD
KW5ozmEKhjPPZ8PW7IaVeJW/C1IICsttrwenbBaxYXHozgOmLmKLk/7zCGPNsquW+AzxQBxIIRHw
FBxKFqBtjnx4TJrePptRWvUOxYTjJfTYiJ1Ahi80x0ylrjuoqhOf2tEFAkt0ZuO5h71C5TjArMqC
e/SfOl2g0pvCYw3RFM32UUD2+FeOFPlziKzL1TE9GN72OLpAZSQTdnHXbfe139pvAXeIAF4cwAaY
MySV6vMYkYmiF7BYeVcLT63PTCle7zgsMfhk1uOl+QL26Ru0LpQ6wElej7mMMJjgefOR0xx84LLT
wW6J9wKhyRyWxXcqh7GoF6fKRtYNeR1btwLd8ervSQLt8wtqVq//WCfE/yOBDUV/9R2cGz0qqSZO
pmzRzYocAJpl47fZ1JH6D4y6WpqPS7rq6kvkKqyNCu3N9AcEllUf3NRU9mZ0gu/CzWs39LAbSBHA
Y9uwvQPKGLACNjPjPzv0sxSMI3iwB3hivOnUd+ig3FdgMdR+6ybSvkbQ+RHoW2mjIQuaJjZyjylO
hEI+RNL1rWl4bOGBqgYW573TkBSlgHcI53tT47l2j6EG8gR9cktt6XDLwOXnsIXtQ1WQpW9BHMfm
j66fRwewql44mB2oUPPtqIgaDiMYu+AssvDttI0TIfcKnfIeWLu0zsHkh/KsAhM/TO7jEEnNz+aC
aLnr9NTTJ3sedHaAJQqxWaNCb+9EusTb0VrZgwdS/sSSNfdaZ/gNhx06fRQVeMt7tk0VgdSCjCVG
U0QF510/hZ67Rc0wz4UfoCfymkQeTwu0gbvZFHDI+obk8xKN6BXKuqv0bp7QehnROR3iWhYdmApP
PYQeiOX0zhvOPqCMSyS6c7HhY/nvhqJdUIDn8h1TfhjmQVHwqyBa/gl2RMipx9iOa2mHLg6fJ+pS
89oLqtovK6xca5kGUNwfN4k39DGVKY6fP+GS/wF4tPw+nGdkm0tu9Gds9P++Hzr8c/lH/jeipQGw
w7fR0n/9sIDvf84a/JMsPf/5v8hSjG2nIHFQywN/RGwMwU3/BZZi1DL+G8SVH+F3ASrid/6LK03+
D5hSpJbxGWrELCm8aTP8OdMPnGrsY9QDZrkkFBMBAVH9FzX7L4zzVyP9/gl/eSQ408aY9HGxklLC
ETDgASjQ0kU3HyeNe22An/y1Xt7k+N66/Bna/IlAEgl24LL2SdGMehyfsEP9+n2NzPfHT4/5X1/n
Zyr1jCT+TTr9ffsXIBnIpZbNLfrDmHxjEHiCLkWOGQrYX33qo+6lIRr1+19/2Ftf5gJ8N3hHYql7
OOQMzm0coWENB6+L2edfX/+fiNrfX+YCEEtS7Z8zyLiYA0XvgmCh3fPio/48OTiHgaYlWwwDn9Pq
N6DhG1/okvhTZ/U5OX+glRjhAIpnhgRIzdzw36Bv/wQq//2NLvFNxrfFn+YwKpbWwIcRu7AiuYIG
0pyithHkLpghq+Ta6N4l6CvjlN8j27Pjb6C/C6T17xu4IOBU0hm0NlxUwLOOUhaT2kqw9z9UG+ql
zXS9YBDB7BLvNCyY+lLMZBjOR1ANEeY/oiv/voMLmFbW4D9ktOARMLAv4Tigp7Hw33y/t17gBcw4
YKcuzE1R4ZxJPvqDw6QKO4uHX6/Ht65+/v8/bV7JBEena4wK2ID5dx8/7O3Uw/Ix59dd/iI2DN4S
Kd1EUSGnxL6gZQtMr9qS6yIPu4gMo8ScG0XgrZsG6GqFv3p23GFa2JBcefsX0YCsdcCcBDW5DjCZ
5i6O4ezRGltp9+vn80ZsuxwqBZPfEom5TspOGl09JUBr5he0AlP/OKEhmbzDWNcwvvn1h731ri9i
DxHOg2kYzdF+QH/k0aAXPL100+T9uOr6l8YWw/zZX8BkltsQdIWr0egB2Nea8Tdv45+Q7b+3WXLO
mH5aqykUYDkTV5WDh9R0v4yYk1nIxQV8p3lD0ys/5iKehJB4Gdx3STlNM5mgIg69j9lOUPoKxadl
vW5fXw4u04PVVYhhP6Ui7fYe1VLz0Cdx+v7X7+KtZ3URNTD+gQULcpGSYJJjIQ3mJZ1q6gb92kas
/c/sYn+/kYvo0bBatSxRrBwldTdet/kPMGKOMvv1l3hjwSaX0aPizsfDicsZHQVokmKln8DmquK6
y1+Ej9kmA2SYOC6txBuYkPUXdIb8c+XdXwSPmYe9k06wkhqoOgUmra1eZnwHf/F193+xn1u0kHS6
4umnQad79NmjfilGgYbz41UfEF+4BRIC9SHw1rgEgMNfEmbM48pr7a67//hioyVuxDgJeH1KFdKJ
H9AVX1M0nrvFv26LxRfn8sqdjiHFJGULiyy9MR2mMGZipuPvzuZz5PlvUtP/b4ReLWq/w1DDUldO
jTvInEnyiCm+Nj7WE8bTFWtNXP9RduCs575e+t9E8rdynkvbCAZRVMmwLQiFkkl1bDxTQSYCEoC0
jk2LwAyOfsLYvZyD0uz26EPX8MDTJTyjDVM8X/mALzaoq2IvYa1XlV3iQcDnSwJfNEC4Xy+/Czva
v8NLTP4Z8GEOhvZMdFqGGNEwFFtQ2amIqm2TB2AgiXuoTTf8UB5dugPdML3sfg1D0t9hCCETH1lL
ov9s/O7fd3Kxl1kvIjUsHIphUhlAgVv6Xa3ron9z5LwR6C5tI3IEsupWkZSjp6CoTwGV6Oyw+tuv
H+Qbl48u9vEcjDEToqZlrVb2KcLphq6i110XRqPz5vjpWNZh3QvPA1EeSVQyOWjCbssw+9uZ36yy
N3ZZdBEnDIcQTzDVq5zcUpEbRsfR/2NVAXZcQxp/yHo+Y9IJ2WJVf1XobJPrXsv5R2L8/M3CBcJy
C2GkhBTfzZkCgIGZkjMw7N+s8LdezMUpvWFggJ7jMSlmYO9F7Gy92+LB21332s+f+tOLiSs0IjHu
civNXE+Y8ZCILB6V+E0MeuveL/Y+GGsAQEhVS0F4l5MpELvKDb+bMvvW1S+2PqqegQV82GDCBw/p
g1QA2vK7RPKti1/s5iBWGIUj662sEzfBzNH7OJ4xHk5cuW4uDma4DtClH91WYmxRekOAgmJeCaPl
Va+VXuzmEINt1NTi6uhy0nwJwShhSAK/7t4vB8SDsd0wggavFRADHA/hbLO4Teh1C/7srv55SQrf
G/2lMlupAy73Ju3r3EZ02//6yZy3zX9zHF9OYweigNlogbeUixd9R9nZ2j2dWtWX05LEV36Diy0b
AiPqBYaxlSE27lM6DaII6NBeV45fNn2nHqnQssULWMoovmGY77gTDlP9fv183lj39GLLBlMHt8om
ZgzWlfSWyy65U6u88tYvdiwO6qptoXqXehBVkEOOMXnSrJCzrrv5i00bVZgG7G1o8ygIdUdg3NNp
xqzfKzfVxZZFf9SD4Q9WK4DVi3kOoabKhwi4wO887G88+/Bi17YBtxoM+YqUcN7yVkWfXOr63yz8
ty5+cQRHwmsxELyymMoEICw0MCfoNJ2vWzbhxaYNlaCkgvUZT977NBLkd326Vte91stRAzDEjx4m
zf7r1jG+D2OH4YG+8tYvdyvme82sgekOILsPNx6ubq5/MOfX8dMB24JyrqTB1Veg7hjHhAGxcYxZ
dFct+PBitzYwf2LCL4TtlZLvmlO5r3l9ZWcrvNit4Fck4xhbCa5m7kqZpGfkJ/7PBrz8O10+ix0/
P5h1CpNKutYW0YT5b2tgCQZiYwTidQ/mYq9itjPph9Cfi95ihtPS8O+z2ILrnvrlD5gxkCnV0Cxz
0bUNzWIaffKsIVde/GKfYqLUGDpI1kUCGxvYI/7FzNt/9iMN/v3QL6fGa5OuApnwXIg4bfDDTkAQ
zCNJrrz1i1w4wWimmnspbh3DH+8M5JHHKqnlb35YxhsBjFzs03WmBC6wdC63YBwMppXClLXzJo+Z
69YMudiqRK8pzOWwAjna9XBphioqz5zI16uW5OVPywp4hYEKa4eTtTLymAoTAN0Vrrju6hebdR4r
WDJdNJdTGn4OBHlnaPjuuktf7lQYXjG30JtK3nj3CI+fHEmubN9djthIOe+SANBNKZaGAVyO3g8t
ZnxedeOXQ5361ngjmL659PjEcymSU0JgMrvu4hf7FPLtoszK8DPB5PqNuwDAdfebqSdvrPTLeQ0w
utYezmtX4rJmAttpmhjkblhfV5YFF/vU1hHcw3ScMJIg9T/SCXHg/3F2Jk1y4loY/UVEgCQEbIFM
Kmtylas8bgjb3RaDBEIgQPz692Wvunh2O4KtI0xSQlfjveekIxLRj600/iHg/GvKswMQp7LsbaF6
JMv3a/S9grHhYLPvgrSM6yECFw91tc64TCmNV2//dPP6u4anb+ckFFqyWntqKqDaSx7iUQQP0iv1
p2M9ZheiBEnSZkL1XeFVZQXA5vI5iv9kk/vdm+9idGMoViwrlBuj+A1VKfH6BTVpx454/zlg/Nf3
ZAtbkSeDZ3vN+Mqse0CK2cOhJtkbuVDSVYqJiunkl56XoabhHtUmB88H/F2EBoHWwEiSK0E2eadc
9CU2Th4bWvzdetersE4HHscWsuqeUQ12LtWfrCi/+ZR7ERDTi6MrztRP/TbfmIXcsfDYDOrvZlDt
won3kI4UXIl71CsXnSmPXbP6u7Cs5bRW1uKltfqwoRq6iT4e6yG7kJQJ1BQbeO0nVrXfzZo8x9uf
YHu/a+hdPNphble38KlwYxO8bm4iRYO0wvzYi+8iknbl2jV1AvQmmIUp6dqbpEw+H3v2bnXbynoM
o8D3TmGN1a3n82/IFDs2sbFktwtFxx4Gec2lROLfmoYj83J44+dDgYOU+rdDLFAZ0cTC2TsN/MX0
eYxT7CNtwq5G1H/vJypRDWyo3FTYGMkcCx11Ggz89djDdzPmgvt3mPrKETXJ+gaYkgQVw810qKew
vcXMWOu3gE6Op1iGT9TqHzVz5mCrXPv+v8Zu0J2cP8TJeIIe5CnEs1c7H332LjSDpYbzawVpaSPU
v7exaG7BfuMHW2UXnSDvzxLrWXSUcAN9w28+SF4dWmCxPbp0TSxDxQ4if6VuajKflfxaJ7EF9aEl
EKBbb5tdL4qVuKuZUPmov3nL/AmXDx8OdcV9shYEKL7hFO1iIenIgUeqUxqT6NDSEAdCb1/cVHOE
8+gVL76uT7b3b9d5OBih8S5CG5T8sKiiYxG39EEi4fAURxE51uJ7TizqYpAbaeep8LV8Zp5EhUV1
aJHC4t20aUKvc4KqETikkGSLQgV9wJqfxz7nLkAdbhRGOC0gg5D8ixjX2zoKX449ehefq5nKFuXM
oBAEEgKUPhrOAFUcy4xAPfXbntKDGZbMSN+BDcpHNebWP0Z0PHbtD1P124dbTaB1CxZT9Eh/kSmc
QN6dh2ru98daZheeiweu+MAsvujs/hqxglvH+PuhR+8TnCZMPJXm/Vi0XLxftb74Sh3rh/vcphnM
NEgCGMpJZ4DP5kWQ3JPdj2PvvQvOemMliBqolAa6NWuZe1Txn5ad1zj5/ysXts9iWjycB88aNIwK
hSMW1SG8eYCHdE2XhliXHXv/XZCGbbd2bR+aQtb0KxxznzzooY49eheiKzIeQbEvDeJ/Hm/m0cDK
NLNjV3Vg6r7t6oJUYW0owYuz4JOaATdnnv547M13MVqtg26NX41FSGq2nDZqgXTqYoB7j03S0S5O
WSVEbGPUzG6r91wr8gpizR+yoK+t+6tes4tRWYcDNsx4dOmS58mv35WUH7qGQq3L2yaXMeAAAyyA
BS0VKbyYTM8B6lIOZfqyfb4miWY/BFQNL+5vLgWro6DsYMIYQKJvX12BYjXBImiKbtZQucBZOSzi
2OkwzDtvHz4ZZi1L0OQYHlFwSe5Q+XQshvZZUMkigCoahCmiUnSod3Z3YGgcuzeDde3teyfoJT5E
S6YI+vmJBgMgVdPB995Fp6lxO8EXbyhGHn+qA/Ms2+HQJg442LdvXa5MtUI3puBoGZQQiSUdnIqP
jYd8F5lXkKjX9MmAe5tqyAxpn62XHFuC7lORfB/7rA6F2IWoKaxFCw4qThaw12MNs09FapoEWWmN
Q9wkTkF0x/l7WfvbsS+6T0UC/JQDhkeHYksMuVoJARNDIf6hAXefhoQ6P5R8giwL0m7CUM0HMRMI
NWmczO2hMxzc8L/tNUjP9ROxQj0C+R7cdB0Oz4oSCL5j9wgs3M2jrrUoxlSlLmIPvL5sXrT6aZNo
ObhpDHexGijisyXxdGEqN+ZK8Aby2Co8H2v/XbhG0brGPuptCys5yD8ceeUUu9+DX3cXsRMI5DiF
73QxskhMabCR9lvr1k4cfP4uZiGa4WZZ0TYQXvRpPakPqwyOzXnhfjol/aK8yKLdu1jfuNEfz4vs
q5tD7b7PN0Jp8xUbvugCyMHtEzCL4gb0bd0ea5h9whHFOBkSh88KxMgAcAKAQSwFBhlcxGPvv5tW
cRnX9p0GkKyn43IxJv5QQfd8bE+9TzmKWugB+WR0Ae3dSy3G56WdXo699y5aRemg55ZiKKIu+dr1
S5BWcLYcbJRdqA44Mo896N8Kapr4a4RLhRuw7+aDXWYXqhOENA78fuCeOPBCHKkv4OJ60elYw5C3
w6RxHu7oJZ6Okmybojr+FoDAP4RSdI2ZXyxN2S5OQSxHel1MeggcW1GmuC1uMNhENXCOV71Ue6O0
W14sHAUXCokrLyYA9cNXlLhFwxPO/0bzkkSK37S4l+xvmrYDTz2SNQ7jxTrEPrhtrBnMh2UAYhRm
76Frv/VV5Q0Zx8KS5EGIs/ZTpIEDy2WAU7KM45Z6vUByGDcFiYApvpR9s7gMkIAo/Owhs9edA9qM
UU6jFc9cZD1tZwFK64hqO7LZsyJk3fJxBuTi6xqBpvE0MbB4vo+QHA1AqRPUdpsVf28OYkp4gt4o
BBAUBpU24w5UgxsR9CK55zE4tZkPFdULiZMlnQk3F12PZiv8PondeVFgy+czhLDhaY4WhiNs1Kiz
TEhwXLGeTaAnjU1N4RXuaxPcjYMYx7MMpsi/29DaC9C97XyBWk2BBj/7LGdw5m5pU5pye5FB00fH
ViFsN2CqlVneWtoXHOJtnPp4KRFgaR7qnvtML8pKh4Wk1AUUGn+XrH0po/rYe9P4bc+fcROzSoL3
BqKoAFXvtgSt/Nhb70bJcEZmSoATpIKAZZ+WXgLHpAz6g22yW9nAp0R5i0u7QpCmSdd2+Mkbc2zR
R3fjZIPy1rmL/L4AFAbQ/WWtb3o6qWNDGd0NlBWvfQsm4VgI07J7hvUrMv/t9OVYq+8GSqMEwEga
XLw2FvajiYcNh/ldPB1s9t1IOXQ1KDdb0hcJDpVTyM7uoTw9VvzF9kle0F4H8CjpvnA9gB957y9N
sQ4gaWTH2mYXpAG4pptH0SO5AILvREaYuSExCNshP/QD+1SvCdTb0qumvsBF1U9YK2AgA5n02LN3
kartYuYBzPWi8hPkkU1jtMqMJg35eez5u3CdwwFkdkt0AfzDFl+VDBR37DHUAse6DtlF7KI7Gfir
wALBhzvCRktzquv64AJhn++lI+g/N4EpHHc04DtbSH+1t/jFscbZxSywLW4M665HoSvwSBw4+gm2
UwMYyLHn76J2bDqBRKYew3Bno9uqoz7k6c4dOwomu6CNVqgpFRysBY6y1kvJSlsApBkd7PS79Q2h
IK7V19mpqZXIRpCqUjspdbDX7GPWBKtdsU8uPNfRvytkm/+9KWDmjjX8PukrJMB0VU2rAd6PZu/S
Jl2Q+eWyhH+4O/xNXR0LdmGLclNwhmUMkLwEZ/9Vt/XcZ2XUEQ3mXe+9ouDs0fMSCQEAeNFJJhJs
Rs+VF4b9sa+/zw9DnS73bYP15+KGKs481QBAoapOy2Pb6H2CGPcp3L7DdWQqpwDI2Fqg7syBd+0f
/Ei7+XjzweQDl7YrYJ2p23RdmoWlQOCBIXUo/IJdePMRUPuO4AecJUhb3uwnZO//OPbsXWjLSbkp
sVtXaHC0s1XQn9sUHn3xXWSLYQvGsY1UgbUtTDHtLSHjH/Yt17/9F9uWf0oo/5ULoDzPFwsIIsXE
5jGD6xhXDcv2/lij7KJ6qqQRwTJ3RWlNfLIVEakK64NT5T5PDEDfvoP4Hn4Os3rfVbPQH8bDdHPo
3feJYmPDYI7tAlVgrfUYzdudHMSxW4x9nphYcc/ITd8V40qq20CaOBV1vxybxPapYkvL63huqSpo
G4NP3sTxcFtFoGkeC9N9whgDRRIEeki9o7BrsiGJb1oWuGMhuk8Zg9VKiDKpuyJh1XI/GsWyaGrm
5//+pteR5Bed3d8FKdxb0CkEmN/lxgYs+f1RJCfpB31/4tjVdYfWWBD1vd1tgf5RlnoysthM9B0b
9QcVVZ/++y/4dbjSPZKJzT6uBlGOhQrBHiL0YbTz3wsdjqEHaLJroBpr5Q6EZVkkOi5xujPGF8VD
eyik6N7s15PGrpvBy5dgwJ/CgGhA/NdjwwH8lG9bPeFb5MIRhx3BMgUu72pc/mbAwjXzsZ2uvxuF
Y8dL+BhFX4AzOOkU36G5jph+0h9bYvm7v0B59ThA3IkhJyQvdvLfCyAuj/Qb5u9GYjBDJjBc8e44
NA3zGhazdLNQUx95Ot1nB3YYY7wWyZ6nIDLl+xm8u5euCo8VqQFq9vbDyroLrE9GeZ1a42fQyEOQ
6cP4UKPTfYqgxqGRX6prl69w2NQP8bPHRH2wYXabIeumzoGTLZH4ATJXhprS4csmk34++PzdZ43n
pYQArZIF9Jguj4XvP/Wo53t/6LPus8ocr3HCtQxeLuD66m8bP/AfCdGh/UNA/XPS8v/jMd0nlnFG
ycq5xWjGbajeDTAE2JsaKhkD0ntoyRlMOj7mQyjX/t5z2BXc66gZ1BdImtnZcrJdIua5EEbs0oKu
4Ly2fae6cIVKbxhcnW2iKrfv8PrV9txpzLkZzI3rD6oYu5t1M926uprPIN8veAQYGJAlqJptr1WA
+pbn9sqpeO3qGK4YbNjA6feVATcVchPx2ADjDIljDaL4AyXw6P041ui7DTryGgdyLUg+iTKA0ygB
jR5qQHFsgqX7lLjeA38Xp6PgG6/+35wMz6BBPh178920h72mUx5f2oJuyLOVhF1IP/4JpHGNmF91
leuE+K91qrWeEtu4tsWgweq4mBEihRyu1srkC3YI4sITLqtDp2vg9b39sQBkTM7msC087fETa+EV
27QUH461E3n79MqVFntE2gLQyarcK7dPU0P+1E7Xxv5VO+3mkMAXtW2NbQsubQ34Z8jexZVYv0Ho
4f3hZPN3P7EbdHw4zwTRQ3uCn7bleTUNBmzz2eCw/QIDeEn+sKn+zSffZ80hPUHYmUtxEvXUtmcb
rgGywzx5qtUWgzM9H7x2ovskOlHh7KQ0gH7zjkAawvgnDEQH11RQvL/puR6AIzgI6NoiwHXcRJfz
RIM/DNC/+RL7JLqIIpcTzpYkb8UQTZdEjuG5h1fPnbiYpX8ouwBujbd/AOyFEa/ryAOmAyBB1LqL
z/BjHCttpdEusEcg3OvamaaIonA6I+c6TssqOLZZgbDr7bvPNY4iqQ2qomYxO2sYRPM4qQ/t42CY
f/twUPMDKaOrrXauQZinKev5wTbfhbGjvhz7CY/eNnYqk+GsanJof0j/ucD810jqAEIDvb0t87Ym
d4AZQ6R77BSP7nPokFZ4BdbWZa4BuL8FEHoqvJC+HBo29yl0ZRhVs6MeOjv4xSetDYMEVrLzsafv
otRPWlOGvlcXUT3qO2S9fhqEOwaHBT36bUcRPIIUh9i6kJBRnW0ydTf+II+losJJ8vbpnltxn6JM
XdRNM+QAZd97kRlPx9plF54rLAR2hIUonxSE9mdClg/atO2xQ0Wo7N++e9UnE1yiUGZAG/rYyr5o
TH9sEt+n0jn4ioQSWEjJydZpZzs/22T4h5H3+uf/YprdZ9LNyM7fUOGHIBrnPkXWWAZj38EhcZ9K
twHSM86TrlG1pFzWCd1DyGK65FhCGsDRbxsdpkXUXLQQAcSs30gay9LcQVRaH6uDpPtsOsu7sosG
muRq2XBn+4wsgPS/e+M/R7W/aPd9Lh3jkGb5naiKwHl0voPvACZ2ZEm64BWkpL6ow2SjaTTMKjxx
nK4t2TC14QxCpuYOctjEH06bDgT5pqKQzLDC0jo6dAJP2S4OZTLRjcbheKojuD/CEu5CbIuP3avR
PeEHYlK6yXYaT3RRFbIspleUVK5/aNffdOd9AiFcegGQIdN1p2cmcampD5NkNbZjl//3h/vdD+za
pqvB+4+DKspXAx38p8E1FsrOkAf0x7EfuP7wv2Y1M7UW0lxtTxYq45OK2ZLrhB06JKfhbpTCajOk
mip7Cq7IsiUcUGTOokOp4WD3v31zHc1sLCc8fLbATsurfamX5Fh6Ig13CwlWWRTy286eSBNAFtcG
TYrzve/HGn23E+jbOPZ9Wk6nmcB8HXseas9W5h+bkvf5gwJpsj7z6HTqkRQEq6MRjzKi08dD775P
H2SL1jTgw3TyElzYsHYTUAeGxxpmjyurzRL0uEOeTsBrkqdOre137m/RsRXcPndwCysYZu0MU3PH
ZQboNmA2rDwGbKF72JddBiCzIgeBaRRsMKi0Jovag2sVtuvsYWu5Rwe8+qaAa1mgdPNNdayWkO5T
8LwNAs9SUnsSqJ7JE0huMwxqxy7v6T73a0MZRFnPWFhFmnwfFX1RFTlWXk33qV+Vwtljr5k91b7x
0xX+qlNZIo3uv7v6dZD9xaS5z/6CWRVepZ7G8N9JaMQquNzVGS4kac4MvpX5WLfc477KmZYsaPBH
QE/i5TOBAhzi92OZYHTP+9JVGU0Tx9OF6ODSRRpYlvTur/9uod9MT/tUMHhpwgr5jOakV+2yWg1N
Pqry2OyxzwRLNOxAKgzNaW7tfFZVTFIAjLdj08ee9uUUthubWcxpqjZ5Dsb2wxY04cFPugvXrVJs
63HWc9JxFWVKwhWMlNRjaf+41X8783WRi6YoLvXJU57Jmk13KdXuGLkJFdBvn14yJk3QcA3j/FBl
W6hkFoNcnx/qMfscMBs4HDkbEZ+bptteN1+vHxsY8/4Qsb/pj2R35VHC2hdYJCufQgPxdXCdtTUJ
/nRG+Lun7/a6LAhwXO2S5Mw8HJ3P3o9edq/HmmW3020DEpTwZ0RncL5Kmc4bshOnah0/H3v8bhkZ
yJ72G1yE51CrDgm4zcqrex7ILj4Wq3vclx5ji6WwTs7QQaZNQm5hTzu2nNmjvgDiGiZH8Gj4zU/b
NR+iO5aQSPeZX/Az1GUVDQnsXUAftUvAMlbFS3qs0Xdh2kA0OG2uZzkoXDed0U8+P0YTpHvSlx8i
qYgqxXKO9Iem8+5ZVz8feuv/S/kCRqgytGM5gT8vKJiWqLuuFmU/HHv+LkQ7HQyNtH10Zn0AyTb0
suz2Wqr3J57gNRh/MWnv87lqr9Usht3+rLQ33kzlPKvHMfKFOKFONSovQm1L9TBt5Z831/yfDJRf
/egufCNHym5uBom93wohbxbIWhJ9altEnTxX5VUaPPQKupq0owPm9rVxposuvdS8UmdsrBvYJeXW
zu5Slc4rv1G6IO2u85HS2qa0cZAwp1jk6OG+5UGsH+axXAJ+WT0WDTDObVJ4derTpKYihTxeYyHU
c3y6NIRPTXzTplI2SFkb1epCtxa459xhQx+J3A3zYrLW0WZ9AUJumes0bKH4Aebb1evYpUFiPc7S
xAEN394EuuVA3yucWU4QCdZGWrzgGPXdBw3Zojg1URP/hC8T/2zswOacI92XphYt1GbzvJC6gGl5
hXWp9enYfetxaBvZFHZaP1hgSOSi+tJB4p78UMJC9INCzq2HsxC0r8Z9vibp3ehNQcrbARo1ZssC
pzuUqSichJIVVzbkBDnrOmZljJ6WZDNfXKhyMm+hfwczKk/OdWg3hbowOBlvYAnosojrmT80vq3j
3K/pQrMKglyswmIV57ECABdqRsGHDvmbTV+JfIIdt4wynJCsosebDZ2J0pjwCHUjc12ULMKyEWMJ
V/YWX6uv6tTEWNmlSeBJlVvVka/DpHi+wPQb/bD15uhZmz5sHzdDYv6xGkgUPdKppPR+K6vYilxu
qFFh52SxAYgIG4+sfECFRozvpeta4+Vgv0yEPcPQDY9tpvx+a28cp+vyfYgVFJtZP+Mw+BKhAil5
DdZoHV0mOwaTmIi9KwZSWnhsPVSxQHInQNCJ7GxPDt+y7y8EgryNXHjbxfBD8jY587bqsp6vizI4
knDeOF9XlvN459uxPS0GY9Qj3KW2eV1XIjqYIETXk8scbpRlvagYASW2cjLHvqaKv8QT7fq7ZN1w
CFTBSbmadNETDvPTJA4jghXUNFFKM1jgaPMcwG7OzwCstOtdR5YAp9qQra6Q8Fb+NAvUbvlu5BMy
OTkga76034n0UDNj5ojplyhUQZxX5Rg237H3iSWCRrF+zscm7MfH1vqCvyI9a1DnxkUoE0p6vw9v
t9Aj7X1QLe32V93J3qJixng9exwQtNWp05UjF62CZvgEQXjsEwxvreBhGimW6Ed/mtrgO2vKMnZp
KeCtL5ZlnsNb39Ss/9ws3IUZmPc+qtHFQoMEaOeQyx/ltIhWpC2M7t9Dygf9CdXlW5XhdglzF+o8
eveArL4xxn/uPfajb8y8XRTRzr22mx8Ema4QST/gMpz5jWjJ9jglvjj7ZIibd7GxET/5ca2r90Nb
rdvTggIP4uEmGtyAOL+SiPllXKau+9ni5qa6a/hAXdH3jSyLgSSBubNDEpGsYZSRLzEnLPkrWNry
ESXk3i2ukbYfKG1RabOEIhcABHn5Wm/xcguHxLzdAB5EP8ukZkmuJSodnyMHKexjIMo6uCx9bd3J
G6pmvYGg0edFxNfW/+Tzsi3fV0MidKbd5IGJ2PjJiCIaxcf5dt7G0DyM/jb5F6q5lh8g7ij7dzZM
oursw0Ud5dPawJSZLmFsqjPypwPzMCQz/yHBBOiyEuduy7tq9Q2GkqpflxMP+8mI3Mdt1XwHFXHi
n0thNcprvGgWr1U8JuyitNbwlMM4y7/DMtroTHRjOzVp3AWlD/cQo+tllGqc8mkhvpdPY0eCtJPb
or9AYY03yENfBMAZrniL2hOjSZvVG7tTd0XypADabe3jAN8pO4XaLF+J7xYOvZqAQDGDCoI/YLkk
/i4RwlHWyIqojKsl7D+5gYYhAEdKAXmW0naDGXeZUCX76uCnM2VaDVO0Yrzf9NL3aTNhml6gGG/n
8Qecs5N4P1dbcgcPh8Gs0AJZk7yXeNT1a+rJmhOMi7juPHXwxoYpCkC7sJBJkLSneRZUulQE0EHf
LesocHSxQi+V3Pilw0IR5WxVdRmhWvPSzdS198LD1pC8Ytx6+ehDTJpHbtuaj8bfaHMzT9uSFFb1
XpkPCyndPYXB68kPxqZ+wVEyTNFQhcopOQMdL6bbpMU25tHhcCk+s7bGpDeVZTgg2ZtV670SftNm
/WaCKWPaRB6KF8xY1gtK6LYxeD/5rUJFRsem6ale/Yjc9Lg3bh574O7qIZ0dg0UHcPF0WEwSXAKa
jNO7cBy87hup11jec0lHdLSuUrL6i0roUptUgds2nnoR1xCub9vanELVsvEDb+eqvIWXuqEXVNJy
+WANgXjrhDFJ8hy+JFr+vYGXDLD5WDXhzdjXQiDBGWVY6CgxYEq3VQP99I1uFEXiMEEisX8aNdSH
6Ty5jrx0XhLfzkomH2PS4tQUmPSwfGWQWHs/kWr/ck16vQFKhbjz5Ez0gvTP9Wc/Dv6SBx4mwGxu
uvanRnHNR4UyjPCGY3gO0jkZWncTLN2n1rAmBw65fo9dDRhJm+9BSCjNpqIsWQm6vvIhbHic9Tpn
esRi7akluDY8i8kj+QIVLwHV85lH3bw8yI04ltd1M4YvKhli71z1noZuuicpbBI+uoFaZObbcBu/
moZgWxY3AKlkE/aCD82Eus+nioGmmCPNqbxb8A8Pm5DwFGPthLMF0tI1b5hxn1tjxJQplLbBPB1G
9FtlzJqyhj9UqvUv8zh6cINj1UQvAzKwbiDUZi9boACDqRJE/asfIBahnPZm9AcZZoRg3veTpu5y
jDrj8Lh5Nj7NcdJl1i/vdeOpD2D2zu8iiyE+D6WieT30Pza/GlKnyvor3CrNPVscaOfLiHuFm5Yb
x7DimKCkz30T0unTEAiUj2KhtYXAF04gDoLV16IfQPfrsVcCVwzJ60UH3Y94phjvPdTu3elmRMp6
g6RhcZfQaZ1/Ir9mqtMEt6xb7nswut/F0bStf0WdWs5inpC6nFYA9L+Lh4lX2bB6lX6uJAbDr7SH
1duMnqZVplpnQVQpBZN92ppIi9uNBJPJkXM0WZiOuXpYFBaDP7speqLTpuCqbwKh0FQVSupl4g3l
E9G6XM/I1e2698hZm5oXwBP4feXX5VyowTn3GIHeoHOz4mL+woDKmVNlyUJgvh6G6rPtjPC/1hWd
3zWUDE/amK1KFyDYxxkn+dvKf/RBPQQvE4SM3meKqzDvE+MYSYFtmqYQVbRM8tBlUW1mkgkNA+1t
VW8mGwYb4dCYW1tm0RbO53iyTVNgc7LphwU5MU8JJtvIpPOikGolwkeSqO6qdEatYYm0PIzfNvUa
WyJPtbIZMVt0WnlSX5yqs3LpvigYxdJorZfLgjy6pu8+IRvPZY72LCMVazngJgt0CaZPIC0PUdAV
N6UPSJuFc14yjZX9qKECnJPgvu4mz+WVqSAzX5Co6UpcirKOT6cAdb+ZlGZIaxoCHGF49wGr3q+8
Dd/ZAGKGYEKIMndN2VVkxfqTfxZ18jDTJOuHAJERBH5RwXXdZVvT4ArG89lLoJbhAscYRM5BI2nR
Mp1kFiWuT6Mv41uviTqT+aJ/xD5jmgsio5DP+Ga+GuCqHiqUrwdAwZ510sj+gSq9eJgrQFi4S7ig
edMP03oOg5rN74LONwA64+I+eWVxt1TnWUK99DSQin6OR2iD8pGVOFuKIevmj67TZXT2TbOQd7jQ
pN37ceLbu5BJGRRa9r23puP1+KJjGHFRcYEcyLiYA429ydaJ5K7EkKnXLGZMPDlkVnnZyhG978dt
GVBwL2lAlgyYzLLNoiSo9bt2xBkmGk/I4UQd6rblGSWQwSkuadflxi+JzoK6ksEDs/pqCubjdXEd
I5scNvAknkOSKzv4gcVDUDPeqSk6NbEEmivdFEpjXzUqKOlHMfL+3nQWy/qsgoo9CxqgB9F143VO
o4VjkCAWbI0bwReNRWW0+tgLigk3ueAEmAWOJcq86VLjZfxn2yMwMxLyIW9dZbuiXTGffAl9s8xn
ErUygAPHAK4XsJrGuYtk9SOZQ5GONNjONrbr564rK4ItT1g246NFth5GPIMlfX1La73g7r9072J3
Fe9uZqN3Yxy3/imGOWnF8g1L3dxsjIYfFzl74tLyLpxerSyD+X1nbJDhgmsgX50slzkL19rLdVt9
SFZr01l7f7sWVVw9bn1TszbVTTVpgF0Y6vqx2KPZtk2JTiNsyAek/bYvk/HJDWnJUqy9TU6Liuhd
i0TtTxILqmx1zXcBkPW7AEdaT1VAuICmYHoJl/m27zEz3MaLcH8Fugk+Dl0YVzekrpCHvjXjljwM
HjFP/gL+MPD34QPIoTaNuQNFxfpbgWXL8FHgyMk8zZ5GzcO0Rpn1kHJReuFHSNvH1PXxA+7ywBiA
c5eadPTFHYa4+eJMTD5gdBenljS8TZVaJ+TeQHZCwsXLxAIDRN4idNA+dsGYUdY3tY3ECR0DwjAu
3O3G47/iWEzPkNOzW+636HBUmqz2+bMMjfoQbHJ9F3PdPAtfj0iksrJth3T162QZU4H9mzs7+BDd
DZ+J+MiDVd9OjYuTvOkGnqnNbuu5M01465CQyz4sXhy9CLkgDycnUxd5N6WK5kWmJWIlBvjBVf5f
9VS66UMYcu7SuVZrjOTkYF5cXl8JFxfp1g0goNgETsMVPQwjetla077JBZ8D73YOGPgCKJRe/FtT
BWXyOHrrOJ1nkCv8jxuXhGeJY/N0Z5kOxVfsxdQAaQbxyI2udc3um3WW0BeLbsbQGmgTf6RWav/d
QC3VJ4BHXAfIxsirS+/NifziITIhYQtdHdb5/7j7suW4jWzbX+nw84EOckaeOO6IC6CqWJxJiZTE
F4QkUpiBRCKBBPD1d5Vk37YY7Xbbb32j+0Uu1oTKTOy9pu0j30/xCuA822k3qTKxDapuH2csYKyJ
V7FO5ZclEmy4nJd+3j5jzJpHgV+4SODu3WAjCxNXsMBVO+RCZfRgo6as7hYCNGvXd5y1e6dw8KXo
0XN1HE6C0t2gWspuYBOrxAUU4YykRC9CHwmMgMvXEnfR9mYaXWTCZNX5XJyPw8hCGSMiJ0L9t1W0
We8A9igKXAci5O1iHJsRJ1HRKdRQpsXWf1sDfvEfa1HrI+/BnLKx9eojGVkdPLXg3QH8LL3AWE/Q
KkWC1YHKP86mucYEGDst6dzmNnovkVLhHiNfhNGHcRw0rVKhhgDFStaJYH4r/VYteRxQqhiqnMy2
ic5YQ6/HLVrWrzyrdPNsS/gzd1GF2Zj3a1MsGhEaore3mFou6mXXzcgrPugyoP2txP7EGRwyeyoQ
MB5JAf4uOhj1zyoWFv6M1UUdtinf7GL7uJFS5hhs0KOjRvtSDcmKIhWFNeoe5+8qhxLRH3Sd1/ax
GYN+3vdV4PRxHPUk8Itt2tt0oM0yP9VawF0ni1qPT87Xw7w3edgGia4nclEOeSaTAfoId7lWFc/x
k6gS9tYRvFFizTygwxokApIepw25z7D8D9lln9Ph4LMluh8YXd0YO7Ft5mZtmia2GEAbw+aYTwwT
86Kq368+QvkSoWPxZ1W4yB2VGw/iQk8qHp1HER27yfnxThGviq8zJvZEu60OwyKVHplefZyPGJ1y
lqF7vCyROIelx0jLzrMKk4AvTL727zXOUJsy5zhp4rCEHOZxbLYqQN+1hsFh2bC4D4oKos4dbjrV
J+9ZeUBnS/THHjW+KhKh87C8x4y1ArVQRVpZTjFWmmBJhMN6BUgRwA+6qYKU11Hlwy2x2PUPNRHt
rslK2cWTyKbzPgQwdwUYjonbqFtkfe5nqz8DYPyA0S+OSkwKknA29Bh9RO87mmdPiGlBq5G3OCvL
ytZXzoUa1gfk5vhjo6IiMduKOTqwtYRnpbKsuRocG5srm03jxWRMX33C3HP3Egz1OKbLFOC35It6
rKdTX1HXUXffLNw/SpQ1Ls23Ad0n5HpuiRuv2j08+FrGlfE5KhQw8DNmOEYLaAgchyNgS1dde7hs
MFg0OgGYyDOwj7XfVEwFjBVHMER6vGRDNAS3TEGbCq2b6vL5OMs8dw1+lGkNRwQVZFW5W0IWVafa
QZZ3+VBquSNw7wxfF7Q/cxIUAGSfEEGCuctWRCPfdWj+KNZnSd/aEh32Ye2qMaYVTlETz5PFcMac
TsWXSLQjfWR+KuZkbUeC/l3xZl7iao6a4GNZkuxzdKqIzqIF4QkPqzQvrm4cP4aAOkieDC2vpzON
UTdRoqVtX3qBfRtHmESTYNpNyHeN5tE3TLtmGy7CGu0Q25pxNOdRyPYLVV59MHmgYasvdQbAO9At
Ar9Gg+SNFGVQ68+F7PsvTbMwgsOOF1X3iABCXaHyLjw7qxxfn4EI5duFbWj20hbNpgXG2q8zvWwL
z4eHIAuleCGYBCOegZgUAPyqXFzq3tY4QMJiTWhOBn9rdaYMHHSgTHku8/C2DKQESYPKJrwQHjm5
ez1bSdPFbSHbzXJGM9K00/IWUd+EvzdWz3dBwMf3UabIA3RBbjv0GUxQZ0EPvGdp2mXeSR4hp3qr
ZvMe17y+6EgNtaasMFce0T28P/aF1kMiDBq32ARZ/QEG9CUeBMxrxnAvL+xiglsl/XIl9VZE+z5D
osiuEetyGDAt5UBMEx45pn/j4OvY+Figi1lvTN7DFD/PiLGKxYCW9a2fkFz8hFwcwA3j6nnxAYwH
Q280r7gO1FcVjgXNCOtRiKAjAiTqHopFoixlQMhQYZVhJQKkHmO2RGrh7hA7EeWAA/1Ee4zfUXYr
D9SE5hFTBar6nkY9sg0WDBa5L/FBYlae6vMEZ/fqfGwB+bIbVIOKJ8zg4zz0feb7fTVkVZFQroz/
fJJwH/uuaduLRamtwXvUwXiPftk3NyxX/gLlZcn2UWSC/gzKYOXvwLB0OxwTXbe3QlRjSou5IVCB
Yt7xrvchDhHEvpzjtwDKlhnRGwBIHlr8eV3d/RgU1Zx0YiLNeRDM7XZAqt72HAhMA4sbTDy9yLd+
wfbJIlyO2oe7WvMJbabz56wnqGOLsrtYTSHuIcofYHxBbCngO+SPMK6yD8EGl8Q+gvFrfQB8usy4
G40heXaRzanCaKd6A+A1NpPpjh2It/Kp2IaxTfBLIcchqgv0Ajgxm7lNiiEziOVHJpe+QvJfBLjG
SzMdl54P0UFh2jwm/mazjMo4EEjz3HvNTpswqOY8R/s+oHnD4VOn1TZqf3TwGumY9otrsI1B475M
uIFmR2NdmKczguJDCIxbysljz1GmpbPXtkgUnyUsbE6u9WMpkb6UhgA1yg8NIDoet91UFA/hsuH0
yINAknOpSCuSVtOGpj1A3jnpuxmIbVzIdcnTCubK8IabwUZ3mHNTzvGKcHOzm9ZMoB+mG0cZow1x
XwKLYSGxgINJ32FE06wOxWq8+iLxpfz7EVWqvBQjaVTCG1XT2yb3IbLADXqNohzb9n5FLkW9p9UY
tmsskCExA5cvui2PeeOQGoNFveR7kCQqGzDCXY/ZVdGH5XYkPFy6K21AP8TSMI8xAKawL6FgZXFN
t6yDZi0L6+4M8xgCegvfqJLYU5ZtHrRmt5o9xpJ6u4cK0rQJyEIxfe58OwaY+7m56Bg0AAg/hE17
+oUk+qqUWG0qdPbo9trrCbB4ncA25MYpRsQQoRehpAI9rXBBdxZgSHLxuTO1XtJMyswdPM5rn1ph
TL1rGIuGlGLQkqvjwbZrsUeb0aBf5kgVhKa4OU29wxDAPq2KUi/nmQtVlMD+lGuRImAkxIYqsxYy
DTD8fX4u54VtCcBiw8/WjvcQoQwo8GLQC6SOYZjdqnTAMmj2fJnI8KJKUTcBGgjCHcMYZ2TzfDV1
28CmWIP4dbiZtigWeRI0Vh8kNXRdjjWJWPQ4WQwouvRAGRaDL17yiqMGWVh/I1TZLO8DfBuNmglQ
SD/tTyHt6H7naJv59XRq3C+yoK8XVGCQgSM3bc3y/GZtyYiOxU5MYoPzGiisSkAhCu/icGx196Vc
0dRD97mqNnyxbg4GFANKoGvqHVzkM4Yw9fZ81P0U3QgcHjnqxajanusCJNtTVfm+3vOcdwFQosGw
DiPGpS3vOGp+7GWqFRd7g9JoeCkMFz6KHdEIIfeKT9E7AsS5xFQj0Frus0ZKcf1ogqkPbvscPObd
rKthRBDHGjU0UfOAuG64QY1tjkULOheLhBu2twrdj9xhPOg0XMDYmgufbKBG+xbhg1aVKg2FdNGF
NyBIL1FiR/ISZREf33ZNVdtzlTPfH4OpydsnFoYAr+SpZttPfRtMcaOoDy77EKFrd8E0TiXOOExX
SDTK4263Tm1kr8vRwb/VilDN77YGctckCkdwlyVrOiQn2TxwXyI5muwdA3Ka0A5jO6p5Ow82TKVH
yYq4zuboTc5W1FOY3J4QtbjpbO07zc4syCN/aGq5hY+kcEKclzUI7sSELXQtO/ipQwvkowN/BVZr
XESwHyylU8JkWwUx9tyVNOMJqO0EUl/2IYFjYNiXAQGNKTswl2vcYHJgFK/DYkRqCyX4mVsmvZ0Z
vgRhh6RC6icd1yzHCEBAE6S6FMSO46MYMSzgReV8ai9R2JZq34hi0m+9B+OYNjnAb5huobO8Lbuu
kRdZ3nT1Wx/hwlysNKrH83DCpCjAeDBeHOpx3cRtNak2P18qq+sHdHvAWIGno1oegLdFLYgYjujB
MkwmbGYTJIi0katJQW+rSO9rqFxPydzqI4I5w5EkWiPXtd21YDjH6YgCzOLCOlUZe4v7dAcqBRoz
MMSo3fT6luGywzOoRVFvDyAFAfvO2Ml7vW3qUgCOCC5okAFfj2WIUEZ6YqcjeggrKc2hrtQgLrem
h/Oc0LV3H305aQDb9YREnL3LzbIWMfFgKEDdU2gJw2GM5kQC4Rif2hmTGG57pImMdH9KMCYANhYx
R0AYNj1XiW69r9O1tadBiW6U18JmvDtyZCb4s6EzE0vzeTXdJR0RvxQvWR2SI9+MYJfBSEiwB+nu
yrSJco2u0wyjQW3E2pJ9WlQ18Ytsy6vlHnQLd+CRisxuz6wTLP9s6j5sjiGDd/cYln4drpCXYN27
BhnrqGo6wZdLwoNx/boOojKX5Ty1ardNIgIyqFGIxGCwJ5CFJQIfZTY4fjWF7egTt2IS7tHiI1Tp
tFFaJzB7SIhAOD+Jrudor6F3v25mjLp+CH2dj1fWbaQ7V5jjuJ1+Z5XBvKPdOiflqHj1GZBiAFxW
RIEZgZ2jk0nGDuu83aGmrnFrxBF66vK9Nf5GB3ZmyRoExGKbRIOF/8eI07XTBiAWaggr9M2o5iZA
0EKpyufpdGd8VhNQaOR1iPw49HolYFVQTr1l1lI3odYGr2XjqeFIKPEMg88UiIIwZVQEkIuxfMiu
aaGc3+P8RLbn3HTl/OKqxSyX/aZa8d4uk+ToWoZqOl+B1C/vI9Wa+eaUScrOxnbK4hbhTUOMMjRf
0o6BucLNFoT8bbSuWp2PBZwz1+D8WmSKoCjeAGwNNTArgUGsXLhP0xQMUQyjHPUA+00NOM8OxT1k
PwSl0Iwh4/cVlLq4IWJmDLJI9Rxl+lGZUMN+0IXgZ4H/ZnboXVzCv8rjPoIuhiXQctjpBTBSDrAY
cE3oPgGr2Moglg51axULHK9ui/Omh3spxtAFNJz7BXZnDLvqFi6Lj0gMAGUTTx5DmYZDOztRVokf
kIePAjSUiyCpZQWkSel/jdYhbjoQ0QGkK3NJCIUb0M0IgFeC4G/2wPDs4GL2RW6OuvgGM6PvXkBJ
dMhBvenpaHeACbYJyvsgC47/lU1LuKwjb84QPL8saSgrQGjbWogbcK/dlMoMYQZ/TZH3epiiXHnX
9t3Y7EL9oeLv5PzXJIqvA7JEw+YFRXezY+V9BLSiFH/REkZeOWh6pI/qrFRqj/tjCAhJz+HViGN6
/ANP+u8EsIGi+FHtCyCMOigsQYwE2H5D0ZfuovVBj0zPEWozwNRzhTEXSg/0dhkB3KKzqoIwAVuC
3+lfSwJPKrl/pp57JZTMF2DfZWDVvsd03iYt4XS6ghh2SFCogUkHCx79QXLG74kDX2mb7TBiqUEj
v0fAxaDeurXPptTkJZp0j1sS0naRsNOgHF3W7g+u8O+Ihl+nbVXQO+I2QsVeRpgx4xCjtBuANP/B
F/q9V3+lpjSYUDmqQgsoodrPtSWPPjLZXxNTh6/kzqjPh9bkmdiDfkanYNdjOTXsL774K8WkI8R1
/STFHgj0DkJk0B4EkOO/XlC/d1VeyZ2zBdyi0KXc52Ew4mY+ZzEpcNv/a69+etffWOZobRjUbrgu
dGuRNe00pqZu/dt//eK/s0JfR21JCwLVLBWWS6E0fR4BJvkklCvFnKyItiY2E9wFZ3C+CfOXxk2y
1/lMRZR7hVgsscd4X/GeD3a8rghw1X/9hb4drv9kd79OZ1LVyoAH5XzfRroA9Ky71YNawf9eVuLk
I0fJjf/ScdLJQ2mqd9VWviNYaeIsG8upQJOSFztMG31eZlYYGjuFWuz7p/vvL8v/5C/97ffPMf79
f/HvL71Bl58X7tU///6ub/H//z095//9zY/P+Pvhpb/+1L6Mr//oh+fgdX953/ST+/TDP3YoyN16
N73Y9f5lnBr37fXxCU9/+e8++LeXb6/ybjUvP//0BVyLO70aku66n3556Pj8808s1KeBNv/923f4
5eHTV/j5p7eg/v929emTdS//7Ikvn0b380+BZG9C2OCFIpBV0vDbDcK//PoQYUpqTagi0Ped7Pkd
hvkWP/9EojehhNAq5CGFMAJP++lvYz/9+lAoNA059LwCKMJPv37CH36lf/xqf+um9rbHhx3xuj/e
MgTUwEIBO+CKIzUBFmb2414EXlVx0OEsBS/VJQ2y3/u529e+isH5z0mVkV3dz08uD+o467t3ExYf
UhZynmDuZ5OsUwMpLeR7yVjXf1RlfDNu/WPFf/twEQ0p0RJEDiqlV4ezb4Yl7MTMQFBDve3GuTsT
NryYmvVzMYDPw2Dnp8A5aFWb7RbBDLd1ByE0dDOP6xauR9UcVCOAi5rogRAbQg7r47HJr3S+NZcn
dDxmUyaAoEW325aN0ECrZicQA5VYy6p9mgPBhYxgA+Fd8z4Zl+KARiWWEbTmAciNHefhhdmKJv22
jv7UZroxLx3Y85cXd/XJ/Adsl1PCye/vFZjAyt6Un367wU7P+L5JuHqjI8qwEAkEyMjqwA/9fY8w
+kbriGCBSkT0nzCzf2wR/ibSyJHC6JowBMd+Khp/2SLsDeLUOIbFKjwgGMzcf2aPiG+zIP+xDhUD
QYKzQGlBCQdG9trqVoE2D52E2SKHVFhB+mcFBFYCtGuMaFF7bhFNA2lC0/VINIEovwhVOtdb8HG0
1o6xrTi1H4bCcpt0UOFQQLSIwrYXpWqqj8xrMMrFwooS9IwtJahpG9Wn4a4o2xzMHuW5nTDEBBqW
ivBDtansoxImux2hT28TWtfEpIGADSGGUKx9dqarn+q2JmjZ69Hmh6oh29tyoANkAHAd6KTuanOy
FRjlkgbjtO/YwNwtgI4CmesyF8shFMjsS/AiAg6TwRsg0s7YC6pdLs5hplBN3OToNQ9QbRjyMIJw
NMehCkrgMghHGfD1Eah5tL3TGYBqMBX7pQ3zGv3QoMObjmMkxqEFc53v66wrlnjLKUg7qWynK1CG
tp1p7BG4pW+q3sGqE/soLGUyZsPqgWRUssI90Dm4Yg1ApgKkkVIFNKC9NVB3qY7wBZbwCmIA9Gag
pt6qqs/HdzMABoG0qF4UGLJIw3JZpotuCVw43c1qLJosGWbwDfp68hjY4+9p0HbbkLRj0U/tcZkX
MW5bXE4cmdf3m6woat4ZX8o06N07O8OgwUqvk3HqoaEPO6vVvu7bcdpJyLIwSALSbwPEr2rdBarB
+okEQ19BIYXBWNGtxwTOJt6WAmNCQo2REhB8YL/seKXgeUG8HOnu+2Fg9RUb3VjjeJu9T1hTWagz
u2grUjJM1KFi05kElbD16IdLqugRIHbvZJLVHnKe3g+6PFsFnY7IqF/GdHIZQj6qri/nFIoTtNg8
twuaJpQdWFX5HLJzCn1Jf9WvvpS7pSy7d7oDYRkvpHa3+TzjmQQuf/AlteLpGDQKMsB8i26LcVxI
OnooPmOJl7rEL1TdAHLuzJmeIpzeNSuXD0qBm67RlfvTupXZXO5luFQAG8Y+o0kpJ3gRo2gc/M6D
RqWHRTiR48qUrIiXJhJd6oVd6BMN3FCnUdmNUdwjcn6AJQI9WLxGLeRHMckAxt4RbdU9kAFfni1z
iLC4YcuyDJoZG1rwhrZCzCzEp17sS6x1swc+3k/HvIEs65jpBjo5wJabqK7EqqDojcsy4/JDSPK+
ywFiFhXdgRaNig9zjRHTwLelA1MGRTh/chv0QLAI4c4EfAtwAFQubqn77GZbZs+uBDb/fF0MbZ6B
h3Gi/0Lg9FySIS/kbTjM0OOxAlYdKEM4cFnZ2mv4rIdraAc8T8hMorthG6bmrFkMGD7ej8FFAX5w
TnzPoFmAbd9wqE9LAgJE1OEdzUVDdmFQrOIk6VpAQUOwne/UlkVvpwj6ZL1oO8UTKf22gy63uMsR
wHbAu7Ynxd9GinjixYwA5wGyfAg7+QyLQDuVCEkceh6DyZddWoHsnA4AM8xnkVer3pWZXzbMUtYQ
jwdVoM8jxNMBe8UauZNrpu6LCp3sDqdpKeOZIHEv4X09izhXoua7Fm6CFvR8lD9UcJV+GkMW1ruo
BeR3gu3Ish94hr1gkS+D4k+38EsFa/QZxNcAS2E4hE/SBSFJB5JFR14IvUCXR+rzLIOXIxlIEDFo
0wXrYrcuw5RkMNnQXa8zCtqxnhExQ2URnm85NE1QjrD2qwq65sLCW/Iwd81QHMOthfPhfa0HD0H+
6RxZiZ5fpKAKiDiD7SrOq8y8K4uVXxsSDstOgopgCfNk2tKFVOu1XCDu21Ggjz2WvxyjQ4GDbozL
Wdo7hNpCOBwVMCHA2m3Hco87WbFdQkJc33YAlsWObR02VE7nuUs53AQfJWY24pzg03oH/ikPduua
Z7yCQpeCLlkD7GTwVk2WDzENwzyKNzlq1ydGh4tYUlVjOgHMPiMMzuDDOO50kfT6PWpCUEBAynCb
VDQ42SBcVMAFsdocKvXBa4zO5dDRungFqX9XVrp0bM9lU8MOFQqwe81Yhe9t0ATuXK5V2ceSOhol
kNWcdO/ob55paINuBw/W2J0bmMIRm0kZ7n5NZ+Ed5GA0mqSQjDx3cK5gRCpwZxXXy8lcEa91CSaB
QQUCcV3QZRem3roh9m00lWlXYwo08i+LeoXyAUamXQDVBYsHTEOdHjz45LfZJpRE+dgMt9gC+K5a
hquLtQ3mY1tm+Nog6vv3G8XaAApewB5JAHzWu4rmerqQ01bTLkYKuai/dkWpoiPWhtli8Hasjg34
49OHXG0Nk5suug6EimweFQiGEYqRYsrfBYUIzHVYOj58BkVa4epCaNX2aZ2JCkoPjKiAYjId1rHc
kBs5A2imcobfAFHQodxjJQSPIxlhMzOItb2fYZEqIEhV0XVfILk4gdVyva1x5SCI7IMSKrJT4H4i
Zl3UuzqoGwx+cuujmp2+X6tgwwJplvWdB9B57ccmCmPth+GDIJ5ugEYXxc43D8UBRKpefw1GDNBI
a4SGXOvQl28hI3S3AOdMFEMcvL3XLuNPZmnnj1Vgt6uyzpFWq2xp7jBq3b5jswENnLMF2maYwSxk
S6W27rS+YPDsaDnjUyPWS8YLmFQQyno84QroKlDHsN4vJ6HUyaK3wLMCneqyXWajX1xCujY/w+3U
gYGTc72X0Ja1GIXE3XmHrzKeQkjsfSAWPyX5NFSXTNey3xWR6B/HyNvrOc+QmjNtprqPKjM++3EU
93WdwV1MQjhTdyvU5UMMFgGFnyuCDMN1hXbJ3HmMbQBDoo4CxiLQdvAYQFS4iLbbhyDYHkRYmnPI
PKxN6ejNs9sKwWJZLPYDyrOJopos2BecrgioXDgIoHhYardC2ZPZm0IZRK/DZzksCRYJRJlEZzB+
YCn5M9dlp0AhpDZcrsxQVJsQN36RQ1EH0I3ChgPtMURFoFjXEF6bQXaIGshZd7G0mL4QV22Egqfr
evDFk7QYNqSLaAXPa2f5MST1CF0A62V3WWB3GsTl2QonfTBZ6CMd4SdHS026FBpS8FyKDACZGoxg
+DhRXn2oIDPCy7bFihNvk3WdwIUWgVnSUzulc0BgMpmgd3m2U1SGYLVbDG0QmPQMEV8JD0badmPO
Ad+vGJyH9/fIC82KpoTAfMDMiEZ1mVOxyUSkcbsYoPfzeVBoHHBsIGd97pd2X5tN3iwZK2gqMnB2
oHsbMA4F6NWrSfWWHAKUguUB8h8U5oZz2BLyYgrPli7bxrQf22jXNzaL9i2SjO99xsf8sKKVDQMc
1xxXLHZ0Y03SVZN46fGVwrd+GYGlouftoOaAehjqT85LfZjbCk0EwKwtvIdBhqh3duS6hHW9Hi+z
HhrvpHXO3AVgqVt8PW/f6wG6GHYoIS8c4Y4KLI7jEpQzoHXQTeVyBUkaFPux72D0TSGR3mo4PeGi
Ffs6GvQd2LvoJrfAzpKymJZ7uC4MMqqZgWuhI5Jg2C9qSJJCIdpClstDDvcbsqRQKgy8nVPeQs8J
z4tZH6O8Kc1FVwek2EEM1jWxhMFwjave5J8AWqxYHqD/UZdEWYNwYIwRSGsEb1epaWEn+gsw1VX5
BV7c/qt73VX/gFv9p/Xfkv6r/jutys+Aj8rf9t+nZ/zSf7M3nCi4TU7dLcFQGrTS3/tvTt4oRZC6
FulIU6Ei4FC/QlT0jSIhOjCB3hyE9Yla+RWiCt9oAsQLrTssi0SjNf8TGNUJDv5t9400LE0USiK8
EtecvuIcdB/AAu0UhSzA52cSQuK0Uq0+/OZ6/IKM/RYJ+6fvEuF2ANcNBICvwfqhKqE9XvEuEebN
X+aQ7j42xP5RsiKhr98H7AihVHNcH0pJpF9B681clIzCqAyG3XFgsaAFSAqzFohQ6BnGw3pqn8CL
Wgyi4RC+5AZjKFINyf2t0RINl5un7h1QOLRhbShIfzVnOWXnQx2iVWPf2jZUfszvME8KTRk04Gjt
YG7BRl9OHR+vCNwMcExOB6Kg5mwgviMYRBdnS6/wUUBwdmkIXOweAp1wuMi1YVnCAqDKp4MuvwMM
KJAjOqGxSVXZSbKT2cK+cL2N0RlfHMFYbYZ+AVOJ7BrDuVjdZD23LO4hmLzwEBjfQxwUlTdhv4SP
KyaAwZEgq/oBSRM63GGecH/NqXcN5AfD1O2Dql3Gw+Cytt15OD+gCVqg4ImtFogaqTMMf4ReLuxR
I4ooNDsL4wJU+dBtc3mGkz977Lybo0RQHPkHg+EkiOZpdFbB+ShtswM/2M0X0OMB1XOQVHRJ163A
LqjfIG0SiGz/xHuh21SOru8eO8vNBe5nfDizvVpvsxLh7DGxnqEt0CssgIrCzBDbvBs+VSbTn0aj
lweIVszXGaFJLR5xzVM+0+YJo/rEFxTc7CvQLNF9DFSGJgGV7Ux2pAM0fKaLwIpYVPC1nJGNeL9z
kTfVmaFoUu+1dDBUCdqgv80HNMcXYbVgqksLM0mdciIn+uQsZuukPYVOAV/PcfTMpFkgANEDbo1I
48EN/qSFpon41m/bb703FyRUCcsrmHfjOif+Q/StVy++9e3DqYUXp2b+zwOf/38ez0A0fx8d/T/d
c2/tD+Ao/v772YwDGDrsCD8D1wolCcEJ/P1sJm84peE38F5TIKEUB/AvZzOnbyRgTBzoSmP+Fjvl
OP1yNuMhWL/C0wsR/Hfy5/iDb6NTfnM4U0CyCofcicbAbR8w7I/8AdVd4LiFTCLL+vBzOVfqli+Q
jp7SntFQQOk82qY/ouKKHmbVwA0BDdJDNpjLgYX5QTcBjD5rsuBvqnadbxSH3I7PS/m4WA6JDAY2
7qD8h6yGY2PCXPQFZpon+I9nVILrXWaa+aBY2+yg/YLOkfb1sZEbeOix6+M55/bJkvJpWKKPBs6Y
tOvZxbpkD6Es2B7FR3HIBntBIvhKUHc9GEmma+jwXoDxIG9mQz5LzoHH+hbJofO8GzEh8ZzS3h0Y
dSs8AASegABAkyOL+8KD8B4fpb0C+AmwBdFoGjUdiDmYEoAR0BvAYeW+JWsVd0ARkxpz7ZLVyzmF
ChJVj3cXzkL0tOZTt9sgQtk7b/Od6dlzz7cMHuQINlPRHqaomN9VjblnuXnOavhuITfClS7F12Ah
5zBBFO8ymMjPauXPdE+bswAYRGJas51vc9R9z8n/U3TFv8H9/Xsb+z+IITxtuN/f1PGnLm8+Pb+M
xW+LrtNzvm9sjT2KvSlDqr4zfCjHvm/sCOQfjSIuFUcYApWnVNxfNjaVbzCAGrteQPHIqDylM/2y
sWn4RihwHhGcbkKHEf0zNdePtKDiICU1Xh5dE4GFTb5WtbQ5XWURACTeqp7vR/g4D3nBVCI3DKzJ
Wf1/OTuP3TiWrOs+UQDpzbSyTJajJ0VykiBFMb2NSPv03yo18ENiCxL6n1zcHvRNVpqIE+fsvfa/
6Oe/T+tdywXXql2mpB4lJqsd9+JXSUBF343pXhWHZK1MgaVLeApDUu7nZcjOs5doJ4OW1OqX5/GH
ku9Sav2ydv28qK45+kWp7FGR8Wh+vajB6b0faisOVWuLk6QRtWaEbq4E/7r9+6UuZOsvl2KSa15K
a0pm5+sksxo6sAeOQdO9L7OTj49sTc6qtUKTnmMUt60Vwbdy9/PfEk8bH/+ny3v8SGA5KNV0T79M
U7+s0rRL0dOBaQlztKKrEU7CVtWLuDESKcBu1N2CYwhXTpZ67XtlUob+/fpftAvsYNgMdFtnzAyH
n39+qeHzEUJG7+gty//lIeeT8dhLkb7mmFTXyZzi14+6xDo2RosDv+136NNtFQCjctJgUFK/d51+
2nl6Pz4DcIE+8fc/8Mv7/vPvYzPlgMGg2dC1L38f8yB0B1S7YeslVK5lBcnInpzQw4u1UXElbv5+
vcuu/esLcbkg032PUwAfrGbZX154AuE9NahehmLhsqAAeggg/DLH22hUy3dJ3WZ3mOrWuKMisNKG
ijgxuPNpqvNcbf7+1xhfPj/PtkxqjMuCo3MAtL5+fuWlpSF6XGaDgYFy1XTobVeDa8hDa6DrXpld
kp2Gxq+f0775cDi27+ToLBtZzDhP+8hL7swl0l6t2ugA5Ey0rILKTK2nWPXNvgOJ36zixtWHgOMB
DUGclejTWV9OZdWKPWhSCCRGXBjbaKijM34U7R9RGT+pm798gT9/oo8Thqd8+Q6/foENMgE0EmkZ
2s0IK4/WrzQ5HDXTIw1h6DUuIM3axyeB+1P3r7SiybdtUcanrrfkjg6r2gPpkO+Dbosb9HbFfWH3
2uvkz044D1lxnzGGffFqO9q7ss8+TL1QMHGU8dYvF3PdVKlRgy81mE8W9iLM6NUiAXlQVeDjKO7/
/kS/nDL/82s5MTs63W7m6dR/vy5tgnyu3BNJEeIipxXWW3kgZ1sEf7/K16+G1wYNCtN3HfEIPa7L
qveLkMuzc7efeO1DaBXxMy5IumpK7odusX9AJPgXJP7Len35UbpmX0pWdgvdMS7f1C+XcyeJQbjj
cmZZx+e8Tg/8YRO2+2n4x3Lwh++BjeGyw/LKOO5FdfDrlcrJqGITPWo44ss6F341PWaOVtwvopWH
3kyL+1JP0ru/380ve8TPn0frwbFYhliCvpJdyZ/ztUJVZagsFb+rbPS8jZu3fIkw1bCxuUw2nmZ/
al5yVfARdQwQ//FA/3SHbfofnMHR4LNT/P67xei42aDlzeVkK9aprdW8N32V4s+0y+gfcQV/eHt4
kh6P1HfoiPyUJv3yOEHpJPDc4i5shFvcW+nISpuO7q6m2kDRo9T3v9/fn1nIX5aAS/NFN1jqeG2/
wm1rW8vgvZU1GSgt5bc1uLbaJG6NGM5SNfa9ReTLDUjHap2ILIrXUe2lJ5SDVYW5IPWyfW0b/pnW
uXyn692/Q4gbkICMkbmlHSNOkaWal7//0X98IgxFLaQxfGlfd26jdHLHSLwmnNPYZoBJZRK5RXX0
Y6t9+Pul/vTS0z27lI70AH3nsqb88jwqL21ly0+iHOqis25I/dxD4zwIo/UOlplXR2BATvj3i/7h
92Fvo5HFERZ869dcjQV3MGMxPHITyNSta1bReR6lE1Z2JP4Bqv7D90V6BQlqXMykVP6yJtbJ3BbL
3NQhrKik2pZOlp2gNQCUslp529ME2xsmlLbAxpV7Gr0y/scL/6ffytU5qeLqpPVn/n6DaV25o3DJ
4CmhDDAI4RfC4fCv+7T2/yFFvfyWr686hmeL/qLpXnb13y9Fge5cFssytNizDhMe5IOE1p2uPPhv
T7Eh3Wzt1Ys8iPafj/QP95l2rQ6sk4vz5n55j1ovLxYb22uYYoHYmcDrwQzOZhtMRFads2Vm7UpH
YwLnwTSYyQ+skP+P9dul4KRh4tr6fz1qGpFgaz27Ca1EA9iI8hJQX6RtCKC6LWOBUxI2479quj88
XlZM27g0ZSDbfk3l8ggBwxzF4hlnln8VEbyk0wpsy2SdOlG2/ft3c7mJXx4w7XXD1SgfkaZ9XTwb
TkhePnp12FKrXaVl9zjIf1apf7gII37eVQp4z0CK+ftbVPr4yZcyYUWIJ0J/9UYgzgKomP9vB7HL
zmfQqmZpRsaHau9LMVzIBYKPGJtwclrrKcdzJTHaa1NAnHTV/OPd+MOnYbCXcqZCb8iR5MuP6uox
H6ZJdSEVurErE/9CJ8UICBHWK4+JAAcR9fWQBqNwaNn9vwbAzX8ez19mDD9/J8033778WJcV4Pf7
KTJuhJqqLsQZiSx1sN5Fxq7394v8YRkHAfSf+Yv733u4L7QWPpVbhi3jvqtooWhY4kkeYjWmW5m3
Y7pK/fhfxcsfNnO+dWSa/DK2qq8HKOYIiNZw14VCVdZTlc/ixlum9sGDLRRmDjPBv//KS9/k6weA
KBM5C/l5dD+/fgAx06ISoloNhsYs6fPPAzP2LBXJJx+D+8jC4IsV3LTxcSFS+savRl/iMq8HxBlw
aT4buuD3Y2ZwCuiq2SVxU11gXPi0begI+Ta3FRhjygK65oxETXRI7RDWrSEfKFyab3//OX9YOyyN
Ysi+7L2a/nVvwukslVVpdWg0IA5WTeGYa7eNxDeV6cM/EPN/uNZlYWRjMHhWnD1/fwtdw2u82cgp
bh0ByFMfEYt0ghH+pRfxP/8s2zfZgXSPFEU6O79fCl4HOcTGXIQ/Ox5Sc6dAi8josKIk+0ch8ZNL
/vuKyGjQoM3Aiu+YVDG/X6tMYzFqU8THNcWcqJVjjvQL8LjqXaG9QrBZ7LXV2fVyrdDzFuhCPeeC
LSnupRgr8Jq8ZzczPN2Tcpvy0VpggG14JGkAL7N+//uNMS5L2pe/ljWISltDyM8g5stDaK0LbiKh
IVKOVXxsRrN5I9FRnBpE5uTTpGn83mvIXpRNyBhIm0gEdWcstzE60WuGT3GQ6Jq6RWCbB6S8p3d1
0Q/rxFHy4KSDdztCpNjhfO3XIBPL43ihAv39J3xxvLmsZhww2eEpaPBK/Fc5o8PWoWD10OSDNQd9
XfsNBGMZIW3UONiz/FwJBFXrXJGGBpH3fS6yZf+PP4Kb9tudpGlBPWc4mm1rDKh59F8WVa+q5yaN
9Tp0FawvII4IJa9HGIQ63k4mfYzOruFWoWNW45Ob5S7jNLzYa3tK0k/iaRg01HCqaMep+34SKR9D
Bm0or6fQIx6UqVjiHC1VXA9VtxZL2qxkbO/EaL+P0EmjZDjSvFl3crhrk/itmpNHB9TQqgdTHDOl
Tv0MEpVA+uvA4gzM/KhVEAFyN8CCu079JhzaZGMl1XWjd6fYyXaymR+1qQwG/5Ws5LUoZFjl2e08
DgxP/WVfY/EDYPuCu3A9+Ms1gMkpQ/7r7EEUIXfTQGLG837p2ic8xatmdILG9k5An4LY7/YKH7qJ
PlWpdpvFBfra8kcfYaYou50lsz2OexR2w4sJ98FLqYZpXkAppX+TByoTG4EQG/2jCKE2HtEqhdoI
u+wiAJE+GkMtU2YgLfsVyjr9gAW0pIbhuboxY7HKOS6BxUPmm8irVOlxWC3iNNvJndWh1qqK6qXK
wFX2Getv9G667e08W8hU/WdaGuvG0LaufcpV9JEysVny+IGxzD6xjKvGXbZ6ex3HxnHwupdppsHi
oFmNCrA2REOLzN9c8KCoOjdRjHp2mY+dmPI1+qjVqOxDUzW7tL0bm6PU7OfB+bAW5umoEq69Kt12
84dVX6xwtKYDpzEOTqP98PrPhcl7j5qFBXWtknhXMKxdPHvvZsQAVvIIriNGCuU9gQ8uVz4t3mXs
zkYBPTuq84Pe6ndFr0K3SNvNUMcPRutseYtXIrFWplahb2yjCvoaOI8c47dkQlb0ziPyQiAP2WMP
W1uVDR7ffF8uy1Y6+ncVF1tIcN5an6Ir9PSrRTqPTS4/jAQaL37/ADSjtXNR9ptOtplK+SIArfvT
pK26WXu1y/rKnAdOv5EgveJKdscxpkkr/MAnKAel7p62T5CYcAOkuUNUCNrZOcbKOZuTv6ouUjtH
JxwRGBSUomw7+I8uuqsos+69SdgrUUBqQaCDFhD5XWlmKzdNN6bZveBE+s4s4jw0ybEi+1wVPkxP
o8QokZ6JD++CuMT9rYO6ZZl8zJb2XhvLW92X3xH17hZqrkBFPzo+rqZjgq74tr+nen607BxhQ0ZS
znN1AbXwmaTZtJvT4cmX8Fl8+W6ybaxSC6l/m3xKT+6jWl+Zov5IBudkRN267LgJUwpLp9uIYbCC
IvGOmAtOST8ABo32BMV1AbOD7jhkybYw1RnhzKNfkT1Y2w8EYCEnrkDZX1YQv+W/YeDMKLgGWE52
RfRX8Uo1477WvLUBU7SyvL1GT1brk7uFG0jy9bFgHUH15q+8rB2xvQ/NizknqtyB4zABB0y0Hama
m77ddlFzLhL7xajwWBbZhjHkCoTrHckQLR6mzEMoWgBpNTdIeYE/yRqUJIw/QMy8DT5Tf0iE9wV5
F0E711dl17wP2lg8oTLYcKLftpr/BmD6ZHX9XSvrW7qZjqvQog0WvDzIEfx57q4CCJRX6lTNSxnA
cgA51MfXVc65f5VbH6XQH/ylv7IT/uAmDhc77NsLya3K6/Ui4xX18iptklst/9DrDM7b8Cx9Ecp+
up2V2jal+5yxrEa+vYrm+jsZFh0SPoalaFu6wDAT+5u9uPp+Nqyo2Xlwm7uuuC4mu9r60NqxuMBy
XJmlHaFmlvIhHqAKsODExnUWc4AOZum2IPMW2re7dlT1u50UmVjXkZOu0RuPfPoW6LQlcw+Rn7uP
uqWQrfb8vMWqfWTEUxjBxdhMyMxVwKC3uE/JGvnAZmxSpWTF8MOVWEny6lPTa2MtoSdsEgSd6Zz7
gEuxC9FV7Zc3berE/qLzXSng+1eFIZYNaRHNg710H3DT0rOJRDuktyzLlcUgCvGjXTgrs0icveHL
AYCqWPodZiCkxyyz11i4i9AQM1JOhIDigTiP9Hk2WmI2gCo5YQKA8dM2ZLPxfMViqOXprECKFP5D
2prRdVXIgtLFquqN4XUeOQKqsbeqkfYC2Saz1lnfpCVUvUGd64KDFo3oaHjz8a9o2wFgYTA10M/q
yX6fgfvNK2WX80sHnWwvs1YQSsdxetejwixwtDg2YHyZ3dFAKRT9+eGFMrr8zuB92jNuMU9FWTRP
4DkBiNq9OjuVjzQzx23MMxqTt9KK7gFjPKFDB+sGesa3tobl1SAEhT5dS9C15AQUPkzdeekRGSEg
NteYHOttomkXok+ar43FsAKPLIsb0VbylHKY+5Y6+QUlHqUHT0VAecxK21alBXoWbDXW/1p5L44l
uv0COi3IBSaUZByeCYbN0UKK5JCZ9kfWDfY2UpMZlg5oEQ4KIO3qN1epMqw4FNyrIe8e7MyFprHQ
j7yQsFBU4ZO6KnvNwkiA7WwjdYftrGuNd7pX8jYxczjog5UfmOoY+7h1skdd6GIDl7E7aRHQuzJ7
WKIBlgn0qQOju64KHDEWEMXRcDs6eKza95xNKiOgpKCaWm6S46fJtuuzeYvlHN63l3kos0n3Q4SE
Oq3fKG1qWna7gmaaN2sqCjwfDBLnmZ0OmPB9atOcrpdFMGCVoIOYIhvAU0LMBjygdU4Wz6lfWm2N
pWs4J4lpQqlOUXzECAX3ywJ6Ce6P5h1JyxABUTf9SkcE9orUnbq98vo1ZJleoq0t9H1JEYirbTDF
kzf/zC1avnXT3OwmHDA/0japPqPYjh8FQvH3pb2NhHsRSlFE78jtibdRY2XX0xI1J7eC7syCATII
242Le8Zp+d/umAJnKVlcYMRfAa7W3psunUIQ1NNhpEa+A84RUw4JYzMUY7Wfm2k5WIPj4h2wORGN
jU7tqAbjh9OXUMgZxK2lNqmtXRnfcLUwMBUQgS88ZrX4dKK1+YhIcExWc9xwuwhw7KlJWvcxGkX/
zcrp+MWVYw8be7YrwpEabQgnZczfPdIpZLBMHGzB5OGYcJsB1XSZsfMQH2Bez7ZnwSYsrem2Qjb4
rU8NPbSrCeCi2w/NTWpW0MR70PXveFOIFdeMZJOlQ/nUJOyGE4S1oCVaBeDRsFwwL1GHehtmKQix
Kle7pEqzTUSRHaJCHA62H8kHYSd2B1wRDTwvsdHc2JWZiGBOBrDdeRlZQAhUzm4u4fSt7JF8oC1H
Y/80lX651fqFKjpuzAe78SmVeM75nodntNu6b4ZdnJflh0Pf6n5Amfkuq08UxkybF6v4wZjK3MDa
OubjSbFArv3Msm+leVHTQ6gPkkXUAN41977VS/+oFLwpN3Yq1ObjwGKemG305gzSv1ZNVh3GemgP
MNdEtHJhdT87mAzOeonrzh6SI4bKIiyJNQ8qfHJbs2OjBnxzAZ537Y7Ptt+6wug3y2LxWxFqrnGE
iC08V2vfzuqyg3CcfB0RlORBy6TmPpW9nz8D+qFYdg0VQmAsN7z4Tblq1fwDr0h/FlNh7Wfwki82
p5Idw+3sFudqt5Oe29wXhj1uSlckH4BdlqdmzIpN21Y7ZRjFbe9aT7JLqD7FOK6X8VIfJsY0s3rV
EVUwuk5+aUSn9cUqLOvce3Z8KM3eAXeGy3A1YRjc27OpwdBknJcFYjHVsbG69KEqQW6uyDvIT5dq
4bqdna4+9HDCjA3/B/jWWIZ4CEkR3y44/ALkpKhdBbL6Fc74jD/JTh+M0b0EyJjTQ1cLb0fI07Dx
bPQErtFcCWvQ/RXhCQw9q1R594tbO/Oa+VZEMI/TeA+JO5W3tYoahFHEZaS7Uek0KqRr/ki0Lt6S
uSW1dTW36a2j28m6KJNWXzUXX080+80e71y95u4XJ0sT4czk+d2k87/HwYI9C4vHsHMieIwwVLvi
NBAp8JFELdGw4K3iZV1YbcM4fKRTt47d1NhM1EEBqPvqsxC9ftU4if04+JWNRlgf4tNQACCjFDJI
k/TroV/L3mkckNYOzlW8W+HiXUKmLu63qU6N4+x77ipGxXPVzObl1e7Bs5b8TIGfsiXq1dE5Iekd
JgPzDeqUR2Z4QcqCkMQnopPO16NDqhN4rPIOIa2xwV+C1tRq2uXIgvUjMX1EalQrR1nFbVhnQ/UG
q44XHlhmA91ur5TvwwRsh1NMzcmZ0yyuKbnIxdI1uMoT0PHGMt+zAcMCVmLOJkuvP5PCJEidc5/0
Rl8CL28viuxCUytM1eYesCZVbF3maHT9LERkmGziYVTrCPp1COjLX+t6ZZ4iSgRjHMHpDXQRKTwN
LHo2+75giB8AZkvuUVSUuyzukjNxMqRDDTbgg9YdzOs8T8w7Mx+XK9HMtC5GzDp27/p3XRPJ+w5p
hgpyAwZrXWqoabTZ2/Pu198SExsukr3oaYIBeCtGcqSCtHbrbXm5RdIl3sU2sh7VtNOFbjfGGzN/
ZvdjFQeorD9Yer7QAZo5uDILpImgEzl7jqWz17nJB00ub15idCvcSt7WkLkW6hW0zmhsyT4QWFfv
KHA+HVHWr8NScQ5Jum99NHUvLiRn2gowhl3WQJ31d8zBrZed/hpB/r4xWRc2Fcl+d26ungR4u21m
iPQ2ASeE6juL5x0sm2lVGhWgv94Z132HIKU36LF2virPeKX9jeWodhO1ZXf04N0SM1P42zgaMU9n
3d7ikHemH7UDD23AkjBnnTCHJf7WeWQUzCUtALN8KGas3INUzYFzJbJQ4idOvgktmW9ArdvIeu/T
/FLbgeP2Df5BsbmpCJ98QYjuHDjhYrpCwRxm3lKvW9i8G5FJsYUST1vBKX0Wg0luDJCfFJrdmTj4
blV16snXgC7npt0fNF/Dz6lhCg10PSWWQ3dSkqou2LbUEs5jNpeQvxrR4j509cbic9Pxe+exv6nI
+TtnhUoCfakHjDtC7JbUbNgASveceVN5fbGkf2/Iz9651XSPrd8G9rlo26RPy2/9GA+7cbKIIajH
hxbfMvP+xn4q0jQ/46HHyZSP+RlYs0/MXpha1UxOaKPtjWLUrrqePJCkrvtQb7FtqtJL1y1QucPC
Ie/7mJraVjmZDOLWpTjrvenRsmY/4P43gdtYyQG9Tw+52nxNOayuJ7NYNoUaecP1qKM7XIddCecx
s1N2RSTkVEkira78kbjYvLNJeh9b69qDX7wnCum7LlP1pKLWClnRh0PUKSZImZ5vrN6O38kUzFYE
ApKDY5j5E72a/q0TTn0LdSh9NgYNM7FdodD3zKMaYXMgGuxWhu0PBzHolR+mFW1lqLfNhigDybMj
/BED4FB9oqNO1+bcSBaUXdIzcUy1UDO65MqHJA7sjk1Xg522EUnfHgAqVqtkiIatq9famkeGhbQR
HSW40jE0ejuTe0qLSPdQ6w0USlIFIsVZa2fkReUkUurDNK/FTKp1OeZZYJJacjflRUwiAmvhWObE
OyOUCnyXtcfhDLPOirI+O/k0bXINVHfgp3m11VXbbgVasy2WP5NABwr7dDVm+XCeizaFNz04R9r1
HRHa5sJ76hw6d/bIRoIFeq2ntn5dUQGGgqpu7+V9H8zKjLayjeM77GBqxQXGtfK8DsZohRXPm7yw
EJLBLDZFFpVWW3nRcirq9F2bNeeqIBPptlyyq6GiwB/E8mG1pJq7ZX7GXg+YeDSMzzoZkqBvq/l2
ce1ia9AtfTbTWRwJhFmM1Tz1RKZpTv8YDUZ1apnCrxO7ulLD8Mp4GGis1L7hvh2uYagWazIYxMpo
HBVILR7DQpe4ywyV3zYDaPSCeSgphfqbVTQmfb3I6g/6QB5mO7bRTiM7hK99yjeJBfpvhKG4KbL0
ew5N8NRKRldBDTzjEkiUIjFX886GBPUxUFttFQK3vW402c0Fwro2DNZcV6NYWdEuUCpoy9Z6taBH
4BdGsh7pRvkopIyOHmw1EBbOHMQz5k1LRf3KmOL5GvXguxc3M5TIFIM8hNL3vG3IJugzHVeHZT30
NkfeqnSatU7vnHZLmZmr1Clcto9seXV7npbeXNCDVho/1r5/0vOepjRJnaRATeqKILTqsaxUxYZS
g9loTKD9yKJo6My4NsjqeHCGiOiDUe59YKO7Gnj6m+pjtdG66arGahiIipfb7v3m1olL+7tWtE+G
NVanoXKbIJ2nLiA3Ij34JYGwmSvdde5AYNxOjuxPXVTL+znHONvjHRyDsSCsbUXcQ340ozkP4jj5
JD3RxstJ0opeOFqwzEN50CJGbPTCmmmrcFiCCpiWdVZmYa1XA4nfjDQMYfqruJd02bI+Dw3bWj4n
KtKTgOu+GZfoLFJT3ZtEaG5RG6CQND1tLXW3/jAjyCUmllKqA748H6MumABm5TcZSjHEnayO39x0
Gne21Rz6PGmvVDzSNi6mVz/vfiRp5m7djoECPAniEwjG2/njWB6moSbFlcDZ4QeDD70KBA7lx8yf
k2+Fl3UfdvuZdS5nTbvWQvJsMe1WThm4UM5e4rollM10+kM3jNYhb6fhZjFmtpDRqdTGiHwZRpnu
0e5UsbPTSpKUp8tZvknimlaeQ9bVyOIVQS4KU1Vl9+yuU2A0VbTOCPwJoiaf6pXpWvW2qBVfUg5b
OKd9LCkY67x5jcpxoremIjpRebJR4Je5rfp8AMvz3lmGfsCkHe3yomVsgOjzeq4mn8CyTDvZph+f
xroAvWuRNLgl0SDXOKFD/98mnDD0FWW0YB+1G5wfFhZ2GPttjd7CtmYISnrcgSvPRUt0kTRm+m0F
agxcsiAUOo4gD7SMq23N0HKP1/omsV2TYD9K8GRhoGPNOVOdfGlJOVzyPfJRjY3Da56WsibElmJ2
igMOeLkZGAUZeI4iymNl672O+SxL9E2fpnf0rBgOY+5XzUw56Lp5Qxk9OWvTWQhEYiSz5TLjVeTJ
aKdnaQ+mvdAI/lkIUIA+oCPKDZw2P7t9+jZU4Dex5qqQ2VO61X2xaReH1LgIeu3SYvYfTT8Ki9G6
6ca6o0vTUX4mxDdoAxipVpvINY36lEAaaL3fmJOnQWlzkq41p/0c0Ty81WyPt5kYZnruGbmztEB3
OvldZ2BmxnPluNCyYypt6LClkf1o4vjiurNewfxikvMrY9XjIdjrWl7sXaEf49r+BhClgiYsGzLy
+sdapy9eWOYQgruVa7u1lk3pe+plcHqHvJRoVBvsfqy/srLs3ehG9j1t03xdmH27M5uiP8M7zg9w
sudtYljJK73+mDTQLqGzLIeGKUckN64vmbJ5aXolBhD4nLQu4CERH3re0iOVQR3WjeuH0opF0CnH
OpTlolHDKvORlgItZq82jl3iyLM9TO6N78fM7kcy5DsArhjBaWlvHckny3HK2MbFpG4X0N030wxV
YYHUf2vHXX+pxeyjnAaLoi03+7ecaR4xgP5keauJe3ivKTMluXeOnY8UgQ84ZJl2N5VBqJTbMWTC
OEeHt4fny2bN8I6AiWOrHEgulS7csDfyck8wpEGoImkVh9aW0TOhK9ia3EHbe9CAnnR6TNt8yQec
3UT1sbQOC0dkRI+vXYTYPCMFdKtr/rRJXQXug6xIMLWVm33TPLO71zurvYr7jpq7yMaFdC1Wsnrl
Y+92Vn6cMyuJsyp9i2totEHnEBi0nr2YjAoEEYTmFdN3lUDXxuVf7PL5MpCK6mW8XoTobgnJMI5F
VDUPAHpzqomKvDzBJIFQHoe0VmckpAk3YE9S9OIzP1lyXf8Y06I7ZfFYvmulUxOe5kzZzTBf6BXa
0qTOqVQVRYAH4ugkPRBEZPBiXoJzlRrfLEAjn7LPOwUWZaiOBiRe0qgy1xMrURnRTQWLmq2XE/cJ
I1nVnju3Ekagj7YTtq3mfswpZoqFdfGTLJ3YO1KHOSFph+yrE37zKAD7PWgBUajVsSEFjU6RFO2D
IDr5yS9K9V0j6JluYRRnsIIgXl6NLFWvvdSG9VIO/Lk9SKtT3CP9zS3XfCr8vP20oL698pBBMRog
KDajAQesT7KmwabrxZccFpJfV9IUKELRmXtbyZGO/n1uhFFiGvdNASESmhJUq75M54oomNo6J7JE
tgB/WFIvWTTJ1wkkbtK9Ysyji4d2ngB0LBvWz7/LxPYayCbTsi0FZvsiZ+D1sH2IXlg1ihWPFHV+
ie761yZKw7Pdw2agj59E4Ty50yNMpULbjeXsH7JuWUB5OH3enuPK1WAvyCmV9xmT4zCOSH7fuSWK
GQJDEnk/ZE2ub60yg0eZMd9fD7UJSFqrYpx3XpQAM2IAa641pmGEAZWgqefIt+hsGHz1UZ+Z3Vpi
MW7YEBL08+WsA6/2ovLowhC5h9Ovdk1fTvZGuT03BPwJt1RHeUoUK6wxa8tbmulbtBNUFhCoeDSM
rvpVE9PdCCIiSe5pacTPtOE5QUNbtrY9cWavtXTlgf55tiXfpnjC6woxBHP7xDwUQ19Uzeq7HHt1
pc/TfHDsrE+PPsqfKxqy/OdziWYTIpJYe8rnPeVEH52nmhcTrqiFJptIjBenojLxsyw+kzqPUrcd
spDQCxQ9lTvH77qIodDPmYTogj1k2HQOjacgSzggbXKalhcyC6wdZoxzfQ9Ae8qAhOdzuVZpz9sI
SxbJivT4186M0lNPa/yJjkBKTlrakO1RF3J6q327fcjGSn3PsAW6tOhM8QYYJn62a7N9oKtJ4LA5
4zhMvZywGcwu42Onmd231qdhAZjDe+LM4Fy5JmRhRv3+ue6ICQGxIx02+UowUJSsVyhoqMcj4yKg
KxqC0wnHQzgsbSPQJkFdqVhIr/gOVBlMNGfzIOsL5OymPsdEVjQRw4Pe9Mx418Pdfm6KnBCjQiEG
p4PFm9VBTn7y6NBXq6g1eRBtZjOU6LSCh5lnzXFIcWqYM1nDd4jt2HdpBpfXKUaHdTt4ydkv/OLG
h3VSbPWIvupKTHz0C8+bBmg5TxvEbHNyQCtsP5ltyUvAKPSlMJTz4ZhJdkqa2KANOY8sD5pCAK+E
5ZargpM5Y/U5zWZmDBofT1FfJItZs1g9KbS2/5Akglfe9XkDRdPyECpg8RjprB7h7ZDZJoAcwJ9P
8eDrZUiPanwUXpqFGlq3a5OBwX2MNzwoRl5ctgViTsCb3M8A8x5y30vkIbWl+8FhZyzX9aD4NlKF
G4WCYBH4FURNZQYGzdhRR8fZtoaEhR2XPuJzMS8GdVbdGHJPRlxyx1bUOmt4A1G2d+Y+CzvPjVGi
8H1AiGHE8ZoUvNo506srdCgKjAnxGSQZsermc/zMdIrbiUl4rq5H6c0UHUm8bDQmRtn2p4apR4v8
2ZBZCj0rGv6PvfNajhzJ0vQLLcYAOOAAbgMhwKBIksmUN7CszEporfH0+yFrdoYBxkQs627N1rqt
26xZTac7XBzxC657HFrYwmjFc76xl+yqB3th/ORTk+wXXQnk2Jo813daMnDfMwi/FInbL6lwKAsP
jl5/bMU00Iry43YfLzdzzgOA5cE43qmmjxVjXpTPeZSPdI60dtwR1PMCJZIfU3FWD3qcT/dStWvW
AArIY2Oh3/s9Ses0IoUMJUVU6upLhYqPNGZpeyhQKeRVzTJpu5Mey/RDiOkvsgRVcaMqZXGDToV6
RKGHb8EjV0qXD0yR26obsTdH/nMbzgl3O3ZH/ofUlNyR0Sy45zB54RJRK0V8JqVUD2kMsMdEkua5
Zn9/QNLHvx9gKqKxafaeEmg0y0ZiajcrZhZp0iO0BK2+aKYtRkZUWnPF9pXjlCHntCkKNpzem8Jw
+ynGL1an54rcVUWwrVIlPYS0a0DgdOhvxSLhJsnxpEBpb0hhurRd9TJifBxu81o6H/qy77esg/T8
ylGQVcrqajvUuHhtcNU4FvQT6NjbIEx1rTRfDHY3BhlKFhCXFeaPlAeFKFmbK68Mhvs4AzR1RyuU
J6uV8E1yAyA4wUOM4FwsvC4eTRBKJlsF0Z/RLW06HwC7eC9wDBs+GWoriRtrHinTFkDdxZR+JNDC
+YCwh83bxg49yrC00V1C2ZUHk+hQvyWN7z6glom7QxkCikCgEEZXPGqP1Khw7kWVw85VbSNBTLiK
MsKGKUfl2HVDc6Q0wWzMUPiNS2lc8ca0IgTEiJM7vuf6f+pIjnBIKsZGvY0dvt3D7GsQaJSBGttu
HLVIuQd5UKTkLCWd9riazX/A//+fj31FsdkAGvhfcOxFEPpErtkNf/x6zcRe/ul/mNi6QGT2FXF6
EUEe/kg0awjjWJCTVA2EI0BN/i//h4jNT0wVBPkiSKMtLO7/ImJb/2EYsMfgAECikWjnyPcwsekT
nQAcgePC5warzi91+BfNkVNgazFD36s0eeyUhHLuxtZI5W9qFKvKG+ItjR6JnikqcittlrwIpwif
Ih+tlplgD2FGv0rwek/A4Tn4nBuelE0p91EmpuR27ggSb4s8rp513LUHVwYxmVVM6dXfpNhbL1pi
SRaV+6bO9fpTqHW0QgIl0rDDC3qkN7cBHTaqeG2K2djkSqgst9RFkUC7MYdEzdxYgC3ejpIWNFUs
39DdtKLShZIMt0RoF/ljSOSCM7OKwOnIzdxEQoQH7v18oweCAIEi91YiNbnRskINHkDB5OrDorft
UwHMdfUulwoOfX3hZB7OiJr8audp+CNoy3mrjG0/UwTJ9UepG83OmWo8BwELmvO2Tv1PXY5BGcgr
n1saYNpsasoXwa/YJpYyieehy+b6oUpQw/ta01VAmTFwgucYgTGbzo4Q5chtyyWZ3iE/kwFo8YNM
fKC2CiFWVaYOJAEK2nn5a4zM+O+qUnDrc22EO7FzVXMj+BiEToscjlIb+bcyqAssgedQuKUYh18a
3DksG5O6QO3amn4DWzYq4rFOWOauBiL+wZhSAD9IeFM2En4GvL8xu3sbxVrUWSSOcKSQOmbdTeQD
14TQH1IsyrXpEzWU4e9Y15LyKfVR1wM+0g6WvdODoHzB3tI/1sqEBxUQaUKSPnrK5yHxBtK0jdlO
VF0aTJsQ8NRD8XEaskZFIdsysnEfUfHGiiAtHbgC7pCgKcT6RXn5u27xscZTPdfR8AVQSiSWAhqx
VOO2IPzp8BRCdL6gZo1OMYZ6Ar2cnuS2dMKRfi8+96gN5X7J8lKoBISA7zi27zCO7Vvqd6G2FYYY
p5tAExaiwAXg9tsukll6GH1pP+p+S/FtprIaHiU9X39T+S2I6SbEUm/v21YHi7VOqvwGNeHhRzvM
v8NsKXRSbNsCAejQK0y7R0RqSSIzG+d3tZTl3ZRl4YOSZVSQkckiX3Rq3OBEQFI3+oRifqhYNbbq
Yvo41VNc7woc9LxRK/qnICynDzGUuK2eTKPyAK6uexqKRa1zbPQ82dILDqgZwI3TwwIvuTDnZOya
KQOW2Xc0ngy/Tj/qhYPlddiG1Q2BpvE06lb5I8gD+c1nh+FsbwHFchu0BdHkU+eZRzAPIP3j+SRo
YmM0tYjlJig/I/WVE0ci5K7cUXRtv+AcE76MU2U82AkrXgOq8JsWKB2pavWp7YY4Gn8BCYh9Wi9+
a4RWhikRhne8zi7HE0zLTy4HQ3Q7f6oqyyG5F6Fo6A/j0MM2JRZKnFQ/oOY42toB+lQ7WrsQma/5
OwQzDKduw4Zn/qPTxD3QTuCg1JDRLAWcBIyknovsBntgTBl/l4v+Uox5aYInbrxFeDMa7nA+QoDJ
3JSF3df5LnfagQBsTFXhZLe+3VUaUsmyGjPybnBkxr7Oa7WCqy0GY1862NWlkNZY/A34y+TFD1T+
zHv80Mxh+Iy0qz0J17BrYt+Nif+8ekB0WEGIJSiNoHJlr6Mg2oCRxHEqSFs07nJdgkQz8GHLP+Nv
nctvWK8VyYtNA28kTe2K+t5J2qi+l34zRzsnCcGJbIqhy7vHOsSLfBPXMSXFNiHwz2uNGNivTfmj
o02P+RNhnZc5kXFoBbDBolCz7yEfF9AEqr4Dq0/vJS2PAnuojzYFXjcPU8C0MovRvRy5HibdBN6i
84vuZ7Oqj3Yi7ecwr6gk9bPc1ZGo6aPadqccnE7NPWscmm9CDLqLyxkNOkUAx8GUPNtHXe+QNWFl
dQCok35GXdj6EOAzhfFsoTp0OEFXiDYg/wwt4yZvU+UDiAa6CLWe4JlMh3QqAxCw5YASaUV543s/
dZbbDhDqsm6Yt6rTZF4d9sWdw62ubMZqnl5oRIZQwvFd3GWkWVu/z0CAE/XqBz1vsFA1Jt3ZG6KO
D5Eeap/MJHueVZosRZB1x7Kj9GiASbVK2Hyb2KZcmNe1wIqpzD+nE0SmWxz7zIMvrL9aBJDr72HA
hXzs4r6vfvlARor7MipGXBNicqwN1L3m86j3uMajAi6mbxH5Q4HebI5QdLgBaUURoU6N4Best/gH
hH5d+SpHFMvv6jzJ7b0fg7LZckD0rQCHQFkJT9LehcA12K4RNfnTaAFmQ9d9CfY7mT/IZIY1YBAn
U9SxrXzaR1AwexAFgX2fRnOTb7WEO7XKpvYA/2kCsdWS5QZOjAiSk02PuGJTDBY5JeTtSKLt3Mgq
TWUCbNAWe9AFuB9ooeli8VYdUlHa30kf1G01GAs0h9P5lDWVdefHiXxua9qCdMedoKanrsdIZdu5
4gHgMb8PozLjiRe1VEqUYUIV1JySjyOdHOl2ftj+6KXKxwdJx3NDMzdK5p9NiM/1g58Eg7WfspaS
sh9F061IJV7DpWmSEwYRyDhATb8naDLTAbgkwsjckB02GX8CyHcF2v93qkb/r6lJGvD7LoXSSGaf
xNL84//E0kg3I0uGvJiNJhikpn/iaIWqNVEx/6MBlU2Y2itJI0UjYHZgx0LVhUKI8gEMnuYfrxPF
lP/BP+zwQyiTsMNh/7xDSXIhVf036UrCubbh/QtnIYCDw1xMVV4z3IWVigXrO99SLYVTsUGWFd9u
Pc8K7VMYxNdIXgvz6PVwS8JgoaZCvwo+vf1Hj+AVod6YMCWfncQ+zvsPHxz38FBvnCs0yJWmASnG
aowV+4kITMO4PbWPiQ8/pqBS223yOdzj0gr5uHZ9kW0dZAStj9gPuBQ/qIGZSJmnbksLSdCKzJxN
RxH81X54/GeSr5muV6a+Zg5XExVNP+XPyjbfQ/el3Tzom9y9PMYf9uCF9V3rgeCF/p/r2+yevt6/
PMbbx9n9pm6u0ZOvTWZJ0F59RwcEdSlNvmOy+fr9Jdjc+ZvjlaksO+/SVFZEyWg0A+w+WS9r8yHY
PH+5e/j4dG0afxLFS4MYp/OojDqduGHt4y0mxtuXcMtEiCKufJblt7wahS2/OBaxM4E6c5qdVbqK
4dnMg29RMQOjvIvHyr7BE9365+pFgve8cdHqKP8ZBYEDdDHglvIirI4yruwICFBHOYjZ6qB7gTUa
QCIRGIFiufxxTqnN0tBRkVEtKVHlt0HJrtnpCRJHcyIhulWIp+9ndZDAyTsIQbqeHzPdig6Xx1vU
dk9WcBlwWUWpqrgeOeb6TCtxpde6zoBZF2702pA7g/qbW5gJfbzBnmDWdCZ2EqGzo8pr3ZpmjX+8
RkTAO1vtAyAZP0B916XbahrGBWWOsW0UIUPYRUAtFMj8z4rM7E1jZs695Qek2VlUeDgZ0KId+xa8
f2/doEmS3SpxUoH9hApB3xfGIMBBQgyhASVEdbHEtfMKZ/jN7PmoFF3gc5rqok+5OgqYOlhZ1jnB
XpShunfSNN0XxfA+p0k+qgk3XmiogaB8hRLcav9gNC4wmwVUMOHi6w4m+C8UsOorc1nvUlRtkOCU
OsUFAzzW+gWg9JHo5pQZe7Cw9eeSyOeYVubwsZOWdoX/fGYo/OuEhn6xzXNqrY6djt68FSag5afA
yikaKMkn4qNuZ9OTeL68Qc8NxVOOOqADKl9b3Jpe34dFhoIHaEJjj4W8uatqM94acx6CAkBF/fJQ
bzYDzH50PAgb+FwaPM/ToWLwpgAMQrl32DFoYlK7JlEIr5zwU8kECfAfeVWwBoQEFNrYGqej+Dhk
N+3gdJ4FsOt3DvA4dAnKo98pncsBlDNYefgBzn/6fP2Pl9iyUK+vSgIlhkawEd1GePhrLWjIE2S8
aHcegiDAJ0X2af01NYF47nM1ir60plV/i4ipaDBpjX4tdljfa1xshFzI7hCqceWs7zVADyHyRYhc
aQlJL6j9QjO9sSmAR1IJUZ/13gm0d6406hc6ygyCSI+gDj2v05W2s7EGEqDIA8bokceFG3zFrwni
Ym2J2xnM7g6bvvbK0Vh/XsPkTOgUaakK6jTQ1puooFc/h9gNtShcJ1u/7S38afoe6R8loLPpAhlT
vgXV4t3zvu27jLxUutDUMyjWLVHv65OCZtacCRoYHnhjeBOgXe5BQEbv0hXitlxGcYSBzu9y+tfz
Q48/mDj6aMG0TXarZT7OKSTA+6QZ3ycQtgxFL9RBUMgB4YZK+uro04T2gTG0ozeoBnUJU4S3tF5o
GnVDekXCaH30l6F4BaAamKS9CMmfrt3cKW0RmnLyVN+vH0w/rQ8qQtpXIq9zo6BSj9YbBxAYzWpC
CpprAZioydOySdkjkVJ7MPv+eu82gPDDvzVHIH7JrzydyjB3g2+nyeDRxu95QgvKg72ptb8uD/N2
nzMGacYiFaYbcsmjXu+2wh7HClWTwVM4hR+a0Y4hGef9vlKj+Lmc7Nkl75l+Xh50+aUndxiwPDAh
i7yoJXl3Vltco54UdLS7PNplwZNMWmUHvwlkdJZV28rB/r0tW32HBYq8AWJVXPl+67eIXYLMNWEZ
N/jy+q2GTxDztEK9H7zGBE/nl5FChzVEejCtZP/p8lTP7BW8EBiEiSKKhKvByfqS1GRp3muDR4k7
Qb0qRTPdCdRIXLkkz80JXRuGsIiBGO10HL9sRBwLZ0LUxsh/sKJW49l5E2kHaLmiuLk8q5UUKWea
PenQqVpEB3nNzdXuxCK2jSyRKt5iCGTvw1TiRKcCbv1MoVh5mGd83r7FYANf2MX2M7g5YYMKU4eA
glPqxFdusz/KPSc7ikibB4KZOygwIRx7Ov1glLERD6rqBawDEgzRSBtZsXILdPmMd8oWdpvZ7CKd
yHTL1lC1fQJGrXSNWC8tpDrHNt+npqXAV6H2nW7DuFU+a0E0PeooocXbd68fmQFSOrxrPKiYVZ7+
vSOcsg4ducmLLc36BZFaHdwohzqOXElwP+jgL5zMbu4hgFZ3o9+GT8XCFG0N633ST8uXXHIU4hkH
1U/2zuovsRBbNTEmnDzU1vyNntOC0YY+Oogsq7/6vRHd5SzDlf3z5tZhUBTqJbE0xRWYiafTb6q6
tPATnDzHpBFBkS3KMWWKOoTHI9jDlo6s42ggXnh52d8cktWwq12CrmmLSqcyeY0et5+bCnYNGhlw
2zbQQ5r5ykN+djTNQkqftWV3rp6JckjGupfm5OV91KPuYVFRDChyghDW1WsH4OxgRNeLONCi8bYa
LNTw9wNgNXlz0cKMxV+2O+hQOR5FZGPxF1N3Tye87Esr+QJLovxgQIQKcgHHLsRmA/eI6F4j1wBi
kMJ88y4v/HL7rI8nwYaGczB3E8Wt0++tRJaSAgZVoTy2phvmzfSSdmgvbZS2rUH0ptfSjXMbjBBK
hXtMIqDZy3K9Kr/4FqrUyHyoHmoGKfzr3LmvqLN/Ko0q2HW1MA5/mn2XZ3l2UFsnOkYhjtxtdSmq
qeghJuuzV6UDIgp5bNQ7kwbYx8xB2iyEPfI7LqE6vX9XU2ugbsLXp7Znr3b1CBnKkij0QGV0cGlM
cDFTdqnf2wsgrf7y7jmSAZMDUEUBibcWalTA5KEnYk1emKgKm6hFjcTEaPNhwF9vx9/Rbfyya94b
16EZhWGEoRvcFcgxr/aP7EWBlZacaSzTQd3UeLVUcCxjiKGXp/fmuf4zkKSMgmIw+u6ri8lehANS
qr1eFqvdliQoQRoMwub7R5G8U0yKUAPl3tPdiT6PNWptoXkt0sQ9bmFDrm55ZbPsykDrcudyuyPZ
xn+pyHouccjpSLkE14fZg+bporO6ncAgptkOVegQ1+HmpmytbIjgCUWTvcW6Jio2Za03cCPC2sJ4
bqCLvVFLM4E4aEdQ7t+/DuQGFMoEMRcv9+lf54PvROyj1Lw4tUtnW8SJ2eylEc7XSgJnbkcyx/8e
aPXIkV+m/oQT2aJLQL8agDXgl3Ks0metrijqX57W8mevbjuqUapKBqKBvXHWMV8FbGFIci4fRcGM
KRTKFxm3+k0zjtnHDBDmh6jGc9HJhIiuDL1MZD00swHyKfBieHMFwcBIJuR3uGgzJ38xbXrQbg30
9JlnAcmZtHXUu0DxpyMWXaU79WkZX/kLzpwgA/ARsSGoS2Le1VJbetFVeE6pHg1iFMDYb81wjLqm
dK5I854ZyEKEFWVcBDltbr/TzQOVE/2bpLU8FYjSNk3LcdtMKJ9c/pZnXi5yFapwXLD0gszV5dqI
boDw4VuebyqSXgyMKIdmdZT95CIKUbqefePr5SHPbFaLxIQji7a+pHF5OjHk5cISuoXlFeD/tnUA
NEVgqXhs28a/kgn9oxm42jA8kY6+XK8EKerqZvXRF83UOZZehmDGL52e+BcUtoC3tFpbPSlqYMgH
Ta1FfrBNXMUOEWgVTHFH3UQ0DEXFvY7kU8xOynvUywCHf0YCqSrAyIRkHVGsTwAPUsBNuz4W7ec8
j+rOxflYj7ZBb8SpqwJ//1joWvoFinn2oIZjU30VsPCE5yRo7GTSGuBdNRRKtj2lEXkIg9Iv90qK
iCeoWsUYbsOkam13NmpjcJ1+shDgszPtV1337e+0xSz7LtRNpQEarSefKyUEcuJkrWVh6dUUz2bX
G7SAG0VFe65prH5X6K3xEyjCMLmRikXhpso1lmSYFOdr52Tor0ABSOptYvaKvR/ZIYOr9LhouVmC
xhGNjL54joVt+ltLILe3UajimHsBwx9qKmmRhj2mrfu7Gbjod60NlfYD/LH6vh8WX1dUHOrvcUnA
iDOjpvxosEmyobsjVbDFwGz63PZl91K2eR5vRDNrLwLBwr+nWjd+hqRB9UFLlflJgq8HCD3GpYCD
oDvTFrpOyUSBRYinVJN1sMUT239C2BBsj2ME8tnHZFzdaHng/wxzcDWbHqvhh1b1e8tjTv2noutM
/4PsAAvh+h6r1S5FT+ihy7WycTPKPKNbi0GB4IKKzPcBjKQ4iMZOP42DCY3br4bulwFTIfA6fgfk
ayyaNddEUOCnjWEY86kgut+GWavmroUYLPykIqGcL41ORzmx4w/aN1lgV3vSpTh9UuehQBc7r8DT
yB43TNfG/dy/UbIY6YJWVwd9gwR5AoU9C3UvqctCPYzsc4yy9QyAdVABKNqMqAb/LMwAWDEcpQGN
L6uGdQrNPf0xZt34k1BqvpksdIvgbunQwEy9qgW6e6P/V2CrxV+o9Gbavqg7KICWr2I5XEy28lUJ
kDnYJii8PZU8p7ymncqfwT5D00LF3mFjKoCD2CEj7SHYsJmxgzKl//5ffTLiBBVXgmekWX41gifw
W6eoTK8kKmfuODIGQd2MLIXaiH564ZCn2BhPaAa9o7b9niUBwovYviIAUmWo96HrX3dXEsAzTyRP
g7BJj4gmkQQ9HTIWpVMpfmN4xoBPyAYkSoVd8DiGX3F+Rj4gMOvcqxUBf8bvW/9q/r2E4qtrD91h
AjCyEUk1ajVls6hLyGyB4WX6XFn7BoIDbMsqSx5rLaxu5wHRu6AKut9GK5DVk3OkPRV9Kovt5bv+
zCPmmEscbQNwQAhylTJkQvHzQUWJpcXR6aGmELjN0jS8MsqZxIRGEp0xprs0e1ZR4Dh1rShEpnt6
o/QQ3YgReP1teEgAXXlFU7cTqfVXaE1YoF6e4Lm99ccak4+92M0tG+FVImZ0mKGx53QPIVfwuHlk
gq4R6vxslrZ1GBv57fJ4b6eKrCv9GKJrBPvFuqXll34OzmgwvdnP2gSRBkXFl33QcFqIoN9yFaM0
N8ISVoJr+f7boalxA2ABbU0lyrBXe0olxI0qZYxvEM6Us9vDE8o2cQefapsVVt7tkD7BfFIPQ0f5
x03tf2wKrdv0BPjU4IhSMKukpmSsjzCmdNKYZJwhYyXDwOulDfEbLktRYe9JmL1rDUpRm1qJGuFN
dieGW4TB0Fk01ByO1eVv8DaAIWDSCYCpr9KRXRc+EgWlvzGNkpuqxtN44zS1czs1mnns68j+cXms
t/uLsfjcVBdA1uNHe7q/QJJXeaGmyU1uAxkNRZQgFaR396ExOHvTRmfi8nhnPvLSVVwqjVSv37Tf
hkxWmU97zIsQNXDBfvre4A/drmyRyhLxpB0Aw17rgJ1ZUItAUGVJ2dq0N08nKdQR2ASMeo+3Kn0g
dGlgkmGlFHSqemV+by8ky+IpoLEhJaWaBY71+rzWQYggp9k4XmGW+l4xuuTYYpe+v7yKZ74av1rX
WUH2vFw3MSHWkSaUHRgjNVZ4NH3lYwOpZxcNKiS0WQuv1A/05eyd3vdY0mNLsFjG4ONhLdN+dQ3F
4yyGkXyN+rAOjUaE4P1dKhkCOeKhEk9FlQ+L30PSLA7nvu8fUAEIEXisrcdIMQoBuWmRMYv9Wnnx
Jws8stbg23gf6wb6rL6IUMlsSrN9itW2R0M3n4xvLZpfn+aA4O/K8p3bD/jScqNCGFHl+oB1JtjI
GbMmTy9FDYO6MIx8T403fKzQSzN3lz/WmdFssgNTOnhCmUKI07WLJp3Q3Wx9b1T1EUS15iM+DVbO
QlExMJFD/hfDWcs+N3VpO9ZqOJwxHVTCE98roX2jkpznmYLCW1W/GCjgKJvLo53Z7zYhCP1O6kr0
T1YbA9pArVih5ntt1hC+B3jRd3DfH//FKOz2BXjEoVqX+52aEdJ08r0C8i7BXiLi7pM6cqFfGeht
XIUxJA+Qai/9VsrOp98Kice+kkbpe7MVWfOWdASLXgQq3LrpMvyFfTkgljKGdxHauteKD+c2Ct99
6ahxyCh/nA6e8iOlb3QfpG4bwSoyW/1rEov8E77DRvlyeUnPDQYCAqQTMAhwoKsPFzR2MDhjj3RR
3SqbvoK3tylg+N/0mhNdOW9nrisbWu/StTTYmevrah7nPDG0SfGCFEvntG/brRpA9Gjr6a+J43Hl
Dj7zxtC6xvTR0ZZS6/oONtW2RUZFU3Ci0cMPulrVWznLFC5qmm/yslduaiQer+yct5UjkGp06Ykj
QFngunj68doeaipBgsKdkkkVoRA8BN2kgpm9g4s7hluZDdLZiCgfIIb79kFHocC4EsecmzmIi8XS
U7dAXSwf/dU1nSDRlpmyUzwKpJnmIRoJaKwPzGHYi7Sf1O3s4LLu2v5Uf7y8nc7dA6QCvO1Ue3Qs
409H5iiGfddkipciy3KLZpniBpQLrszv3Cg2z/hStbIYaxUNN0o5m7Vd8GWTKbT+KCiLbd4hIHll
oHM7FvAILZAF6fGm7it7x0AMP2Q6FlWr2GlL9ML6X0ZAbbcOsmsw0XOHEQwJgAgAnLyvqwCldSKc
hVFbA7PSGFtDFCiPWq3cTFAc3n84lq49ETaQNQ7+aijbpKWud6nvwTYCOtbZcfekhplRbZOsy0AM
GyXTiys4iZd3yJklJZwFiUFAa9k4yJzukLlg67cQJL3Ob1Hf16wUmvgsP6U99S+Kuvnu8nhn1nSp
2Bs2QEOejvV4Zkrx3ubHCJqhc6n7WgzP2RYUOZvm/Y8gNFFuGuBs/GsB8r8+doAHMNNFocArEepD
JTwPj53s48PlCZ1LUojUyboXfA5YwNXLjqTFkOLQ6nhNOsOeyVod+Xn4jhBHJl+tFYShsqi6Gavc
6G/Qou6LHfy1COHBbJzSK3/NueUl/6fCCsiSI7I6igHQiKGgOe8FSToiyRa3u6DSgr9Rocy3Vya+
7MlV9OnoFHM5IpBx38Tv6ClEyHrGjmcrank0qKbtR/QAwk3vZOVt2vq5mwYdUMIGp6ESxMyXWswo
qMDzvlLwPRMfEFjxifH2pYn3B0fx6oJNqWBlKFkTiDQlElmJXZSHoqv7Y0DB1I2UIN1FtSTQ5WWt
rizDuRWnz0N6sRxc3rbTXRaBNLO6jLFpLtXx3SBH4GA239q6kcqINOrlVT8/nMNzYtA3xHFmNZyI
yi4XJmErpPkbVIawaiKPHh6HckJy4PJgKyehBUZBWxtUOV0COj586tPR4sFoDKhfvtfEQ4ZsIzWX
6pgEnY+2dtIXeOgNib5D9oAiM2YAtr+LhI0Kp0S49StyA0W7qboUHQiU82JcaAItyw5q21nHiV7P
ACcbucLd5T/63I3GWSSC4jTab0jigz8jVdmzLfEYlBtthO9HvCgQToHD3aSqc2WRzo1n4U5O5Q2g
EuWo0zXCAzMY1Rk1ISRj6r9LR0TfsI8qvgHRSyfU43tTv7Ll3m53MGbAwW2IBVyjf77aq+2OmDx0
VC2zPWq2lJugEkUvvukjEy/sti23ZNZlvgMCZHycm8bRr0x4eRJOzz0gl38AljzGDHE64RCgbtcG
tuUhjWMfsNbNb7oW9YjLn/HtRmcU4Nu0ksnbqbGdjtKk4FETlIo8NPoQrZl7A5FeoNUgFMcrl+bZ
CS29cSIlncxz+fmr9QynoguBFVte6oNjcYDze6Xed1ee+LMTstSFDEYNb9FCOBkFZKo6o35leSFW
NNvG0Sq37lWBKB2k83+xdkRkxJx4qOlydSfpIjCjsRzobvAAuUh4TLuFPO7OU6H9m1lR4rXpVpJH
r2O/PCPmpQBseXM4ftEMfwA3PTQHOymHK5f823MG822BSxP4UTdaI4gjE6jhLEcLSFfR3kRoMyGX
mQzuiMYf3C1xrUBwZjwYawboXjCdVECXqP7Vrlj0yXJwRZyyQqrHAv+ZDa6pzQ4H0d7V5PD+ewQn
RnwfWUbdhje0+mhwXENez9b26PSpjx1d7idSqaq587MeOVK/iPUrydGZHamxonRJl2/EnXI6w2BA
H7JTStsLlW7aRMVQbGjeW9upnK5ZTZ4bihI9iRjRH5Dc1bNltUXbKqAlvRkBt2Nots2Wrhe+CIvQ
zeXNf+Y0UzaEkbEEAyR+q9OcoBcnW94eT/SUadu6SbYoZQxX9v253fF6lGXCr3YHKv6AeafG9kzb
BoHp6BNtzql/mWzEMMdMyt3lWZ0dj1a25PpY7GyXn78aDw9eDZefmm+F1NEGoxnnaZLjtAnGIt8b
Row+8uUBz34xmkiLCSk5kLaaoGL3FkW+wvas3g92VuN0ewkUj8beeI388TZJp2PGOaM6IHm412DN
zowb4oKctaxV3W1LGmOJwY5Msjlx50GoXon/3AblF22LpIr+6/JMV7IyS5TD+NCTMPuGrUs15HRt
W8RUQyFZ28GKDcx6kX3826nmztgiw2albqbLpnicqqTGR7HW8Q1zRtF8zKTeHEs6BjTYhzDOtpf/
rDOvPCxdMosl9iI6Xn3xHJGMrh6FRSnInEqcGgrtPq5960fXVc3g0mnHxtMWffdbq7DUuDL6MufV
Iw9Gf7kXFuEeNsHpmmTgoyUieI4na6XBgIO2APxb5ebyHM9tMuK0BZ62RJnrOmUYWMYYKTObDCcu
ZNvzeBf3gLbssfx5eaQzaZoNx0ja5Ne8wRR8TyfUCsOcqbnYHiiPHldEWqSuZga2dMc8ld+MvIkx
Y3aC4UZVyX8dbaDB3SrXukhn1hWi8oKOAyhH1XT1Z3QiErBSJsfLnTB56BKUXfopfzc+XzJZapWE
f3w6ED6nk62lkehDrTkeApGR/6dgMbjhZCM0c3lZl22w2iY6DRVuWtoMvP+rez3MEOfz24B2Uagi
vJ02iqjQE6qTzylyOtERH5XqXmhohlzZn2fuQxrM9FnIhEDerg2EUVYmvcdWwZNpot21rPYRfZLg
3ghQ1ctR67kSI57dP/gyw2EUrKpc55hWoRMjJhqFC0P03xLbL+9lE6KELyjnY3yPhGJEjAox1Tmg
FJHtBw317surfW7SFE8pj+gYUEFzOv2so9HOcxPRxupqM/k2xkXjHCSKpAid5mj+7Pgf5uTKw3Pm
iBKCU65FmIC7YP2Fyf0HkTk8dHaL12E94/Qp8Dfdx/VUXBnqzI0HchSYHa+3oEC0nJ1Xb5yqIn5t
TiQWsgtVA8G5OvmG7UZzMwLjwJpgDrRHICe2tSnA647e5cU9N9HXoy8/fzW6MCekZcyQFxYYx6c0
coy/G54GcxNmZlBdOTfnrgEyRrApoHGpwa8OqE7z0QA+bXuKPhQPmMIMd4D19Ssh87kpkUNR2lt4
JFx7p1NSE0OVJdqknjWZ9c4QeJiiC2zswqr0/8WEaKaRAXO5oaWrnw5lIHQ5qylRF7q21U2C7NrW
zkXxL0ZZdDHUP53cN17BbRsPqpEnGPLhQXSYkSPbzlFVXtmHZ3g3C9tmKdeDeKczvTpn1JTHcpZ4
aRdVWsK605rnSSiICve4DWMxh42sP4VIeGOC2ZS+ulEA6d6Bl6OPaHTKFp8oDO+tqn7IYnSpkf80
r3zZ1f5hnUkSaF3CPPhTdFjdu0Ha2EUPVO3Y45nyjBhq8iEM/OzKfbPaP8soBOsUE5HuA868holm
EW4OmKEFR1tCYGmE/XNqwha7yKm8Mp/V0f8zElDNBQoARNRaA/DxGO6tOtORRc7ScdgYYRGPN1CF
0geMrB1sQkO0eYHRhcNuQpRe7C+f/XPDL/Vvos+lnrkGbgXQqZu0QpVZUbjNFW2IjqAai71Wj6GX
VIY81DJLdqiPXXtAzy0xHROWFz4NXPxV1tchVz9NbOZjqCbTLrYUextafnIo6vba9boKs/+sMfAE
KmK0hilVr/ZMNFq4UTdDcETAtj2qalt7jZ1lbtYE4wvtXbpwhTEdrHAAOw4sZ7yym1av15/xQSuQ
APJuo+K4OlU+NcSxz9XgOPXJLiglZuvtbLgFMt9bvuyVq2IVmSyjcbtBD6A4TcTlrEazrLkIQq32
b/LYATqkmP2dbYWTW6v1tMVpqt2Fgxq8vHsfUdkBJk7EDhxjncND0UwmuuAh6JI6fZiRmDoEqgUH
Tynjv+My17aTn4c7HrJrFI8z06XFyaVFtgBvfxHufP16hfhP1vmAhLOOL9ux1kprp49h94TpB8pt
PRq5KS5ZVy7KMzuKBvKfRYbzgbjb6aAV8nEzOpjhEcPecufMqUrG1OZf4O6k+2hOsZYM8t5tLC3b
9WPRfbu82mfOjklAxisKDO8tO7Sw+jgJu4Ao08JGNcKV0i3+N2dn1uM2skTpX0SA+/JKSSWJ5Sq7
27tfCNvdZnLf118/X/oOZiwWIaIauOj7UIBTydwiTpw4Z8HvSXTj3v20cd+CPIEnyMvJ9tbsdVT6
Zteb0zjIkNeMfMedh2OZFdPb+zPaHsYkWgXylB2Mtx80abGYscUQBxj1FLmfz1H+vRDlHj64cRIl
RxTahqoDKaz7XCOaEOcct4WgEp71VCHtDr/L0P0WTpP0InklHUWeRVmTYp1IRkDT5EL+GVqNmJx4
CDkERadUQUIa8h5Lx1dKDPzfUZgSOALh4++uoT9GqSNIyKlH0tG2Fj6u4K3WYRTw5nbusa1th1aF
hLPc30nP7Wxowss1obsiQBuxww1Kw0zoUDotJh4jknA799jWlqA/TKo20MALPn07mqCal+R1K4IM
xpCP716Kt5vodirrGw8gWDH9+NTPCN/M1Sg2knBV7RVxYEaG8syZco5Q96c3i5u2CDdOzpFrpcAG
buqP97f81tdkwei7gxgh66e381soY+Usmwi0pYkuM6zHAzSF/i8nWb78l5EITQnueGr11UhsBQPN
jTwOIrsavpZWgaWCE7fIesd7LWBbB4zbgrPFS/uSf5V4gwEOuDAprChRp/SCTs+yA6rYnzrRfb4/
r83BqHADExm0+K1zCQ+/D8VIca0b8bN68ixE//BLcx+qmdrcxLe43h9vY0fKiIV6q+yEsta0r3gx
0eg0SkGshqg4Ncr5ugyN/fp9wceTnBlIB3T/ru6MuEMHdNYmavZ6vLydWhQsbXQa3/TtuFfC3dj8
JBU4NpHAkFmsaca2KrrUcXsRmHnmmUGCVVACN6nHP91VsFOnqTY5N2zST6CC9s6Vv7H/kdWGwQ7y
T+67ztHIkTThaJkIphHY5BiOufY+TMakOqpCnx/uL93vavQfeI28I8kakIcAsoFFs1YtoQs6LOza
LoKM9T1psxEeU2kOkjid8jA4sNxizftAoGGS0xTeoc40cXT7dOcobmxZVhV0HkQbMG6NT+HgWocN
rgpBppfRtahEd5iiKHxAhGs5LUOyF6hsrLCsTUl6swFNaR366mqpmDUBQjAak9ocHTcWXzDm0Nsj
4tkz4Utsv21TEaP66uzByxvHBUwZP2449LSkrRkvtTvymIdmHsAal2WPMbTeERR21c5DsREBQpR3
JPuYGAUk+/Yi1fOlw+jYYmnHAUrvOKQBsbFzKtqUKrxoVKSFkIm9v6E2J0c4REmCh5TQ6HbQKKnQ
qm60AvqH2j7mZpNfmzGpd7LDralxMqV+EGJ6vFC3o3StZVapMhdBUbXWz3ZYsA/SnPSrR985lghR
5WLbPqbt+fWTA/AitoRKwPCrmJpm2KrzQlEEbZH2GHs68VWp9XGn43PjAoAPTNCOjAMNM2tgMeyL
xXbCrAxUgy4uRIwj42uTtLjZxmVEs8f9OW2cBKgynDzQU8mul5/6zyCpI0IbaM8JcKvWoyMmv8Ly
OTfDFyrSAv9EY8GfE7OnXkOgdp5Ka+ejbkwXQAUAnI4OmN7q6l7XW7xANMPOAiWyejRy3fkByRXz
QiKn7gy1dduxY6QGHLocEia+nawZaik71GWsZQrzIxUdbCvNJmy+t8KjS7OorWrBc8Y0sABNUvzJ
a5BkfD1FF2GRQ1V0DybbuPhgLwJb0x4FjrUm1CgNSsBANxkxXF0dLbxx33S9R2dYu1Qn3qi9y2fd
Ki8vfOIPsiQuBQgOLy58K4tq0Q1Z0Hth99wmtvWOmB8nrszJZmIEoWNsVBSDhzdXRcdsgH5w896u
6qQ7jJ2jJ9fZq81HKqqefrq/Fbd2AoRDZCUoIPD/q52Ag7JTYJWWBXbpFicxKcYznZU4lSLWtdMp
sTUUDeQQpqAPuO666qLobjYRZ2RBZcS/rND03rgN+lOG3lUfXz8pWc2S5SzZSbO6M6YxscOYxvwA
IKA8zojXkVVh8Z7rs7OTh6xLEr/XljhMFkA4Tbxut9sbU0RrFnGdB10WJt/Goln+ohlzCf0x9bCH
HD3zbDd1jhdrkpc/YWNZp/G37Phrp0zaoP6vCYAHaE1HSjTM/hIa8YLa0BBlKeIMazwNuxrhG7Pe
LKfXD0cvGiAHG9vQ1oS7Mu0HF2psEjjyuizp+vs02/Z3ZBeNVz9uaJ5w7ROHUh8mIb/9vgO/ocC9
NQmw31i4JMPlWpdZtzMfeQndhmSMwlqSIFN8RurqdhSK76MxIE0fzJndfmSfqJdSTMk3KRIA2izs
/oRDBkH9/c/48iaCcAw5iJIoNn30Rd0Om/JW4yKGoW2s2vXz4hQJnlVl+2xjrRGdBwNnk4f7I76M
FRjRJnMG64RQ4KwCFKdsSMzwuw1QMreOYAL5UakcbefS3/qcFFWkiiTQOJjy7bzgBg1ZO5agADW+
001Zaqc5791nbOOMB6DR7r2XR3tKvxtHEdlMNsrvhI9PujqKIiZB0Ray2DjBcTRFLPO8eL04AMLM
75umTX6NNJNftb7JHkb0B2AMtGmxs6S/mXfrrUQ4TTMHepJwQ1eXj6zUQuhkTZMUO8pDGuX1mzrH
2tBfjBp3ayeNrAjP1yrVH9DsUT+oKNhHP5qoxAYXz/PPA+WitzRq5M2xs+vBOLv0hMmsvFtsLERL
jOMqSd/2sRMbqwf8//CcT+qqPSu9WmFB75rZBU/JEuh8WlRcS7S4dKRpa2LS/eways5qb+0pLnaS
J2i/sm/sdrUr1xzZBmMSAHnn51B44SNx2h7iI3fm+rvSQM6/RMUe3Ef+ij+Cpn7AmtETfRJUClY2
5zk2PbQRrepDhP2Z96B3Ax2LDQXiv+Gix/1BT7zm3esPjwupicK+ARF3DWd7WJV0yJQmQR4O0dUw
FO04qu2y805uXQqAdPQ5yf+q6wbyno/cd5kOiuzSSDzjTfIubfTwyib4kWTLnkqbvEDX3xV8hN0K
vAVKL8/yH9+1oBhJSjyKQNW4z5XGwPWbCuy1o/y+cza2rgX4LPJc8DYDzdwONeTQjdvUEQFs0urY
e1b2CIuabDN2bIG3U9tFcNPm/tP9ZVtzi7jXZTcXkJrMypiMjMf/mGI/K9Wowi8NIquewoO7ZPph
mkL0apy8+WXRntdRM6TB1sJC0MOKpzFDPJQX921dKgp1mCJyf97/TVtnRiY0Ejkn4VgXKfIeXBgf
XxG0Y2z8SCO3eGcO4pX6XXLi1LWJPuk/gmO4fjwVV1la0cQicGmyDJyxmZ48fcBqsFH3hAA2JgQ/
E3IPq0uMJ73J/vzGSTkS4GEaGUyl90GDb/6UoReyk4Nu7FUGIReE4S2FglcbKDIww0yR7QwGd+iO
hIAUAPSlfrSGUd15KDdOoWbyySjmEKqSLNzORxdpNddulAQmUiNHrcOZeOx08YQxmf69UHd7CrbH
I7uWKwU+v45znEJXFoeHWcnU5GMc21+KucouA1Dl29Ht3Z24dWu5aJUAzCano2lmtVxK5Q0lIGUW
OI3aX6Zam9AGWbqdUbbWC3kICS6Bjb7gL9bRomGG66QBTTbJo4ahzrFUdDzihrLayeBf5tRSNE46
0lG3keja7XqVTTlWVUgxXsDU+4nguHGAvmtcJtxyD5XiJm8cIxTvqAmOx/tHeWOSOt1UkLy5XRBJ
Xd0ukGUWUelmGqgFanL+BGGALjGvSp/NCILZzmgb+4QqHyCPBA6JL1bXNT6dM25l5JKxitm7mFDf
OvTmhJlT2mJ63xTmKzsL5SUCcUWmbNT3yBDlVvrj9kwNYymmuMqDRSi4zg+FcS7zJT+9/ityf0ge
NN/QWrcX28gb0gMX50HTmgDakSAoTnP7QC/ynkbe1oJBtSZUNBDTAIq9nRA6ir2H9V0eRFqxfB8w
WQ8P1N/sL3HcF//cn9bGk4cSsayqkBxK5YrbsQYCMzOx1Cwo9TF70qZxxgQlb/X3UqcKVzZdK69V
WO61oG0PS5yPngSS3+vEomcVrWruswAVoaL3ey6Wyh9EZpHim4p1aKDjBrOKR8VOurb1bblUDDI1
8Gk6UW/nO0ObG3R82INx6nF0xr39Az5xkZ9Pqv73/U+7NZSUReHEQQWk8n07lJJa+pTmDo9BV1jH
IRZ96juVmZ3y0aj3mNhb1wsQq9Q7BDSi4nI72NhpxgzXOA7U0bI/t9mk6RjUtvSXZY11TZbKuGhV
7zwlSHPu9fpsTZQjSKsZH5VgYfUUmXZWz2ZHRmG5FTZqNU2Nah0jUxW70U4Jcut2+WOodQkyQzc9
qjCFDQo3Tx6KxG2hUHrur8WIPd+sBVru9xdRXh6r6JOviXQQ2gIwKtdYnKG0GNYWWRz02vgrxnzg
TdbGewkK/9rLYRCgI9zinpaX9Wr5OrdHa8KB4RNWwjI/0BqAuL+PpIHyLu57XX3IlrjFvC5Ec+6Q
qqHVH4be0wJc1bPEx5awyA+O1ivz2a5dG3nDyFL/aofW+OwgGeb43RwlDQ6hGMUfkaJv7XczOnO/
Usx9MS92G+9DlFpFcfHstE3Phks76KkVRYlgw0gxNNM0pUO1MQ1VJGyn8ZetFm7oT6WrftHswtOP
kVZWfw3DGP6dDjYNMCPIXXW0dbwbfS+JhjfIp7bdA2xxA8NRZRqOZtrj+ldkxoKuAOKu3rG16qH3
S6ydlUAJl+V50o3KvlZjb4MzKrOXHzx9SX9aLcnV36FBF6E/hHaqnfWqaTWApAUUdzC64jDHSKcd
ulBxJn+2OirwS+3pk026UrTPCTcPynaZi7mf05TTj1zgBnIMAXpgoxTR9GmKpvQjt5SzvG09hzKU
jxFDZv2T99Y0H7tWE1/RJ4vHa16Z3jkflja5wtJE2YyIVksORqq62SlEncc+qXlkpjRnR7rBvRYb
yqE0kvh5gR6QIfw5t/9ye0z2o55NsX5CQ7xR3qRjAt9bEkDD4+KaefFuKev2fZXU9lOENV3uL/Y4
Ne9mlBih/aMP+8W1Uu/naC/zgzfBocO7BrruRUHszjkXKt44vjcOA2zyQk+fxnYcRt+mJ949kluN
pPa5lUbHJR+GFluc0URwtsV70o9w+8NZMc6d7KjNPRaZ1WhP2kMFJNVeUnXQMHDMqto8NvTCPxbz
2PbYq6beF+BALHY66Lofa89qC18Gzu6TroxjYFXaiB4gR1c7qDw002UQ5VwjMOfmZuy7MbJvfocX
SI0eazV2RxREivqKE59dHyoei9p3h6j7p8apffTDTLFrfzAoMB/aGifvx6pbrE+9EopLYVkJPcZ9
gUavnVKS9mf4xdG7gYSq9XPXrpVPxdTo9iGqSjtQqnZ5byRl6rwr1CrD9KyqkoFNia3VdYrr5uMw
t1bnm1VnfK5qfdEezNywy1+9MuhomGv5sIsbvbhfwb5h6VMQ4cWSrjW3d7tuK3Y5zSMlpiRLxqPM
6x9x5m1/LGbh/msLky2l5vga+wXI7Q+atXjQwtKMw8fZrAzlaCuR0Z37oYY1qYaFSn1jJAi9f1Nu
/kqDtPm3mCaQ4e2vbLy+Rh2nzwNUxtOAu0e7KomKW0hGJeOVQ6Gfp3FVIpJDVAvl6naoKZnaJRvr
NICOUv41CXxsNR1Dt1Jv0of/MpT8/pQfSLRWGV0yFEXk0aoboHRVHPMiWnzwL+tBV0JjB1fZeGr4
fLRjAtLTDPn7jfgjjo3FUra9W1CRrcf6nz5X5p8aGg+vT3kIYUm5gVMQzF7XA6J48EQSZaQ8Bgr3
foPHr3dw3cT6LjoL9+f7n2/rXSNLJTqHFEf3zGqlzK4yZq8g68GBsnnjxcZ4Hmhmms62MRFp1l48
Xc2h0E6lqk17B+fFjmSbkEKCA5GQ0OqyOjdFDT0OVkUSWEjwPuSd2ai+zrjXAu31bmemm4OB79Ii
DAj4onWosGO1Ewvwn64l3inVuVXcbjq3SjTujLQRO0usROJEsnVxvU+qdIqQ6FyYFj4K77LBCz94
tef+zMGr3tct4q9TNe+M+WJ2pg10Kk3W7N+t1qsQr03dEab6UgRpN8eH1sLPA++Q5IQx2I/7O+YF
jMplx16BYsMZp5y7iprLTFe7eXLzAKfYgZcAOaC/uL1sOIde0n2phso79xgX8BTPEw1Ew2wc7/+C
F3uWXwAXw6UcTGPbixOCr+9sxsLjF4RNcSh0g6erXUbjiE339yFyjJPrTkioIV+5Y2XwIrqVF71K
Gw23KLt2zfMutViMUc0VOqu0CimYTZ+yqhrO9Astb3T0I/eEIn4DUjfhrRyRaj4VOUplLwhUdDHN
0HMdKpH6EmIeMmIxfpj00YqQsukaHsiwdkuf0AWcPquLmsQJX+5vepqUf6n06n7Qrdicj8tMP8Zl
6IuRRD+2WnExvNr5mLetPV6nsUq/wRLIvmZ6CGdpnqSM2qCX2nJCgW75WUxKbx2qIYTUoMcDFs48
tI3+iZPUd8gTL9PwFzpifUaL6Wiguq8WmOoS/9jga7DzviIygFAMeYETH5xY9jpxBoYOAV2jiZ6p
wKbvmzm0Q1+b3fHz/e3y4trmEyLtAF9dgqVU6G4fI/Ru61ArW8rGkL8OJqHIxV3GPdnWzVHQNQcG
90gP1jmW6iTDItQsD9Ss07k9Y+Wpyes9K52XZAgmQ2kG+TmAN2kfcTuZOEkwjYBLGixOGJ9pzxtP
BD7qEWWOnvXXwoPIdPOtiLv4sdSt5Rti+cbbkbr1ziF8ccnJHwIoQQioY0K2JkTZYwg1woCVEafm
fAozjScE/dLTqBrTMXUV9iRX7k5csXXyQenosOB/dJrKv//xApez6i2SBAIYEhX/RlY+XBMlopWM
RNN5CM3S/FbmbfIULsLZEyLauGHlF2fS3DlcPqttxNaqOGRVEdj9PD6iCjzAMws7ZFy9YadMtDkU
hG5cmRiNN+t2molSkfdJylKKQxFYpxLRXxEN/pQu7k74tLGMBIQqWgw8VjQdyG39xxclnYiMWW2K
YG698jybaRVUqWOfNOqNB6Tey0fVCYudQTfmBxsLiU3kfimnrKG6xqhtQvQlD0K77r4ZQ9lg+N13
vR/ri7PHqFv3gf2vMxyBE0wR5du/PjIgaKQSA5umIX/0G4zKrnbT5D5XQnwy41n1oeknJ1QU3F8j
dbNjFcO1S221vSRL5JyVYrGuwGFShMlaUKBRy52Qb+NJRXkDBVBeFnpw18SWoUIIZpp4VmLLgcok
+jaNDno+J4/0QZcfYiNpvyzwhh+mNAWoXZRsvty/IzceNozW8AzhTMHwX/dV1y50F+TBuVb01H5U
e+tdVtTToR9z+nui2N2JVraGky0LvN3AqLzit7uusmsEJDpe8MrVlI9uida5YuXRiTchOy3O3O3p
0Lws7YNHcmfSrE1IjUbB6uZoh6rwsryDqxra1TM8ouiUd5XALsBKk6+z14wPWd1VzsEovPlD2CXD
dSj08uf9z7y18VlkQl4pIYMNz+289UnJmtyEZJPbbfyY43B3LMah9jvExXbu581PLDvSwBtJWNZN
+XmGGaybjujEZ3Z3cqLYO9fAHRevipzHbmmcr6+fGiA/pAXEvGVP/GpqAqma0UaSV4lE+42RrAXV
h8T8aA1DY/6H/SOxCEhTWJjwpt8O1tfVglxTSRa75PU51dLlrNV6fS6hyBx6ZxL/YXKSngD3TvLP
1g52mVakTrhYMp91w/MSFn8P3jSdYsSkPr3+M/450uozwirRooVwKOiouB6hhaUAYABwWmjvIadb
m5EKJ5VQGUu/MClBI9MSnkaiObdV6ZdiLJ+yFmFEfJXFx/8wK7TAELGilIzt2O16zZSGBjWCHYXX
VxfguGXlx9JNJ7BhHWzk/mAbkZikatuUD0jCXujWp2BmKnBREvQi6g+ja8yPCMnsqdVtfT24vnw8
WrygdMi///Fwjq0dmx3U1EDJF+Njsoj0NHXW8lAhD7Wz21/SP7m8eLeg2ZO6ckWvkvQQQ8OoELBt
Ta/TIzTBQnsCHU3Mh4EG/hiKkJvjwKnQ6OuXhdf057LMc8NP0z58Y1rIsvgDIu9XgqdXYyLyp8nQ
Qd7igF+rlR0yXPLymmpiG2XOyRJOHcCy2WPXbcR9bFK63Eg3ydzXLYpTqtkYrxtZgOB0dunUVvim
O7dXa7DFSbhgyHE9oFdlanvX6NYyS9o/DEL6p7m0b5c5tzMYUDy4QVEmMT0kKs6qjpoesiktH16/
bx2SWugcvMAv9A9bG4FZV64yoT/9wzMyHx7yPaf7o2y+hGSvku5PH7G6Vrqk0oyNjdMQuIdef0ra
ZAHNVcX72ViSByBOyhXzoHUnI12AD8a+PTaJU+70y2wtKMUagh1yGFZ19Rw3Q5QUoU41oIAu/Tja
ON+1tqO8w7X9Byoc6ndvjLtvA7WHnbO0dTm4BikUSwkDa61OgTiwjeRllQWTOthPDga5n2Uf8M7j
uzU9+S7x3IDI0M51u2u8rNSLtMrh9NpN/6GOwrcLdYSvWE3hqYIy6xlOzeR7U1qf76/u1naVHF60
WaXwz7olB90CLXW7JAus3FKfUJvKKz/E88f04SjpP+4PJs/2CptAaYkjCQpBKrg297Ob1l1UnLQC
fgzttAYuoGeympAYuRHmuQhh4+8s3+aQeEMjnAhegW7+7YcVVRZpWc91Q1HJ/LvWlH/SKfN+lV4r
SH/7odkpZ25tF8RR/t94q4CtEaE+eLIM3mXakPmF3s0/vEX/D+CBVAqnQEsITjVav50WEDodjcKA
AVKWypNS06JMqrYTxKxSPSmQRZsgrTAE+lBk16leOMDNsAWe6F6i9we1zDNfO57UQqinCe7Bzkqt
75kXw60eSPzJ81iNIvtSDYP2PexM4x8soxP8oienVg89VeQzMmnLF8eoM+txdOnVPVKwTKqdNVyd
id8/BHQZGgpAmox1bj9uaeoU4ezBvigj+KQntPiAQVL0lnqq2LlcV9vl91AuxWPZxA8JfL2O6IwI
u3BnBztx6ENJqy7HSGAq9qpz93sUkAgYbCwl2cTqTcKvb4xdFHQuQszOVbSufgRFmxDVLIt3NSzA
nQ+4sXEgJ8GqwazT4nWTs/4j1MFnueoqL7QRkVv6x3AQ3omQVHmG8zYdJssqHtB93tO52Fg1YlO+
paSy8VatUkQ99UI6YhnUoC/CT4tKh2yuWBe9t+Id5tfmUKAR0CnR7IZcfTu/TO2XZEgS5xLZMb4p
sa4/O2U7oQ9XJ5dXLx0aC/9/qNVeFGIZurQWbJC48g5QtOLjUJXRWbhtesCiutt5iDanRsmDtw5p
Y9KX26lVqIX0EIWw0KsSysB4yr0da2X8WNrhzkirm1luyt8UNprCpI/TWnwFTLSlxjFGV1j7gx/G
Y33ifegel5EKWUIksvPSyV/+x+Pzv/F4XikxE+y/sOIYMAg1MBSBRd04TnbtwqH4mBSaVh7S0hi/
ufbkZSdY4G7k4/OgP3bpkFzvL+bGaQdNJjiUhpokNatbuxOTitqTG137qtVOVoXUIP0M9c5pl1ti
PVFwGd5ZKSgBJHi7hJaexVldGxH6WV31xqjE8AT3xHlyGtt+E4Vd6R35QhAonM6L/r4/w62xwVkJ
uZGeko0Rt2P3KWTuyvIwl6DqLXxHV0BZeyHeZfHSBZ6KvQzSAurJmXN35yrd2rlEwtKgnpybV/F2
6NApw4z6nHJRc3U8ev2in8PcAloup3FnHX9HRetPLNNFbJNkTLxuRurQyMyVqRBX4ZRejboW9o1o
jeeuKRvVcSrUajpQDlOFQqNvDa0IAyuDjE7KlVflUQ9789xMtrk82EPWLH7tJk5/HhXXTY9Qrpro
sGjS8NAZzXrPkXPrHAASUw3AURWJt9USORw6NS+W+Fr0IgXjmfVhOWAlmHXf7NDQv7mDoX2dFBML
kliY7ptUQ29vJ5rfWiuZB0v1QIkhrw6CkXkdvJleXF1tgoriNuFpdqKf7SyWnVvmN5VitVQwSMF+
pBUAdSF5Jv94i1J3iYkRLJaq6UT+Tx2lWvwouhbw2EwpuvixoUdeMHdeMZ171VmUa9mP9KiGVj0n
V+pkWfK5Nk1BltMYzfgYFkP/LMYYBlNngMQe5iVxZmpkwPyBnjhV83eM9Jf9r8Ih6/wxryaWs5qj
cqe2sfHKkkGj1UothW7KNdEzSZNINecY0xiv6m1fxBFWw3GvNMtB5AT70Bq8bjzF9djvUQ427m70
xyjmIg1IUXVdVtFHeQMMrXIxEILun/LBTWqA8hLxzJK//d2aoq9f/+hyq1FDRidQlsrlnvpjIScR
65WXpMoFj8GPQK/FR4pnH/POHXY259Z3xfsDYxOOCbpgq82ZOVavaHoZXrIMHTBfVXI0CLFDD+rR
GRp/wDajOE1Ome+JW26cCrAVWVhhOWVHw+0MZ1XraMMZ8TPIOuEe00opoDfYWmL4ztTs4VEbVzWN
IERnUuHRoF3jdrRUGQRXgRteKCQr8jsiJqtR1218GA7l9KYHTC0vppuUzbVexkH5dP+p2LiHuD/p
PsCEywTjXkU2KO2U2twk4prkgzP8gxkqilIlG244LvqIa2nlOvC8Uifthd/joVn5mtdWexLVvxWN
1xcE6jCUFohLIbmv9lVZuFm6KI5yaWpYVU9eZUQqHYO6ACCDXHwtnZL2Yb9XWid7ELaat59pJUwm
WG4gWA/1kDfJ2YFjGFgTveOPI81iz1OPfPjOed/aHoRMhJvgOSQMqwAXP6h6BiPgvE9t9Ji5PTzP
rMeR2Iny/3DWgCGgOINIANet3ggrHyvVayLl4sZjb/l9lUbfFAnLH8K0KV8JzsvIjB5Y2jVgG5PQ
ricGB1VPwxT3K1HYJF1WXVqgdWIxrpFRRd9j2kr3FFE2IjGK+0QoZAzyLllNkAbSbtIjNb7Sg5XT
Au+UD8to77W6b43CSyshK+5DPLBvj5itKa06GnZ81ZywusY1NF6R4V50/yCtS/zy+2E9CDwlHXRo
aFhdWKOpTSm3dXyt9KQNrwYWyxM6LjiJ+PU8e9FTn6hVc9BDLyKNXlomm1tmqz+YTZ190+vE3APN
NrYq35TtA3Hdhpa2mnhd6y7MTTe+5o6VBCrx6Lu0W6qzExfa1/uz3/zGoCAUBnne2bO333jJE5RI
FiavR9F0nrC/OGgYbPv3R9l4E9gl4CCEtLJgtZpQptapikxsfO16nPUUhw/njw3eEWWFI3Jl6h0k
XlGd74+6OTc+JPRVIDOysdu5ITpnFHXHLtVRDsx9bzaV5FjWbrbzDTeec8vBxohqHIok9DfcjhPV
SzWZaSRPQ0Ne4unmoc7r6rlo1PBSdJ243J/X5nignZhuAGFh2XI73ijaqELAVlxRo0seFozRLuZS
Gcd4FvNndYKYcn+8jacGuzvIX8CrsqS/uuLD0W1LO8qSK1dNoz+IKDUKP04WxC5i6ieVn6dFOJ29
0I2rZ6Ssh49mXievN95zqUhIAhzsCRSuVnlZB1iCGWQd8Sva6pSJxPLHJC7OYRVPF7Uu9t6Lja/M
eFw8ADGQBdb69knnKCZhTHR1zKVBTaANjcZfPBSvHgiFJ+d7oWCJuicwsHH0KTvpMFGRp1Ah2N6u
rWOMUYZKdnSdhwbrkS6rHqjO6w9QX/aMULeHkkxUSaN6YcdMYJ+Mok6ZYIEM/9JM5dtarTTaC+Lm
en8HbQ6FqAyDgYViZ3E7Kyi1GhA9eS1tn8VhSdrsMawjl1peP+6QhreGIjXCgYRKPLjr6qpJcXbF
EmTwLmMtu/ZxPL6g9k4lK8v3Cp9bkKtEYeRTiFIOMgy301JMvCRQxPekLZv+HDdw/jGzHWHyReUh
r4Wg66OdTnUYx8e6ESpCOfGeEuBGHMr7j+YyDCkZa6x+Q9u6Y5OojRStr4ZfZTkNQTtN5jF0UYmF
tzn+7Vr5v2FSD5/vr+nG7crDyYAIfUCfXpuTLMIq43hCLT8dwu4Szob9zplGb+91lsd6FV9S0EEz
Eu4Ssi1rGtjsirJsiWEuSWrVKEC0Ch0gc9xxDPXcaL56+px8zidDm/wc1eXyqlAats9maiK3fn/G
m58auBlZZ43i+jrtdnolI7jEtAwupR6dvc4RKCDNg9tdysRqynPJNP4VTha9L5SonXc+xdaFJH0V
YQEjyfOCpZZpWSuwWsAyr2nSp9iJll+2Fy3nEgFbv5rD6surp0sSJ6XDpOIVFiq3u1uMTgS/AHHy
saF04dm/HC1+Kxr7qY7sz41mfC8L/EXujyn/zdVqy4yKswtbCYRodXohs8ZFk07YkEVG+bUNIcWp
bkcTEASi67hU/6ipbb7+xsDHREpBAn3hDbYKE2wjF3SDlRhWeslXwJru0OYF5gDN0hzvz27jIQVf
I9SUIRDss9Xs7MayS4uNeelpnIsPSqcDo7R2UsEuqGkk9EubloNjKbT6R9QsbXjw8kZ5d/9HbFyQ
DpkavBB4NRyq1XTLJlOGuGYXa5Wi5z4iwPZz61gh5qp2V+9R7TZHQ6YUmIV7n46R2000xMoQTfmA
QmKbFOe6V74aVTI+zFo67pzOvZFWb4zVTstgmqT/Y9xnB80qo0+NJZJDbAz1zifcOIm0NEgHFqRr
eDpXJyMfLeRlwx7f0XxSSBuE+oYQQTy4SL4c3Kk1z/9hyShYcv8hNYtt9O1HrAwD0Carw4uhpi2s
iHxW+5Pedvm/hrbo3n84gwApUoICfU3IUbejxfTGqfCSuHFti343+ljz5NnjIUiP+jxX4AiJrgnf
wi5tz0Ngaw3hz0HyIUoGyFnllZ4x2aOYFY6/mwwnuIzuM8R29WCUZn16/TfFpwmiCRoY0GJXa6hM
sc3bgndsXUbLQ0+p8tCakXqhw2gPRN2aFcA6tTUiH3Ap+fc/oLdODGo1IUVwScsxe5fDOOPsIWw2
LBUv2v1pbbxR0t7QZUbSy2Zt3UxjpbKMuUVmJcJQvep1WPQPC8n5vyoqpr9qUQ3tMRoz4zMBQrbn
f7Q1U2lmTGueTfFkLR3oUYWCzO05Fyef87ddbk8PldvaPmxe6/P9iW4ORd4q4w90d9bqQk5Zi9ii
ZHkp+yF8aBJjOdYDjDe11f+Dp52DGiLVXwaSkM7t+hn6DLcW2vul9dzlTWUbw6FDjfsgUALzh7TZ
2y8bzwRlUXoagBfh763NY4qytkLsnfC0i3WrxSvHWj7WuD41gO1l9NUu9FYcHD1PfgEelIEX9vM/
9z+ufIhWzzDXjAo/gVADC+7VXTpHXbMYJUYremU5h6btsuNAQ/Dp/igbSwjkQqWNSfIerVnJhjtJ
1STs7fqJboKxNgWui/p0Tpp0T8ho48aGjEYCQthGIWOtvjw3w5L0cglBGZTDiFDwVTESzc8La7kO
emHvxGpbU5PGfXhjUCpApOl2y8QEFKE1YthsjarzV+lpUJMqfE8G1fv39R+R2AxOF9ESRIjVc94N
SlzXi4iutMlDkXP6IooOKHgiBKAjq7ZnwSOvxfXOkNE43ECaJYDLbic211R/ueuUSw9T4oFMNvpg
zVPr4ylgHxM08460IO41+G19TXINfCUJRjnvqxepRo+xRdyQ2sUwtlcWL3zWvdJ+i/X3HvNxc34k
wxRmoOjSUHs7P0TbTRq2G+Wi06phHVP4ehn13ia2/aTrF/Vt3RZLeEwELJrL/ZX8TQ5Yf1tCJLAk
MnJ+wCo8zGNah7qkA0rngZ3f915RfqOeQYeG2aTedATw9zgselhkjwvNhm+iDlTbT/rU/lJqhTUc
rKU27EOIZcd4dBZMEXzVggKBGadiJn/Fke0Vh3iynNhXRN98rLMidf8PZ+e1W7fRruErIsBeTkmu
QkmWLXfnhIjthL13Xv1+Rj+w4UURIpScJIARz5rhlK+8xZu6HgK00WdS4ZXKkvxNxzX9SgxQSmeM
X5W7wrHy2J3ssrxvozA5wpjtfV3uV1EYEJpDW0oszvTFYs6UymrIfl9w5io9Ki721wKl6YNjudet
IIQihRNWB2yoTYChGFkDP0+JgmpNAQMiTRQN7mw71W8setT7bKZ3cx7WJtR8HBQXFBPwJzbPVhmX
j7bWjvVTMwzWw2BqtX4yDVQLIpRb4q+v74SdFQF9IIpdCGgSBW02wsy1gkyBKl0dufiSZZpzqRdT
c3N5fqNYp6h9E1dCB6bjCIF8q+bRj6nqhBZd/yHrkWeoi8Vvqzo5WnZxK2x2NprFzyMQcr0osVd1
rTsQMdjZiT4/NJAQfdOoQnd0FDZdWur6z3o009NsZt+nMU5O0aAc3JM7LwA/QVhz0htESHj75Qcq
T6UjcYdUWnKV9CyfXBQW1xOwDuWsZGV00Afd/YiiQ28hoCcaGJubZEVcIe8W6Zrp2uiW4Zh7uiMl
F0QYbP/1/bLzXDsijOVOFtJ0W5pLs85aagyadDUiq7wmSPNdJ6c1DmBpeysorLG5nYCIQY+9nRCl
9HIU0I0AyZnyY1LM02NnzMnfqh5mnwu9mIuDWHZvWux/gffB34oi5e2ASdmoSF2E0rWL9AUddlz6
1B5DsdcXb+fGR6iWkBXSjkD7b2782ZkQMpESKq4ZtlULXtPeOLTpiYBrpSQwDxf0JY4AqHuDinap
0AjiVdvCKhoaFoUeTXQI48g8RbIUosXZle/yOGuuY1Q2H9Wh6c+vz3QnrgSjjEaEkHkFCLCJ6tqu
Scx5rkAXxUn9VYlj7RT1DeAxxIL8WWqL+xnbeg/BqclVyv/iw+ggNgoInPCBa2BTCpAR9KnRc+QE
0rJ5V/Z16StO/U9oU74S1ttvPhTc9AgPgHpH+ZN06Hb3pEqv1Krahdd4tdTPFipsHqbXy8Epf5Fv
PWsbUEsBgAphYZuGLGrTN/00DvC8OvupHdv6PUjbzkfEznpsCs2ClFUDFgN88ebwmaGpzFGCIGgA
CLCZYIE2eYobEmKAYzzI6N/EzV8dKkGLa5VGeKRptTNRkWjBIRVR2Asp0DTtTRkSwchopbO6GRDm
4hQx/re0GezvttwM+jnqNGtyl9hwjl7uneEpDBIT0YeiVretIw1rrI0T3d8rUZIGO5f6gIu8boeK
XjI+dCXIrzrPrTt1KL69fmr2RoZoTIEdhWCIDJv7wRnwDOymduJyDVEHtuv8Xi71ZnYRIZouCtZZ
923bDD6g1jB4fejn3XPzblo4ZwicHFAakRJuTmxod+EIFWqCGGuNd1nb65m/QOTw1TFeL7PSSQ91
Omg/gMyPNByS7pzKWuhC9xW8WRMsClTXX0NYOgdXycvWh/hlQsBRuBzSP9+E5NFi6yvG69MVXANX
SDNUUu5GCwTe96M1N6av1Cymt5Z1triNUueqm6tTCfcF+aH0AG/x4jblx+CkwTnnHHAWNp+o0mC3
xqk6XodJMr/apem4Zb1aF7Dh6+fWibUvg55PX17/OOIv3XwbXgzRd7EpaVA6vr1fGonqICjp4Tql
gzWepNBB9V9e0s+zXk7aqVULZDJeH/LFgyj0RgSiBDUQYpkXmvFTxpJH9Xh1yroHVJ8sJ2Scw9N/
GQXgq8G1Bolb/Io/ylWd1SM/bXecdCd3fmoOoW+vrtHRDhI7ZLt+9I0oQfP80U8RH/WPYeomgYEX
FuNVnyz7MmBp0/plaCofcs3iP6106mGKd6WBI2BVfUCvq7J9IjYNT+28149EQffWlsoVwFfa6kTE
4hr44+c0em6XbZKN13ayjUuH8d6Zzt5ROXxvFBGqUVqBUaNvd2q31JKJ/xMZWV1JXl2mCLDZ7ZHH
wYutSemGerugPQN9eGGoWFl9jER8A7NdGhDB0soe/+E+l6vYNZ1Klch45jeXjMSYNMZg1NEr4pa+
Xb++ruKxA7l5lQhEPwx63z0WNWoZr+/N3Zmx/6lzCJdZQ/z5H1/JrhLDGBO02CKsc71Kd4ZrOiTN
R/qQ6gW1GCc5OHIvbn8auzLcQGi7WJLRf7wdMJp7QNeKsVxX1JFPDjjUB6ts00+zhszcrCBXgCBo
c41gjL61LSVGFtkSD56QUNrkD2ZCh4EGvXyVpKYWmmrJk75QoDYdqX8z6kCMxesKqFiYk21RB2S2
NtZK0noFl6mf2tBZHvrWjD9NrV4cmbm8fDoYTKCJuVnoY77YKTNtJ6s31fU65VLzTZvU+J541E7O
xdSOjjvqXYLUHYIVv6bI0R9tqN/v0xS1xINX48VZpDb3jJ7mhwinl809J0kpOGZ91K6llMW+HtOf
14fuiKchsqKba06MgoHVMw8Mp77NuRDVJPBBjXbt07jx1CWfvEmb60/JoJcH4cLLw0EjA+oODVRg
VpBebvcqL6M2472t0SAessuydjYihggd6Evs3Gm94bz5MFLZfK4RW2wa6uO34/EojDmm4/pVNfMe
w7cqXf0iqqPklOYO5t9AvuSDHHRvNWFiEToQ0is0im+HrIaqtWLkI68ArmIfVMno5QotqUrSZP/1
q0b8+s2HE/LJ3DFAPGiVbiKcyXLKbJWhDtX6YH3A5ngNhlCXn3KnwmS0shblHYyxLpCIDn9M8ESO
/D93f4AjsPc8xHzSzVwNp1CSOoYmNalJ+3eeZHC98cQGWKvVRaXy/neScUHgwvKo70gBQtJH+hnP
lJoXi8DGARwIuRW6xu16x4U9VMbgOChZybyNxpQI7FdPuPqzifPJ+UZkRzkjH4a8/SeSeuNhnfXk
UalDrf66ogk5nfSxtqbHCZdP5Af6BuMZacK2OkA4zVI8CWPYAuJsXHyqaioMbtq266M5doPkLVOb
rQ9jrcifZsDd7UmarXW4rEu4/HbSeoy9JOxU7axOS+MjR9uV3rTw1AVVrkSGgB8rlLMIHeO7ZQrd
lnDmu2JNy/wkmVRM3KaPG9mNu2JU/DLp8k/K2kWm2ylYmfsq+jz/dvqQL25Wd4RbaVGq8nUxk/5v
qWrU0G+jgSa+jcvoRzOzl9mtzYwzHeElmdyLcsgvLQ8lxZWHlEhGkmESnJSiRtLGxoHjMXWWNPtW
wdM88u3bhMM0fejBgRqlbkLpibfr9qNh9g66IunrYB0yye+GcQlyux5OU6UX/lConM+51w5O5uY2
FYMKKBSQdOEs8kIoa0qrqET5pwqmSNbOWjggcztPb0TGPo8ClEBU1Tj9FDJup6bVo0T9KyyDWMl1
N0vq+lJr6upiMTIe3G57E6JOYRISEqvRjrsdai5Qs1iVhaHGufzVqFMPoweRuoPa6O4wdG5YMZie
yBHdDjPMXdYscVEFWdO1T9GUWUE42tLBZbZzb5I/Cpn958Bp2yVCE7bLkW22rmuoSO7gWLWnZ6Fy
Qudyvrx+b24mxFQ0m5wQiAuYgJdCOAuTKdFVNq9rpcUXOGWmv1JPOPg6O28dS8a7CkpSqHRs9jgk
RMTIqPMSlzUWd4RRnKfaGHzg//VlymfpKBDcTEvsPHacgCUgDUINdDOgxdVf0tLLA2pI9oMRFkTU
enyUV++MoiLtAc+K7i9tys19m7eD5ixdnsPqyMpHJUpaf63sI5rhzgWBbQwUQppcnNdtE8/Smyyr
6W4EuoLWPMZjymlY85/WqKz0mhaNmC/i+XNf3xib90ysoABigwoQWhi0ATc7ve8ViGBtHkxGUn5O
6RreIXCYpu5UppWDJ1kjiKxDAqBYMSLtQ2bTwPwvvwGdBnESYEJtM2hJ05dZ1+c8GBfZ/oiq4Px+
Di3LRTIi9cxkbd9JktO45pIW33O9rb+8vgR7C48qGkgzFt+CPnS7BHXOG4T6WhXw3ileu0zaj9Ay
0aNCm9FTJbV8F1lwdA4mvTMqinPigqbJDmppc2muUzt3ztJUwQol6SnqZfXSmHP3tZNn+11aZ/8k
YCi+vz7TnY0Mh5WQwcKyjKqZ+E1/JGpKVeb92o5l4FSNJlx5GjeWkMN6fZSdLUUZm6IyDmn0JLZ3
9BgJ1FcjlQEgA/svu0nTDAHNKauvJdjEyC+QLcTqNI1S080qx2hPdRe2ydPrv2JzuYqNDQyMphx1
IIFj2Kzv1NvOoBh5FZRh2H0P9fHXUi6GKyWD+vn1kfZWleGYLKaUQBk2RyhW6nXtEx6LJgz7s5NH
xnnV5uzy+ii78wH2wVMBpv4FhDrukrjV0bYNupQkm05z61ZaiGZ+Jx3FuJv0+nnpBKOb4wizQNtS
JzrDqNIyborAsmb1K1KmEPcGibP7zpRmowsStRrNIEpjVFIpABtHLaZntOMfAe7/foBDm+5ZCJA6
7+0+hc8QdkYkl4HRJz3W5thHG/dJoxUf8on6zbkG5fzQNb1CvBeu9nivQoeVTrXezNl5mrHa9oq2
PqQB7HxoimIimRPEpxe0HGeSoI91axtQStU+S0Y1YUs8HDm0balPYvYkGEBSyalkkDGbR42q+oTW
aNEGkaTLXxypDd/XrYwEY6t0HqKYlKj6WPLGce3Pea84nprNzWdDKrKDXHxny6GwATZMCOkIpMft
Z0jmoVX7OGoDuv/l42ga5TeKEGjaa9F4sLv3llZ0gTlBsATYdLdDpXWyzkpqNsFAx+Q0lqgIEHS9
scHHTQBPhaSN2iZrjC7a7ShwHkOJNDYLZKucKjfnXmY2kzN26L2tjXymMNp9iBBpj06vn94X82Nk
7l0iFdpswEU3AWVeUqVLESsLqIZFH7UeniNsteGATbnl8D9PkOec0hiXrwFc5XaCYV12qhXj8lDW
izaTW8i8W4seYZtozeD9cHkIl6Buq9VyYzt1fmk8u6EL9kJO78M4EZ2LPstcuVWI1WZT634oC0SG
8xoW8eeurbMSgY4sOUKY7y0PtB6hTcnzRF9w87udti9tJUsD9K8Gt4Qk5pZLcxTVvzxZfAVaZRRI
eHhhomw2dJFHCeFMmATR2BDNLwWAb9doC6d+HLNiCr+ocb/Kd9Okdtp5lMcE4HBhlNKJQvSa2S76
AakavL4zXhwyfhMhj4g9qJzwn7dT14exjMdUywJUEeb71CyTAA3q8KnNC+cgG9wdiuhfF4QF9uJm
d0gOLUhc6bNA07PsiqedijdKZl2TNf/y9kk9X98UugHYbt0Qo6LCjiLqUw4anr291vZBHs4alOdc
OjhZz0nFzWPBAiJYAdqOWjDY783RGlt0Yh05zQLed/V3pdOFgeGjOV8kiC+Lm/d58VfDwv+VpjIG
uCYkONtVokH+AReozb2mHXSNXlkmDe+MejSeeupm0snKE6vyZtUuf8phqCvu2M3a18oeUfZS84Ii
w4Ro8NFs9j6R6BwjY0GFC/38292gNoCPaeClgTVVmHqrMwURuW28kbL9QQC6d+Z4YQUdC+gVqO3b
oaJ5wiOn50rSE0W/rsOSPAgd8vPrO2FvFBizqL/RkAR8vNlz1GF6J7esNDBTxwahhwxIlSym//ZR
REEQJCKhESyz27l0aDKhRDIkgVEshg/8QDvbun0kfr0zF+q3wmEJWMrLakoCxB77F1ZsytTow2z3
nW+YCBa/eS6MIgQwqPnz782KLZI5ldoQMYq8tCdYGtlZDyftoMKxs9GoRcFVRX2C5GM7Sis51ZKS
cQawcRcLaVzMCtxwtu3SNWv8PA62gdhMm0MqSl+iG4zXMwIztx8oK2KE1/o1DWg3L9dhtKnWKjlE
Imd01m+zEnenRE61v+U8PYpmxV+9HZoLj7AZLXaoYGIl/kh6cqFnGTZ9FsTyWFy0ueMKErzzj72S
lp/iLE3Uu0bv3lipFk8xJSqCmWePTXNrTWqGRlaWLeblY1lUy5lgz27BJeaDHZhOlkXvUrVpnzrA
VMNpWVZNOy8UOI5Q6zufGbgsoTRfmU7gNpSXKnuqHOowgTkZ2gIItWwMF8VeC1QpNeS3PzCQVoEt
Ur7lldl2xyrN6qwYg66gaiZZdZVVbz82dhP9nrXFPAqpdr7rzWDitP7xXTM9bAyjDclShqy4x5oy
8o0eacku/YKjz/cqNI60ScXJ2+wksjsROhLDoWq8eaqHpJ8ap9azwMjbbHQzbI4+d2UBrKaYE9kW
GiPFfGC28TIXYh8RgQtRNrC46BvdTrPqENEb6zgLCrtZn5xmjVDFmZcr2kuaH5nldB7zJvPn1FSu
UVeNXho17QmgYPuzW8ojyL4YbbsEJn0XSlSg8xCBuP01XYwrJyFUGlROq/mtFjUSzCeF9tZsy9U7
JZ6nryVwwH97KbN+N7Lx+/XLce+j82IRw6Otgc7FJjdi92JPrtoEFkbKgsvjcDc7dv0wRHHqh+RN
50HNquXtTyXlKZGbkKMA+Nk8lRjNZqUpVVkQ9sX61FeAnRpZsn++Pre97YVqHLkW8gjU/zYXVauu
89T3BDJrbEvnUgq7M0Dn5lNLb/tjlgxHxMe9u4GCPdqJ4rwiv3L7Lc2eKLdzJNZSo8Y3rnN1MqLB
vgCGKPzXp7Y7FMB9PGz5ZhDOb4eSZ3PG76vIArNVDddo5p+1ruDKjd30wbsm/qbtBuXN5L4T3WNY
LLcjpdgeSjlw+ACP8/JBtqTpLqSecX19PjvPmfaMjQeBxhX/QudHbrvBmshX9LRYx/dl2EUYuzjJ
2pwwP03bwEwiTfWdcG6suzKu4n9fH/85IdpME+F80mVY2GCOtpD5Ve8sq1sJ5bPSRn9ulOMlqCqr
tPxcj/snjoO0BBD5nfpew28m/1Y2VZl5NjXNyU2kpYiolDtW9WVJUhRH0zptO281Ur08lWuZmWen
dpRDH5+X34YfLTQYxed54XgBoLXU4pZj1HUkOFmeFPfUOQ5O0c4GEMAByleWeIi2tEy7VCwJWEgU
2EXfXcI4G9w+0aKD0sjOWRXNAMFOJphhR99uMwskmxRjGxJIVdX4fYIwXz9Hyzuswn9g8NidDr63
qHhtvzeVcVUwl8Bey5uKGNWtBHQQOhty2FqBg5PQtZw1/f1oIhVhOPP6L4JPMrL1clw85hqSWz56
ieZba6pglJF4tCEO002ik3Q7a/ScdTsyUogaC3Y3E84KUHo1zQ/7bjm4MfYWGE0o4J1IqVCF3Dx7
OUr9E905lA9nRboMZh9iGjaWf1kDUnBJJqn5wR2/PyA8fq5euvtbnEbIaulFNEjXSRksH0umx0jR
yb70brxbV6k+mN/eNiXPg1AvSGIE+rdLuRaZPIwy7IBQljs/0bCyqqu1PLin9kYBmAUakiebrukm
YoEdhGyojcRHp+W9p0tZcbEq5Fle3507j7LQaPr/UdTbudSpka/6jNqYJum1V0eT+tMYG+W+K9ru
47J0BPxNdxTW706NOh5FNb4WmcztoKa5zvEoTkSUtxiYcEQvdBTSg6ntXPTEe5w6dJgIAbYyXnkS
z7mil1EQWlrvlZkinaCWJmdQBir+JW18iexc9qN8SQ4w7Hv7Ea0ZWhhIYiPKK+b/R3g7yL0KzYKz
NszCy66Nsks15orrZEx3Ggvj4OF8pr5srhiaCyhoPTeIgZzdDliHdqtO1RgHfdFUT5q5xrqromJh
+KCHyk/KFI7VOzuUTVAi/NzrNKwj/RR9Wu7MZVWNszZkduqXiMQaf6dpoRWgq9J48c2+GDVXXjIM
wvu0nHVvmFXc0yJFi6OTid1iRhvB1ijCwp2T3LJIFdxnmTGauUJ455zLRXV2rFRq75rQ1np80/JU
84vUarMv0eRU1rlV5urI9mBnXz9rilIzNmgvb6FUDrhWUlYLSSd9kZ70TrHPGUXS8xIpjYdCRA70
Zjki3u0OSkeWPJm7iOvz9jP09MLy1LDjAFeQ8JRN6+gNbWwECG5Y/lgZ/dWhinlw+e3EZ0TTlJwo
wgK/20rcWp3ZhJLUwSLi/XysM7MnlLeGr9LoaOfXL4vdoSieoPFIGEAIfzs/dDjM0Rbvc4nx9nkw
w9wtpCJ6tJvx938YiSK/APYK2O1mQ6elUxhFjWqTbTTN4ClJrtdYZFTFj2IIpyMQ7M5NAauFmABG
Oj2GrXRBVDdWU+XI5yZKw9bM4v5K3Ce9L+ZmZFilwsPMQOiwC4f2P0QH4HvIDXm4dqQvljmK6z6L
46Drh+FBt6XsbOk53ie2HZmfugkJsJNRrGvh6WGn/6VXWvPQrAWOKK+v+M6dJYIisiQQxzo54u23
hUVQTsaMSnOXDTA4U+t3oakdKjWZQa5oWgfD7W0lerwUz3kA0JbafOC8mnQ1rNBYlET9z6/mIYGV
1sc/e9C5R2p5O+8NLwAN5eewW9kWzOZqbeqwqqVrUkyTBy+svVsyWQ5eX8HdKZG1EPnAT6dsdbuC
S9GYg5FDMp3rpBt9AwzNdckgFbkjUeyP1wfbu2ogSYAxhsDN3hF//scTE0+yWVUqfLexhWeMDWUZ
Xdqqn70uVPAqJsP2owEmz8Fn2xsWiDHtHuF+BkHydthat2ZQILC5SWy05g5glRUU4xD/bVVKg4YC
dsmGZ+SFJR88cXufUDQLWFjEYfnnduCmlnjq8yEK0iTlKBS6A1jdPBplb3oO6ApuHvENt4W/EI4L
WQmpQVtKA21yXDCbSwuN62yPWn/f06/I3VWLjcvrX3Nn66DGCegBmKFwI9rMzpkog8WlzAY1UuUu
jqvklGmThcW2fRR7vXATFDErlx29Osp91BU3wQk6WuvipGMSjHFUyBe1CPsG2+k8XL1hUlvpazgZ
jXnWCrVIrqVpSI0Xlh24BfxbAS7IqWx/km2AnmdkC6trNhTjlxzPSvOcGqEhH4RSeyvz568Vf/7H
Pm+lJc37rgCCCgIS4PWIMtfUqy4wi/Fgi+18fC5gkkIhMPGSH5B3KRuQbjaVonX8LM9r5VUlTWZN
6pr31VDrftf3w8GXF/fcJnKjQgga+Tk1fCHkh3Z321QtIYNVOulTPymLa0pK7A2Zpnq2mUs+pRn9
B59H9sfBKQ6ywp1bn9PM9SuqohjMbq7hsYrNfkqjODDVUiv9qM3pLmPcVqiXaEa4311kazjKD3ee
WyGARlIj4knwPbfftEBtCZgcauuOpCb3ylB1Z2OaMmELqbCJKAYrWT0C5IrfSAERhX1iCbrUJAYc
gi1UYY7qNFNByAVSHZrvK0uuaQ3GiqemrXXwYfdWlsNlkrhxM3HcbidpLSZIqkJ0TdJQJDmNplwK
M8NZt6bGGcnNenBS9laV6ippgEBHkHjfDpgORaqB30qDOBqjb1OX1SCHG2xBDWWx7pJucPDII3I9
E+pLxcHgz9PZ7mNHqFX/T9B0e4MZgxLS/25Y2SFOB+iUkt74eUlx607rUAs/RWk10hkdo9jX+r6v
TvQwZdVtNbt8L8Xd9CVqJUCLWaR25XuImC12zZES3lkURLKnMEz6p6bOy29N262yW9d2vZ5b26jK
gxOx89BQ5aI2xz4R4priu/5x4cxt3OhoO8ZBU6fze2OplcgdsKg5v37j7w2DiBs1NV5RTsMmWIB+
k6HklsdBOUrLgz2AvS91Kz4YZef2JPWBEMgWRKFjS6nEpHYdzMksgtrQx9XXotpBtleqgXrrFJD/
en1OOzsQFARPJywrgQbdLF2T5Go7Ow3Qr9HJNLfk+TF9rRhS5dxH8XQHbWaW3HSU0kul2oVyen34
5wb7Zg8KmA7TFaIN9raFNeJ5g1w8XaVQ6+zoHHb1PLqMo35KCn0aPDOuy8jllAh/a2VydD+CWBpk
NSn5u0I10vXMKia5v6TL8FtDz2v19Flt86tVWfz/cyFhoDA4dthdKvw7nyb4ONN7XY6j6VNvmlHm
6SWS/N7QhJF0h0Bpw3s5Dvm9Hg3lkxHba/P2D4xhhSjKIl4MR2lz6BH+KAZr0IpgVNK8pS8YFtcw
mvMWQGynH8YOIrzbrrBQAOCdFODtrQTHmpf9uOLpGYR4qNsePIxc8YZCxoy4NHLMKpNMzujlrU6p
umZkJbIH0LCzXWlslYHmgYbO3bQWdeO//u13NjpBG3c6vAKooNuSXCkrBRbuALDx0eaby/Vwlual
c408f6N2oHhDniVIkBEH7w1I5vaC6PUqjnFiyAOEJ5UzNJ3+V1iEpTeoa/nv22dFkQx4Mw1waBib
nCwSrfcanZNA7iv7vGSa6fcUkz0zKz+/PtLe0eVV1IAMUm1ztvn2FGZDtnZFHlAS+ysvEvvkoObn
ylSmn3RnGj30WDN/Uur0x+sD79yDQmuOEREtA0a+Wc2wBytaGKxmVfX1SVsW690CwOvtzW0CLAIO
IDPAc+xNFJl3el52bcf2wEHqumZSfYpnLIikQTlSud6JIhmKcIqyo9Dn3JzIpJfDQpFTJmRH8V1c
TKXXmqSDybAovHlS7OW1XH15fRV3tr9DLEVHiykCo9qkZWFP38YY4VIkS9uB1OrC+1TBQ6qyjgzs
t2RTsf35XujOi7iGtsbmg/WJ6rSKogA+WeNUDvR11TGmGGz5u5Ol2PDG3bzUXqPNQP/XtJrnxxFM
rPkpimw1PIjY93IZITVDK4f3jTRBfIw/Hut+aQs5qmTYHbKe/Aol6otXRGfSz4qZ54CPLbP4DHua
4liTDmn7UVpqWBgtAbfpDoaevFf73KwuI6yYe8BotkVyEUW6m4dj8UYhtP8tnAU6GIQwbcdt1JtY
+jikGW0/XBHCS6HOplvJ2XqtDG318oL0Ikzm8YDzvHOuCXeFKi25C4nlpiJp1xi+htaYBYOVaz/Q
zdQ/L9Gy+qhs9JcwN9r7gl4c75tsBK9vyb2RUbQgkxKb0to+FbHSLKWsq1mgWktcuUu1yIGCVYDj
5whrNz4tiTwnoxpQ1Btje2gP9sbekRBVf4rigqWx7TGwI/ORI5oHRWRJlmuSBn1PIr1Rz2PYStnp
9dnuXGMCikX2SBrPTbYJfcjri7iqeX+AJVp+N3QoISIr578+yt6cqGYDhBJ0Jm7q2+0eEaNQLhwY
JVesJ4AnmhvLS3mKeBYPJiR+8OalRy0aEQ7qvED/tqg8nMKyRupNGE1GmF26orAST5tj69ucTTHG
zOpQfnnr5AR5nH4a4CMqdVsfMJjB0NWdtAhK4M6lN8cSnQQ4njQqWuLKg9F2rg5KvSqQBlI0+G5b
FZpSpwQp4fIe2KONSPNQpUKat5zi9xEI6vmiF53deD2EsfrJqaY4ckPshnV/aQ1puZi8w4ubWMMa
nqbaqdKT2ehTeWowWA3dwtAa/c0fhJqEEIGlg0sjeXuSMTuHNYnOZmCAzDolzmzcGVldXzlH2fve
6Y9slo0XGwDQO1U8pCegkiBmcLvXwPrVVHqqNAjbVPOIOlovtVHmL7XRur7+5XcQEdxPpK0CA0oE
/2Jf9w0uS0qfByzA0vkSwbXq0VsqL3ULUs1zBrnI3DDvmuqyWm1CKB+1PaiNKs9QZCybOoN7XMTm
fYyGUOYWDa1uX42mKfKp95uTP6YTb/DBzxYp/O0ZETVCVJ1RtuSp3wI5ZhQtp7bmKSzkFEzkFHIb
wvZTV9NrQ0P/h+zUgTNcOFw6maWnn4osK5YHs8yFzC058FEJ4OWhRQOFAwROh+oeVqe334wlHLCk
4gdNSlV/VhLJdLXJcU4jhOwv9TB/e30BdoYDUEBFRURVtKk34WkiydOUj0kOeWqcLjG6z49DuoKv
ckwqR/qaHmV4L98UTiv5By1K+hGoK97OL9X7UpMyAyhS0icfpxiIuJItoQ+tyjmlNW64q9kkX1CN
Tt8M7AVnzbWO2Jq43be3BeSMCtp3NgZ1Jjen1e5yry1V6+DNJEUWD/JmT4l2NakcVyBw/82amkUS
ymOWO0EXtVp8NmHWRI/lYhknR1mk2C0maVK8CbuUH0o/Vd0pNjBD99HEGBe3sKXxN/4ZJF8wuc3v
/WxE7+swB1diNB22f61SjM0DMlR9503lvFTgCto4AlukRgBulhCxsSbq5/FDN5U5kJR1KMl7szDH
B5VD2CIcbjl/t3Iufdcbo/hQZL0ZUTBUw+92FMWra+ZEUD5QTOnfFWWxxS/XsXpUiqj/e1nmvHhw
1nn+ZSjjmMJUMcbS0zIoGx5TiXMXjTlU8gCxdV9bZ5Zjd6YAa5yb3ogXb3WsJfuAUlj+WS6L7LuV
qtV3ZV7T9hKrefc1tqmgn5RkXVc3b6epL9whzLJ/EEWJq2CgCiW5tpPHk1sbuEt+msKyx4cBjlym
X6bJpF3jSMNS/x0lGtXIZWmMj5Jc2T+TyWmMU4JC0HRRcc3K0MnI+vYhk+jJPhRQuCJ/MOY8ux8K
aZHvAbJr2s8xd3BzhPEzrb9Guc7Ql2pyFQi9spahlzhLTs0BL3fXbrlEPuRl2HwqDCmMRsg7syP/
XufGKa+S2kzau1SrKONi1znLKleyJZWk+FjuAtb9rdrxYHoAwsqZ0FYzftPDKM17kvXlki1r03kD
aFDrOlPbGq+5Pea/cQUfvtOZJkIpQHp8GWQ0Ia6UDeLRBXk6lX7aL+rsoilo4fkCD6DGriueGg/o
VPSvXdaa7iERkK7uUBb5X9USTZB8i2iiPdLY9kcUhZUcaFoRf0N7u26gvbX5jx610txT7Y7we9HI
L8DdASY84eFQNC4gA2V1izXn3c/b0slcA+b07zBCcMxTFCA3UASiJfLBzjm5T6A0fw2XWHmkhdz/
ANvQl6e47rL2NObR1BI12OPgmsi2557toOzrtcba/UsTxvBH8DRPS+eUiZssvfkglYMN/M+i2VlU
SqZ4NGoyLw1rc/BGJ06epK5F5NdAyHhwoXsP91lq5xWGd1X7NWqy/D41eK6ksqh/LppZOBc1W5Ta
7+CT5Z6D5vBT0ldm6kqlOs4e2z9LcfSkQu22q2H9o4xa+H3FMuyuSudkPsH0waiolHMt93t5DbWH
uGlUCC9Zrd/FVMYrV66n7n5I0L5yMysKn5RVTr47A1kgOh9J9KnKwvSzbDTrX7GUdqtnJLGyeKka
Rr8wsYkxGlXHPPEypBIiV8ITafHDzCrta63081dNbbQPTg0czU2qKPs6Z6vxxYn0YfLWZjEfhwK0
qx8n9vSr0qVFdYexolLa2nYVQ84aNCjgXZ2inG3hou7H1bgM7v9xdGbdcepaEP5FrMU8vALdbTue
YsdD/MLKiWNGIUACCX79/Xxfz5C029LW3lW1qzJ5bA7/fKVa0/FXGPbL7gHxW+3xk7XJ3JWrktFc
Brtq97+sEnKVVdZGTSmPNByuHD2HtwJy7uGomqwUbCpjVUM+6p6jfwyPAv/dTZYSLEXkAre6QgzK
PDlBvJCKtqbhg2v77je+9FVXZsM4zOQ56srJN2JS35M56b9weabXq7/X6oiiqRPNKRxJJd8JvS6i
vV3fmnpQdTHbWhw5MRJckG2xGh/oaJz/6yPyivKKYiZKNQMVnnUTx6+x25kvFafDazCuvT3peNNR
kam4eYxwMKsvaOxZTtrHea3LZliibyiN/ryk0c88mpu6UrmpHf8Sql7U50BCV+VbrZY72/tuT6UT
5qXyfTCvMZR8bTLpgr+t29bNaV/mXZ37fk9BdOB5fgfH2DVlCkJGjiRb0S/Kaaq1EG0cvYHlLfrU
OfUic3ZFjy9n1PJ7q9CmR354zv5GfvG4FFntiKslZH4uzNx7mA7gRNqXMWcmyz1nGh9ZOezeUXKg
xNuU3myeZa7+qOtqJoNmlO6fGCT2bUDUwSq78vuPIdrj+VRjHBfnmdH4LiYtf1fRte23VJ0NuCjv
qnb6Mi3yrXKJ4k6cts0mSTGn7vDgsyLx02NfxBbaNo0u4q4JXrHkA3p02zWdXirtxhpd4Db+Ob6V
LFxHz1lORz2SruYnRL6FntBuiam1Xgpcv+3rxOaQKnllnYjQnJFE2Z72HF8MbHW8/Fh8jCvZOMLV
Nh6PIzmljkkQ+yQOkgkEs9iGhuGEwNetouqi5PS9gJmELV+Kb+EWiqjvfafA99ATp844/itIgJxz
BGTIJFcpg08lsuyOjSi2P5OdvZt8FnIdCfkb9p+B3abbqG9Ukof1grCMJ7J/2P1lfwllf7zIYeas
1mRzfKUVzdxJHnTR1I7ev7Fdj8vpsNTpfA4tDt15Nq16R+2FHWfudCIcboN5C6/bGoK/lpQFAuKa
pi/2bptfVBg0/bnb2BXYIBTkDd5KxwzRFKprS574H5LQsHrfJv6EFefxljK/uvVpXBLzNW1HgF20
F7KAPgpFGXSVzO5Y/Kjqcl/35OL5o5qLoIriscBzU/+LRvCK/Jjcpjl3u04Et6zOvmAdFtKOqSZO
fkhey4JE66Mhb7IlExG2W3ytbbwd9BaNBIKWQ0jXiIpBF1691EPumTF7aOoG8wx3j2yxD2QE5WEw
d+/bsDb/5OSbrawSke6A2U78sw5cyf2PnHCE2xoiGgxcRVFC8bD2M7/nPFxH9XCk/qqKHa7uifCJ
dT8rav/1GtsqK62o6JAnXiIfiHBfU3TdLe6erA/y6sZxtbz5ofQPllPq/teyH0TBjxJdXk7+T/ow
YdGzlYmtOJPS11Zd9WzQ/QtGZ3zsnTEQeYR9tCnqNJ36wnTZZsu9/65aMBb7T1vLNr7q/K69w4cM
KyVF0lpUjNGyPfZEN+yXXeLUc6ZKuI8pAc6WpsDbT3IVU3aPu173E6ulrjkt4ZyIcox2NHW78y3M
4L3ZqchHPUwnt8VWMp9ql2eH4KsmwRhlcNtbx6nBCfUih6kwLIDwPm524opS7f+Nh+4eD7Vjf+aF
DeGZ2GQd/tWhR/uZeWt9UfEYZdwXbX/JeJc/mj3Qv1xX8AxisN+ZfJzVXOXSp8IWBDkIk4vQ5fF3
+h67jDRB4RAvJv49pB03zD2W4KbqRKr5CQA882qhKBfeYKYxD51mk3nty/iOga61eYKB7FSGXbC6
p6OXvg9MMVMXl8BGUYkwCOnSgNeBzxXJ0geER0RiJFVT9blj9mrk+DXOrcLHSeQTmmj+ZbtlD3IA
weOdSYSTVyYz5rJp2EmYuoHGqyMj4N/kR2uLWwBNLFJWQVbjoHzOSrWv/SdBoLbCDrbxnoWY6hcn
WrP3BOsFhEEDNX3tbOReTNNUy3k5tMCiBmnWAjA9ObJYlI0dDvzowJzEo3zfMnebigFO4IoAzma8
Gmwb/BLLOgTMH14b5NPiI57M1sUbz+7shOhMI9QgJfb/mrfCjNVDmB6JzZsQTppZN8LckQlrWPJp
9xtzbmBoNCZzzvzd7SbumuP+2v+3+uOxXI1h4zwJ4WJWo5Dov3jfUpQiWnDHy7sYVWuODsO/Gom8
h6vDY5QEJ2vW56ydZrfoSeD+UK5X3zYJ144o+WCYr7Cw97qCNQ9eEodhp6c9FOH9ElZjl/dp492Y
3fHMRSCyU/mQmvUXdhkRn9qNBvKS9tj96KeuuzFxZfpiTLDnLPQ82bcZiZ7OG0/FhkTUwNqiWZdN
5zhHVRP5xKZvTt5KI15kI5NNyVH1xgIGafnb9OGGa03WJl3OK+O4d56D5OQHw0Ey5H7n0+wGmy+e
5raVKscCxv+LC0BEC5KNmEUn8yROphs5ZCEJKSZ3s3F+rNFOyhw3hOq/YPX06zGJxZaW5mPke/qe
BBa81JZy2/tvg47U9kteQVCi85nn9ll1R/aArIH3/4j3xZzVkYow7+as/qvnoPoDxemJIkpndyvi
Kpz4azHOvZfQR59LGNFhN278JHCDXPLRWfr7enIn0urHyP7B4Q4v9MyzflqEclKm3LN1/I/d8OXt
22nKORv6kXfn8NYvZuRv1MeC5FKkxa7znu7ljxg2fjxf7VtXDMiT7yvW2M3Zd4b2LyOa/RqmoVFg
/wNHNBTT0jNNbLPJuyakCFc24gMb4+FzNjBjCOX/rqpA36GdiMKiH6fhLyFAy9+wzng1hhCjr3xu
1NGWunPC93BlNiuQzJt3BloKGQULkWhKeb7taxG2xe61W1PS5k3f34+AA9fHsH9ENp6nnNwcZsvI
P4IP9u3ofJx207bsowz6ds82+d5WrfmMVoFopBOMTjkyGOeBjj1ifF3nobpss/BMvq7a8mseork9
EUutEK6i7dS8inb/LVrMyHKdLK5T8MB3NxXZJ1Sbpd//c0zd/pC+Vd3P0UN0JB0RvzYsr/fnyewZ
KyFyyoIfGJC3U5kqUV/SCpFhSd85IZXx9m26iA3nhdwue1DTZ1dyRODir0zOIvS51sIOhVvF30Cx
qHnGCWJZ/pEPkva52Y+WGbDW83D6frQ/Die0Oo8RIfUlNbq6t3PQfsWxDrsyUs7wtPluO5bfh/qH
JDlloe2P3blgu8O/DdCRg7YpjU7P0D0+p3sMlaCMsW6B+MTh+XP69bOvDrSQmXMQ5c2Qa6/GLpu9
nNZqeanTPbVF0mEukTvL4vwZeDT+q2wsP/qgPrLcDNlK7Y9kxEQc03V5ofVSyt/kZEU3TOptH5Ko
zRfHLsmZd39/7lzZ/kGQM//Eh0d8LPHhJRe7ebMuYNcYlFS8T7wYYlxl0RwiofwLxL+5YMJhOO6b
8M+6Lvo+aPl785a0i0879WJg6j5MhbdBF/DU8FZHhTtb8zjw756G1smcSyy8/XclRPZUbbrLyspB
4sVNmEmslyHAfY4oi46rQcJwvXXV0RTOsAYIz9Ij8ktjxvalp/e9ZCLNPswRh9TxbOwi6h028Whv
quwfxn1zn9MMLsspW6pwOOPVkHZFkDYU1L0y4o2u0bs1OIaveThFHgNY4il1lu6c/rFVt3+Extc3
kfftVUYC5v5JueaspDriL8zEOlIl0SbWuQcE8Kn3KH1Yk2M+iiDu2v/oj7Iw31NnvGFfRSegFCtC
A/CAubpupgMcSc3uYS5dZjqgerfj9YiPJckYaANx6ZjM7dWC6aXDon7keKdGDeoOhcy+F61OW8nD
NANBkTzKbx9P/mXIlT8OPGfBbtIfzmTcl7VZ1gc2Z2mGjlA0tzTNjGt7Q6AHigi1iXzffAC79nAC
+kI0hUPeTPjfn0Tk1z9dkjKuRt+XT+ZQyiG+gUiVvPJSK0tTNcmU45BkRkwr0rQtmmbndqysswCX
bf5+SsNm+O/YvOzDdfTSkZ+WeXCv85Gt+ZbuPumuKdh4sa5T8CtwN/nR6cyS4LikxuSNVZN7zdy4
GjpWs7QFKWWuVzSgy3UepXZ6rsOJeSPe5ubedTKmZTq6xjmzLAnLwW5m9NQ1sTeWg0/ED8dqxtwz
9GL8Z7rEys942LTK6y05eOuzVL32na2ejA0qAp8gLv4pfpr7PvNZbEy8If1pW235jKL73tD2k48K
8ZfI+46hLFcVyHYeLln9R2PrVxdCzhMvTN2k82manOCfH5i0KTHOljwreguOPJoCVlVl5mf3VSB4
U2cAGnX29ikdbvQxbw/O0IkG5aHOHqd4WSnQjnsAbCRLoEsHtHU8HZF0OAzkfHq5Kw7/Rq4yDvnA
VfyOtQ5LNlCN4qcTes0dgRjwuuli5Vuyryos3Li1v0zn13xf9R7fOIt0khtWE1MPQmmtLQ7GdRLf
kIVtvyY8uohdQKn3NYU7sEwduhg4iyijcC56WD/HLe0Z3yqh7ujM9vUivpcc86wF4ynsONmHhTb2
Y8ziFdsgePeXjJy2hoFcdRJfwDX9mMZs+LWRbcBTYfG9RXGZMov1h9weM5ishklb+t4pFIeIWWxL
3GeIQGe5HvHsmvOs8uP7IaqCm4SL6+fpVq8fto7Ef3Rw/lcgdgiBhjhWUuGmAI+eqUogabQ+vOVS
ja37g2XWaUHCXUlbpqae/rTBuqdQZ1mtMJbIYnXSR728bmBtPs173U8negGgRei2VuWNaOavwSVP
C+qnEn+3paZ8DmC2aWlS6XDzDiseVe81XwhzmLH9ed1+HZ6yD3vYmN+cj+CJNeTwP3Jq/T63Ch0q
FonV/CHwsLira1n7l6Pf6j87HWNaLN0OJpQlDGP50fvyrTbb+PvoPfd9G73pecG66d0RaokvBqXi
Ax4GyZ+2ravpNKm978oZBG4sDwdeEQma65OMqfx/B3rz3wp/ovdhtMIWuBgxuNKp+p9iB+cvcbeK
OXMrl2RNgx6vWdfrf8VhheNs71doSULefzfP8N3O8l0M2VJErrX2ki0gLLQtUr9CWPs/uySTz2vU
yB/e3Cb9lRau25Q9fiVhYXhMbK6bwCWFxPcOle8mrH9VzrzXuU387s1kjUPZtMYNTlIu0b/RSXbg
VHif96NdcV5shnYKgbZ7dzpB/JibKTY2QeCQ6Fev9puZolYHyWXEHzzNOZeIq/npsF/YV/eWQkR5
aytZwbhO3vaFaJGq4u4NhsYwTNI58319k3wc81/7lFjmBc2Ucx1M1kSIC+AP8ynrbZrTemwfM0sK
Y052TwoW19HL5gOswJjPUxsSLKKpMLlA6t1CmawcrKD2h38KgAE823ORfS4qGM8hMkKvCPUaMD43
SwecgICtzmdnYCQ+Jpxe8mic8ERm8YLvaqiG4XHtZ5J/GyNiyZsrs6you3m5MT6Wc3zEbutKQQ70
3TCLLC6IJ3JfK7vEXwr64nmsN3oM3XM+V/yIF3DCSIaUJ+VkZTAgf/W1wSjVtkn7sq3BFrwQpBI+
zSjIpvGcTpDdb3DV6t86+w41XqUrCZcXxVsXXXDAn+56Hza1CGax3Hot2o0rdrA2cdo3WX2s1I5r
OkMrzt2UREMxxFp+hm3VHSdZDemCj2cM9EywXcboLLf1ZVamAWWlZjeXLdHrXaY1S+mEaW9fzWy+
JzYGxJ/R3k+Pe+slI+4LS2Bo/jtxZybPf+w367anmU2wNk+l2r86EQc/ZJPsvyLI1TfBKY1wvJ3N
426D5Y/s5vh1hGAHQWtjxs0x6NaXAWG3vE3IrVmYiAbDWDn7NM+b8DogoW2LmCUopO18P4GuLt7V
INNg6wFhoj0KgPbdXWoC5dGtixiwYFH1CVZgTOhyup3O3UWC3J+axauYubygvZlI++Mfj0SE5U5q
PbdcqK8vndMHjynIKe0Gqpt/xvX9t7VXzvvCZ/Hy0c2qHV5IeayGMq1/Jjpg9dZnRIbplqa70WBa
U9mo6RsHpMrcYzA6SFbQfDOfuoqPA6th4xuWMMbw7DZB5n0OHkuUedgtqz6ncbXRyWQ0lLiEMdFT
HFCf6WTNq7it7iMburbYdpE9j2a285WPZet+2QRun9/ggjtd+YYh7hT5wm6nIRjrt9FBEwt8sQDp
DIdp4sLF/rMrm7059A83rrvqZIMjycpxjFOdtwqT8lJ+G/nTlujxid2QvcsXPAgRfSeGL6LPFvMM
ECFV0WWDm3427hDBCqbN4t6o1TuiPOH1bAo1BbRnOq2GnstEm36BGDqufLUyOMzxNItyFmLewU9Z
EjkF3ugyALboOICWdoQdZ/zLrffIGsaGYpM37s3fqzTFRyf6liFPYSDcEzEi9nVLVp2RVJho9shj
qKyc7BlzPPDrm/1CxzBupd7S6QePtnjfFhNcZd0w/+15wZqrTfVjf07NLrpzPM/Zg9iU6EsuCxBC
5yffG1Jd3Gcn6bGWmrdrRIPYArBP5+/n0buuTSuTu45B4W81hBgDzFvwW+pml2U3eOOYWxxrZJEN
bMVgAnh4X9EY0tnkwGE6vnjJ5OvHPWrX4x3Qw6q7Awg8PoW0MQ36CVP/Y4Wx3i8e1J34IQj5YSRY
m0S8Spai/LM342JQAgqG83VQh1193pKlkffhPlU2r82RjNcGOH1hEg0JXOZe0ASDRrf7jQhC5b1T
tphosol9hzZvzbLG+dDyBt9bd2ijRyfDjCXInWy3+sSW6vCLrqqKr31g/PohnjcGuz6Ndr8Urjw+
ZQsU+Gf93hK9aA6a5sq7EHdN63qngJLXndo6pR/eNMnTVN1ReGfEHyuzKecHKtUzGMu1WMhq/ktZ
hTc4ZMX6B/pkX76QlJHav93grIobTPHJe8ZHvi/VKns/hOlKaZNut+DZOgTBXWJt3N4w7Yq+cHkY
6cSMaZC6V7z48V8ZR1N2AcoXdTGkCn6kiepsO8FNZK/NnjnI/ubD/xvsobJPQxWr9SRN32ewqqNW
dybcWKdusnB2L0Pj+94dnuyOd3G6FlLPWSi9Z+rc/GUDZ3HJ960wrNBwoefh8MznVHfgIH21W0Pz
knlfG3/4dgsEN/fnABBTv+B9Ng55TxaAvW2ibguKiTUImltciYKCH3re3rEsWm89HCqWTx6S1BQw
TaP36FRzGhRNOmXOY0jDNp2D9Vi3+6wyKZQk99389OS6mDuw6SR893AiSU7KqhBmRe6+uen21Og7
zrynC6bKCa9QzQUoQ5kmfr5tKnL/evDaS5m2QPHXgRmG6RoYF08HtPU8GjpKfUWd4nG4WiI9NWUU
t0Zd/BXZUE5ize7/GoCDVC564wLmuEDnxbxLO96NiaL2D8ytqjTLiA7d4p8j8gEH4CFHGOH+cL2t
A2Rqg2Uv/CnMNKMQJq03GUDb5zHtcMosJyp9YlCtgnM9V7gRskJgttsxmzk3UNqHLTWtjnzu8AXw
eZtarHnsalenlKQZ9HzMteqyExqA2BaV1NuH3x9bWLBcEx45B0zHV/WQdPqs+iNmasjIGT/54zbq
YgmJpi0VGXz7qcJxxC8bHc77W58K34WcDNf4V6QmL7nJ4FIZCvFWLAJn5IOTNKdfltlWfjERkSCL
zQv4AIoQ5aNsh20j2lbvWtubbz/nvbRH2HYn9nV8fqz4YFOncRYj7zMzRk/84TyIkh/uVWmjvPLQ
a4apCDz+J5OTItzer/erhcv+Grf4ROdEW6TurdtY15ynzNBJRIb+EobOoa1r4lpMN12teQf7xjni
EsXHAduNrnnaC2DTObghpSd8DhlnUdl1GpO9HHCyHxkTqvV4RV46ixztUFpBJ4zGf5DZWlVnF8nr
9ALxoPjFbJ2ofwBcwPqrVmswZfis+DTYxuMOD0pBXdeDt70Cuzf1+bAVxqHYpcVzOaUsJ980Uart
/bgmzl2EnCK9Bj6Ip9yZ3Nb7EYF1vPAaVVupwRWo72BIzz7fAkhc2IdEACUjFJ3br+la1L6azY1O
6ljkXcvYeDMdEYbExO95T0CwzBL+nrHAomKHtUt+B91HE3ryKKU52qoQ8TERZT7LsC27EaHO70kI
WtwAHqrLkwBy+2qRrXIfsp61zLPYROreuSR2Uao3sAHISwgR2huk/0F0wjC1wzMTmms4pXZkUW1d
FNtCTTeA5nrIeZ37oEJe/jP6NkB563XTNLC+G7TsaeoqBtwQNXX0PMWtu5XrhrvxZ6erdIYVoGAO
NOIANaCwLiccd7FqvoQL2OT94XtdWzooW4OTjkymr8Y6VOs5Q67cPK+LXegbkGSNZ+uQsjEN2y6v
jFH6l0C++GNZunQp/VYf0IcIOsqg8aLxNgk6OV3znInqKrYtWEirFYzg0gYbuSlBK94Btqq4aOe0
avK0itYvcei4xXJgWMPrqV5whNpY9ficJk89GFiudzxh7P8BEhfEX+s9OIMJO/513fre+MzXpqG0
VJjMpT91TpVHB72vxYEZdgsZQXAeR6zWfuGdgQw9IWbvX7cqe9yMVD9zckybIveg1mF8PsHPGO6Z
/4TQQkq3ED049z85mKG7YAbSi2KBsE5Kf0zi7TyH8PFsqllnnWWeEMZMwLbrbtt0VzvbuOGVDBZz
i6i13c5xJ+cPzii9HDYolu0OHEXJc/Fqos6Vf/gwINuxvDEwiO1hibLmlhXlpb40y74FZwkODBCw
9VCzKju8ESXNGFTl5Pd9nC/YtyPgiRdwPzW7YZJHrLiJ3DqBuWuh5bNLa6gfhadgBYtIWH+/8ueF
gW11VLuex36eLho9VV0EA1sGtz68mCirlfXjqxRfLgS2+9jvJXvU61RIf/eOUteRXAtoBB5lXvI2
gLoOvyNvoqS+s8RF4Tw+mhTwLuube41UE7FQs0b8YK13nOLW08Flz8bldzcu9f3GCjRyl5bP7WHB
LM4Ho9Jr08zx/c7nHousIsgH2LKVb8YO/h+8FfqnMBqmj7ryBOKK7QiPx29xTXrnBRu4KvIkhVsQ
uPZUgD/JIzcY134EvZ/052UgDGhw0RReDuuM/7yWu3webKXHMyl6UXTh/un05DfJNpzxgEAApeW+
TxffiXt7iVELqEK1dRKd2fFR1a9tZRAulzD8Lv6jdt/4w7zlVtOMen9IUM2ii5SO55eyMUdzntJY
Zee9I7Diaa229iXsQm5rK5fqd08qE+iEDYMPqBw0Wt3Sm2e9AwaebG2ij6VmKSSfGd7ggWlIuOXU
olcFntYUVbPMX/hBuaJs4X3uQft6JDOxTh5xGVgQLqTR1p1hzu0OMtBUbu4GskVLJFd3xByxjkG9
hTu+NNJmL90eT18IgcPhLtzdFkGyYIHB3+QgikQ24GeRS/gZO3h8smcdzbK5QpZFUp/dQKV/rck3
IUEXvf6Mzbz/56GzEZhrpsyjKTlEn5BvXXtLxB+PexXHKvwR7Fqpd4MWMjlXva/Cy9JQUm72Uc7t
pR8FUbuzCjb0ML4RLLJWDC0dcJG9XttEP2MFzNl0nHj6EKyn/WdQU/90Mpyji7HGqQZEmGzkq85i
OlDGiZnMS1CPG9qpYG33q2Yn0+nibLN92qyB7QHIx1lGw75npZ/u8EK1M7ATnzbttpfTxOiKUMPs
6gqR0mpK/lf3Ec96kDDJSiKGpsyyzRmltPgnt9RCPO0JRPOM1GH+cfi+lkVMcNuTWPXxWVWbna8R
9fFF0DhMuSIKQpzTfh87lQON7eIVFht1hEr7hUucSrjqnPUOiRPz5KvmtAKtdne97NrXxvRDX84S
I5bTmMypfB+GoHlnyWBEt7bEWYc+UKxesVdeRS3HwkJfuZ4ODeZNwv1PVwZ9Dlr76EA5Zbb/lHYO
7BnmdtWYUnTkDCRRRIJWaghfKRO/jx7cpFnM50CkapivASxcYVzFSvIwOo0sZtCX9tyE3xLuDNsX
jAGDaXo1Pibb58UsBNVSl/rg1AfDjqbocLOhULHH0Vaz0KTzVvGkb4fRW2MEnD4ygdHK2uO0+4S0
upkT33hjLe0d9eu77cTtE4+MJEL1UbOnDkJauxWyIliU8XokDW0utzGtAUe1vzTl7PmxwLdIfUfQ
TikQ3y6zGSUwcBB6Qtyso3yd2P+Cm4fALe3WQPSglnSRMVCACaes7eGXxzoky1ULPf7nUC0AWAL6
u9GZ1T0dRNvMv7atzbZr21jvX6yauDotINg/u0MhE+INbK5hU5P4m2AU6wn5eswyiG3CEkYw+jUj
iIlPLCNU/3A4RF3D+r33eMS+6C5rW8XJdUMuJyreQAU+L8A0M9NGh4sKiIm8Odc0gukl4nf65SYz
y1t1p5P2MiA1Hv6oBf/9nF4CVpmti9G/Ativb9iid9br0I+y/lvJckxFLCwTug+IOD/JGDw898cU
mE51qWd/UB07U0TZlJ7S70WvXMMJeFcRdrTiwqjTsKZX981wg/a4t8gqI8USewJWduY0j/2dh0RU
cM/AKU4s91c347Ivd42OK7rFeHWfob+2J5Y3so8FDcXyTeQ10gVhdpswt4dxv9olc/pcQ002JVSO
F5z7zEJPgKMPaLosUPY6t8tTYkLXlOSfWHYx13FKc430zSA9VsY/gZv30HZe66MAB2Vvf/QEeXH7
Fk/XUPEgU+/JGEjntg2mtS2zGSK3CN0e2z+/8Z3jJ6oLsDM9V1lcmsGN7gZUXM3TLvnEHUnQQq0F
upL2btDWGx+CwyzQdGpvskvgtO13NIHynlwWKHH9clrf/pwzWZs8dif9z0rdmR8WFFc+0Gvs3/4H
aUWjO7rSvUCe0m2EsZ79R7AlCRKAIoEALd/Ot1KZPsyDChPcXwcILn1SX4PuVjQKzps3z852uxNH
N6L2ypzoHgBr2M5Y/UfhiyOHIygRZlnA37gN0u+5w7CCgeyoKRUda5v3ptMOX9OUPXaMXADQUJvu
FZLk7HeAfrs76zXk3GTZYBEjBsH+d92ynZeunyGPa7QwHKpK118OyynbUx04sG1p1YvgMWzSHR0o
cI95PIJ1+0AS2y+IUtHe5fN2xOISauRMpMRnjiqDY1eqkDbZHo+18zc61Er+1vQ5NWsk0vlNuC1d
4BD5eDlkgdjMLwIvMv03BtZFDB4azX6LPCb7fODW5T5qIB9ED/4ahvNVazaeoRpN208/2cMQJCPK
3kZvcP/M2ZK8Bmjt1+/Jbf4t6qHLnv2qQ/7NUkuX3Rp3qodHewTfmFPapvPFrwN2vUF10L5NPnTt
z6MFG7pdlnnObr0pgSEI9dY/R+yHxveOXv3uQoNT+Se/hwohcybbHJAqp1qYVeO6tbddBKJ0Mmu8
/c14ULdCNdNEFVbSHQkvnRneK+9/pJ1Jc5zK1q7/yx1/REAmkDCtKqpTL8u27Alhy9v0PUn36++D
J9cuK6Twd89gT/Y5B0Fls9a73sbqQO9xz7tLYRUWGzepNQSKkt72fgYCqnbYgpXhhnqi6Pd2veTD
BmJri7Mn4WKg79PqfEBDNVCb1AtZvW3vQb7r7SXst6qdK8CsSmi5jfjuGF7pZqyoIVyv3qJXa9cK
FUXnriJcsQOahwV5DtmC/nZOQCG3WVN4FVVK3ZRbzJ35Cz2/Ntufy5RKEa8MZz0HqJgcsbUAtr8k
2ZiPGxS0UgRaxcq+6fBtinZ2hyX1DR4YkKBrX9TdUw7Kuuxnkk/W1egDq6GtSPPt4nZlvrchm8yQ
KWlbUlw/YDVJwADOfdd5tmqgoi2FrFUcMqOr26txyJInq62Lbjt06Wzs9ATPlpmqhHVsg0DfLcRj
GHvi5woZlHUU1efRatL4yvbqgXpUDrAs+TRUmWUyzrclFgcYgzV5NR26Ka1Susmu7Kis/fmMoiPN
n5EqqyNWhPqxIds3BZCv62+jo/KfTBO9JzJvALW1CCHQL2K5QYWY3eVIlu/HsiKbcmLWAEdTz+Ix
p9xlas3A+tEeuISYSmKXRAU0tv02zAUEZlN3w34sO+lfAzRaaqe9uPvKbmimXUFTz3DbGsmKqKg1
vxTeMCB3mFsIbXPkeD+jyRdRkCZdNm2htnX10Y8b+bMwIKgGbg4tgg6R9DRceJu0dpkoZ9N3DYn/
89RxR6xTabfb20uTmXfWzDm/ZRAh2pNMdLgcMjuSX+A5IWMQc+E9WaT1tnc1NLseEEpZI8iJF1Z3
2ps5pDtvwPFumDznW5xkqToAXjDvqqIuOUs1+8gSsPLOj1zqPeRRFZmBclRbBLBSob91eWtdLfXC
jCHFuzQ+FzhjPlR9Vx3DsoKSJJqQl5qTMeyDsDLts6cKTlnZVt2XoTCEuVdxyvlOQ84hyx9JD5Ql
udt8s7hQPk6x27XbGCsdGZhOLL1jkVDGB+iZ7BquSengIxVGlUK5UsMNS92xeJlyT3+eZ6PRZ0OZ
I1Gl0WA/1pZTz/YmLLT4ESnFfMwuBWD+iPnYl2ER4HgNjtDGfuH4whOXZCtUtViM7Rft0GSBwU5x
sbeMyUqQIoz6PjaM8gcuHbS7s2m2X6skT6s9lCt4x+kwANFX5IQ71OKl+ZkorC5+Qk8zfqQbQSA3
ebO/mxduT9gP0kQl03Ibz5Tl34muGyeEiZrjjGhnaFam9KAxF/SRtyncyY/YUDI2s5u4eUFLkPUb
L8PAWcmK/Gcv1GA13ZIlVyAbrCIMNadu6xGN9ZXI6/TTnHiJ2nQMPuJNO0PX2CRFsgwbO48T+FTr
EPDaI9JnCqywg2OhegvG98AgstmO0hAAJN2MX1iPEcaTvRQR8wf4Di9Ko1Y+qWFc8lNmLm67VwLC
9zY0J9kcJMVauM7n/WQ7MJAIGiOmBsOdv3pJ2I7xuS+RnwESCpHvjFFyzGqjskGjeKH0uigYTcDI
b+CIwAyECF8KPSxB3nlGF9R+NN3itTS63xe+JN4o1I3mVa3sArVTqsWwjxNfy8Ad5ZwdczXZDd/L
4aTIl7xHuTPEU7KjhcGbfzNRTrIcTGYagO119RW3LsRb/BQy2THjXIlDtel/N2sYVBsY4Hlyu5hd
3gSG68HRoi6xbT6uXXJCl80Q6n2L6KU7egbgOSPZBfZr21usuQ4Oa7dD71n5MGdmqLpJLQG5/Aj/
mgC3cAFFJe5vMzq1G6X6LtqpuI/UtStn67ucsEZlQjqM9gHcaJoPXeKP9besU53YJgNc9/PK+qp3
FhTK+gCC5w0714hQa1FgeN6xs8Y0vVkaq3qhEZ4fOdWy5IAiJrkxOleTxjlFiXMF2dt/wtAqeVFj
D7O/Y0A93lCmJjFtO27gm0INXM3wosokmGKIo1vkAgiKGMBGoEcVzeAedzUybJtEcjVDpXOWw5gO
vX2PNMpK9qHo02v8XZc+6Ch1s9uODmNfaolHl280LaclYXY/iQay0zPUweHZt8PkVgyM9nZd4egX
GL7+11jBSrg2dDoO52KC4fwtL/qigzvgNS7CTR9eshJIQHa0hIPPFZVP6kTQVvkfx571cbJwC2ZY
V4b2lmt+yTbcfRrzUZqlDhdfq7QPxqhtY4fOoHwEjE5+VsZgvNRQ8MoN/QvcrTbWxTejKKkNsQ1o
liPzHjcJnDjPKJzSKQ5Ix1zHVZ5MIBdRx163IAblrjGh2G48W2Z2kFnKcEDgF/W9nGIGb9aAyoe6
pcmW3VSiEA1ylcAFHDBrk0fXgP1xSPUivigNG2pnQarOD6arwu8u8cqPrQ41amZmaXcoPqBJ6QlK
y2pgAw+nL8q5Pzng2PvMnacGtgLrp0DMVraf43QwxBEKIj6FrXTG6dAAZzYcBIX3DRGwfIAaIb5z
ng/uyoPKoj34YRN/sGJT1/DyuZ37hzgbK6YxMETDIC2meeTicZLsaIlIUGG7M20lzX1Z7Qyg7ueq
iW19kDNNFvOoqCpuYkGOBLq8sNL3ZuzU3W5o5uE6G7ISrijERpomyRTvBtFEZUJpTRYG94WsCVK2
+0RPR8MCsd4AmlpHUeeuCUdrQpmD4KJLd3j4lFdOWjb2HRkacbt3jRVm6QY/uecPKr/CEeb7bBZm
XFRqsxWDE5CWW3+Q4cQAA5/jHoouvvgoWsZq7s6pqvwiwEZNfc3QysGjx//YO3CumcPRiCGfQmzw
O05E8O8nyOUzlbPTiOgmanXZ347+smgwCsUqRG8a0Qi1BG8fOo08/lC0Yage+aNKIFlkN+F2DE35
MawYym5rK6HRVXHshxDpSg5gP4buN5sa3fjA6P86FIaj9iWChassY9E/KJPgpCMdOuR6uisIcG5j
GeFznk0aoLOsxp8OJILlRMPVTgeDEa08Q3WnxHTLTO6hqecspDTJbnRljTBL4bc/2euG2C4lZ9ED
Zaf/Al0xQ/OrIt1skWMJetW+iuInt4mjb3CE1Lyvcf106CHI+kNtZSuxb4pfDSd+epJ9B4z+Isa6
HTdwYdObYQG2PJMcUQzbqci6n5OIAa4zBSzJmb7yGYym5NdOKNmXvenoejlXbOWIFIQkuU+iIkVd
odjKn7iRS3j8TPWjmxims3eGFJ7Inc6QkkJ0ZAS7C+e+uSpymYZbEDrvc4NbTnZA90cNowucaU6q
tbL4bImkGreA9jniGsZFeGxG4H2bKGRmvW1zu6s/j1XGLhMixfoSL1KyFJzS7PsAGNvL7yDZkhHg
TjPKklnU0R0pfBU37ZBPAbi+HQZFOoJd14b0PpYR3CTelLj0GzYZ9Ii1jftgRralj/niUa2EyuOI
cB1ERi5CXW/XWR3XvS/ryr3Wk0IyoAAAOHatUd2Mmbs8J60D160Dbfe3hQyZoPmZSTcj0mG+L3gO
XwWVQcIGrulBQJjLZGsy+ncCSZLHGBQSTV9QWrZhUljqinOnhSWFrYKwswNUmszbi8Qr7MNkMPjE
RqtsD6aXQI1tulkmR9sNE3s/JLFcuV9Oetf3Y1jBT8vc+m4p2qR8YP9W7im0jHE6IYIADs5tfRcr
VLDbqo4HyJ58RKpwHKeEWVv6BiOfyTv7dVveRkTShyd/xikE6kq20D0kswdzJUx/LqhU2xOjShon
wCg/Me8Lw/HqDVZomc1qS5d8V/SxU+1aRqLfu4IxfKA6o2q3jQI9oqxaoocOTv/0rekl6RkJVVoW
hBA73EM9MMA61kOrqBYxsfwpuRzRZyiCn3amK9LyMGh7GO97q8pchHn5/EmNJCHwCLfwEBvI9sqr
psg8mD2c1Y1eIuYOeDZwsJcRWkMQqIabp8igsWymzLX4Q8OUgQawXA7V2DTcH36sopYh4RQnW6+d
Gyso8L0+TT7H5xamJGaoDhVyy/01td3HbogWdzN2pEVVFEo28qpIzx+7LPQeImY3FuUCdPydaffk
MluQiuAqVzGS5RK7ZxQZudONGydUzTdmHIzg/dKXdK92DE2Qj5OAVlALZkeI4FYWCKkWQBpX2wmD
LQTBAZY3kdpbLeD+aYYGA1xVQh2l7MrMDhgQatyuUWNibNOs424L8Ye0T9MCGfzoTIX3g5kCQioj
RAgQyKmZZLBUxfyRXcyEECHlvPGsubIOssSxFjOEwX5q4A5W15U/zv05apzhExt8TfwbdBQUflX9
kL2cf0K1TVB/NcYMn8ujYAbaFgilEYvuuWaLJDD9qmd6jSDOPxhTt7TbKQrDJWiJ132oWO73Ffym
nwzE/R38vVVHBNzcPi/zsKT8cS7170iLgSxkiJo7pk8NJeEEX+VEtT561OJt622qcOHUkz72DFtk
M2UVED3iwF1Zm5zdFOMdv6GQnT8PvtN/kI3VfZkKNR9zrIWSc9Pl4koRE78KUEeEMzlpLHBwFbkJ
oFlhet3AX3sWceuVlJOVVUOh5uBmyatmCrCeCsEyyWxRR280vGw3yxhZjz/a3iH2IC4cakh62DEY
jQe7wIvKe+LXmi+Y4saPyZwZXyxdMrgpFLfJNRZWuQyAKAdnC2ndu1bphAiEBB8bEpNJSKDMFGSH
IhTjcZ1rMrODMD9u8DeXN5091d9NgoDHQE82JgKYIaD3Vl4VuYeJSACfeQp0ocd+dn2aOu6eDQ2S
/6mDR5egeQm1u/PRhj45MJHTA/jB9ERd2Hx27YwYLWlV8beeU28K8sJU3xsDttYGgnA0HbCuN7+x
JPAXpTUx6YXUON1hDmGvJneLYxNN0GZZ0Pm66+7Lpm8hRMvFenEbLswNInyYvJXCfXsXLar+kJBj
I4Om1tF9gu3TDy5z5e4MnaOJpzHFJwHZVv69ZBI3QR9vFL3MMtow5GTGyKodKqhAi5whodfoTeG1
eplzVIKGbBvDmQc2Ejg1M6jFW2IrrJgxhT1FPv4SCRZEPeQtfciiagi55kf3GYfOEW2KLJy7SEX0
P1bqy+chVIKJfqWmhzTJo/zKhYTy01VD8twZNXu5YG/9AkcXvcOkrlBb7IziT6qq0uHYJAtaCxUp
/2j4Uoy3aLvILRv8ScOFFImcz54LY5TicQAHqTIyUTdZP7lf5nFi8j9pvw8PmaZrsRDcJfua/BmT
0qhbAWPEjPZhMZb5Wjf9qE8C+Zy/czMaVdSCo6+umIJ2BZuw4a8wdAUEjcYyzZhx4gexc6w+rW/L
KMSegtVrfsw4LcoDdCuyowyZzd1j5ur0Puvm5cVCqXCaLBSRTN30jJRwqJqI5O/ZWRAWeUDVfuj6
YmvXVAGn0m1sE1qJgTWcncRZdHDwVWDO7thVtJts6ssDWHxsfZ26aXyq7MHo9ggS3Zulj4r24GLn
8CXRdBYAq3XxCBmzHDejw4djGfglGCPnf47Yw10eq1w78wbwYIZ52xoeVYnlwkzRxgzGRIc/R8cI
dDIQ5pSwfJPCsilchuZHLzyahB62QL/pR3ey6XaW8KHQhTT2EvL/i8mYzT3Zo5D/6aV2CuAU17wP
l6yALl95+nmNpO7gerU1pYJd+s55gSSZBCmOH3clflM2Iv2IpbUamtw1PvT7YCZyddmjGS8hvCKK
2ThEln0b0cGDnHtO9813i9g4aTC2Dw0yg3SDsjm57SEDpztL1va9BR7OgpslAwExV0l4g4wwQa6Z
tf5dZ+X5dEBeSbSxWMcy8GOaD4bVg06ZpfDjwOnzhp1ktL2+88doioJ5zEkp67CKr46cVBRffmER
k8zKzAkmmbwsZ2kpLEGSEmZIHDEi41DqPXmohe2gh/wFEBWrwBNogxtrOyPTvnKqaWDxFZCTqKFi
xjFYsWgYfhaDq+9ZG/t3KTcdJi/cKV9dVFrtOYnDSATGpIAfwCNGGSisQpIdClr1KMLFgrku67gg
3qJV933ccOB3mnrPKBpErjjb1BzlOBv6jAbIppe7JQtrQDZRq73JcArqUhlLZ6sZwABCmmb1SL1G
TTdWpoVirePEOiyOnO9yi+N0M8zM0kYnTdZqugV0XgY3BRirknibTNB5N0NIVMuVrM28W1UlVJXf
aW+UwtjDEXd8Z64VxzFJIGNWPD/Y+Gp9Dqumw0MhltDpl4TDZD+Zft+eTZqZx2hUyEttp04gAKGL
GjZVCqv8BuwBHCyqOvtT6GXhfR8t4Y3JuCa8sit3UVusM4wx8P3RKjbLbLnzVR3Z2J9NvVn8JFix
/mLEOvw0wwFdTqu71k8mIAkBaSVsh43XLwM24k0MNGaFfnHdtauqTNpD/B1bolgdiA0iB3Ke89ml
w8Xd4GSourkL48YChnfpwQKnZd7HzxCXyJEcN5RHZcCFR1aPjmzntU27nnKu2PQIjM52WcBdJb3N
IUspYWgBDSYNd/aiPIhpsJYJEclyXT6iX9D3c6qHB1lUHcc25PQOZn08fW7ttV9BCzKc8VWAGeZl
hRqvOPNC8wNLElGEO8tygI6GNWcQhR5+DaqFm7ahUV3t+s1+vAq9CR6kYziYXDLGK7auF1lmtMkI
rfqvYYy+8tFQDW+A74cv2vJgc9O3tI9xX0O/x9nmqoII5QThzDAOD6YIbVkoo+RH1Ghr2kH/xsZl
9b8QmwWKR7h3wGF6xP/S/+yEIv6EwXv1IZsSdk9il/1xdivTZCAT21eIbSKxSVk5BAZQ/6SBk0kc
IubE9A+Vn8pr5rN9SdA5gPddqXPIN0DWzlPve0O3qbVs2Q3wfELghYgb1Kac7G6XMGn8TYTxlLPt
rHJVZEfUOYERWemz26XNsm8Yueh7/tTpseWyws4fbAoU1XVkHyxIB+BKcpe5fC6HWWdhL90n7JuY
A+W5V790/qDajRW5HldHrlFhQNqAI2K3vdFvojVSYZvKsEgOrTnVzAt0S/QH6JDsbsXiJ0+A/q5z
y2rMsfoUrg4Dq3G44xgDMESPNMxpgEuniQIzG3F34X86NAEOxngQpGpp+bc+AMeWb4t+CjgJ8BWb
BpXu2mHs033nKD+m4YqHWyEGczUE8OKbZZGG9yEK7fmpWHckcEVK11tXvvtktoCZUKTq7CpqvVzi
luN3zwPjz+lQoJe/LbggSGwqCd+NGEBVXBV6/Nob6fgf7gf2tW0UNjZFygu9bWRDiD6jSjMxYa6r
6YTTkHNuWyIdN4hUon67UGmxXun7na8WoOhnC/YlZRQcI0BNKJPqgytyWQdDO7i41nBBbzsEQydM
JYbmwL+Ls003TgwKcuHW5k6iEoKJYuv5a65G0O1liP1oJ+iIi68As16AXHeFeCTMgyPtniGPcAb1
eZADuJLhNQ47WDn+N+ZoIkdQb8XrJYHBM9qHfJRPuKqZH6ZO5C8G6+RLV0zVTWxH8yoBCTlGnXAu
XxDdm6va2AI+83Gl+y8uDPKymMS402bmErvyWenzVW4X+b2RpZmzXeD8phtHQTp4xuUiQrlGNCtK
MxyWwe4XOkcuG8bOu36qx8cpTZf+sWJwhwbKb/tPBRgl7E/Hdp7hWozeAbqYbGD9lByXGJUqZ9M0
NKLH0ayM7isjcrPcijFp6mtwjupcUW8thxbuiwhiMzKQJ0DZwnCnmOKH1b37qxWFVKPlAoEEPnYP
2W0x06bHGoe8iE3DhKkCYJZ1elgWf0YdVuYU07Vr+qy5uLQpmzkAp/3sQ+3Zaiue+3u/tLNbhDFt
ej3WuRNkyiwgWWWRLGECp3YUOKDKNSXlsE5Em1DZDziaIUN3rMQrT5BlXLmFhxV+w00rSu9r7bTp
ngANUQat8Ed4l55obsm0bZqNlZj81YhmhDgLD2o3DGwvP+RWkcdnANOKOo54I0jwZTebz71XGz/o
zku+7liph9ktbNiVc9q6GxwgdfKhiZZuL6Np1kEuJhCARQwdHFcZVntYdOm9hWsRtk9VVS+3SdNI
Ym2RzZDeB8E2Km7/Bwqga/RJP55cb4jPWGzW6mYQSehvFjVP1u5/RChbG95rcVrCgXgtqyjrEvsc
u8yDETPfaQ/D3Kz4v1qgJ1RpPR/rdi5VkGuurVnzwyGCyMZ3HDpfMQN1XYUbLFa6wrLlhb80Y9CZ
YU+tT8awmFvLqSQMESi6gr7zHd9e6xVXTQw/8Fh3V7NThHr/5w9P53TCjBh1jj5pLA92IQZGQeIK
73bG6GULYqS+GuFCf+FTDDLdhvJcUZ0j6kvlO67hf5v6Wrw0gQaMhhQhDRfu0gZLGvjM1KdOLf1e
Y3B5jrtkOLztorn+v1w6PpJaycuSv4J3/YXRqhEB6860JScdth/4AaPPMqZ3NKVnnMATaKqaHHH1
2w99/Svb6/UlXdJw7Yt3K5EzjiEg5GkcBuseQoN34L9tbG2Vs8ZCAxcimDZB0bnLrh7RHPdq8bf1
WL0X+vva0lK//SGr5+dvFt44J7WqdfnIQ1HgpAfhyvOs5Arp5/BO7uurPyeEOkK5MUlFRvvnk5Q7
ubmyW31ymSEfJEvv1q0X7/HtL/vqzwm4zCtJ8tTUxVaRfeTClJr0qUZ6fCLzIQo85jif8bsqz2kL
j5FqbPjfrNTfHnph8z1Aj9FWJ+mdCbYFIrOdYzW2TvD2q73yU+Ff7q3W06ayTHnxFJ8qF+DR1ieF
t2HA7L6/1dkYYsSGhO/tR73yW+EzT8aEC3HJF/aFn7bGOAlmSKpPJO4JtLAMOPcwJhmg/+tzhClN
z8V82LJsdbkN4pLjHDoLqy/t5G21CPigyxS9syb+NsrlKSgUJPlO5IfJC19ejBchgDusvBDrxL1X
NeJj6E/GdF6SVJzABUPxTvT83065pFiZ+DavvxT0j4snCiJKFN5C3YkSQX+KHdoMI82zYCrdSG/a
1aI/cyuc3EIh3jGx/eXW/OeBxtxEenxQhKcmK+bPfYYNkETklSynfjBc65SFJRIZRg0+XXBdiuo0
KBiIp1ZTjx2ZErgNbYrlnLVGhrDPTL+huQrRBzOnx4PFydVcbFE9hM6xRBoLkaDA05PJq+dH50I5
TOLrDmu3HHl9ERAi1eMiin8JnEGybZ9Uu8j6nePz7+WJUzXb24Y7g5e/XP/9b4eW5edVkiRihtOa
uU+YPsFlWGLz4e3F+fd+W59CLAau2LhMX96EbWZkNjOOmdEVlgGxMfZbY4jFaayX7p1L6NUX8oEq
fXuNUb5MSDSRnS5epHjUEDLltkFqVxLhO7v6tRfyTcfxuU3hVsrLS8do/bb17fm0cp+2c+dgY7DQ
1KFR+PegQoz1TIuLG/knQZMXZxXoZlpou5lOYBYGkF7B/LQaIczR9l81jZnuXFnV79wwr+w6z7IA
uSySmV3vMhsDanWJENKbThFdWbXJixGDKT2unkg4IIr4Gp/W+Nvoa1i/Ijfm+J3T7JXv61mYgZCB
JDz8by+WZR3WSar6dj6lRpKfY3fMA9XqMZBY2Pz7T+nhDc8JY5vCFpeBMZGbYgSfsTZTe3qGuKsR
cDH75Qgs3nnS3xcqv+T/e9Kly3jfGNjB6GI+9RShj/C33NvSr2akMGI4NTiWMKP13P0/bz2PjS1I
b17zIy7Dt6GrCekmOQM34Ta4NBTGLoY1sydJ5n/zfuxwThNoJxa12J9nCeo6enUPrUgHb+S7hHnx
UtT0SXGS9g9971mfZ4a+3//9/TzaQFh5viXUr3SE3w4wfKRpUcd6Oo02Bt+j3SA2Sob/9DT679xE
r/x8RI94wIMcYvznoupqZrsqB8sdT2k39Pc4gsr9rJfqI6Pe5toLI4iMifny9tu9+kxbrIn3Jobx
v4LCfnu7ZAZWtNZx6QBBuGAK3OVXOZ7xu2TCBAm9v4mVzwyv3D6+/eC/L3pprd0CORZweCiR/vwt
4cOVGR5HDZeeEyONZvie20P+oyp09Z/EcCR6Z3P8fW7zQEn97iFDxTHp4kRt2XhjjJIUX3qjo2fE
F67Iku6d3/DVp5CuI0wmH+qvzB+rK3FqnPrmVFQTdBIfAv+Dn7rinZf5+/jiZajOPUpv4RJI+efX
s4BO7SHs21M74k0Gm6dbDi544riLcSL++fZP9crD1gQjimaOSpL+Lup0pl2zapK4P2GeY1z1hBbu
4yksbmezfi8z6e9rQbprpqjrwiQiXvbC098fHYepQtidXDC0GVsQc8LLHaNBuNMDg8jhXGLNeU/o
UE6Xa3HNv/2qr/x8mBmRO4R1IlX1r17wt+2Ak+MSZsCpJyeM9bXZa6gvSI4+vf2U1z4o+5vDmjsQ
yc26N357ipcsFeFQlT7FhYj34VJ8Q5hbBMqGc/z2k17ZZexrDhQeZzq2d1HcMl0YY2tS7clNF/Og
Jy9Kwa8xdWb+POgD1qn9v8dV0w9yy5muafE7XqYJ1RWhCBLLgZPZGtM9xzPuQO7iXwl0t/u3385a
l8Of9bMEvVc8h+XCnrs4MVH1xXBiMDey0XkW5zVvrmV6jkhng7bCPndOW/2H/nX8RqiACDgDzSeB
Xfc7Z9krvycLxnQ4xyQl7mUoC8zmSTRi5TDA6X3Cg5aRpZd0xnEuINm//c6v/KI+t7SkmDZ5c1v+
uXaUKnJXJ4k+JTC9royxdj6GjS5Q9HXgJtg5EvGy+9dH2tDIWUc2//TZF38+EtZOWeZJ2p2IisCh
wXED5rDdzsS+fFuOCNLfftzfe5DHuVTx2CNDWrIubvllBJiMe689xVasTxhZoOjkXd95yt+/GU9R
pF+iSCEI9vIpObxiOxzD9pT0/nKLbY53yCMfcvVq2fL2C10+il8KFJmFCuXJBRxcX/i37W40Ng78
2mCYjrnquatkB2tVVfvISf41yuvXo6hWpAeewj8vjmqGLzDK2tw8kQhSHilYnpEPjqs2K3rn+13+
SpdPuliH1iz9LOsrgibietyPOnR3toEtx9ufbt3Av2/w9SncOQhuATj+BjeGdLYsKH3WyaISwTnV
cT8BvaoT9boK8E1IA9wd/RuyT7pgwqvwvc12eR/xfPpyrMBM/gLhuxffE1qTTDoVS4Kuo2jeT3Wb
iAdHE3J1hTEwBjHYNukrYSrzR4m7Ado4bEAgpHbZExZ35pNvc19t2yJtoEZij1/GWyjBClERXlsI
9bveandp2HufYC8yz7RiUf5c6Jc/DDU93z7EPtG4wgoyfHFz8PGN4cTRR9DHqrj2YNx6m1QrYZGM
ge/T1htC9yXXmSMP5MlkL8phiI8G03D+w8lVvrQYu93hu+l979FukWgTr94b2SBqjPEa1R1iv9bq
CfwSM5QMasLw2E15Wl5lyPsfltIZs3041MsPHPZa0lMrBOC7eWSpIdNoxNPIxJW1jdtxteXEKK39
NGY4hRApOcpNxPz5Jc/CeAiqOe1ho5B6e5OR6WBuUaTCNjCcbBoQfPb+9wwxzAP8iTb+xwLt1y9K
68eScl2fCu3PzZiRl022FG6eAk7NuTQ8fUxW/cjb6/bylF6fYtG+c7x47MLLCDJ81lw74bI4lZmD
tUCBwDgxl5GIn8TfOiT1/GPo0vo8ZCacaIKgNv9XVtJvR4xeDIrb0DBPzHnNYQvvP31uW4VV4Nvv
9cpRRoj62nzxIIbUF7t+gMw1G6UrkCVpKP0hdnfYX/Xg8oin8KV453GvHDIAZMJa82rX5uvi5HSq
BlkAkhJQEAd1WZOm1yTjqXdguF8zmYtThoMZy3o2KtmEl9HAondTsBFIlhwDnf8pqcoYvMquuqem
NqD4eQTuJUBkUbwv7W4mmKQRggpqwcAUevIgtgYpKPG+97RK9pFvtkeOK6vbttS4ITBpzM7V3JS4
CjCefajasjd2eB+59wtULJC43JD23h2zxP+CZ/bcfY1rMUCvRygimHGSQXOeQtxw8HVaOEMIUDKR
BkDond8pqV77gT12BYvX9JVnrv/+t4U0RQKLIAxlT7HppacFIekmNfIKmIZN/vZaemWPgII70iXP
zjaBoP58VJpiQILV/3Iyp3j4rAgXOqEzHHfa1vV/0zz8Y+Q2W0QCLVOVCoh90r4oK7x21OVi8jiS
E7GAWqLiJ3Gf3seIEJEtvsTiDk8W4r8LomTeflFr3RUX64vqkKoN4Jxb5PI0KPIo7ZoGNh1QfeRc
1aWdPENv8R8Hw3PW9FsPu8FYR3fM4ZunEa/+M7IN96kJK/F57IfibgABDt7+q175pRlOADeA+9HZ
XWLPxWRZUZLZC11d5xwJCezO+LVUHyFIpu98gNcfxZFLGcQ2u7xFfXvBfsJw+aV7EzvPqoWB5STl
TWVAGvpfvJWgQhaOomT1LhZVMYgmJTXQJF20QY6Gf3m/y404fsRKoL9/+1ny1fcCBKYnpt/BLObP
FexGvJOJSv1UGZOoEYgn9rfWJ4zh1KvGaw+EhipvT2BOlgRjm8VIlBuY7PCkJud5RPtc3kEgzwQO
zwnKhLCyR29XE5xEzBwa4WzfId00j1UzpB8LfIpWt4twzeuGRtZBjRe4iEOqXT6muAFCMpgdFyIY
9BP7ax+hqdwiMuhfln5ZkH57zPh30OGbp3lMFU6pXjNBs9W4Ul1hgCEJ8Xj781xCS2y41U+CUtZf
d521fr3fjhIftz+ECMV0stH9xmiNTcuAGFmQPIfvXoZlc7ws12k3p9/efvArB4u0WGiUwSDn3PF/
PriZ6e3TzltO0HCW7FPkKPPjBGfnRufYa70IMRvv1YmvbHBL2SYAr8QR/hJCj40iiaysXE7WWCtM
LXBhhWxKOJKOGHfk0XsZ7q98Wm5hBtKcnA6Q7cXC6wajVk3Wz6csjsRuEsiMhxrWIiyoAoJ29GL6
0v3HJnc9P5kukj7q0lzwbf/8qn4MfbqIHC7GUlWPcLAQUMO8P1Rjnvx/Puri2u8raCIRNjmnhRWe
BCV5HQ9FBgVvY+SmmN9Zp6/0GLTsEhSScaMHmvbni+EAoEuv4WPO2PueoQXNe7tkapYsSm8ZmBSf
VvXKMVrq+hObVXx4e7W+dogIRaeLspPz+LL4WKmw9fh/OTuz3bhxrl1fkQDNw2lJVS55ih07Ticn
QoaO5pkar/5/ZGxspGShhP76KEADZpEiFxfXegeKXb4B6+9xRJ3zRvDMuFnqKDtZ4sZrRlNhYSmU
eBDpkFdXoEC/N5GmgqFA5bp1bgH6cyZ0ccfCOeuj0v3uoxYoTWOWxU7avTf0qlKTtA3qDoUzIs6h
0pAMy/oMLVmBHp0i5DeQGmNnFx4KwPc7I7+/5Ne3r8aVz7EzibfOqvBbG1UP4iWdfKdvmpJcSwQ9
OOIp7j00thPbjbtAr70hB6CJxjawvQOKdLZykOHdRK5d6CGq8MgRCOQfdOPNQAQcQ/LOgBoKOUX5
guaiEz50A8Jax/++N+hPcT2rhDHaHpdbM4/yQJmQEPTrzM5OgyNZHqodGfm9bO+cgq2gaSzFKzJt
FJXWlVe5Rx9dH+bZ75t6OoVl1J7xmio9OZzme5R5ppvrU9sKYUvLHUdcBqQ+uZoala0wRDnZ753A
UU96p3UPgMmC8KnXStX282ARdFHSVny+PvDGTtS5jHSKy+b7KbgcuMIDJOqFNPigRdufHHfrB/S7
9DeNesjzkYa8HzhLBWXyNuopc10ffQldq82oU/JF4YHtqGMbfTk6CpBaHyDn74c5LhgoODP7A+zc
aO/23fielIDot+uGo5EJrGJoE9J0GBumOelWQGqgAJYXnICTIY3jSy87O8u6EcYQpkMwTKcbCBxl
FVvmIWlN2aChqqLTjr+GGU/OEc8jrT/2qqHutG+3ZqejrUzORSAjal8uo44G0lTDZvNrMXdISwmU
VfVYUkfPEjNyMSYK8DtncWvfGDKMJJUnJpXQ1ZB2GYVCi+oZGBg6pQ8iXTjaZpSa4EzzHyiPPliF
pY1uYYtgJ25vzRaYCGYitm5aZOyXsx2TojWRMBh5BhOeXLTeM4pCaTR8h36QZKe26+L6dH2jbtyK
Oq4kmqxY9Mm5my7HROaukFserj4ZaH0m6GTHXIDEbGw98bEB1s8mXmNe0STSfKj6utn5wlv7yXRM
4AHkcFR8V3PmCOWk7QpzFsWzjf+Tj0vFzxnrnJ1A9A41WB9J3go8QQl+dC5WkSgtasg0dT1RVISk
DKERA87P0EykwkOYidYXol02VTw8eorvdVsXZ4B49pucFxpIU9isP8l0a/M2BpskfNgLQbVToHgv
6q9/IrcApU5atOBoVrmXpCp4MaK+6StcAdlN0OdddQfoPbztcFqCNt4PjQbLSUnuLCxNUd0Ki/kb
lfQSn9cxhV0EfaG4ka0YyoVlNcrvVgZXj0a1qmEXM6uWcFF2k4obdJNg+fAixDQtyCcYN4njJNZP
U2qRC0ZcW1bveM5l09lua+yrcXtPB5Ricwv95UpMlRfHaYWVgSB43vfTlPwcKTM+63EY/lErMxde
MCyGsT1bHWgs+Fb4A33f3Goh/rBeLplTgdfQoN5qcpsX367v6o3wC7SfUpKuLq1nZ3WIQXQJy8nH
2dcjmM9qJ9DAb+HwXx/FWP7M6nuhTAh8kve+ZQEtvzw8RJAkKDOK4zQF0uZG9LB3EDHpsMGllCpP
yIya6uOMd96Lk0QIgpa6PX2F5I6TCTCEAO6lbQfmMZxn24bxXOFBhSrcADFkEG10qOZ6jA+TMzSK
B8q5ao7tgMSh2+IMZt7YaTkuagEzzLdQC5Q/uYO6EoSlcLKwWKysF6XCLewwg9F/DDrF+JNaihSd
jBFKra9Rt30tQ9zYDj0uDWzutntxBoBVJ4eKFfQWYUg41zcTIqu9hTUJbBYz9RHSgGpr0HHzTaRJ
hz9lBHHDpyGF4xTKRkbhNRCpAldB53rEvCWHXOyGdWQaO+HyHZ66Wv53OB2bh/XnwFwuPyqnJS1r
2/QHBO4lFwKz8aiB/dNdvVad1y5Wkz+8mzFUVWpnqg7L4cAJrRkKE1IbZcbDYIZWdQLpKJU3WEQM
CuasYZKeeruDz4SAWWN7oWNWzdOQC7XzlMWw46lAckT6NM0zjQge4QvlnK46nB76P4NrzabtoxWM
GUCVpNovyuud+uv6zlM2dt5yQVjL23fpw67y7AzFaaRZQoOqDtP8petONfzbISr2FTWHqH2S9VbX
Huo8csYzlCLkpbsR9eGCWnXkUtyd/ljwUHLv+s/aCObAOTkQIBUcAHqr+GUraOZmtaL7Wgmx5hAa
yhcqT/oTVqXjznNq465kqAXVxVuc/ujqhMtOUwxlZWDFK9FhRDdS1Oh2JRaW5KGAqv6Zbma0Uwja
yGUp7dFTIGSRVa5Bq+EcqzFOIRoCNLlpnrmOnfg0qFhW/WMOdgUJK8a0kGQhHH9fX9jNkZe0gDI5
MLZ1gTxqJ+AMs6L5uYaChAZH6qYxMQ/BsyH/CllkOOVy9Xx9zI1EyFYgG5C/wlIjll2eLpsqXy+K
SAdDY4F2R2BNbd3BzoenhtOE1n9PFTWc0zsEGMI9esVGALcNsMFAqrkGAYtcDs4jDcUPnFrBwKP1
D7sS2T4cGfYuXP7KKoCwmpQ6aD3SV1mjooYY1yVEe00/7YwBV1sr85JISXbi1MapAH9IoZJKOxj4
dfkwEYYT6OTp/ohxhuegIYhJo5COWglW4fo3W479ekJ0OMBJ0JAih1iW9a9anIUMFurQrcnLv5yc
EwIMTn+SEOSLP7WN7kgHAph1VkwkBJEEsNAnQ5cwCfZSrWVrrH+Gw2ZlaR342Os2Fdwj1AuwmPeb
3kJhw8yNe90W8TGWjPlsTRYXo56Lf/Su17xIshNv1npt59tuBIgFZccp5WZYQH2XS2HCu0JRL7F8
A6rl1ywxBCYNSnAq7cH4OrU4WOxkA+8HYjVr9ivRyACmotEJuBzRbjMuCqjyy1OseJULA4rgXEBT
d4zKo4eO7+iEvVc6jChNh/GAuexs7UTgzVnz6nwPwzIP78vfkE7yNEaZbCFM7OinFGUCF7cvdPqA
UnmlZiV7VZeNgwqACowFpVhds9f1BMQ/MjMJOsuH55nYiCQ56bFGU84TNtZMVqV3Lu3r+DNgLxq/
tty6jkVTbDKS5tDTF/FopNs3MTpcb9ePwkbI5MxxuoldaC+tqUoGwm15LMemL6dKeOSa/G47Qv06
DvqPHvnx23YQ2s5B31qLv4dcvY2VEhePQZYMgpatfyYPwcK068OdJde2vjHvb95LFDYA6q1uWaw2
IDnY3P1Vk3fSobKkrjmVxVhh54Sj+UFgQwU3MSPL+1S0UQs/s0Jk7UFNukK7T2XRf0Oqejrj0hX0
3+JM0vGvUQtEyCbUohBKAp2KwCw6BaHbDEP6OTAH3NhStTddLoxFMUTKxjcanRIOrmHYGriLGq3l
BTXpsKfhWg7BGkcS3K6aRAk8TJWM4LMdjMAwS22p74Ywj0KvHZC2ObSmoe+hVjZCLt1Gla6ABqSX
7395DJy4UxaPKNOfaX4dEzPETDFRsQJ0cnnnxG1ckwxFZYsjj++JtXytv0JuaqQQGSk3+30YR79T
WJQHG0fNYx420wPU2vHcoXxySyZn7AScre0GXJncknvSASC6GjmvayeZZtNvZyQmC0PtXX2M99q3
W0sJB4IWsQzMAYDo5ShIvU5pzOz9YR6xVg2VnDiSaF8Rxf5y/cRujeSoPHypYtFmWxfo8drBUUrL
uY0hyB7SNC5/LEXTh1gA2ro+1FZwIGhRGge+S0FglV5IBTqmVcX+yEdLuw0NqX4181y9j6kw3asj
Bg6W2ezkU5vTo0sGvo6G2YdIGSajliYxC2lpYWcdJWhROW29vjqi6JR8uz7B7cF00IOUwsFOLf//
r12pN06dY/Zl+HGhLYexXBwRlOSMqJy+cwA+DqWA3qKtQb5B4/v9qfLXUBNJL6btBFpHzeY73otI
4wfG/FLN0V7x+uOOZyhgKRzq5aY1V3sRhZmUEKYavoGcB/oLXKk50qqn62v3gQkKZoNG+dK05W1B
33cVPWIhy3h2pJoPPywOflRLFfIg1xHBCutzRX/oK20ABpImWKVGppOh0k+tFzl+hEtR/LArp9m5
zTaqV0CIZehjClNfuvmXH3TEsCEVYIv8pkyezSqdkaFJEMzDpHpsHuzJEkclQrWIoP4vfQ7Hi/Qo
QRFL0+j9SKmnJmJ83VmnJcBcJjwg7XVc8JY0j4RnlWLNeYneaVaqvp5NXYqUDdbT93GBRgxANSf8
yktYd85jEevyoUWRP3FzR56lW6hiIrvNWdfkpMc59qc7P+zjDUnTFHahYstkw7BVLhcL4z6gz1OJ
mlpUlj2ieUGVHLNpqJ2HyZG7H7PkpNOhb1O7dFEblYWLDRhGagcdi7o3NRejfJaQItM8np5ZhUqJ
ED+AF0yfqljpf1//tRubmqcHqRogf5iJ9mq3GfjG4rbbaDSVc/klxQx3dCcNndGdVVm+xuprqRSr
eMDyPuBlt0ob+g5eoB3Jmi8PhfMt60NMQ8AVf9LIIpBewiApR3t8QB9rbDM0ubjMC2Wngf4x7mLB
ttyVy2UCYGA1VwkpAlSsag4w/3jh19sIGOcqEjhYGYSoLU/OOQOpu5MybS3xshs0niT0ftfRMK4Q
GWvFTLVk7lXcnfPkFq6YunNGNwIhGQcPL2pRPAKM1XEIMoQl4C3pPv0RPGmoBTq/OqcKn3VA+8le
kNpYSt6scHng88DJWvOV5DZOmgBWj68NuH94HHSzeBnSqunu7EIaoTCNkZO72Vh1rz3Cxi0ycjJC
8UAKYvEtglM6eEJCou5MbwX9QBn+Zn1XJ4OlHSdpQLRMQV92rz+88SX41SQTZK8UiNTV+4Q8sR8L
ROb9ssoNfyLOPc8iCXeaCpuj0NUAyU6JCLrj5fmvB7tI0KLWfFKn8DbgEXxgL9aP1w/u1hfgPFFl
hgQB8Hv1vYtZWIE21APhj+rfc4Hm0YjaiWqmHhwdHWXZlujxUNCO3hl5I77R27R4WXMNEjGW+f91
5RazOdpWWY9+JFn1jY2bIQKcRXKvSkXoTyXmltdn+p4PrWLH8t4A2QWNC6j+akFbDSf3eNR6v0+x
/3nI1RqMIl4XdMOAkTVPrA+eb7jvikWXOaRzjZCecQyNNqoW1wUobkMVYcUT53mieCFCpeGnESmA
L0M8Axfq9Cx7sLK6wAgkjSrlNQq51w8jRHhsyFMuih8aRkTpt4oixg9JREp5Tgl07alFLMQ6DVmK
/nJOChl+zuw+Nw9Ruc9x3jjgmAESQOB7UQJcU8si7JIqzUmEj9AqJEvUZHABGYsp/IaOfqt+ur7o
G9uLdysJiE39AnONZRP89ZGtCPSbXgvhJ4k2vQQSGvwxiO0acIxQTyPXHs5GSj18vj7s1t4Czkw7
kP4u78hViI6KGhVGHeKJAvPxKQsxLzCwI3XhqdvPAAvEzrX08f2k8IqleE8Pkj79OhWHst+Rk8IA
icfIeB4Kpf2F+l7kInWCenAj5l8m+2qRZi52dvVGlFhI+cC3YfDBelvlyEaltlWAzY7f6VgH0DIQ
N0ZojDfX1/M9EK/ODvVF+DRLMFLldaCuZzsZ6sqEWBp36AwJI5Dbs5koqm9W9B84HmU60/axJcnL
0A6b74yWPfHS4QKcHvpOC8TvMVPM8tThANw8BWqjgh0qpeGLih+8vvN7N7adQXSmbIeyDcDK1arg
DoR5eJPQkIXhAqbPrJ6mLMM7oxda2h3iJsj8chSZ411fp61xbUjiVJxhbVLauNzuVaKh9oRHhy+V
VnXOOhE/602JKXefKp9IJlpUlZv47fqgG5udDgqWJcQ2MBjGKlHs+xErhIX0q9lzhcypjBGb3dvH
sSvfAozg/OvDbew4YjZ9QrIQUPzrpkVTpLLe4yXrt22HXo/VO7io6FW2BwrZesEAgqKLzA3Bf+ur
aTZqusi4yvoGiPfZG0It/mHVEJGQgdANcRqjRvcVRLh7QAVp/CJLka7e9Hpt3CPtpU8/rs9749ta
vF4wV+G6UrDhvfy2Y1BIiELLrc8btB5vbb2tKQiqdEw7tbxL0QZUj0oWlf+9drGEMQgFEGjpqmur
bGNOUzmmsg8NuEfNPwhwNc3SsD33ZCHH61PcyK4X4qwFRJjclofa5RQnZwLIG1etX86R4hqhqRzq
RnZcOYlZbq0KbpRAFqeYs3SKsLp8vT781tWk6aRV9AMpu2urjTxCHUIjFZrbiO+6ZzrAyg86WWDj
tX3ZyDv7eKPUDQwWhPsCEl1y0FU+kMzwJWK1Ej4aPnPgqVaHalmBm8lTGXC+3crKg/hUW9xRRy3O
dIqSiRJ+lSPEwnfuj40jTK4NsBJWJvneWhcnrwVYfNFCyhxKUH8i6s48RruDgwWWh89FsVPk3biv
aGzS3qTtCuphDUkCmVGhSNoIiJmdcDtJwevCUEq/SxTpZI0Ib4+UY55rRNV2IuTHkSlVwQYF8EzR
F42qyy1mJpOj8r8mH030Sn9ZBD2cPximddENuvfgHKK8gWRi9Gh+uzrYnXLnB3w8xssPAPzMe1/m
3bGqmtVhhEmfJU1+ENq5/ArTQa0fQirVNxTak0cQIu2nCWLwP9f39scvTF2Ji5MOA5U6Z72345bW
wZxqMzLaRAjZQi9WxhXwMKCDc5oGLsnr4308SzTOFuweeP+ljrA6yllqRfWyDFCD2uIYI0p/NBr5
X9F3g3t9pI0F/XukdfNkVNUixohE9gW+9EcxOh1uWj2+BmWGRXyEk5MxTvXN9UE/XkJMbzm8BGKi
xboxIpIJSYGI6akBaKch1uzbfkybnRCxMQort7SObSppgBQuN2td9vMEJx3PmrpIzotSyN0sF93O
jtwIRItADx+Dm8Ug+K6+lSisBASLwTDmPKKy2cRP3dSk3/DMwZdVU4Wi0WbKaH6kLTeu2tTlTSu6
YWe2G+U5HoEkedqSSXyERdppZcRJFtsQSOOwBpQT2Sc9V/UfmNGbLzida98rw8gemkprHuI4tE9t
qJrDwWqM6HvYF2NwxLrQtg6oois7t+/G+eGNSo8CXjJlzXWfQDJj1R47CTZtENRuZajVaXSc8a6Q
m+lO7gtjZ1dvfHo0MQjICikOr8XVNzGzKjdLDbsiLCYXw1UlvZtyNdyJw8tfuUyr3xsFxEMkp4j7
y9n663nUAfQXTsAGkzIN0AWU/2DE7mPQHguMp9+aOirudDDh96hChi/IBQe/rp+jjcPrgNXjNYiO
i0lR4/IHiBBrMVHxyRMu+ufGwiX2IHQtOwfRgt0qYtN5ncqge7s+7EZ0YljuXExuVRROVjkN9aBE
FQ3D4nUhvBafI9xygdeMmPmcrw+1tXFIi9EfIB9HE2T5KX8tsQzFSh47lSXmGXAIMA3mqpOUA1LY
zqMCYHznNG9O7Z06R4WB1GJ1v9hhVVMF1C3f6icsSUKzvrV7vfxcOojfXp/a1h7lJNAahKcGy2U1
NejWaqry7PMB/QNyywbl0eiH6fP1UT5ukSUl1Og1U8gCS7wKgsFkqnWvjLZvtJJ8lyShhCNiZLGK
ojpTaindQWXXXh/04yrCf6QwvyATeQSs+VjmbOdx2vN2UXF5QTAO5XlyYwPYZq/srOL2UIANFiKB
/qFEgclAHchDY/vlhHs2WnXaIdKN6SZPguh0fVbvAnKX532ZFi9DQiy31xqoDI+ztZq6s30E08QD
SGGLfjXunc+tKvHb3KCdJBIDWaj1oRQlYgW5nBaanxaSNsA/kUMFp1Vz/gGSFR48IMlQO7RlopQH
yEciR899LlCwJlvOjnaaNLeVoNPu4uMVP9TUofD8Sbvmm9kTjLA7iOyu90CR1/IRrLDzy1YEog+4
tWmPTo7jzAFouVS6cI6xhdTmAt0zdIudnSD0cR8TCxiF3gGofPBFl0cUb6Y4wjjW9usIZG4NyO+h
0rN6pxT1MRAwCkkvyT6YfxCVl6NYOAVNXc/BzHKjl4+AtsLsoEG4Q0MqsRGZmRYpw+sffGtvOSi1
IDj7XixexbnGjHA90RLHV0c8Q3A7TFrFtXB+d43YqHcKxh8vk4XduXQxaWhRD1jFcgmMcw1TyPDF
LMrvCHmE0XnAYBvwzgAszBtHzcYfesR1dEKTKfCUvlLynS2+8S3BDSFLhHjIUtddfctstqQKBJFO
NqjMxzhRckDqiMtfX1c6S3yt1UnisYRk6RIgGG+1skU+DYJm0ILOSorhTevxk/g+d3U2/rDQ2s7v
ZD1Shxuo/xZC/nGDl0+ApwyWTBn65Ue9VZ3ap6KQ0l+DL5AcKnMSsydxyac3ZZnPxkFTRFUfMux3
F3HqqkruEiejHRyaadWhbQn51QPs3NV+y3btnygBzCpeW3b/u9IDlGeiuBb4vETBLGG1pSjFQSzm
tCeMK4r0JsQnuofGPGndkxRZFIhgb0XjKyBY6YsZJ2jNh1nYhXdGb2PX7ARD+Ae/9dTy9AoLCK/u
YlAtuhm1h3lAydudkyJObmTZrB5BS8XZcWmPzSgSxuYnHWRAhIyfKH6V1G9OuhEozzasuqeGH3yn
Do4SeWEUylyRzdC03jzTlMDvJknqe0SCDEQ38FR6U4Rip26Eu+/IlIT6OAhlTv5pZ87vAVUQgcpI
MFkOL9e8qb7bSWc3P0VWBgC0+8yJ7gyUuKfHWZaSNzFNUeDVdTuUJywEnJteLTTxy9H6+AUh/jy9
MU3cV842lrjlk1zyfvlV4NfVMF+pCjE8N1t8zsSsvuCVhQJvO3RJdqxoFpVPSY02gCuPhh3/UFv6
u7et3QBpl1gYzVXyRkUl3Ch650yYC2IfUgkGUTN2digzVQJzp7RRptu+puPpwngS0qdM9OYATbnA
pM3GUy/4ZlaJeSuEikMuwiBIm2j0q/+RjKbtD5mppONrNleq49nQXLVPQZzo1RFmYZ66FqYo9tsQ
Wt1wP9fdYL6ZeNyUP8I0JTdRrUactUZl+2HIYo0HPUF1/14SAcY6nF9C9wwcSr9r5lhPzmFeNpQ6
W+jdB5w2JMUDu2jGBwNVlPaEADlo+8xu0D+RE0OrvvZtbA1fyYJa9ZChDvEjrLWovSvjAm+9sI0Q
CB15DMvnqZa60cXohAEdoZWfKLryZqU9a8knLN9kBNLNrn8ec0jTHh+iaDwBliDG0MFU9OQomgDn
nUTM2a1c5vnszmTu3zGtDnCpwJoaIlQmpmesaXGttgF6/nTwQtH4pzk+lHk6wWdBQ6JzU4BSP4Og
MWt84/OkuitsZ/zttFacH6l98tlpVo3aXRVZhuRbAibiIUviKD7NJsWOY4bvmsltZmB0DSVAzdy2
t4XiatiC/mwMAG9HVG9AjwU4z8luTvabe6HayLFXjFKcn5W8U3Kw2QF2WHHlJG/lWHZ3Jk7JuH7Z
QfYsG1BWj3YC4ekWUHA/3VaOErcna7YCnwdxOnwiI4gf8PKTy5tsMEXj5lPBweI+AEozRlMe3suK
GLRzlsnDS4ao6C8EpQT+yRmC/u5smF3kDUO/mFNWUoKKutl0KUkDovs3+HnND1Nj13esGosOXgsZ
nxr5nfww2XKhHOfEwT4doKPZvY2yaKzfmix35tFuOyx0eaQHDeU+lULIZBSLHTWPFvja1A9+F1Vv
Kr9GVe7fxlgUT0qmKl8M+LfhTRxlsT+Mba54U4ld8F3d1U1zw5/Q/N6mKHooGwPQCWqYe82ljRud
pz9puw4+8iN/IJgFjkmQ6yHI4JNhZPNwkgfs7eCGjMcGx5en67fOxt1GxYpeC/UbKt9rZkAuN2Ov
D4PlpzR+H2dMgF0ACfbOm3Aj30ZmBI02GFS4hK9Ff5xMWzwj0I0iqDvfcPgOHVwGFbebAQnZca+c
Mbrp/4dMhXIRhRwkAVCYldfPFqJm1kAD8bMRN4K4kujBTiH2Vk5k7yTcG59tUbIFJbfMDpHZy0SM
EijYjUJ2ADIMpXMYpDT9I2nS+AinSParzjZ2ABsbBRZqN++qZguLldLj5YhjWLOIWh74XKiQn3Ga
/A14RvvKkXdeRzAxXpEKQogObQzHrvqfZMIPficzeifHr1IWC4SZtjB9TA2JlctfkaCxGM5OLZFw
tMavyLALTqOE9EOv4GZ3SAfK7wfLbuV/ZclKnxKYZpi0OFP8ScZM74eqzMb8mkdpEhxMwA4R6aQx
j49lnJc5XkdT0rogwuPFwrkXOA2EUqychFCsAP+RRMYPowsdAg3myfOxhy5x34LeR8Sjy9AXbc0M
v5vInGzMgrGRT+/7jHv+0KOZZZyrMFRegeM4w1mRErjjWdhrn9uhDb5CwI8/i6bIVC+NkYw/kspE
4maCafE8IzSBYciwONwK3nrzIZtqHVvFdHHQ7GN9fDFTuIpuWunyiC1wp3xCQd3EfsfIs899EeWm
hytg8dp3kYWDmV1xFYlAwoHFiMGluM2YNwAjamG1Xt47Ve4KbJXMgwgV3JMMcrLPnaz0KItVEVY7
UTfW5FLlWDwbZYQDCdrimOPaRTaqT0WClgCYMw1DwCS1p9vCFPWf3BAqVtggxKrJCZPjEHb5d1S5
Uucwcp20rgxh7SdsFu21yeP8J/Xd4FvXhM0vO0NL/DbpkvkLSF5Mnmym2iAl0tn3kDVgECSWlJ2w
v4HdFSxcSpzhFkJiBgpd/5JLlhnt1Pg2QhjgByS60XfWlo7S5R7EKdDOpCZy/LDt86OGlMNJKcti
54RvPHs43eCU0A2F3/ReaPyr5iLkOcjztrF8JNq613RIyL5VrR0PpKl1+N/fWITKpQ4C0pHwvAon
A07ZThM7hl8UtPlFmsXYIMVw5OY6U/c0/pb1WZ1hqvfgXy3ClM1Jvly/BLMyEcpQeiRyXbdzxumf
fl5e8TZI7SedamkN99aS72NN7OoFbXw88KLmgqSgK4q09OXgmtyHWmrCzagttfXCyUxdMRl7RYqt
USiq84pTsS+B+nI5St7nAeCZxPbtrs2OUzpqZ27DPXjjxhbhk9HrW56stGKWX/HXFikdOTDDkXpu
jG6EOwqLAEF94VNST8POhbo5oQVqRPmUOa3B3/FoFSWwfds3szY6pnrSe7RSxx040+aE/hplVTDm
FZrUup6ybGo8g5ur8lM4Bv1rgs3cziFevsB6E1I/olwL9Esmkb5cuymNFG02QtufpCZ9IEzX5PFK
2/90ajAgcO8773ris1FZWNCOQAuoZQAeWkUNiO8lAn1leFualVV6uZUMd3MyjYiSINXwFtEmcXCE
i9LIddQiRBZRKap455xvHD0EOBal3qUNDwftcta6gV5uNDoSdlFz7I+gHp5KvCHdPp6acxxBA+MR
07KLcFG8Pv2N9WbkJWBiEQfmffVprSiHPo8Qpi8UeZ4OjizlE3BaafpTzAEnIzKjcqck9v4NV9/4
XU2A7BY8El3ay9nKIqbyIeuSb8w69Rp60YfONKqbVMFSVk7bh3mScQdUwjen5cFnCRT4lD6R3KAJ
noFVfQ+M5L+D5JGmoRSD8jqvWeRoL3/T1NmtpnSdBDM2/tq1MfrFkpHJR10v4p1Ue+M0AaKBEE1t
hzVfo9Rq3J+BbKucprrpninZSI9WP1d+jPnt8frX3QgPqICYBoUkohHyDZezSke6bzjq2b7guXtO
sT19nBLcw/77KBA0l6I2/Q4S38tRSM7ChFIJpOoJnQjJ6vuHTIVhdn2UjZ1qk1iCPaIh4EAwuBzF
xMurKAfLxmFKkf6pck1+oNOCT+liYRZ5Y2mX/c6QW1+KswHIjq4cF/4qq7WjQaljiyGHVpm9tM9H
T++GX5o8pDthb3skeiqL2vnypS4nJ8HdKrJCpiegt5mbIhNxw3s8dgXkuPP1ddzaEzRB//9Qq52u
m1JmmhFfy8IWfPH9xF22Cv57E5sLlkPMvQQDCvzz5YS6orZTnA0dHgCdcWwpIv9uJSv5eX0uG8sG
bo+zsqAtaHGs9rca9OCpBRcTkJ/Ag0IKQq/tR+SgcDy/PtRGiIaGjJsAD0kgvWtsRWgWxGd1osRO
6VZyMeykQBekdoI6KGT+4lhwq2E0gDXno0Ib4/n68Bu7n7wI4LpK54urfrUVIw3xoHymU4U9dX6Q
JgmPzyGqdFht1fSKlkC4s002nup8OJq0kEd5yK4r7nNGGT6hJOxHsEjkQ2eYjX4MR1F8kjLAWSDD
5ce2b4L/IXkiB9Sp9fMkpUawykJnBHbibilEgPubb5dJ26fF8ukTBWdd3TngG2eBagScDrAywC3W
3MCWcxbMVmkBDgrNY6M5+aOdq9nOKB93KZp9rOBSzefLrXOaXuuwSmzbwHcotp6pq7aHro3KT6O1
6+axcbdS31DQf2Lt0GNanwiyHIUaWRT4RU3PzOO5PkXe0oGLyR40+wspTDO42MCag9eKvB3dMsfT
HJCjXmByO2RdHR/qCiFMT4rq6KtszHioXt/LH7fW8hu5/kCH05Nc8zCsvJRSs44lPx/GCRxNYvF6
rSuQU24it0J31SlsYoonjRYfrw/98RQztI6srg2Th4ruKmCMdomLhqwEftx1Ru5ihT31qOYAET9I
YVve9YOsfS1VLQs8ilO7N+XWzBc8zHKF8f5Yd5BU5NymPqFYE0FEQcDF7r1YtLrXJ7rkzVIcvurV
uEfp2CgRkd8tRDCUGpjzer2bpq4BJZSBL2s4pfe6yOUDxF7zZupwMe0UIR8NJVFctbKHJ5yJMY7U
h+rz9ZXfOgRgSzHj5Hij/rc613yVvm2dRvKjcdDcyRmRMM9EcVQLy9g5bx9P9ZLP8sYDOgAOY42n
sdLWDMuhlOhMYkChJ+Tylppr/8NW4iZgH9N55Rytrmz8NbuqKOxlVZPpJCsZBo2iSI5jioJLhzGK
l6WD5sUW6q7Xl3JrF1HG5I2ECtnibHh5t0YdgIZg1gMfqVGTt4npuB1KTTdhNs44GkiEaAhGe7WI
rVWFqcqupSbNHl69URLkWnJ8bx2MgmJbOZYRsubnQq67dufm2ZBp1hHgJG8AGQyUYL1fcZDTFcMQ
jj8jYbHUy/JU/Y7WVVh/NvrZzE9F3hVfLSG0L3OD6bbLQS3j44zSd3Sc4zz0e8hLz1rZFnvYjQ1d
H36bBn6YMi+QojWw1kjtOZObClBRZqT5qR/S9EU2E9U+mJ1Wv2lNVA4nLAOK77LkhPoBTfbiWYst
tfGGzkpmt5YqJd3Z8B/fsDzO0aWj5Gzwgl2LDbXpojDQWJafxPLnqcvvS0A8N7HTGrdTqGTHIqp+
d7Y6e2FWZ//8583IowkI0gKzgg+z2hZmoUZIs1LSDxXzoStSL40alwZM9piVEe2+3pl29sdGJEHF
QDe4sAGvUc253P5lhxpUmNYO5Xxj9GhpoWxoOOHPZBr0nbR8Y88z1AJNJ3gCHlzlyl01QUFBm8qP
rRxBFqnpPFgoYufzbU4IqYj/dzGsVcrSWKN2SOnbpz0Z0um1Uozp1RKz5kHjNXD9e20NBneSFy5F
NhMRtsvVQ9dF1YOR12do8ram5154yEwYB1MN9l5sWxcPkGDgR8tdS4q/2ht6GMd2K3GQ61zucuTX
+FWHYMSU4YB71Vi6shkrAXvEDl/E1Jn/YrMdfp2cLvlyfdIfs2cihs2reinaghJYVRyo4tqkefwQ
2ZZmz0aS7ThrovZKq89cGDV7UsZb+wZBVeAxy8kAb3q5yFDxVGVa3qpdawwPC1wQYfd4DymyNSvT
BvAD2Btgubo6CFMv0bbjZeSHk2PGt0aolC95rBH55coKuiOFwf8OvYZ4BFQOfD13K8otlxMb8Its
1ZBLwBq0f1W5be6rfA4e6IVke7yzrY2KyxHPSKoX5OirW26S8s4Z2K3+WMnDsVeRYW/oCrlyhLjW
9e2xMRRgL9DQiGgtzLrV9pBnwFnaZGp+ZAHqPs4DjUqaFob0p4raND/+H2fn1SM10v7tT2TJOZza
HaZ7hgEGWGBPLGB5nHMsf/r/VbwHL+2x2gLtCYKVqqtc4Q6/cH+0DfIPrUjZRKD+BdF7HZ+MCbaD
Ck3SS8YjbwZhEeVfcUnNLURI0rZ6b7TTgqR41CIFMXqTOh6yTG/ToO4g2R0pcxT2zqWwsV9dySiU
ynASJ7265zC+abIign+dm0r7eVGjz7NVKi/3570xCEUH3k1iUR7QtXimGoeGhsO0fdFqPUKopkou
ikCe7P4orw+FhFHDjQTDQ9VrTWDuwkYbzIw8fXCr+r1iD57AAyyxfa1Z0m+JiMydtZMpw201kwER
1qdaTavAWJ/CDEk7p9PQsYJeFL7vbbOA85B2n8FjUMiMxy/IO5aBl1rdTu1/c6boy8iim+wAyDDx
tzZDp4W9kaojaFzwDWcAnjVNX8MOdGiAIAaMPUb76+/3q0xO1EOoISV1bscTmWeD1GyA0IfjfK7m
UHtox8n549edIqw0jNBVZsVOuR1l0FHRM2g7XdqIMrtQjeipbJfvnj5Wf75+zEXqdbDpoUjJD/vb
+pnOMGb6BHoaCWj9WR88ECF9h4hqq2inRQVseH9nvg7bZZEUtTPqDOA61oZ8rTOmsZ0aVDakeHBq
J+1xhm4fjEo4X+EJewiE9OlfLCeKtWTZGBhTnF29RABsPX3parAPrWcfkgoLBHAL9VF6UXy6P7+N
/SE9Yfl8nD24jauhwEYO9MLm8GG2k/j92E3txa21ac/SSW6A1XljGN5WqFa0vNbZgTB6u7aRU32o
XFOpA0XTqgNSiDSGVD3bK6BvDkY2CdyddhTlt9s9gt6vyc1YhA9CtfNzN9RU++wmfIi1Zo+V8Qsg
fTMxAxNFANQaQArqN2tOqIZ3mlvYbXxVhAtWOEadwDmqQ4aGTSvM/oco6mk+VJh42L7a5qj0D1Zf
fisXLy2PkWOVeInMc/O5tKri51SSxJ2GZRAV9Y28+h4TBFFrAUcbBqY1OHmAZRTchNlwFeetEfHN
dD+KsL718yU1HV+awuRBVVYoaRY6MkiHZcii8EATV3w2mrD5OYksRbQVHCz+DAWtQC52gYapJNsH
Bj5s/ONSTpRGB3o4QT2FzVtLWaivFUuE0Hq3GMVn/ge80Za2HP+3pFH7AD7c0g5x6WmYvk9DDtZN
XbKXeXFBAP7hhpULDgOXYwGkmGTu9uM2FFoxkNIibKc7J+iTxXsYm3ivRftqCwH85gRSh5AixPTa
bkeB8dRZbT4rF6Q6lRdePbAg5BT/ZLQtdp6iVyfw11AOw0glS57A26HcGHK6ZU2ABNsuORpjqz8u
ZTGf/nTZmBDZFy1aiF3EZrejLPkw2KgO0Cqbcu+MYKVyLIHu7szl1W2JZMX/i50lLR/5ottR6sVr
09G1wgutOf0YOn0O4lWRIsIlZfbU1dNDM3vLP/fntvGx2Alw6ymzc4OtWcI0sDp7wfP4ilE4cpCd
6pxD4m8/jsfd7OjV+80MKW/QvaCFQey1WsdKE3oTqzR9Q13EMUO0Uxj0TWS/n2tuiWOSD/kEsnuZ
OCqx3V+xq4teUj2dX/RyVj/MltHHuKHNyuBXlZ66Rw5u+R3UT7vXzdlcFg4JxnaSa7TmdmBr2keK
YyiXyVaG9wqwoS+xiuZ1OyfN8f4X+JVT316D5GqQpxC2pReG9sPth9eiTMkb2wNY6ioJIKg4mjwe
ZoMEQ7RghR+ycXYXvwsT5A8F9j7KQwRoqn/Qtd79ViSeEb83ykgZ0TAfrS9YrIAYjdH6MR6yMmuF
Twuvd46Tyg36OCJdkgVWbLXxey2cMwsdi8JOkWjUe+tMXNWVXFbphPFItLgfPFN06RHD7M44Ws7Q
NKfYQFmMMrsKyk3VF8BOepS144/7i7JxsHFJpHaLHSsMj/UdolipZkWNCDEuM2Ou2UZcjbABRX9/
mK3PLDmhiPsx1CtdtbHTJ6scyvDSmEr5Y7CM+E2t5bPp28lo/zEqk+3vwEThYgS0BYJ89Z1HRAfU
KQ8veTpmYK0X3bf0vHgC6zru7KnXhQg5lkHyL5FbtrOu43jzPCYdCcjFRSzcn2yI6EWWu0ehLuNT
hwL+WSlx9VpcELaTnXtA6Ye9cFOGP+t9TQmCGVOGR95LXge/hZtlW+A/ns3UksjfEr8WmfWQFLwG
+HY2Ac4G41G3cy0YJ9t66sZdY5mtPURSycVGgdDl+96OP2kLPttD512sMoyvU2wvAaz0PY7M1rVN
146qg8SBorl/O0oGJyBu9dC7EBDkn+YGP/TcivOvknv7oCjTt3Zyup2nYmvbQnqCy0oZlIrxOvCs
vHjBtzu8WNNinOvWUM8z+FJIYnV5/vMTglwHy6dbcietLqfOHBFnk5s2dNvsqSSAeCybwTm19biX
V258L7YrVH7sPwjd1+G0kEU6pBmiKzq93T+NEUmsezHuKK+9yl6l5Bp5CdKo1CNIg26/l11FsZhN
RLiM0c3+F+njdB5zB38jw+kMqBhaYTi+YZXxucjq8HR/NbemCFqTyFrKNXC33Q7uZIrr9vTerjUu
TmfoRsaEcgDkyMP9cbbOP+EdUqJUH8ByrK1FbLyEoq5nllXZdeNRa5yuDqKkM/KgcSY4K16hJdZZ
gzXWB51orBwuYFm8mFlbFjuX7Mazz4svgxughhLtdTtpr1+ykjZGdF2gBR8hLz4sxXj0kn5+wC1k
zzN84/tyt0oysqTNERrejiYMkZh6HCXX2KibY5473qkehI2HjJ1+Mhq9uehu0X7pYdHtHJWNm4BC
D9xd2Sqh+70aec4qDzXDNrnmNljvWRutc5/n2Ueo9sZjvrT/g6cU7hR/Nsd02U8IoUExWItwNl6p
DVMOz4nyMj2jYtF6zS90b7L8rohq+zwJ/BeDOW1aY2cvy+msrnesANF05wGlzb+OvZdOSRD7LeJr
6gx5f87HLAJ73UWm9VJlXftGM+3pu6Jn1ltCyUF/QtCSntDOPpdB8fpHSHYkhxp1VHrMt18b33RZ
jy+Sq9l0g/JPbhnwfHMwfqg4V+3k+QMykkugYHn7HfMX69PQ14hrsn86hAAaZ/wAmac0fGxkqsv9
3/ar2L/+bewD+kTUBgByyW/32/u3GEnNuhHuem47i2uChIbmV3bl9D54w7J9BDQH8w0HJUt7b9WV
qQRGxnn0O0u2cXUyxMLP9LRQApFm84cwWkyg/UCLZn8e1P46aJ05HCbkoSpfx/SkOHkDeXKQRmXe
BtEs3DdJPJBNC7tWF8huWfIj682BjbjY34thMV6sSkxgDXtoUb7axUl6zPTZtQ/RoFjdocvdpDpq
Q2Prh2nkcJ/gRMz/VK1RmDzbInqoKmvq/SLR1H+bOgl/FnVoP2u2wMMFizD7I749xncaJVii9KVX
e49hCYXKr6e6C08iW8av7RIXip81CWC2PFLS6VgMKFk+OVEdCb+aAEUcPKwDPs1xr2SnBd2/i8hy
9T83LJ3JV8y2/140oyiCijJCBCMCbqLPfk20N6nZzP9oLdr6J5cernWYUmEkO3tw6xwQumN+Ijcg
Pny3n9kcgJFQp4iuOnZFB9mCPaa1CJ/znKZxWNiYYypleUjmuT1ktM//PFKmYUcEIkvA3AOr2zUU
YzW1XhFdS7NtfFcR1lNIoP/x/mbeiDiQOAbUQy+JJ3odSwmX1BSQPKNEpMAgweCpMsppapa9a3R7
KKlcjhYM5sWrMJniZeeEXsZzkenesR9m872RatMBXuFe6rU9FMbATIsYZ91xqaOB+CqNomtaTD3+
Uap5KMpl8Ydx2OtYb73IqDPx/lHJwxhvjeZspzwuK+z/LnmZ2Y9wgcujEhrWR0Mpu+c5qZBvUktS
fgQVT/2sISVghPk/97/i62Y+TQg2KYwA6vZ0KFfXZYN/VxJrhFiDJpyvtGCTyK+btn7bqXkKuxSr
zOI8ZybZeZ/xfLwR2lQthyoypq+VqSmer9tYzO+coK1HDD0Yqg9SBZhFuj1BalYsDrd0dOUWHb/H
9ThDb8oj9ZMT9t0jCoT4KenTZO/EJb90hVYXNLEgRVUqH7TB1lp7OC2O6GQoyZVuUFOgs+f13yu4
St+qWahfS31oXkbh5OWLno4VbNJGHVQfpkYK5zlvFYwj+t55mS03/bSgcZr7hbMo37DiG8ugXAbt
o1F7ALyTsmlGXzUmxQxgFmvDwbVBRR0SpW5PY2XqCCR4Xe83XIrIPQyp8wFVdppjRgNIG9Bji1Vo
vMTdv/RVyvyxwGPwP+gs478g95z6iO/aL/rS0gwBrOwYKpPI0xdob81/SppUU1DBDYM0BQfVgi0d
p8Yxg0UBw0yI6lvnapXmJ55o8OhKjeKdB2K2+tK5VvU4hV5nfIiWOTsWZrd0j003pz8aOnc/kyie
/ru/PTeO4833WAVQ3PeuyAx252Rl3/QxcY6idZqgNLPl4Y9HksESvSsbqwIaWbc7bhAkc1OfpFdh
AgW0RtyCyml0DmUyW+/uDyXv39Umo2Mta+mybwUy+HaosmsQxlX65DpWXvXYL6ir2FW7J4S2sXSU
XGkdkxQCP1i3dhxwwbYw5vRKrX74bIZZ8lx6CN6VuGXshJy/9OvWM+LJYfnIMKQuzu2MRGHDcHTy
/Ap7qQ6PwCsUpPbcKup8Z3KH+dhYlPcAiDmjfg5nuCzXAjIdjLkxjj7nTZrOvkC79Qckft3yRzMp
6yPIFxyydG+w/LyrOA3GSJ7md6YSnTVlxrGv9VrLJYO31Ld1J7rxEXRntzx2cRv2PkGVqwcJyt3/
uYVAE0XxEkBRQ6v7deUlz02KCJy9hNOXMFKn/yWRijVp1MAU8GNUkn+AdM6/lnjgREe7G9T42bJE
92+fWeZLjyDws0PCRnK4qLYIMBVoPt7fJK875JIZQTEbnDUgVpLf2zWFs4CkrBWl10nxmm8qto7/
IoC5fLEqZ3k31P30dmrr4pvWjEn9kKjxhFfNZAz1cYLm+u/9H7NxHRPLYN8lUW/0rWXM/VvcGlsQ
/cYmAV9hWu2z2y9w7THcIPaznaNVpfoXz8rtnWOytYEhosibWEVKcE1ZnjCE7Mtkia+iL/QrVFR0
IqOwvi7aYhz+Yn6y4UonkMBzHZejPTEsERO8pklCRVFKc3+ItNLhj3kSfgXeAarQpOZo7Dw4W1cB
uRoQRgTf4XytEoJeHbVed1jYEjexn4o2vaEd4+zEg6/BhGwl6SZK94UaCjO8/XwCc+veocB+1Q1h
fHAjR+pjmTny1H1ooutRR/k7BUb8j6YM50s31jlaIh3OssepmJqg79VUOzXL2PzFF5ZAYIIfdjlb
/fZ3RTp0knaISVV1LXueFGc6T6HrPWVLttcx3VhoQE9chRwbYMDr673Cu8nN0Vu7zrpXfHNa3ThV
6aDskAQ3zglyxHRKKeZKNODqzIIYb7zFM6Nro3NfzcZywM87EGoqgjAjRxswg9zZuhunBH9J/qO6
KyX2VxChaWbngBMlDLfy/GDakXq2tSnzbZS1/vyJRPqDziyuCPjQrfXICOxj/L+H5DrZTv1+SVJF
BHluav1pWZDzCu6fSbkpV28KmASpi0vFiiLgamJZj/eGVqQcjaas3jdkMB86xxWPWHWq15gs9tGy
O1cJsrDW9iDyW4tKuVxSZIGLU6ZabUy1Er3T2PG1Thvv6Ll8tSn1KI4J9282JkNAUeN88gCutozI
QJCN8mxWyM6+tVX3mwqiZAfmsbX7ZYETnDTCBFzKt/PB8mUyFt7aq9al5eOMWGl8jA2zVc/3v9nW
/pfKZ9QzqRC/qnx3On6IaTRxykpj8tF4Xa4Kzo81EgFqHXhZPyYBzODmL84AqQv5ghRgsLTV9OwS
S1Os1LhHFDN819ZTEbgavi14iO5ZQWtbS0mQA5+JNjYHbvUUQgcyusiu8yvc0Dk86UPXpG9zOnTi
6Mx9ZB4MSsmUi22z++npCD/RIIzbTx3Irx9qFA0fyrxHPqgoLdR/Jq929nKY1z8QvUWpUa7S/qbS
tdq7WpKYnShEfq0JhvxqCLUjdr31zuncGoV0kR1rAFHnZr3dUa43kCM4ERHfVCaHFFmwo2iy+nh/
P70+hzLYcGjHIfVFMXP1YeshpsTTN6gLLXZ+Ynfn57bV6kvWQt25P9TWhKBcwwyRFBGKDLcTalo3
1btpSq8U/q1DnXf1sa2KPZG61wcEFh6vjwtIXGbbq1ZDIfqhiPo0vao98mW+3jdLHxSGnb8Z+sgg
l65nrT2OQIj2oDUb1QYwejLXhzwHBGNdnG27tkdBoUyvmltZ+SHJYvNH2tqh5gu4SJmvegIdUtTt
v49dTrFUugD90KMGT+X7K731USXd2pEIWtqfqxsPngCwUkNPrnXZp+ccB++jXtVZUDmZt3PvbS23
9GyXqGcWfV1hqUMRT4oxJ9cZpSsf4K79nXYGcGdnbD9ACdICd+7+GJIMNoDyJbcRRTEJA7vdSePQ
a0ZD9fKqL7r20An4RmrlaT7IXeVQVfPe7ff6oZQcAKIbUHxc8esP26RxpnThmFzVOi3DYAxF9JHi
fv7Yial4snu1uZh6O6gHEre9Bt3Wt2Rx2VZMWQYgt3NtgYQJfWLsMs89mGsj6mHhZCJNlis722br
gLrkAZwddgfktduhMqUhCC/4liFKbsfZLeuHyiv6nRtHbr7bqIPnHqQ1AA8JIVrrAufCWJJ8sbOr
rlA+zoviHNLQ8NUGMSh7V1TC3JiUlOKQ3HRGhEl1OymbwhDKZUlxBYRp0KASne4Goz6086HGfwaQ
j7aY3uTHOUE4QDgve0T/D5vwyB6X/xx2/fcSDbqR8GSAbb6QFpvBhPX3j6boNdNXmijCFhnbiujJ
q5IYogGcnJ8kvPNbC5E+O4DvZr41vTh5aTQbhdFG99rCd6vCmA9Lr+U4KfacmyOCeAb8nTjSxRkw
QykC1gktfSsc3RyZns5skSHSij5wWylmmneFmQRVrZr/LEaFJtDoWcAb0kpQ0TLz1sUByuKv798t
v3j26+/HPqbyTftLhY1/u6ARbniKBT3mGumDbkJF1myos6XzLiknMz/J4eeDFXUQst2RepjfNpny
NBYAxtokyYNSGZrqwTKKwg2cymseUzUqdvSq9I1TQ21eBtGSpso7cPsj54glBl3BsxahiXVeQDYB
cjKSBNehHqHLJy03IvXYDPXwNgpnsw/YPWN1TIY6/6iJJf+ZtUmvP9pqUl2Af/dSrLE1MY9NUudo
J8JLDyoQe4ituVpXl5wKonL1IHqMgetKu6PQXbL5WIR2l12VNB334Ahb+5p4lkyafBNg9io8sKlb
JGLgM2ill380C9PzDdQRdyRft940KtcAC2Ev02tZlwiEHWOJgvLhpe1m3TdjtTgUeZJcwOCqz16X
VrT5+vJNofTDoSd/CRxn2LOz/lWLXm85GydryZsgh18Lz6KRbhTZJNwL6lCGefSiMa4PTdo17bOd
VN7gKxRqs8fM86b0XPS8fkh5Klny0KVza/l9703eGTxWKE6GMSG2WThoWGVId1u+Rb3bfaIXIYaf
qsZHD/TCppZc0JH7pA5Wlz907hKjjRm10HhmZVSrl3pwx/pU9dn0vcgdtE8ReNSqN667eG/sRdjm
oY3t9l1qKekXt1YsbpnczNAYy+eOX94XQgRK50ypr6Dq9BVZYst5WGKzmF7gM9OHFKg+ltdRgA+a
umTAIZR9Nh9yT2hvVWPBFMvxeAB3HoCNUyMtUlDr53ElI1y9q2YYOnMelfKgiv7JKob+o/QPvuj2
mD3cv0Y2h4KiS8wpSRrrLhAijZRqhky51PRdf1pO943mZ5bQwc/ynRtr48GhTw8IX5KyZefh9i7A
Akc1q7RAQrgjUQhsIMyHSYPQqWRdcyCYVN7fn9tGYZErQVL94eJLD8DV2QwriTFuFVQN0HLwUxvA
yZQV1SGpB/pcQ5UHbtGBwuy411X6mI8I+rVnoxP6TnS2EbgABaOiCBQLXNo65EYXs0hpivBD4MMd
piZbnhV97o9sAOu5H9QZDdLCOVnWXjlz4/MyMPkp4gB04tcSjA6lXs+o5YlVvfIUdqkakOebJynA
dd5Z7c2xPPkSwZWlT7KKdltLOMC5x/CiM+oblHTwPUldYON+Zyx0h+0iW96nyYhAqtOo9Dghrw3J
x2FSln8RB48j3qlwEp+MEHqWz3tqC1QJRLInSLBxY/MkQagmhiRvtOU8fivxihnjkkkqx7lKmx+z
pFiuxjwVl/vLsRGQS5gvPTSKkVC3V8+zY1hFIYjtwPvmKPTOuqj+B6mmlYCDwbvOQ+a4fmrFyV70
+CtwW93ShHQGIoz0kUk7VueMQuOkoT3AkV64x0CT0jq2UpQakbstzKcFrdP3uU7vrK409XEOI731
gYdaAXQw85nqD5Kyyqi89YxZOS3uoH6IRDc9AKlRvhhmN5/jXNlTxPmF/1z/aHqzEkdADkxT+vaj
pDm+5x4OhhfXSseXvirM6mgjIp/Rs/Mseibu5JgwI/oa6XxrFN9nK5l/8ir0L6iI0zsuM6FhdBsb
vXe0tdBqCG0wFTiETj1+FiD86FU6qXLqhaNfeJTi6MGtRTTs3KcblxwKnbzThO8EBet62uAtTufF
YKe5XfJLuhTxearN4mc6z9nHpFC0l/vbbOPQUWAh4ZNlAxAKq3WLswZyTM948MDyHzlUmSaoxqF9
F1FP2KNQbA4mZT/pjCBosR6sx0oDXzBbuYh5SA/UXlDaTvT0ATlP63R/XhuHlHFkxZySISIqq3Sr
QkO0UmrmReN5DrRFHw6VsPa6IZtfCzAiW8TmZl4rBLqWChgnlg9tDlSlbpb8aFIbOUfAaA5xpe/h
87YWkJ6hrPHScYfSdLvLFTg1LRLP4WUu7OFggcs5KqNOjtNV+s5ruznUbw/76v5BWluL5yhlIyIC
c6Ij1AchvOFPUZj8se8E+ZyHmCT3KaR2GrC3s3Joe066aoeXFAHy2B+E0QZ6k8wPiI+MO+dr41ql
qASrlHq1bKfIaf92eSttr6egNbxLkQ3RsTOX9DkuxvTgWMu/zRD/NDtt2nnYNlbyZsjVuzaVi5XN
1uJdNDuBEVba+vyhQtZ4JELt9przcl+v7kEIniC3EU5Gi2zdJms0on8Vn5pL7drls4Ie92PWdOZj
oaVAzaDIQLhSPjpjIT7PCA3txClbUwXihJONTDUQ/7hdXf5y6bshdHF9VLOrHQ/U6apFP0U4vO/s
z42jJz1soUZ7YOGgo90OJXCU1Lqe2Kwalf6woIZ7mIw+DOCtJQG53J7FzNZ4oO6wIEcq6bUJMcTg
cBhLxB2yYUxPST8t/02d9dVE9P6a2KO3k7BtrCQIRsT4UF8AErt+/hMtKZW8lXCOOM6fuE/xw0Vv
/Iyi754v0OZQCHf9enJIs9cnvUrgLNbEU9xX05NRWuKZsoD9bnCNPe2KDQwVpGc+G3oA8qyvp2XZ
OWYPdsi1TORxQiYdak6SZeeZNv1Z0RxBRL9AqoWc9twadf9PMWVloGu18hhF1GDuPxJbM6d3BXGL
AIs672rmRiMKpaL1cFkQmz4KyG8P8N2VY0Rdcgf4sXHvSPkZEK28FGQxqztubAlNnRFeHxYQ4qnu
quhBSxT11C5Rfmw7692sVOm/96e38QYypkeDg4iaMHL1WqhdkaP7K5RL2pXR0RNl9p4SWbtTo9lc
xN9GWS1irRaVPbpoYY52mpCd65TOUk/qgiUj+KD7U9qqY9CooVbsAkF6jfUYwnwxe1wvLhqwoW/o
kaTHxlm8g4kJqQh6r86PjpYsb7UmM50gWQyAWk34x+R2IDwyu6YsL+EI7mpljZaMPjUIZGqh5tfe
dvKrF3l7YrObKyuPP3ALNFHWJU9FTZ0oLeroii0YNqt5gx2EFffPnlf8RU+H5eQQ0G4xKFKvwsAJ
vF7aNEBU3TkG4Kh75UM+Fh/uf7zNM0DUwrmXUn1rOgz6A17rhtLCHf9AXziiPVp2hrdKivD4mCdd
MGTxt/tjbq0hjSQdaDFUY/qQt88EWBVtdpAkv5oi6g7TqFd+vbCaWQhX+C+Goomhc7WRxK5hZBU3
Z45OGikI9LtAiKwI8k4tLiFacaf7Q23UA9AHpFqI/ggl+DXokzyordSGFA0h1fw8DLgFONOQnSak
JQ7FMKVfybusT300/0W58hfSSKogOpIOfbue00yNAnl+LvC49s4VYlsHJxnEDjpk6+aigS/r/BLU
uu6ZZlGsTZbLKQfWiwJIq6iXTNf3cBNbe4PL+Fe4RDK/1kvX9SWeIZfCtR5VcV3cNv/hlbpxtJ1Z
+4utT/AAVppeIPWk1bJpQm3p6+fKJaoK9yARKn5iq8O57svxlGX44xVVle6wtbbOG80uYNgyiuAd
uP1WUhU3blWQPEo4jSg3atjnoMF9zCzlve0KYPXQiP7iECB8IFNXbi2QwasxKVbEOubAV0eLzA9Z
1SYBLgLtD+EsX//4DFAsAjqE4i7Z0LpcVKSLVncpCCKlRGMIEoTZPhpJpD3DkfOwprGi4oPdm/Vy
hl857aQRGxsUkrmUjpFlVnddI3HSvplwj4qu1gxI1NdaFTAc4v7qznJujkP9h2a0RBOtJSDNKrTj
prNgmLdZDU7EmpzThDP09z9fS1JKuLxUAAAPrLLluECKYTFHSmq51VzpkSIHJYrEp00ZXrHM6AMv
gmeX5PVemrk1QWbHISf9I11Z7VG9VoTdhVN4aYdifIGG00CLaPeet1/X0iotkqx5DgG8dIC+q2Gc
QaPL5yGCqLTWEvnI0DUU5x0zto7pECWhBN/qL5xd+nftos31oe3E2J6LfLFklXfGZoZ+UO8dWD1g
6bpWasnJDrmeIfAU+l5zdav0zI2EVperQ61w1xXfEA19RzRS+zOWCrBF2w3dQVNiNoFSi4XS31TW
zrFIvSL04XxMiL6H8UTDZDEGJzDa0qh3QtitTwUekDsf32gyZ/nvv6XOlTtHVlpBtS9MVTx3ijcD
tZ/3YvKtFIEDqpEi0Cwhj1xdlVUfRXmX294FLZA6aBarDGa9ra9uOVeHyIZAYeSKDkCwiJ7pB8++
Fw/jRe29BoumdE/sa/NDEICBUUR+FsjL6kKbrEEZuWrcS64gYHIoYvACsL6tpDmUtnDsB5SHBuQb
1QZfPZ0c5VijzdKeDPr6rp8p9pRe7h/WjWdLXnesD4wYAFar78DVW7TCysJLJpL81NIyfjLSWTtR
MO//4pNLL1AGkRz/dam7WKoQSbGE0+mo8dHqm/SozM0evUd+0fXhdAiYJEIK0ep1WXAWZWh0DXZA
dkZPP27q6GFUtQysSxse6iX98efrR3Fb0olkALPOdz3y6CqvpBeZPZuB2iIGUZcjBk9jlv/5C4yZ
Kuk73wrH3TVsl9JEgyRVpCBdloTnzuhSxTfttn4au8UyiERjzfAzK94TJtl4+bnE4bVyYaG3udbY
r9Be7fGwJkvi7j23g9JeXUdEj2HqYjaE4sF17oy9O+sXuWz9HWVUKPWjVESsVyc3rqG1a9CHr5Q1
UuPUVdTigyRGoJHye0k6Bg11uA64GBp+asTtj6F1cVp1GmAbo5GGhCdqhrQxFA9HPPSA9jN/gG9c
BU3biuHoxvn0XiyeAi6hzebJ15JhTgF4DGWNwVESYrlYgK899cgefcEgN4uCdrTbr2oPseNd540j
ZpzguB7SunWdYOQii4L7m0s+JOs1kGEJVQVCZKS0bi9Jhxs6aeqaCq0SV9j8zE721IjaOzVOSqFW
o6d97tvc/DZbdXK+P/bWBU3Flj4/8nxcEKuxcwu+dqk1KIfrenIcGqM/F0m4B6PeOq1Ua2kL/nqX
1pWMqqDTrk682EqT5g+W2qrgGfG5C2sLV6nKyHZqilspP7HB/x9wdd+1dZwPMaZ5l86pcDlNuiIw
qiV6G81A4fiT55sC47IczJ6vh+h7OQmNhftLuzlpGYDxHtF/XtN2MFNERQXaF1eUg986IelZOr8G
6mh2byKvKnfu+NcHGNwsYxFGE0UDsrrdRlUKJMRLiVcg9S1BhXPjm6VYpsBD3yigm2Y8q0s1vtyf
5OuH5XbQ1VMHaQ04Fz3kS1xrU8BhhtYJcycYhzw73R9KBpS3x4ShPPmM8bbgG7AqGtluCECh45vG
Shu9n0MvCXCR7U9Zi3iYn9td9T6LqPx5Sodemz3tabxsTVWySXk/0el9pS/O6oLx6Adg60trfYjn
pXxyh6ZeLv2YZerOK7o5GOQ1VPUcZDPWGkWWPkG5QhTjWtdefXUWq3pQnHB+R4VA39k3W0Pp8iEF
i0EhZw39m81ImGmbA+O0vfrQpy6+blC0jl1m/rE0MHk5g+Aj77o089aqtWpb1mrUQzzFaVl5FJqS
/9cZY39whDF/vL9bXp8+uMwydqe4QKV/bZGFBa4i6HmA+iNlVjqeC8uYolMWTtnB093leH+4jZiP
8eQxJ7FD7sSVq/xbpNt2qUiiCZFcdG3dj2Nbhv68hOBulUI7jsMgoPvbxgkbCHHAWzB7qnEODOZM
M3bqIK9fEzRfQagDN6Ci9IryYOdTPGI4CpJz6tN3XmV5gWGTUhup4gTmLCw/aXA1bcrRer+zBvKG
WZ/Q34eWN9Rva4DCUW6Ng8iuzaKqHXCXru6to2pl2ZvFRZvPr7HcHX368fBzC601rgNpV30d8lA9
dbzMPavXGHvaYhuvwS8bKM4SHHd0TFeP3IygWzdSVrji7ItbZdnZ515ZklM6zmSpRV4/GmOXHvpx
dPlobXxOq0ndeeS3ThlhHXOjvI58vrzdflubztTwyGCPXLPecoKwbNWv2jD0gY2h5M532Nr6yLfx
+pEO6mzK26FGNWpIL+HXZPXyGaWCUg1chF8OSlc7H0oKIDt31eb6EsAwEjrTEGDWpe3YHBsix/ga
pkN+0mONxDcRheEPWmgfKiM0j1bbp4+VrsVvrYaiLcY9rX9/923NmkhG4hEIYIkpb2eNRL1bdtGU
IHSauv+qbW+/HUVWnhDl6R5NIrg9ebHNASnOYVYAsoZ1vh3Q0dI0zD3uTc1la1mFmr8IBe90Z1Ji
wC6uvROqbb3vNPV4AWUm/UoZqoqHzKhdKFvFgBCEM024t5Vg5vxySAW57Rge2tQ0dh74zVlyCiUI
lDr/ugoSR4T+6Yi8T+uN89e5jnu/VOL0ebJCGrUoHJ3uf8atV94jQ+XmAroNNud2VfWmLdS+dOMr
DDEMTyeUbrRi/Crs0Lp4IR7k4KyzAOvn1i9z8d/9wbd2sjw31HdB0qjW2kPEGisp1IpXX0iPCkPX
SEPcUtNgWZ+V3l5OBWZTV73VnVOEJ/UbegfGSzkusbPzJssjurpJpUOd1NhE3x0s3e0q2I01x/k8
RNecmoefo1/wAWN7dSdM3hwFGQ6gvTzKqI3cjuKywm7u/h9n57Urt7WE6SciwBxuSXbYvaOyrBtC
4Xgx5/z081EDzKjZRBOyDPjCBlTNFWtV/YFm0RRV2i9opJ+qfNS/3B/T31TC9bcA5UL0W1kKkmsb
E43CR9XlEQ/aiCqZa9bx/KMcnOSb4ixUymiO2udOLkuKaxQLLrIdWl/Zw2mCo+1INxACSq1T+m6Z
ECkM5tqdHJali0siieZsjtjOJpC5W7/L+8XYt8AGfu96X5bdzUeAeVIpd5IerEHl6dLjjzKFjzD1
yvGkIZyf4jFs7FPRZvF4rOt5CPzUVNuvTVdWli/JffyoBEn5XbRd8GQWqZ35ZAXFnmHIxgZFw5pH
xu9iwU1ONUBwT3NDAo0lieE4Vq12DKch+KWmhfxuzOc91fytRYOYGiw4LlLgs6ulyaKxpB6Z54sK
Z/liqIGeux0Uy7f7y2ZD9QBsHnfKohZCJrN+FSOsI4UUxMQlS+PUdmFwhN/DwNQ/NbNaJa6UBUgZ
wrMS39XOUsZnadKyM+JAde/NFcWhF20qEuugZssbCELg+E9omeAENDW3hV+B9sMv2kjtGg2ffvqK
xJL1o+7jVj4pIyeAb9pxhbHwnGUfCjvA09lt+8luzwPKCs6h6AoceQ2oirY7yzBAj8OoG/V5au1p
die9KB4BxznCHXol+RAEVStdlBhKaNtk6j9yGHclZdpO1CcVBMU3i78u+bcN4TKDXK2FdWhKkqcD
NItKfNgZ2Y2lvPjl6TSXFqzo+t5S56SYpxY+pzxpF7lyzJehafLz/SgbtxUtRZbHco7Bn1qW7R/5
Tu9EBWRxGkllXMiPdTlUj2YeNZd0TrIXWDKfnCJQvt6PuZFjQTEEMQEzjHt5fSO3fdmoWH+BFYwx
tx4zPXuoaA/7CHntcZi3dh2q7ohQQQxbxGyuPw/8YJxWM1CiqSp+lo7dP8thMn3A98N5DYSTdzvp
40Y8BM1+PzFAvdHAvY43BbYAapKBHgi0SXUVbSoxFMvtgcpV7UB6gBYkx5/uj+dWUICKtN6hG3PA
LOP9xxximZ5WUwe6uo0k5TAP6g8rnBvXnErEGst5D6y/MX2LKNAil41QpLHWwaisqIHXQv+iq4uB
TFwspzl1Q0P3ikiLD/c/buMc05ceIHOHFBV53PXHCV0rhVwtqJCiQk1AxqMPSKG2c8Uum2l1b0DY
1haQBCQ02ojXUTQdGm9p0i+uZZosx7FBT+CzVerJo9PLeoheotk+Tk49F4eyLoTp3//IjSGFjwoU
f/HyQpt/dcNjxWo0KK1ID9WgV75qNfGpc8TgDrPI/j4UKls61FMU+jUk5q6/NG2mOEQ3DFRL1RdH
iyfuc5qQP3lDPkU7R5i6MXmgwcCEUf0HG7YWVoeUaUrqrKUXCznm/NAHCgRJc5aN3jWMvjbdiKfm
z7qzom9RlnUZ8iL9mNB2S/X/JUlcPXP2lrOv1XDtDmWiIv08inDxgYzqwoV0TRkZgjdIBQeOt8p9
3zY/lF6Vf2m2MBOIdvHwwcZta8+neevD6E9j4ECCz+G5PLH/2HL62FFGGKXkUkZOjRL+VPoBNiM7
h/NWFCRmWY80zahXLP//zyhcT8YoeKgb+pyey8GePUebZv/+4tuKAjaXagRZLPf4sjf+iIIxmIhs
rU8vQAXbpwgal9cU7fj3+xjY6v+PsjqJu4owg9qkl8gAJqGNZnhUzUreibKxkTgmQI+RyaIAsIaO
AnmHfAl341JmsuQNGkUlunTFUQe9+tdHBjgIOmj0nFHJppZ0PWx0nMemmePkogQiqj2eHPUhMDP7
fY9duPC1wbCO6AKfNSsJd17yt19JWORUF1UAHd7sal04pIymPOrJZc71HLunSHY1vZ8uodRNOy+c
24NxCYWUKY4FC2hnFSpEAC7naZ5etBBO3Cls4qY71tZoCy/N4ZP/VK0eiq2eacGlHSconPcX52Z8
xBUoEVKvQ2bhepSjOhloWjPKbWnkj/o8iJegaWXXbozwnIVj/JJVjnyEu9XsRN4cZFRlaLEtW3Cd
2Laq1UIvXSLPsjJ7JV4IP+DbGcK11XJv3d7uQZ7R3EC8p8lWuCuvPzMfyrRrkPm/RLy2XViQ4RMC
Gt3p/mDeJnsw+SjOQ4kGi38DOYm1fKAbnEO5RdYuR0FvNDIfWn5TuH1QcbhWYRs8m1Rn9jpLG3VX
Qi8rFgHg30LA1x9YyyLvGi3JLgWs6U9BUY/PaRqb8iFDYupn2Br9u7bJLR/l/e4x0fD185I8LVLX
tPEa+w9TuzxXcJ61l/rF6sQTQK5jaOApBdDyYxVm1kNohKqPDmz48e9HnLoTSQVGGTDKVssXGLLa
dmaYXYCupwivOfK7CdKz66Rl87HGwuJogZXcaU1vlEeWxj5NkIUETvK7up2avqLAm4nskvdFeZxM
geSCYoxvg42jSmepv6aqc05J3SKMmOJYTWFkr2O8taChmFHko7iyOB5fz3ckDQHUeCu51FTRT11l
a14M8Pdwf3g3v3RRoMH9k9cnuInrMJJuC0UOjOQyOnX6DtvV3nFldXRiN1XKUDmO0zA9gTsJD7YZ
ZYWbl+bwacbhcA+9fJuDc7VRA2LEkV3mvX39QwJ1aPUOYuwFw5VkdkvNGn6UCQRLt0ID95Aryd5m
3hphaproeOFXjdzW6v6hUq1URhOnF7uQ5hd9qMwLrsb1TpF6c+P+GWa1luoO/6CO9OOia6n2GvPG
v6A1qH0f0fd8dOqh/mVzrT8ODaAELxkCs3K7JOoTr1Z7iN3353vzm2GXU+Qkd71Z2COVVZFVAdPd
OEZ+gbwVoD8aic7x7wfanE6as+QQgB1vQJ2hPHB8Olx7ga5WR0P7pRvRD5zBVC93UIy/H2zjWIZ2
Yi+55II4X1NrulYehZVo8SUZVDX+mEg99LyyhdT/lJhWcMI2oXiQ5W4834+78ZFw6JASWQ4LlJKW
//9H4tfqk05/20CYvekAT/czbwYviCmZRWrSPKp51+9Ui7b2Kxc5scgm6MCtTybe6X0Z1ZSpzXyg
MO8O1aBWT7bUSs0hw9Dw/SyrvXYU5SzQp8+EbF0apI/aYzaIVv94//t/4xmuX30wSsneEOJZDCbX
reqm0ltwd018qfrcejcWevxTcjR47oCI+jPPlMg4paEUPVOfK6uz01rRgSdx55tjE31s5pDeFPok
O9nd1rTQF4SczuENFWHZBH9MC7olasK4RBcbpPczFN3CL9W6BwRYiKfQ6nZFkZYtfDMMMATAIkCG
B8+0CsgZTssH/Rpb6zD9CoPS76NJf6rpo59qy6z8KkwQNpnUxjPxvvVw931MJKH8Qyb69yw+YJZ0
/6ARLNOyRvWjnd/pOmWpSxEmveGnnS5lR6Nxps9VbUd+3+nNg1Mqots5WjYSTfBcSAch14F8kLM6
TsWANUSS0Y0TIsh8fc5Tv7aPSnYw8Lx56lvnTYutPUf2ZWTXI0+1CNAl/rCUb1aPcRBQpW31Di1A
OUCzpGytF2cu9vhtG5ks2TvvbypErKd1vS101MzhbYewpyEtYAxRH2dlCvwpw4X3/pbaCgWsldI7
JB1QMqvMKgeogzIr+lrOPMDpqtp67pGccsBvZT2GmPejbe0UvmixLQF8zzvseuFWEmTjJpTiSyaP
OM9FQkWmM7bPzhz9mMGL+f8h3O9+E0ZkeBesl0g8F3pUq/FFbbLqgfa97eeDhvZGkyaHODCanXR9
azCZOHRRaenhmLDalzkyKZ0qEa8fmvASDsF8aJGS8QuQvDuJ1GaohbxG5rJwaVYLMVXGSYpQV79I
GXlUOefqIRkb5UuLu9TOKN6ueZoS3DcUvDjfYLJeT1rTCMeJyzG5IGZPSsxj+aC2UDzvz9XGTUMY
HXtS8L1LnUu7DgMjwmThq4SpUS3ANTc58QLTD6UjbGQKNPsNUbfqZKHg6UrKqPumXtc7F/uS5F5v
7+U3wIAm8XeWgsT1bxjjFj+KiSTYMDoWDKf4eeyl6Slmvr2hdEbD5TwvXAzMMGiYYmtnN96eaUt8
mrOwpACcr/eH3AoThT2bdAldldg1zfoxsZv6IOhbeh2IJrcv5+ldayXRzs7cnGSQuJT9NIRN1vWx
Vmk61NkzRj8L28OM2vqpyXXtr1ftUtZfiLssWzLgZVX/cVOCk82jKkG9aQylACidIntDrVi+aGrp
Pwzlwmujz0vaCbT4OhQfisp/WxIqaIvzYFntsTXG0rXk2YEQNspH0KHD0WgbnN/uL+XbvclXwuCj
AAik7mYVCa3vc0kzSA+FWU0gv+Lg/YzIWeNLdQ3q+H60rZmj4kHPcJE9wMHm+kNHUaYWLtPxJcBk
SnMxM7E/Vnbb7Akgbq1NwKzIYPxfzucqTmTRuJ+jIqYg0NU9mmRl8snu1blHHsMeH2nX8uzn56XC
TXUt2HnWbI0pNy7FVdo0t5Rvw4qCrMiT+FLLanbJknH0W9tIz+2s7Q3ob9/n9SlAIgdUQVnwGeua
pKX3adk6WXyZ57lK3qtZO+Jlo4lZ+MoiSfiFeZC6sxn0Sn+Be4LxzBAP6uRrIO80+CgombmRrZch
mEkcACYyefUwGo3dnNN5br62o1riO9KVPUKLU2CSOE9jdJblXgvcedJDbedc2yByYMvMox5hYoob
DOH1IsHWTamavo8vIYCs10qU1RFvksGTcjk8llIWesjZ1F6E0sOzbQwILMGk+Z/dhsD7FLTn/37J
0u1HPRsaA2U49frXxG3UCcNAtRTQYvsyzr3kWVlm7Rw2WxtjOUQBti7pxrpEh+ZtmLc2yIcsqfoH
w6qlM1Jk9l4hYWtlwpYyUe9zSNjWiNK5t/tCMZFCLmvF9EM5Mr2mhf/ppMLaoXffpk9U+yGGIboF
7gN+xvW4cVIO0FwQKg7nsn1Gg13B9p3S5shC9GfNnv7LnUwzmz9cywzlKsvokhGVPxT+6C5r8g8k
hab+0Fp5rz+mipXjIkrRvHJTfKFS18mTAsHCLrdf5aSFFXV/zWwNM722RSmULOQWzN9GQrInFMND
KEe+rdfBJYwd6xhjc7fz2ZuhoDvR3yMiEnnXw6wDRIFwBka4gAje+0oqN8rzgPKWh9EKreL7H7Y1
qeDYKbmBguHiWG2GEBsT2ULD6CLahV4FPupRxMAVnCjQf4Lo3MMKbyZafBq16+WRgcT+9eepJZrd
lOZwqQkGNXVxK0kftVbXyzM6nnPiDQUFBaSWxMcpD+PqUAa1OCdjqe3VbDbGGTSawTp26BeY63O2
MW1z0JDNoowyj16mzLi/gEKIz30+VH9/f1CpX2rp1PoQWVqtZDXtmGp8Yy5gpdWz6cT1wbGg6CUK
lJb7E7px7tAT5hEAKcMAVbgKJYZaD6EqsnyKWT5lWVMeAznYI7dswL+gE6EQYrMtF9mj1TRq0wh1
GTbGxUQXVHexEht/4gGlfAMbZb9oSl7gAzEEav7YFX2JXKJWqeN3c2bXHJADLz8VtWkmn4YyHhKI
SJnaIzSqDuU5Bv3YuzEP3drFLiNZ0D+2ddCnEnvV+0O1tQLQp1lqogtFY610jGU5xx06zhfJ1DDz
rWzFRcQ5OSdmauxs6o1thnQbI0V2z/Jez0rWR1qvDlF6KZCzflakrrU9iqHlP1EnjUdNDyZlZ2Nv
fhwvaxoWlD95Tlzvs7CdEfzISHZVQ56eu0a3T5UkWmgWnbOTvW/kZotOPlY25JxgL1YXQzkVcw89
kD6RLaI3KXfih7lOzOK0vFKfod5RlZvj6ljC1NzDB28td/qaCNcCSaKYvoqNLhU4j4zYEVIgB3y2
7ENrRO3OF24N5mIrw2XOQQn04nowC61XgnbptzlVVpkuGCgD9WEp/tec9fh0f1VuLRUeJ6BX4I6Z
ZEvXsRSkZVFVb1Pc1Mz4EKlh+ThK4n2p9oWfW/awIy+0FU7nvUsXYuEWrJVYB/SLygEs3iUHO+c3
3DOfRVeqOAL2ySnTjL0W19ZQ8s4m+0LVgSL2quRDo4d7CJm9iwit93PQdA/8l0+OWuzp522tjKXY
s5DY0Y1Yw2B5k6HIAqDrIgd98KiUfXWIRbbXcN78HF6KNFUoyLHZrmcLjHbX6TY1pXYSloddNJJJ
paO7M46Kn+4vjGWRrR4GS68IrAKXBbDd1ZGb9AVAqjJNLnbdzkeJU5EeWWi/5tKcnZqmSR7SKpB3
moObo+hwd1H655Rc7+0csF9ViYRjpCJFNgRvDrkuf93/sq01CCyaK5KWwaLZeD2II4SvWoV4e9FE
D0ynrF1UpKejmPrKl5R8Zxx3oq2bgHqVNwBb0Fnui8h4KtPse1wlyVvLxvNKdCIP9z9ua4VQT6GN
vUgV8Qa6/jhHnSBn5CK5TD1khQ5IgieFcFhF0Sr+/VCbX4ZhCQAjFQ+o9ZmPb+6MPjKLUZck5xhp
anpWG9F6URzJhzoc++P9eFuLA2Y+9UOQoBTDV/OmqbNj5TZVDvxj0yM6TeUlWESa70fZGkDK0dxT
CCAtnsDXA1jqTZE5XYGKnN07BwMu72GiLHgWnVr/h7miq0G9kX8rNy8Om/psOpgchiJWo2MRRKHm
S+M8HtCS7rOdYFuzhWwPywJoJBzd1UFfiNmqhZalFymUexrQ4eBFFhrR8kzrziqaPYTK1vlBhQYI
A5ZkpCHLOP9R/gKVAn0l5xKbnCz/VGdt46JfGx2jspE/yRh2HtRI2kO4bgQlTVzQtDTcl87ZdVDW
YVYnS1Ga4kpzKVL0i920NVtvMlvhmVKGE1xXN1/vL5nNqPShFn0pamBr8qNkqdiQWHN8aXLsCCNe
zqeUfswRzxnrEQmQHPelQvn7dQr4BzYElRv+rK+Csnfmvoxrgk5N8tLlc/g+VqLEz9RR3wGTbWwJ
3vvcBDwTuXt+d+H/mErVCnWnD/C5G61QsY+BmVavImETPRQmT5qdJ8XGQuU8QTQL6hlMiTWbfMTQ
JNXCgHd4klrfqrAKTn1XNScjGqTGpd867Fw6W9PHS5unGYKHaIGuLlUGcc77HhtGuHWSF0XYqag6
MrtaqPbHHCS9p8v4CN5fM0visbpeyUepoCyGfXScV0HVyu56E1v1S5Ur5ZuljC88X81jZOGdaYVV
dJpEPp5GbKA+3g+8NZnLGbqo85Fkrvs2Sl53CcAUiovIg8UeFhT087MBKlRvmsF/mEt02DE5hoxF
VrSMwh8rB5hAEJqUiS6dJbLuOHVCf19qZUgNrICW9RaCbLZ3rqWNa4LGNOBHpNN/67lcx8QWFrce
24ZSt/Q1TCdPn22xC8DbigK3ZFEEBBFNJ+E6SmxWUKta6t5VZpR+Mi3lxrLPdw7tDYALNDZKQMho
YZ3FF63CiHQokX9OLr3WFI7bohzyw6lK6a1mF8ZegvRF7jb4ryHx0EW6L4RuhP4cgTmRLa3dKSxs
/xz0p/FSILWgKnf9czh4iwyAI9mFBupD9EXm5RiePylzbn4plaL8mqMSjiWKlJ1Telx+l1TtsxhR
nby/ireKvDA0eEZT8KSStE5PQ2dM2bgKr+k0MWrc07Ps3Aa96c1DoRUMVOpcRDLNn/p6EOepMKZX
FJPl57CeIhvzm/bvCbNLRcsiKafhS2a5yk6w8DXnvKDOWyfhzxT1Gt5tceOi3Kqehliqds6P3yWP
9QGy9HooJXFOAgK9noqGe74QKQtQxi1gPMzCouFjzmaWHeaqwJ6ij9JwuIxaUihQHQfzfWy0Iaxh
g1q+N1ql8kVRBArrtj38Kw9hipVBo/ath2F785yUgUihhiKH7NZY41mnfh7Fu0gZWx23+bZ8DIpk
lt2ijUUMe6Qpvup1oUwnMjcMGOivtd8pSlfhkZJ6/RmfxUh3c3onoT+lTmSfc8OcIj9TRPFWZxnc
vClEbvcLRThSSejn82FuO12cx6oQyhdVbaePmCg2e03Qm9OQK5ujghc9uNZFl/l6FGUrqaeh62Cb
F9k3zUggX9md6amAmv72El0iAYUDYcpTFCDtKlKg11rc8tDuuqz43BZ268Z54SA6MZnzf4hF+Rhs
NMc8oZbD649jt884SLoUUza7NOcPpZUYr2FcBr419tbeRlwuqqt1yHdhpAWyaGk/okF5HYsuqxwa
Oi/snuuyP3NxGsKHw2z6ZpSaii+ZZqS4Rt6ZqhvWbY1CHhC81M/A1+71Wm7Pp+XHAJKBob8g0Ncq
20AgcslEfvZiNDo+u+qkdv9mSVn8qOWqfBpjJTgqaVOdRgHk9UAK2aM/n3eKC/R4T6N9a2mxN0mc
FnrEzd03NXVpSwroT1j04ktXT4qHGnV9SVOMCO+fhnuhVqu4gKDWY2qa4E4V4OjUdZVPDpG9SBoy
ZfdD3SRLywgDGXbY9AvPajXdqDdFUmM4hEqUwjOtUDuPYYyfz9gmpwqS6XkKxQ7m7OauhZmBWxRw
Rwy/sOVbMsY/lvOoRlUb53V2CccAwGwgjI8pDO+9Au1NSraEAcUvg+hHyHyNNEv0ZnF+L7OLKbXx
rzauMIa1Wtk4IRpDsYWyxAMG0+PnyAYvvjOsN0nvEpvLbOl5cU7cULxCgRC8E2cX5COmQyQi7bkZ
pNwPpNx8ippmr++7FQ/S09IhZcPwAL0eUjWpCg2X5uwShaXiNqUSPKtDmLyoWm/i+QFg6f6y2ZrC
xeAP5ssi2bw+Z3NzdNqm6rMLNnjWh07CTLiVlWonyu0++I3jpxSBBNlCjLj+qkjPTBotnLFDOTf4
q1XBMcGg8lmTk503w2akRc1/IeWR/a1e03oQhtmk5syX0cpvOK4lxzKcpmNShdLp74eOhOL/hVp9
VDNFk4bzGOQE0GsPzTgqT9FY2jtDt7UgoADY5BML7HZdzIm7BodQ06HmPJWtl+P0HLs0+MVjZHbN
CUDzXr50e5CA7EWGCdYkcgj06K7nymw0BWVy2He1UkHo5/b/as+Sc0ZADlM9q1XEG1RcZ+/8+v0h
1/cVcQEIYFlMJR+uyXXcEZBzNyZFdhniqa290ur61G3hbypeP4b5x7JKFE5P2TlLWtBdkrGTnqp5
BrwHZv9Lk4TmdypdCYzvMYsz0FlBv7O2bnNbDgMIIJS4aEdDSVn9RFtNDLDWOjyx3DDei6RAYBkd
948kd/0T1L75XJURZMM0L9wqs2WXwrnmib6xn9EX3HuP3/ry8HP4HXQJYDhxLK7WuiHHoo/aPr8M
Q1zC0zezgIQ70fQL3uNQ37vQwGAWPHo2HaWhKAvfHinEuJGipbZXJKmOW2FQmza2hwKC4ACYL3gd
ZiWsvUI1x8m1sjkv/Si0JeGNba3u6eYs9996zjnmQA7B01q6HNdzHlZ2WESOmV0cNTAPOoIyx26Y
Qs/q7PpZDdLyhA7A9z7Mo4uFxM9OirSxtQx6vig/Lg47lPquo0OVcqC1qvnF7mvpdZD79qgYqXGq
i8nxAMjtPbp/95JXn2tg87YgMxf9j3X6x76SciGADuWAinHQKpJDIPQnSjWHMY31k5PY82M+m9Wx
m+bhMW9sSsVWP+S1J1dq/NaVcv0hDHBeuX+S3UwDbEB1oYPQjF/W9+okK3ITgi8QoAcYQF+rWs/e
ElR43TwyjHNd1tmrNtfzV1uGFC7S0ni4H/3mwKFYRq9n0bPnxLbWG78sehPoxmg+OFIRHopG2K8t
fjnPDON4zFQIIuD6g517XblJKmhk0Imn17U0oXgaXk8+suWzHcux8+DoPAWfOOWbymuGBPK2bozO
Z9oA9gWJii5yzdqu3noG33ShG8ehn/AAemVdydI5QPq8cNECEx9yVvOLbFKvmvVmfuQqV/fy6JsV
y4+mBwOz/bcA1Lp/LEJumbRAmKCvwi8xKNuTbonk2HBYeW2jVzvp60Y43naLeZZJm+6GYA4yugkW
UssDL+jxfWA1jZdVGrzNSUg/7Kr++LcLgXIK1QvoBBYsMG1189iYy/U6HJ0HlPO11k2SoHuiX/5V
SgP9LaOacKaQ0Z7uB71JGEBIGIvKE48lSFFrKQuaTlW/tOwfYpFOD7Ze2Z4+JdNhGOw9h9WbXItQ
8EYIslgeUAW/XnJ9V4wiaEaWnFm0jW/zDhdnfZKDX/c/6Xba0FrVaasuwgeQdFb3Qm+wmwJ1ttAF
SG0/1lEIsDp0AYI5QlCirPbsmm6PD15T5CiL6siCOF2do6062FWmNvaDgeTJOycp2nNlyPlZGGVx
QW+ldyWrKF6Qi6ber2V7/nS35wdVTC6P5URFgGjtkFbpqQNPW7EeMk0OXuugTv+xyCWIauTGt0KE
3NKOVe1hxW8XDmFh80Mch0sI2vJ6Njs8wUUCJO8htKT5BLqv83qFIglviXjnsNqYUPoJlAzkRfwP
5Mh1KJEJ6jNaj6NKJX8KjE59GCLZOpJE5X5fjunnv14/lAzY80sFjy7Gap1S18kw8lPZEmY9ZK48
9s0/g51EL2OR0SAdpr1C/8b3EZBDjTod/dG1R8CE2yzIVQLaQ25/kCrUomKqY18tpUPsQan/vf99
GwsGex8q7DyVoemtr+EOchaPVsV5CJbn1YBBwcuUdMqrJlmYGjtK9zDLyHncD3p734By4XhjoZDF
Aza7nsPOAg5mz7Xz0OLoK04C5GnpOllogcFVIit5QHJI+makufK9yOp2j651e/YQfinBLEwUGhar
8GGRdoNpcpTXfPRxsrXkHPCRO/WtrSg8UuBsLx0Uak/XH2nHmtbhuus8VHWlf6lsC/xZJGL//lBu
7DxaJFAkSBjhna3XJ4JhuhhM1IfAODeHyikNvwg02eVxvnfhbnzQVahl5f5R4chEg+O01CNYF+GY
1EiNeujKZC+T34yis/Z5dzE76xKkKFj2upDwyGjnyle6SX3QOjvYGbbNKGTZALRoorParr9lxJ9l
kBSkoaw6mx+UMRkQgZj3UN5bk2Mg4Auvgj4htqHXURSBkXlVt9FFi/PPcxukp6xWIq+yzGEna+WK
4e+6yqf56387bqAcvFBDVxePmsEDHSN4Y81gW69WUYmvvSaZr8qMBpfbaUmIpUke6aM7FAiN4S1p
q+lntFG7tyToO/NSTGH4oPf6EJ2TKaUTrlOdfA2lNP43UYVdumzpMfdqe8yT58hUUQ5D3Ev+KReh
2bmNEmIR0WKt7OXU90I3j3v9ObSzdHKRp4pNNyGlhckmgbuw2nCOPKeNevWYKm2lfuTgzWQXQ/W5
x57csUg000yO/aICtY3PdZTlOFIU5ps5Jzn6eaVkpQdp0LnZnE6xf+l2Ipd+CtUidpN61N9sPKga
txGzM7shlt3TC0mu8Wg0qDvyhrbl7wUc93/DULPeqWEiAl58QIdcE0TK//Q6zd+nqVPNp5zT/xVs
c1D4g2kNpSt3UqJ5PWicL7GUF9+avsscbzAWTZa0L4MBvoAVfkzsYJ79VjfKgxbYQ3cOutF8hrOb
9+8QI9Q+lIYz8jJvAu1r3NpRQ91ZM97SPETSb+i0UbhmPEvSMVGi6ikbMcj2hkRKvkUBEoPnHKHb
0bUapXZobMyYAduOhNZsCisEF0N9rGWvU43qFdCpUvnB2Kqlp6dZpT/Mjch+YSUefyno2lXA4kPB
D4nmrnKNprVN10zCXsL/xrY6Ly74g3CcUb5C/pISvwpKp/dxjx1lZsqUqEu03MIvUw2k1R8QOH7E
bXmsnyU1m5p3jdDk/+XFrGheUqGb6PZVNVdvaoCvXWwWQB8EUDXJleeqRl4sFb03zEkQe1WTT6xB
eyzezdY4WK6Bb1p9llS1+ndGzTF8qAnJfKiZkbhGZMfOmxmXqvza9ybFGl4nzRMHbouX3JCVozta
qfUd5EqYuE7cZ/H7QIRRsaNJfLMLuc7AfZL5LVgjKtDXOz7Q8csMdZBNUmqjHzYrwTv8Yrr39w/9
7ShL8gOwgjN/dRI7Wj1LZmKz1ztcVCVRhS9mFve//jLKcqJQdpURzOefNcbBjPDLnFQrukytGB4V
rQlg8ub1w/0oW2ckeQeIDVAGvD5WqePE5TUChwkvUTdEvjKk80FLMMCtsWXaSTu2QiFlB4UILBNa
E6vJAQMeQZhCaFGaJWBnPKUOYxslJ551zQ4xZCMU0uk0INBCWzoQq/tFVptiMGJcO4K4RbcDrddj
WZniSWt756/NPkm5yTB4JCoLD+s3veCPe7k1TMC3lRBgCfTuYE5ycjAKI/0uZSJ9GhR9+GuAMZn8
ojsIfAm0Da+360We5qQ8RZ8HOEM2o5/R2fcrjoy9CuPNKl/CGCxy9KGALK3L/21YWynsGhIoUkM/
RXDFgxJVe/ZQU4sdVP0nAmjJ2UR/2c9MUTz21fQDAE3qi9nMz0Opdl5b/z29npcdWilkrbDOSZ1X
l7plKSB/ZmE/NGaJpIBwwn9SFRmu1rKLb/pkGicSzOLvly6PHfgX2KVQ4lwrGgQcrnOax/ZDR1XY
x2W4OvazKE9mJ1k7R9hyeFwnEqykpU1KN4uRX/M0sU+qsbEo1QcFryFMK8QYRJ9rudTOQx420fdi
CMq/3i20UYGmUddfGGjrWrLI9bQZm155iMbB9us6QgdMbXCfyqvev3/c3C4qskrYruSXgELV9dcF
to3TFaCAB55fxj+9CNrP5P57UW7GkA8BwojcF5hJMJqrk8aMrLzLWw2xbNWChCnkuD/YBhWHqMp1
1+Gu2nkV35w33Ds0tul6Lq9vpDiut+Qgh/Bb2jwBpYmQcCvJ2mOS6bMnwqDeeddsfNtSAwOKwAph
ulZHG+rbUoGcYHLJRJWdqyRPDnXatqeqkEtP6MludfKmeb9821InBvtGw3ztgERTwTDbaEguehul
k19JCET7iaql7zIpnuv/oStb/c9GE+rjNCEwQBt/tM6dtSDC76+drUEG50RdjF+C9tfqqgLgZ3Rl
HuJ8YBQQsqrpV2phFJhH2h5AGhjhehdC+YKRCaFomVhIYdcTWiKtPNkVXcJY7+3qAA3UPKqyCEyv
DacwdaextP5NctRXjkmKYoMr65llH7UiKGMP8Iz1SaVBK3wqyFHgjwPINpdXw0ieVliFm2hqU/lh
B1EZelmhvkZRrIyQJQueCWo66MlRagbjzalhEZ6Sph0j32qq6clwJqGeMLwrnAcZr6LkSeNS1T3c
sHSSMWdUf5ltbTRHu0mHr1aBLMK5NLLGOgSUkv/JQfVFJ81Om/nYammKjAa6wW5TF4b1wLM8LY+K
E0+2b/Y0Dx6lriHNFdZQ676hp5HjydKAl0AHvis44CGERaPC8+Jb5qhjcVDDrMKqCplSw49sqVXd
GkvfDw1EW0SNWxtcxzjEluIVQUd1aoKKZ3mF1dPLk8a2CFzJMdGc1VORKP+MWPcWXlk1qLoJtIV+
GFEdBR4ZZPJT0OzU8RRznK9SadfixRF5+tgoTlCfarLkwkt1swmP3f/h7Lx248bSdn1FBJjDKcmK
kixnu31C2NM2c16MV/8/1AY2XBRRhBpoTA/6QKu44hfeMOniV5orQXbsjFF8VNIKv6eijHE/KrRx
wpNJ67THYZ6H+UGrUPt+clLJ7r0AsMZ3Y4hNEqHIyjIvd9L5IZKnIfPtYul+9nID0VrvgvJfAcEM
nD7iO7mvxEEq+ZmsVY+2k6W9V8jjpLvJGGq/5yzPf6RCaA/mRJ59UDMsUF3LSsL6nKStfIZLIwu3
wwQMsEkh/auacezaSmP8mAZHOqe9mv0CmVx/bwrc/tyo/4ilCbKhsX7OAs351M1VFx+GUZmSw/Je
D9DP86Rwoznpf7Po9VOidbPyXs5m0zzYKt45H4C1wk3qa4wN/VqVps99PCLQk2d9f1psJLSDHuTC
oLYXO892M0m13zIxlodKvUDxSE2iS9Gh7OPZmlb9yLKUYREZMcSxdWY5PVtmoP8uxwoLPMpCGIL0
UaunyOLM+YcQsbzgWMthhY+20LvYL9ouZAvI0thM7qCM7ccAZZmFzFtq9aMcknm6omgNyx/kQEPU
PYnRhRhnSZzNPpud82J+lV5GeF3PtRTpnAZz+IhVnPPUojryaYroxZ+rUGQxei5m9oWubjaxmnrY
HGph2+GptbT2R0hHHzfeop77n6E6D4qfO7VC6ppORn2KYqf8nMdtk7qzqMvIA/JcDb5d9fl5jJWq
8QkT1I9CiYz5HZZg7T8NNkm/rCIqpQfo3bJ4iKKQ/FQK4/JhAP5q4+uNayKeXFqmuGlni+cm1bLx
1FaDKZ0muE+R12KF8AU09Th8stqQqVQTdjjnkzDkuSTIFZ+UkVz2w6ziUOF1GYrGV1ZF/RyIWXwL
IhpmJx0lqM9V2dR74jKvxai4Myll8vpB3FqUAm7vzL5HhamsECWchFWPp7yITQeSpexUB6sK8KnR
qChaH5rAqWDSV0rqC4e6COjQwPqSZ6kN91ZEpuWGimTsUQ2WC/smrFp+HAnuIkaDcNfaT1ckplFS
WEUFTpKMQzMFdMpQnDvhGWKcUG8ZvijUKtB/i05KNH+//3K9frOXfGcRFFrAOyhT3M6MpQ3AHNGx
vtaSUX6BKiO5YSIJN8i1NHVLJZLfGtHxtfSMAb8SjIA8WT2VejLMbR9Z6VXLAuH2BdWLOa8lF+re
Xid5a2KJQ7jTmVRIN6t4BCl56qI1QnNOKXcwYBrrH8dAuBAfTPtbWZrmF97s/lLFoVW5khTupfyv
o4IX0UKb+h5ZGHTP27kdndbRWqy6r3qYKFhmmfqJmpB0KgH/7gQgy59a7yGa5vyDOyO8ilVQUOfd
RLGETwWUPx7tXMnemQUizcNAF9KNAgpRZYvi2P3NszUq25amC1B8sJOrUYHdyoEkAE+O2J997aNQ
8mqT05SKIX/qqmRe4og9Rb+tWf1r0LXGEYKT0BES2MFzU5Yno2uyh6HOVL+qLWXn+16lBMvJpEOo
LmQOCH3q7QKCqKs7u0bjpx9VAgwy+mc5SJsdUumyDddrh1AgiK9FUvSV8KIW4f1kouh5pWqpfgQW
nh/bHn0BHFR1xS3H3Dwl0fBdUto9ic+t71sIpLDglMViZZWwVhHFotyG9gzJL32XZJP9w4qN/zQK
LR2WBZL9K4JK3qdSYFGVuvZU6w+x3nSEyU52fvteRJuAehHV5iX9vl0rOwfAEmNheG3r2BvxyTuo
aGseshgzVIRczENf2v/h0C3tOGaQ9VPWoghWCaII1GF+tfNhOIoYQbsKyUIfME1zsWYLRT09mXbq
+VtrRt2IueTJAGG16nIWVWkMcwC6Cg2x4GunpvoHir+Rf382tw4ZAAM6YdyREDhWz0KvaDGsdFRu
s7HOPSBUimfWUv2x08t+55BtbX8yYu5oxB54pVeXCNk2gFaLt3nxyo7doasaL2tSQfQgSYErrIh4
dCqzY4oI3ff7n7l1gUEDgfPAvqTKuEz2XwWyMqbX13YArmE9WB5uIxZNeH08ZJYgWR7jVMJCo5R/
3B91Y3Jh+b28t2TKlMtuR82R1lbKgTdXqmL7MUPfwK0tKfkxFzCL3j7UIqIB7Hlpa66NTiLJFuS8
TO4866mHGVh7UrS8wCYol3ay/42NyY6kyPBi2cjTfvtVmh20+pihH6sWynNM/e2hqdV5p/S3NXXE
b5ROSPiXSvrtIFOWs4cMlOfU1P5jZGH0mSysPfXO+GbzliUqgvpJsAjqTVkjnyrJiMNMlaDrBl3z
FMEq8Sisk36mwe9UjdvPlmQHl7evFrgewERwI5E/WY7KX9sxQFwlQBsEZTfE0Z+mMTM+YPeFR7nA
tjfeKQxtrBev2lKtpUVMx3uZ6r8Ga2R8tcIB6SzVTNF20xBc1ZRmT6t6Y8FUWpJE3VwkMEdWe30y
07mkU4sUWSb9SNsi90cJ+86yi4ad1sdyT6yeUUxJzaVzC/sSwNrt94AVLOlJTOG1rczud0jhBKO0
sVFADqjAg92lCxV+dgg9W3+O1Hn0yQjNPaPFrVml+g0ohOYuCkGrZ0jptTod8gLXstTE5VKJwqMu
lbF/f6NsjKK9RCZoNavgQVZrJ+ZypMxIvyJJevHgDGNkeFZS2Xux1uY4qH8vZaalE7OaU0AfozDl
nDmdY+Vqm1n4nDlC3bmkNl4AMJUUtehTEEyumQuKnZrqkC/2XV1eeLSBHRidykxVoVbf2VWievgY
A1MHnLYTem3sTt4W0hGwldAT14RA1YBMHvc0++MQFVXdkIIDQoW234VztJP3bEzlAijg2mLJEIVe
xZKh1g8qwTmCYLYC/3GwlJ8G2OSdUTYeNBBQwBYwIkDpbK2+P6MK10ldEF5L24z6g1KH6m8jNZ3W
zccMzV3KxNV4KUMKzW+/mQH5L+g2CsDczKvrPyv6prRV4CZioJ7iIGrsx9Nc+SNWiW+/JheLTfxB
IKIBCFrdKYPSxhlQOWS4qri8NpRzC2CQYXyUgkL9D5/FYqEiguQuZLDVeU4xt7e1wAqvRhV2gUu2
bJ6nPkxoWscF1n33z/XWfiRfXVTRFxrPGpM4NIbTSHGLQ2pN8mbVNtiCOjB8O5b2tKC39iPJMSpb
KuXzV4cObqawM3WmEVEE4RMFqOkkacOf+9/zWsDMJKqiIA6/blmo9QErncYYTMotVzrR1SHR0ubD
UKXQbptBO6DhimRJYDmnOJHMQxAPxmkspjdjbfgNIIEhX0HgIWpYbZcotrpEDijODzLSwplWKydt
kBW/DttpZ7dsTSoJwXKbETFwVdy+QVADHDkpctYvi8TZHpPpNKZ2vEMo25xVA9AhjT8sD9mct8OQ
jtDFhbVwlStF9aMSL84Sn3PXKsrE6+Qu8wfsPbwymUO3mbr8Qx3obyYrLbOKxAgIfyzucB+6/Q3x
NPVZKCN8baZlCfFft8F0loMLribbmdWtU0H0SnMOcWOAX6tXKJKMvuraJryCjW1+tt1kuc04Nj+m
drc9tznUku/Tyl1aS6uvqi0twsKwZ6hYTg5qTQNbG+H+5rG2h4x9zfZEpYVHBwQFwpooJa5uzKKI
qKhkSn7tpmD2i3TEtzOXC6/GSsa3ilGjcGrIrkVb4l0QdxBA6SuezNmYd97fZbusIic6g4tYBWHL
AoW+XUrbCENJaAKComZHbhtMJf6uiXTiEbY/5QZu3fdvhY1JZjxKAcBIyPvWNUdZwgFclRkP/7Ec
eztbFY9Iu6TvwYsFO3tnWbD1twG5AQyzINdpS95+W6+j1zWaC/kSIEDiYzDQ+r0inMK14zTnP+hp
cpLFbH26/40bMQ2YZ3hH6P2RSK9LR7JRalWVkeP1lUgOURAFfqLJ2TMu27JbKElLY6OTn4ss39Mo
25jdpVnOJYD4Jkij1WqOeS7BjzDQKBPD6BthFPltP2eHEbXo/3ARUYMAqg+LgxRzPbutOdVAGqIS
Fn+k164Vm+OhUpXxmBSmGbrk3JB0zNJCmwTQl1+OdWc+1I7Wfbs/2xv3LgVlRCZIDZfi8urYwuXH
DNKkUBflqvOE4IX+JKokPvyHUSDAgxjnfmfr3u4lQ6p6a6S1gxlXZfoOEkG+JcOyvT/K1vqRRv//
UVaXexFmNc8VXXSVCs9nRe6GoxpOwSNN0mJnqI2DTxViGWlhTvKg3H6Qqk19I1PRvOppXhw0+FZU
eaLAW7j5bszIO+HNxqG4GW+1TCBro6pd6sXpMOQ/4e6GX1RoQ6eKQOSiJwVy8UIxCtp9ZrcnZLZ1
3cLchfCx6H0tXhS3H1vWCVJDEspYAEDDiF5wmF0SkdrfaA2lxFmIjSVuC7bIlyfUglzhZNqjEZbz
E8SYfA8HsrXKtCTQHaX8BNZ4tZcSfSZXkBz0NqZFQBDTt/gJOeGmwut56D7f31Jb6ww6iEyRDoHD
PX/76fQ7Rs2hO32dlOpHQRntGCXB4MN+jH3sCd4MSUK34f9ZjFDs5eNWNxApdg1AFWtFJXaqa6Tr
rZdYuuRHoWnsQJK2dhTAPbjZCn1vzvXtl6nIKw2R1tNNamiSgxgNog+DVM5nOepALQxWCOyjic1g
9IE0pV/ePK/ElBRqFlEyEh/tdnTaytNoVHGK59tsgraof8tTHR4Mteo+JLjj7hyfjT2DWB1hLE/Z
yx10O5wyIBudgUC+9k0v3jtGp/+pw6H+p+qlbg/JtzkWPUEuVAfA/To4sY05jTqsna/CMsbHIjCN
C3Am49IZ05tFTBYim8VWgURDD2Vd0ysCTISIpbm8RR+9m6VhPpph3n9GdUY93V+wjXeCQJS9woGj
rmevFixFR0YuA5QmstFI3o9gg8/07f/DOhE7Wgs2yaLvt9ZMVNDFMmtbXkC4dfTP1IraE+Aunnpc
+nY+6CWhX8U3vHpgoNCMg6ywRgNJcZ0nAdILVwxMLQn8cmU1h3LgKjmOICViT2vypPPgnAGXUQvL
/BVgOpa5SaPJP8TcDSn5Q4mOo2Eo6ec2R5TTi8RgZodc6lvHbbKQ/y+MyYDWORCsov5uJweNp3/R
aGoTy3MiR4oR1I/Y8GGZa7/rqBmSo2ygV+qi4g4A4/4qbrTz4aRCE1yEIlWYqaseiD0ZWhMPiFLq
OBt8p02WGe4QYwHgElLHB9g9UIeSBucNIRxpcGOC0a9B25bv6mIaVLdlF6he22fRXoiwcWwWKBpJ
9Qs+a70c4IU6wPtwLVIdCVVIZ9PBKWb7OWqH9/cnYePmA4NEd3IRi6HBvLpkJTsN2qbGy8lo1dgD
+SCf7NFMTyI3Ss9K89zTunB05VYPDvdH3nhNaIYu6pyk9Mhnrw5RZ4kmyFXcJfQ+yQ8J8+EiCTqc
EhEKNy/kPWOzjUNLVYnjqvNYgq5bV84iHDulEhx4Z+rhoSyD+Tu4f+fT/a/aWjlwprwiuOdwpa++
KlejaAYhF18DPA4uCQLUH6Wh6U6aXO3lBltDkWiR/sBzo1+/CoMk6oykXMjKDY1Z+nWMZxQ0lsxN
ERjYWautXbJkH+jX0Vp+laVLUzdMsrqoEeqJNJxMoQHR6rr2W63L4pDWE1SYfEzyD73RVHu655vf
yU5ZFIxpbq+VF+pBseYwQcoui8Cf6aY+/pMH47susOqPb188kNf0TBYMhLPG79NbABls4LZnSWFy
SNRQ91D31b1JKfdO+Nbu59F/GY3ah7paPDG8IAKmGLGiKfdMOL0/syCTPcMJp0erpgpz/9NeXtr1
DW8hX0Gtx6I/ugbMFGI2gRAiWYSbhPFdmwr1Ww0484MMePKbUeXR5zGrU1xMrCbq3VAN1D8l6NdP
Ntwf2ZM7S5o84rGs8q2+Li4jbt4TFr8RMjOhyMWxS6z+Z2+0dgXoqR6hY41GnfuNWhp4Ahf6m2UU
wMhSCVx4MFSPUOO7jWKg0fc6kkTJtejsHiSAlP9bqVX8q7SSpvf0WbcpIjXq6M9EJ1+0wW7nnUdz
60JZZK7RJqEqSXfv9he0hj1aTY3Y9Twb5TfNpLldpuG40w9d/sp63YBWLFAEMMHAEm5HgcckemOh
4kjNVICHi9vTGOdfHGfE7VAdG89xYvV8f7NsnTiGgiMJV5+i3OoSmy1FbwOdBmJvSb9gRSlPVZpE
Z7zdu526ytYx4PJCGWLp2b+awzmkjkFACJ1plqUftqQrPzWs2kJU4ebyccBueOfTtm4ymvSsF5sH
5tHq0yKnL3gHaVdaUVM9cyQmz4kl4VeSrbtyNYivWitNhyxj796f1NcLuShgLMkTVUEus2XS/2qU
tkhXAoTmuhbOkOE2W6GNqNnjwa4Rkhm7zvYQ0YzevHsYFO1Mqp40p7CmuB2Utl6RxYtVo1ObNfpu
qe5lMx58UpQZz4bchr4jh9qerOtr7R5iF5kEA9IFejOvCilhjU4eaSEZjZFYX8FKYuZrtBlAcUPp
i99Smcmja8hp8nkm0PhpAXBvvICuf+wJNSfSo8OX79mgvD6v/Cj4BBBASCx5ym7nQinHUso64mk5
78RZ6xP9aDYwE+8v8+sdTVVD5prlZgIIuSbSWEUC4KokrHGC3Lga2owaaJeH74dUowPf6U6+Z5X9
eksz4iK4vNQkForL7Xd1Sh7bOFoQLEax9JBnFHsdORuxn6owI5G16diFpf6gI/9zuP+tr++JZeSF
FkYEzWla3U0QCOBAdnTlwQcC7u7BSDU1rwX68XsctK2PRCScHjVClUj2rs5trbVJDqeSuCqM8ksE
nD/2isCRdN/OpGJ0UdSxv9ZBWz0ks+bsNbC3FpUaBGvKviHDX7bWX2c3TEIz0asMnWJtar0pi9MP
VmhF7ozU6UlX02jnaXlR8bi99aHcI3XBg42XAoWB2wHBFU9xXUKFb3steYpVMZRQgqtCAJtv8tiH
LpE3LC44eW8u7apyM7qLP63Uae2DhH9X9pPO3PQ9GyPnwY5qUX3DLQoubTTEw7tem4X9rUdKWhyq
gSLa2Uzj4DsOx3j0IfgH3418z8A9y0zH4CTmIU6Xgr7i+JHeKslxrJ1WO+Q9rKArRipF61K66DR3
Fn39NJh9ItxmDkzkwVQleMixUYi80p7Nb7SQ7dCVo7pYWBCl/hRUXSR7MIn6CkkBUX7MrBjVzGGU
tPLglHUeH5oZ2LtrZQ01tJB3qHdHPesXTLOGIFlPdUzi6+MSLgW4udntu0kbPWMy+18GPCXVH4zR
oi3Z9BknPrYnyyvaWSo91RCLZ28r0SiZ5RYF6HjsU9OtZqNX/awNTPuodnGERQ0eTeO1B25fXaUk
H7tjJ+amPhM3aV/yopK7pxwUf+XXYy+/l2nLx24XmD0ixGJQtI9vP3aY4tHqocEEpmh94NF84KWg
Rz4loeZT5gkPEuHYqR6E2Hm0tk442jkU/SjfIDOwinEErYk6NjN65M6cH3uJaxodluChLeXP9z9q
64hRQsaDBfVJSiurI2ZAap/zGIdj0PSGhnaumXwk6DdPYrTFL6OW9zBtyx9cHzF8lHimFhTdq2Bf
WHM/lHUN+zi3CsOVAhTXD4HEmfoPL8KiBEFbDYkX5vH2LMtmZ9JW0OPrLCeNN9BD9TulFi6yqT3B
9DR692dya81AQS6TSPkfmerb8Ub80KPRNhGFkOfqNIxN7Zdp337saEj+hwdgwb2QMyElRvfmdqiQ
F6eXUSu+mnLXP4SoSl+VSmsP02Tq/n/4qqUOhqIL87jGZRUTpIUsGZnFotAPUpvqbh1GzSHS4T++
faiFWE1atsQJ69aXMM1Ri6p02Rkjen3SMCZn5MWCgHwHv837g208bAsPdukoEDDRlr6dwlhXQCPK
Jq+3ZqeeNjt250Jk6FxJwNaAbKR5Yuqyd+TVe4iG5U+vTgCA1UU/HFgFn7t6U6sMw4ZAJnDIRz3+
RVulPqS6UttuY4wzlr+jFtC/MEEfw+xzzC8hNlZ7efBrmb5Fg4iDj8wwL+wrzrwlN9zLvC9XgNcW
dZKilt5JzoC2bBXV2SMiLXb+MWQGG3fqQTx6EyVHHg/ULJ5VYaTPtWaH6gEDxvJHLolopzOwcZgA
HhJAU4sDwLa+lkYFlzQzxqGAnzFfxqA2LkbUpAdTBHvsz43W0uIoiRoC4FdKsPLqXnfqAQSkRZQR
qYnqiskZz3WHrWJSRZafGnV6Nq2yOurYkh7SeU4o03YBPwzPjft7cuNqpBdCbwvZZhBg666z0hty
nNskSUmWdWcrMOIPTq4Hx/ujbOBPeMLMxbyMCiz119XF2NC4Q0QZc6XEFv2xk9DPtB3oXpWNkErb
28VFG/repUDZHPGX/KpTlN4JtLaWlzhrER0GCUN4eXv60LorSwshhes4jaGP0Rq3ipHOnqnGexWY
jQcOXBub6OUSg6F1O9RYhYWpVkxqWtUgEwEueBMr/i4h2vjXDK3+8/3p3RqPffuSFBApGKvTnSvl
LKQ6pjwhxWGEgIEFqzcg2/u3L+T2Y97jHHR/xM0FJbHGAAyaBjy01SfmbRzEOfj6qx7UWu/KZWsb
0BjV5l8ixeoZ6kTypYw744wz6/hlnkPtkk3WntLoMsrqWuPeBjZhLk8S5ObVRKsm3zpXrKnRSpAm
o6x/oN/VvTe7uDuRAjdfyfOxE7//9RvDUvjVDML1BT287j+FQlATo4Z5UYrRDNxytiPFwz2lODYU
JAoPijLCQm1lI+z45pHB/1BsJlWgOLsO0iorbM1epM5FN4R1VKuiuDiDNZ4kHe5lggDQEbf4N8to
8WwADFnERwD84BN1O8tYGUCpKBg0VsrwCHglO5g9lYX7n7ZxPtGVXrAYCLe8hqjBkrLpHKL4nIA4
9aU6Cf1G144t3Nidzbv83tWu4SayHOgA0A/oxd5+TzjPEQjD0rxUICTcUWvU9wJHqp1RNr4HeDJX
O/uTIoG5HNq/EkmEXgMrwPT9GpCqHUsY4F+G1Fo85uc9nb+N5wRYJtkBXT2qeHAQbscins4Ah4GH
NgtrfiycYJ483TDVbyb/NXfpykrPieLU5IDVHHzK9QRhUzuygsewI8vciXM2Lgd+DnEGiHK8CejD
3P4cu+6jvuPKv8J6D/zSLmOvaUARuDTcAuQWWuXYRtXkqTG+2nk8qq4a6Obvt+4nfgQXA4VNwnGw
Ebc/YqpLA7OYSrp0cjX7Ib8H2Sbb9GrktXa27uYHI7ZMD89ZBCXXkV2Ft2PUh4Z0ScF4chWEdaK5
cakFqGgBZDhD1FbFqYxkKXGtoDeiIyC55lo3NppL9z97cy8A8eRi4plFMW4VWjCckwrDCOkVtREw
57IyPyVIr73Lw6r/XyJp8Zkui/5xypoJd3ekqA+p1Oqai6MWiln3f83ruBOg4l8/Rr1dhEqReQFn
KBZqIRcfI54TGKbKZD3WSTV42aTYiAzBlXbs8D02ftPOGdxcGNJn4JKLpCGX5u34dVtpXY8Y3TUh
BfSp46VovYMk/oWxQt4Sc1fOuwl31SPyeovmnORcmQtpz9bo9Y2D8yL4UGrfJE/Am29/RqKzGUOz
C6+pYYlzbpiT5M1Z3HaH+9P9OhBYHB6psi+RNliM5U76684pheVE0qDAvtBHaNlWAlLRKLvjbJiR
i0SZ9OH+eK/vOMYDtkCNl9YB4Prb8SLI2rPujNxxeSX57ViNp2buO/yKNWeHp7A1FK1P2mcv2Pr1
U1/YfVjYA3dKYkixG9K/8kN7RjOvQO5g5wLbHIt5ZMHAKiIkdvtZVmIUeVGk4VUkUesaGZwuo5VH
YF7GXmdpcyh64hT/ltb8OpQoUnLSMTKRoM3k6APyHPqX3Bz6d2WeO9/vL9bWJjQWOVS+iDRsrYbZ
BlKNa1USXmu9Hw56FUhHK83y4/1RXsdGJGjLYwSSFZkdbfngv7dgog0EPmhuxo7KAN34qWiy8gcA
L6yqaG+5xjBN0c6CvVRlb590TjhBPbxk/heIw+2oWh4aZTBMwcWJuzE+WjHN6qcpmjBVEIbSfYub
NFO83Jrp7vZVLX7G0GuSE5pNRepFpVMaHq/SFIPhc5LP+TS2yTHsTRpFtZjkf0eMDWe3CsayReOl
iVOMYESmnxriiNnv54lKZRuZ4Z9YTwDk8QBiSxNp8Zh4ZZNhMy9aCYmE2TLiyMOjxP5TIEWk+tzf
43tbk8fApeyVjc91UHKGZHQxhTc4aqF6StJY1jm05Vr3ejy3Ci9BNOwIrTbHy4qCU+P3YhydA4WM
tMekASzRk6zO9pdEScf8cWodgWA1ypiHSU+M3G9TBYkVq8gBYVhVlJxnnA1/mBkuAW5QdGFwSMc+
n09Whv3gQRElyp2VXGX2I4H9dA5DNDsX++LonSaVQJOnQeq+NnaWB5dIa5p/ZTl3ooMkV+mTWosa
sZwhR/8EBr7oDgIoN/I9gNNRBEb0qXRbOlOfaBtBMY3CWG1cjL5gLhaFMqEB1DYUA2NJL39S9I+T
nddp4/AhiUR0ACIGpXpjKdj8tVeDmP2oImNySfQhe2BfGbObheAqZqrLu3uUP7baophWoqdN0LkA
YVZRZ9A0pRYWDf05M4wPNBJGF93w2c9ncBVI2/hFniFaaEV7A2+cSJWTsVReAB3y79uv7PB+1hrL
jq66nKZfEzwZvg3KkKDHrtriMuYpAYCoQnPnTG48/WQq3KJcBwvpcDW5NpaWXZ3qlK6jsn0GfO6c
UZ9/HnS8GBJH/x+YLOnUjD2F97Krd16LDcAXrAQ++wU6QFqxXIZ/La1jzIqeiy6+wuEsHGSS+uqE
URPFtk5AFGwbvS+vyFCqrQvnOP8BmKd732kOqSOyrak7Ko12iqNuON+/Hje2HNAaNhyVnxeRiNvf
ZeVhPseNDDSpNKMD7zXZYtKN/kg3bGd3b6079TFnSZDRaljHPjEqWuqcNBFiA7EJ73PuvMzJf8ta
WLpJ5zgHAG97ne+tz6Nhu7TtUHB/ZVkcJVOeDTZsQnRx1CMXiHIJ0JZ6TCRlT/h7ayh0MZHFXnJx
MtPbmUwFGC+iOra1Qp/VoNfj943SH8e0mE73F205IaujC9WUswv7hKx7nc8Eg2MD/tB5OZMp0Nwy
c8LHoSt7AWYwEacY/pa8c3o2hlziKZLpRfKPbXz7dSH2LTjI2SG2Y1V0wGvA+Ey/KTw6EdpWqTFK
OwdmY7MsXJclgVlgyesCXQbxxjJHhwwyrjuv6VXzWcJE0RvGNvOQQhbeWFXNDhtkIyJhsyz8LNhM
1DVWh3SOhqZsa2haUzUECAxS48R3zI6CPcGkrdlcnCh0VA0pX697rErYliYaX9JFa2e8eUxeYS0p
bcynm+lUxpl0uL9hNj+MXUlpFTA7uNPb1QvSIE8sMUqXJm2qH5ZddJ6dGntrtnECloI6AAzaCaS5
qz0ixf2cWKktXbK2wHNz6gqvnAvba8vGePsJWD4G8BNhHeCS1RuSgO816ZWSTEdO7EaRoZwmrRC+
EWXqAWTUm+3hOGp/j7eawGmcnC5z+DRdDcunQYJnkmvO9ySp7UOJStLOaduaSaB58AEMphHFr9v1
ElrUTlYwOpdJnwcXGZjyilap7nW9JHZQuFtDAd+A4bpgKaie3g41VTAqlEZ3Lu2ULlNXVme9Gvmq
Dvb1/V34Qi9a3VsUg3j1qUNTrF2nnW1jVmFqRZioFWpxNhH+7ujnJ8NlLKyk9HD1056HtHHSQ+YY
yb+N3jWDO1DvBfDcTQhB6tpkz2dRaIutOMmz+UmOnVl8ttpRFwcdaxfZQy0+qP28nGXjPaZm6sku
UuNbooty8AwwMg9RVpifrHI2vqEtSRhtmnOmvRO1ZAVHXtzy3yrTcmQKe1s8BeRC4S+bGHByoWDg
vhWPYKi8UVUiVCOBk8vuIAW241Y6aHUX5X1h/0LpXcgHWJ/hjxj/kMnNjEHWL3ZTyIMXxHL/PVWT
oTvBSjW+UpXjvSBZQLhei5CK0SUlTN3eaifa/pOV/MmHQKUpdX8xlnVdrQWtNzKiJX/lMV/fdaaZ
mHGFinOkpuZDNqSBPynoniNKbpIHkDRLgDR+Z1Bid87uxo6j7wK7gE477/LaHqdViGXkWuEyCozy
OIDM87Oopd4zGePH+x+5VW+BZA91muEWWrN2u7tFJQmzKDXpImGud57IbWGKSelEqMsOlLJJckn/
Bq+JTP1ZL7SfqNjVby5K4K9CfxHrApCG1MFuf0OOdWBnFKDvclE5ngli1Qsaa/6siXTeeTVf3/Og
pJdXmjsRUNaa35fnemGF+PpeBwQxzgSa0jlL6+7P/VndGgUwG08JxSPi99U9b8zAZ6qCSBoXROWx
nAb9gi6ouoe7eomJb7fooo4LdAHI8AJcXDbSXzFzQYcF+BGpewjf9WdPrSx3S+pJ6SnQuuGniSpw
5UlAHELXafr2EzgKenbARsRPk1RSPIoQTYBRb3sd2A0Ztj/OjvqrAkaDH68NC8BF3Woej1EoC2o4
Ulmnbt1r7Wes9OJvdpMPkavRIDxP6phkfhIGypLuluMPQFG1RmrYwEmp6Kk6vmbOSGa3koLaVJ6P
SC8qoVEZMFZk7aeg5k6hLysNXN65Lf6MQxnZrkA23aT0PCW1p/ajHVB3LONPdTQ7uzXw1yHHIimj
LrsDx2r4V7eTKfBxTjuAY0AQ7e6DQtPvZ9qPs+khKZz1HtBsvJ2paYhnsnTxBeOE+TTFsG7jWTF/
wo2N/5cMjfNLasz5IZ7lAkMd2fxyf2dttOQJu0Awoiq14FTlVQMNBGWm2sUQXVEAb68lha8JV4oo
/9NLdngmXUJiWoXy+DgVYU8+n8+f8zkdDlUiWb7RW/KxtzrzuccL/HL/p72+teg5IcwG7WpptWmr
XxZ1czzie4MSvd32JywVm7MRYN9TmErmv30oSOWQyRCsWQLd26WyJZtmXoami5A62ZezDjuJog4O
mZbuSShtfBVXv7MIsRHzQgm+HUqi15S2EUIkuR33njrOxUEFovxh1Mo9bNDr/HuhGCJ2T6ChcPmv
TnPnZIYWOKRic5H8UDotOs2SITw71xpftVv5vQPy38/ZE25ciD3G/jJnq7sEVUnSiRdfJFzTbj9U
AcNgdxmV4UZLZT9vHOFD0a290HFw3oUDAaSw3tOy2fpkSCvckdA7uZBXsxsOVp5KKC5fRzmxDw0N
mIswW1Xy9G4IPhZBMAF4CfLgFFUlOX7dNZK688y/vC7rD6fCQxeTrBtu0CotRVtmmJxADRASFinX
kZPlF/pAgfNnwq5B+Z9D0adzezofF8H9EZ9xQeJVnGlgS4em0FXgw4n9VZ0L448+lEPugxpXkU6W
c/1wf99vXFEGsjHUnRdhHOvlMf/rvs8jrRZKkhAYSMA2fENyoo9jSEnHK6eywU5nKqyv94fcWqEl
8l2KQoRD66Pm1DrINKsJLjnGNbVX2WDkkBqOiTsr1NpNV8SxakGNmcfmXJlhJH9R4la3d1Zp40Xl
wBMb05OBGbtOZ4pYJhtLG75ccyYPmaXsvV6I6s2MBxwPDHqPVN6QAlp3BcOMIBO58+CipThx+o1U
mac276f/4+w8duNG2jV8RQSYimFLsluikmU5yPaGkMMw5yqmqz8PfTajVkON+eHVYGZcXcUKX3iD
fwD543/yaKt/eX95z1wvwFuoGcD6Qc7ptOc5Ggn47zFNYhhbjz1R9UFalNyXqqwv1LH+Orac7HOQ
jkwNLi7AslOUtih7IPyrJENbauMTVeZcwNnGDSHMu2X5ydff0GIH3QSAq2vqNS4LI/85U0dpIq3p
hhdkz60+gF7m/0kc5BoDW3OMe1GiFI8pyDIHo9EXRrgZ+oLWbq3p43GYtEbcrGZHBcsdqWb/MUa9
dUMznRferaRL/etOLMMT9i/4i5rrknRXsjS7LyIfKXCCnclqHFRIXQ/T1E80/xMlf9JvQVvIXDT7
82QAoUH4zW8eNVqlsU9tiYxFarb/tAMzbjEUM4zInmynvef6XuRH6q4gnD1V1FuUGBXA68nut482
MbcWeo1fQomtG224zssGaXCv6Y0s0szBxlgNp8OrDHHu5aluEwO5+XZFImLw/EWEutW5MsyVqSvs
qTv1odflUFPJdOmeZpX+RUFK/aTQQRoCLdOm+7zquzTYaq7kcFuAT7a1732yLDIqQNOT+2CBLvvq
GWPrAVlB4zHKW7e3jxldHMDmW7GgKbNtSx/Uw0S3C8PJdICksWhTsKUYJAV9k2Re5GUOoi9bnVQq
woOmUBGUBL1Co2TzBVywtoIBYqYaQjRl13yHroBNEirOxYW75EyysWvQYBrtUmGBcHOStY9FJaQ0
U+x1V7lQqiKlfCoIF0DezmmuBbUwWJZJqrJCqLDrO6Trvdo7rDrV7gud5rfvHSwqQecGitleyzp5
76ZBCo9OpIh1qswHqZn5twpji6NeT6gbL2I5Ij9/KXA5Q75hVDC5vHegvt6UeDNJaiXE4MQrul1o
HNm9jUqV3a6CDilKHYFjDemf1Kua5QA5ei0/zehe/SPsqXk2s2Gtbr0Ctf4LH+btLfT6V52sBT+T
LaPhxGyUdRo1GBceWqc3D4t+0XvvzLLDniDINizYsWDkX4cZrlNz3GfTjg0erxDAv36jRJvV+Fxu
/nHj+N5LC5Gw/3rNktnuodVedoPStv+qfz2ccONkrurJiicu86vE0fsI8QNoG/MludkzS7nXC+gD
/g0nTi01c+ng9FLgZqOArEe9FMWT1DP9tlci+/b+pN5EA7s43l8Pwx3W5p1S5On25d1kpn7cmdrT
xrLeGPP42R9zpAA3K730VJ0bbq+0+X8rIm/oBkZjt46x+0ST5TmHLZN2uGGjGPpFYoV2vV0y6nyz
kkwPnDz8SkJhoGwn3wxLiEwk+gZmL3HrL8kkEyzANcxQu2bTLglUvAlz9sHIpEGXgfOlZPp6g9gK
MFBFSBCLMs+T6wZ4kwirxqwPvemMKtzWfkmDCRuGlLs7qz6MamsuFNfPLfDOVQXCQARCPv/6N2wm
DQsMUN3Yo7F9n662W11No2H2ZBxVc9txsX9+fwe9bboxbSiAtDdRgIZDvv+kf50LmzelBm/kx1np
OeN1b4zVFll02XD2SpPeiCxVDH2ofNVYEZ0i3wlXb5IDCpdl+qXLsxm0RTeWI8T2Sl6qwL0J+vh1
QH+BkKDuxZc52QGat/EWajjF9qAZP5to6v9xJ+s/y9fuoxD3UXAFAYqozes18E34a2hsYwjb9MuP
rsbv3U1Wmv8pUkZf3l/wczMibEegh8dvLw69Hqu1fNomeHjGyKAsB6JldZt3uRm9P8q5k8P55LLb
EeskyK9HIdSsazInNnMxl2GJ18kV1d4uSHwqvO8Pde7cAKmlwgxgb8evvR7KmUfcGHEPjEej0dPA
FZP1rSOI+KhUnTxXwBUy7GzSgTg6WcATOjRx1gu5wblzwxu+0//gz0Npff0bDAyLMEFavXgFrbj7
hVLbghU2TgVl5UbTY9xKL817n9erYNpF3xUxNFghSDygUfp6zBUvEfIE04lJdryoaer+2kKqOn5/
df8mHKfD7CETW4Ja8BuYqD0Ynlbou90cbbKuAA83rOMVUPjiUw2TXx4KKAJeZIz9KLEGchDgxFOp
Gh5t1wNbs+Wi7UPUzzXxY8D45lEliKAHVEfTNNSNTa4PPno52UPiZu032Qqp3W4Kxaxw9d3092Tb
NQG/1mxHxHL9MdQF9k92omGipLD+wsxoNKwq7uY2+SrpUPz2VFl+wibb8iIkf1bv2rTxgQnnoZ9+
6O4K+ATrFw9zwiJvkdlW7n/uC+FwundEqSWYQCnFyWFWiw+RuWn8uKoN1OWNKosmXOBvuqK/dF3v
2+rk2+zxCxhrLm3O2UnQ1FRrNjgaXt0r4X8IVsQPRjsrIkMDiyPMmiwOlbHD+zvibf2PCQJXdem/
QlgQp/V6ysplJxA3jFHw0Y60yBoyFFpzn1rQxjc5AWUaNvQZ75epFx+2sazvNWosH6RTFrEz+esW
SN6BHz6Sutn1+z/uzKEQ/CQuax4vwVX6+lDwaomt6KgVmJrT/ko0sX1c06U/vj/K2XVHngPArEmL
7FTKsrBGV+a958dai6RcgUhPCz09s4c7F2aDigttbH/1RYkq+P8wMCceIxS0brlqXk8vaf0EOZwp
iSdf+tG2+Em4OkVzmItWv5FLBT7DbNLn9wf9W/U73Wb4h1P4AGa249Nfj9pJf/WSpkpieyexBlIA
dYoyWeBR1Lj6CLu67OSfYpszFrt0v/cis28BOcwGYr+btVxLGoo/ksTmeW7sPH1cIAh3F5bmzDMA
E5WPvrssUC89OQu4Cq8lnkI+Ua9QMb85D7Wiqq+rQXUIcRnV3eDX6jCq2Tx2lTAvdHXODU8Sx5tH
oZZ36CR6Ww2nqIw+JzT1vOEriaf1QVitzrZwETk0xibqjWoMyLfncHH1S2jyM+8tuQXEmh26AwX9
dPihxPl6IlJt8qH/sZiFC2ShWCkGzFY6R+9viDOHjGoRMH2q0rtgzMlSu+myaENK1G+CraVfK8U/
zqKr7++PcuZNJZgH/kyWBnjgtCXXZEala1rrxWm5OdfoXRlfslXKo57Ymh7K/j+z2jjQaGLDwNrj
UG7v17u8tOTQzUPmx3PZJFcj8t/Fwa3VUF+9P68znwr4ClLwgLl2ssPJ6uGK6OIV2HvYDQ7rES31
5KOJKfCh14GzvD/Uuav61VgnJ3cz0TBLCmIjoJ96Hax+nT6pSgEjpOGafmgo8f/AvENrP/nJOv0c
TRulXMrU8sWschu7LN+m6u42eXdTuF0+XTizb6sxrPmeZ+wRNiCKU1cWNIjdoe10L17sRF3NGZCo
HDJy4LZ+d11zmkOIH1bA1YHyR7ZQM1NNVV7Yzmc/iMsPoLkCwvkU48y7vJVaNxLjo95/bzsapLSh
TW7Q1b3k5XNuKAq7ICrRJYLLvv/7fyU7jdqGVdTssdaW6T+jnNQBI3P51XXaz+9/+jNnFKIo+iI7
YR6tnv3f/2skQ1DYy4HVxaMY7UOdpO3TNmbuBWeDM2eUA8rnQ/eT1PQ0Z908en9iIO5FBWr7qvMm
XM/YfTzmLHUalr5yfr4/rTPXLHEOl/yuaLrjNF9PSxa1dFO98eJ2BMEc7J6BP0Za0+u3zKh9N7Bb
P3vZhko9LRVs5HBCXvXSrj33G4BPQWr/K7h0qs2FqjJOpM3sxmiCzj+szq6WwJuspggSwv8sgM/X
bLQphuEWtMJ2s3pYbl042fslcfIk88rBn+D7Upc49UFYt4SWltJF7GfUYVPlWYEh5vJQGBnsqK6S
H1e1aaEYk/bCQ/eWK0SbjAYhZUvSHUKCkzvFxcbPndPeiT23c7eDvYz2scf/0gvMybSmO5QvO6rL
gH6u5lk0z5l0k8+F724P61gmlw7v/sFPFwKEJakzqQl6eie3aUJ6lVVVImKzHkYs6Pg0wQwFI3Jy
xz8a3dAdvHrYXt7fhmdOF6TGHfeFwgZP4ck2JBUEOd/XTlwr50e/EdjDisguFGPOXBbgRnkgHE7w
rtD0eq+TUlZ6PTI1mWNmVutLj6b3qtafm5E4/eH9GZ0djA4bGkjgcAjwXw+WFOnu771Siy7qNm7Q
b7nZzT8jf5zt6/eHOrd43IB/u/Rgm0430KDXTlI5i4ip4ABtqDt5XHVRXjghZ/cpmOLdM5DI6E2z
adFra07WQsSbvfTlwdObmki1roonqkqFDPvNKO5U3hZlSK8ge0AgGXGXZplxu230Gpnm96d9boUJ
oLm9KInADDs5N77bjmO1luxUs81uJ4pKbTDDACwjffJsFb0/2rlF3slBMAxdYqdTmgLlSXvZvNGJ
NXL7UNLU2j1eqwuJ0Nk5UfklCwI5BVH/9a6x8QeampZRaN9CG7TEHJZ2vx6Brqj/ZfkQYQbdDEIL
utrrodAP7ETXMBQkgTKocCOK/WLxoyQdjAtDnVs7FBbgPe1IavuUMJ3lg7Z1puPEuqvVNxPjgblc
Lplpngl+dmE7uCTEPZy4U30NnzKJByWcI5fX/m+JTXISJpuUc7A5K/rHBqDV30RHDkJH9VZhxNw2
ZWTZMwWt9zfL22ecX7JfZQDV4b+eurePKX10LzdE7IJAup/KErWlWTrphAGwW9+ZqzQv5RDnhuTC
tlHXAXFCffX153TAzuYpwWFswpm7hsy0a9/AwzqmWFHeLJa6VMl9u1Xhz4DG56PupZlT0hx186m2
vNyNYRVMUVEPKdrBqTg0A9jG95fz7FCsGLhJbP94Il/PzVp0C6ymcOIK40tY3DreoeiEHvux0C+0
EN/GIswKHTDiaIqt+DG8HorYi443xp6x1Q3uQU+W6bjK6cXIF/tQFi7l0MxL0M/qMU9Yi4vwv3N7
eCcHYoa2+8FyWF6PrxeWloFDcuMFTyGQEenwCa8r41afEjwAe2O+2qyhVUGJZ1IeWE02PyDQ033+
HxacQAi8BHVQfKFe/4oJ/lwh7NSN9dGojyaMixAUcnVtmAAH3h/qTEoF5WG3pKHMu2+ok2scSTfP
hX3uxMC/US1FBcz8VRXZSrriaZ8roBRXmqj9T8OwOPGyNFiZKwijd1ulz7eDZ/VXKp+KJ1eVyz/v
/zR6RczzdTC0w3V3lQLUF4AynWy8WjP1bcJ3BqWHTHvp0JlIEK3MUVd0tsGqINQrvQxlM01TiCWr
vgXlOI53fWLp1MUblN4OawoIG/lWrLViBfb6xRwRWAkK4swisFN96qNBn9UaJZPVIsTc6/7Lag0b
bP2dsBxVbpliB2Sb8tlOJ215npveLMPObsS3SS9tHggtL/HM2zoHmbAENW1ASluBf10NvGobZNcH
UCGTPAKzkWuH0vRlcsPfkmy3nc1tEeRJagxR1tHfLZFcmr0PCRW/9WnsXS8/aFPdeVdLX2WPQ6ev
9o/BsBYLhXETwTpDFka6O9ULqHqZxH4zqjoftQMdFGty1UoNQyV4vMON74/trma2y5g/FLWhlmsK
SSbMq7xZCHX7WnNCXZeJiuzcQtPEK3TNuOIpX8po0lLhHHN/MZqoraZGwaBz+va6X9xMHlPTLLqH
yTFgWAFt6YsvLqoDWuAh4ZPfgmLvd79wu4MNiskamukWWKAvdm7qH7YFwEVYONJSYaeKDf6LhaZf
4IxU2Th3q/641N5U3dNFF5824YPYz3wwzAdskzGONfy0xSwNBb40oOMl7OtuareXZdmMrwmUS/sw
1F2X3mmGOzYBOUaJX13d1hDe8jofruij9I/Kt9stgCpW+0GFd9/+HyKIcTDRAAakSsCRBWuibR45
WNppBzkNuQxdCMR5MClRjGHT+eNHzfJqrM4rjfhPkz1rEJbtan1uOqdSaVD7ziyxpFRV/1AneT/8
U2xD8+zouQPCRdird5sbXnqHmgteIkXRlQr5CjNBIKHscvTQNQ8hEL1qx7t6NkdxvWoOyRnA/fqr
31S9A6bHFJwDKiTP06ycm67Df/lqXI0CqH2drjeyEkMbdLlIpissLA386h2v+qZykMHIUkx2FmCj
aX1SovO/qyQrPi1+b96mJINaqDJRV3edR5cyGNpG86/hS6j7yl7Bi87l5hbX6BaOSTiWBGtHWRXm
HNT0gNsIcxLVBRxVHSJsb3oPZQbZlF5wA7N87NOmw7o2rx88hPY/ev5kDYEY7ESP7LTOZk7P1tkH
wLY6mWGagliCq2JsoQk2SqCk0U5PSm/s8k6vUDcD8bwmz3ZdbzWiiF7+DRKSW4VOJbbPPgHKP9PW
69sBg/Plc7ktnbrSoCBIpPCs/e8ssK89lsPkPKWb3EE8uivRV25E89BNVd+SggrrdzX1m3a/zr76
NDfI7ODI7mv6ofLyvgTZtbruVeKpvArGGsnQY0ul4Y9WOd0K6Gmx52CyaqtG41GsT8gg9E2Ycdub
AfbBqo79rhmu8rH2/VCiAgdHZfVTHU4YROvbJadRAC1az/lkSoLz2XxltUGmWbhEl13iB7rm9OWx
GysLbjeOXHxaTRytOVPEmUay3CpzUkVICLjUAJs7ygpuK+fPUz54JJu+OX4uhtY1I0o7jhMaos1j
coBKBRua2d/SMbXNK9GnS5QUUwc7HAhnFsp01ONysJbpUA+DpsJypcoeL2aKOKQxJcUjqt/Oj9pU
2XAhATvzTOyyIzD6DeTyiIVOnstp70xlpRHXbm3HpVaoOZJ6CfTHWgkaglRP0tsRSdW7QrlGfyFk
ORMd8VILdKN3Ysub/hikS71KUkb3K389LF6aP4q2qIPOKS7pCpwZCjUGWNrIDBPYnrZL8KqoK03m
dozw6xylS5mEbpKM16vs/rNax65ogXUA/WdD7G/v6zVtLT1tsxn5t2a0xCFBn/iYcol8fP+JPxM1
7ypEpLU8/nsJ7GQUWStdtbOIawQmeDmF6r4u85R9spJ5ODrId/16f8D/D1bfxBR0GHdeNu2F05jC
LjzCKRgtcVKm/vTS+hS8Ps6iMrTQ0iy3P9qbgzSqixqqeQd9WMIDW7V1DXbpVuO4ZGpwu6ARPaJi
eQk83/nIY9eM3Z0obVE+Uj8c80Nf89cH07C0vBFu2f8DgcNr/6yNI9Njb8DPuZN6U5h3vQ9I7LPg
MUwDJZbZu+E+S8FCr3q7fc8qf2xCZ7QRpNWEv2KuB/OkeKGx3c/RZK3KutJcqzaupWdIK/S7xLFD
jERU8o+L6WY9BeaCymvI3k2L+3GaB7TGEd9ZoglzGlJcu1UvlZMV5VHODgD1rEbxNkw1ka1h46la
RvAhwTiM6OSvH7LCnAACaP7I1TYU/Y1a8znh7Wy8JcAvCGVcxCTNRy9vQWQMY49WX1muRh2aVj5S
z4L85YFpXqafg2gnJ8zNTGWR3iv+zyFPskfXbHt1U+a9kVwDl9HNA562sNLG1J/Hr6WyatOJXJrt
7ss2D0Z6bOzRTQ6dBW2Nw5eveFDBENqqZ7CnHu5/RW40t3Mh1vY4VJQZf85tvegh5D1nCpvFtNtD
3ijkNVvMUYaPetVpFaLh2/pj6EVjR/BYq08SuxvtJx7g7UPalpYeoRnUiDket9HoZKCcVLfvq7VX
etjb1nK3k7CBik5S/HSVKZJHwxnT8Yh0bv8snH4qI3wCQMYbMgPvjW6MqQfozCLfj5yZPl3hUwcM
aPXH9ItEmFcEjbksd3WPLMSV07F/npD6qF/ATLh9YM9zmQVIzhnf1sTUxg/QwhcjGIxGWncAR6wH
MTnbjNimXfxWwkm7r1laVesVrev5TnooNz1uBOLZIU+FWQTFVK4jXVFnucEVb0qO89ZOX5GYM31i
WG1+MhIhbnW91L76K39wH1hXEvvcrUO1Zsn3llqxCPQhKadoluuG4JNvNAATVO5mWwirtX2pwYSl
oW131uNAz2S6dZAIRCp5ZY6BVStrDTurx4kzI2n54s6NfJGjp8zIrwugEDpoZHVbJkNtXRGAW+o6
n1TzxzVcLsZGNuXP2ldlH5S+GKygo7x93KSTv+SgZX/UrqGJwNErFEhTbfa/5GOGdZtDg1sF6aSW
j1qnUWAiCMvHgCgHvrTqndw42tBW/CMCyhjZafSBoiVJAG1lk2tQOM7rJpYFjdvr0qq7hB9p5/fF
sCa/5ewZfWQY3fJFpauTRbRtvEcH+d1mipxhsdyPi5HUdmjliRJHUHqwMQe7I7o2OmXoz9aILnFc
VU7a3g4QPhMtHBzprpGFQAscgkyAI2+6nW0x2C5x4TxmfoLi1ywoJynL0p5cu6vdW4Jv+aWWAIde
vLWsimAdifTujaEwnK9LsZbXVMBgC+ZtNsJP66tllrdLmVrJB9fM8+G+EJ3bhmhX+7fCIf84pJq/
3ne+vvycio2WH2JCxQRjrbc/dlkp9cfN9TEZmwY057hKK/uXAZqiDFHG8Jcbyxvt6Qpk03i30F1w
gkpvQHC3JIRkRpCr5GMOYjmWydRjkLzBgQ0Sy5jA1Q9F8zxj3Qyf01bbTLBDK/JREfg8aG0C5HBK
unI6KBpUKZuuXgXquXn71LWNAdtuZcV6sfWfxr5s569GppLqkHK/fCCuKlzYvJr+w+m8/oOlFdIO
rHHUDVRkWol+Bl2uNcCnYnMDT0r30UVS1obObLvqzugQEfuIxI/8tg0a58NKveF+cNjbx4wHASrM
UHqh7kBDDvH16NfQsbDbjBrBQXrG77Jcj6kFWP+23Ywcx7l0ydvnTBulcWWjhfMpU7BSjnxbz3+g
grCq0Mmc6UOXtOkSwniY5/tudQHaj2btysjKh61ECQsB5aDK17EO7F7PKqI+4thjVZpOeuwaanS8
cYaqDpaJtQ1VDqM9ihpP0zBPJ7DtU2mKX8pepBE0yqywcqE0HNAXZPOu+IQG7lq1TwsI2p+GpvI/
rjtYj1WNkD56R03xOx+H+bdeuk4RdVM6urBg4fRFJN/2J1rwBSQYY9PhALP/nnmRxzryVbt+940+
+TQ5y3jbLs36D3HwAgytWtWXiWI+90SzSBlghtw/z+ZWVTcascRwJChsvrjW2H3vEiP/ROc4w1qv
rLoDwuEG1lv55P0QJX1hDO+bvIwa9An/cTwABzeJnk1tbKimzSLCEf1D62llH2ODlT9sypudEKvp
NAnk5DtZSESafcFCo3OpdLKrw0J36y6WkFuKCCCds97J1hHPGdDiBK8n5eoBdhzLP7MHwAKFTtww
PdKU+0GnwkjuIzAyqByR3tlV05UBpN0Mx5VVDlQpRu4zUbobnWXyfT4Z5IeP9TI2AKZkSjatNUX+
a+uSzT5QqcS10Jb2+GNKW6N7XsD+fwWmNGswrVs0BxuRcdPi4ai5sVq7LPbSLGm5Nyz/xzyt3S8b
vzyyaO4O/fs6Lb04JkNiYL2Urbp9kH3XPJhuPXy3EAzmlZ9Nea+0wfxGk0JuoQAHugTWtJc5WpO/
76pr19yJ+nEBPhvIauu8GxdVFgvq+zgNQTlUOQJUyORiT+K0zcd5SxdBJ72uVJiMehJTn3K/OVSQ
y5C+XfLZa5DID721H4dH6lIm70uVd+iD+IXfRqumbb8ad9JF0Crs3KIB9i8FaddZrZtFml4RoQq0
GodFqxb9ygTZdj0a0hWR1hZTdleZ7vY0TG1vXwHkZo8Dn16+UnyxZKik6aow83yKClCBqOKXSHns
kGaBOy4BQ/eAc+u2XiNTyvNbpsn2RaYZs/RhDcF2yWcjtJ0Z1elltWotQ3Ik2ZzfjUQP5Pn9uPdc
5rArq+1oIohnp0Ixkz209Vz5oPUJFg7GJM27uXFRn6zKSzLbZ7IxjCNA8UHw3LX095j/X536ZYLc
bsJXYz+1Rn/YsCA4JN2aNNcy0cYrpFs9bPLk3HDhdUZ2ySjpbUoBpRTg1N6aAvltn/RV6nKkPti2
sAVkah9dPU9uzQrihe1PekQ5fb2QfO612Nf5BCqD1BUoWIOVAsH6erqVAe0dpRgr3vagh47wGJlT
6l8q0+4/+80w4MphelCCB1ryehjDbbhG+sKOAceqIpjFOH7wmwLdUlnOzR8qqM2HdWzEVZlphhH4
TtE5O6fVRMvRKr6/v5vefmJ4Pmhq6PyhRq3vu+1fn9jb8IB2iVpi7IXaOz/hRdFMU90QqrsficoL
hB19FXh2XV69P/K5r7vLV7MAaPFQGX49sqz60XTH0YrHwfQ+LmoxuBXW+mgrr3mYjUQL3h/v7Ex3
GDteQjxk7slM7Qy5xbnrrXjPX4PWly1UVCs/Vkn7I/Fr5xuXWk16MUzH9wd+e2BRtQH4CTiSgwQv
6fVEtWKCJAnHKnaqdEMeS6hoMUuPOFRfLwy1991PtxZ0BcBAwPYtOpuvhyIYKYtCIE4N6mGLqnpM
7yWVtA/pbn1SWnQ+J8d1LrTozhwbYKR0yyCuUTU5PaaTs46t2go9lnbfx75KfolVv+TXcGa3ABvh
UNKeB8B8imzppqzNMRPQ48WQTh96aq5/QhmV96jZ+/1h9HJxge565rOhq25TnKGEAJLoZC1zR41Y
2llbvJaU73SR5TeLaHLU3r36AnBl3+onnw0uD2AlH/IXd/oJnALvQ3NqhTJizFC2wzY45s9dduwK
Npt9M6BqEILsHyDwK95l9Fwv3Ehn1nbXreJM0Csj0DspEOVZWbkVFZZ4QiHuMEwTz59TJHRGtiJU
s/0/HAgsJoGC/iV5ANV5vUvrkoZYLfUtnsxBD7utbK/o8U6xEFN1AQV2hsMDcYfSFw1dA/CktW/e
f91vg3DmRihHj/Hm4mTrmju+7AL9fWDM2fDLr/DNCdLCamBTFr5WhNSxFglzdTAelOxL2I6uPmGh
vPjNx/fvhTPLjjgTUhAkaqhenW5pu5ejoyj/o5Wai6cBL+WfxrQUZTR7nf2rMwh1LpzUM9fDLiZA
k5BL34Md93ox+gp+n+OW8DIAXcSTPi7RulmYIYpO3ezGg6GCRvv+LM/0YU26NZwglHjQfjt97mBy
mvYEJzAmznZ32P9ADakavO0ZxiuIgn4eRBKNvLzHLl+QZzJkXUdlM7qXHDvOnOgdGYVgLFwYl1Lo
6+lrEsy9Ufc8vOtWHhMi79jUR3Ew+vESguLMUHSduT4YiW3unJzoxpUyr/c80u67hyT35ENpSIQj
Gs08vL++Z25fD5gXWEem5IJBeT0pY5RjOyKYEZskMH2kJYLEXbS1ceGOejsjckrCMXMPxnhAT8Zp
/WYxxLZZsUhaeTDmhnLeTIHHR/jxwpY5M5RHRRddSe55MBEni7eL/uZJRWRgNCKhsDmr6qrslbMe
SoUAxYVD8XYB0di12YD7+4Wk6X5M/3VDoJSP1Z/mmfE2QYoga3PuN2mLC8v39ugBSgQqh4YkFDf0
S16PUti66Ks+1dHL0vP7QdAuy83auRMrNPVJ17twtSrj5b/ujb9IyL+sEwA0zj71f00NrdDEtXNd
j4Hw1bej3Zdx6yv3QmB1bmpg5eD5wNzzEFp6PYoHI8q0cd6Mcaf1PpigVihvyvGxLFP7c9/7ehKs
GRvqfxjWQ8MJHSleTADFr4eVPCH5lis9NqxO/6jlBeI9lciPE+VHOzTKBhHj1i+m/sK4b/fL/w/K
VYIKGX2q1+OaS1blNdY1sViK9g7YfxOtk6lfOAP7rz8JCQgGIA1CmCAkOw0aadA0muhsPXYWHgL4
NEOBFuhaFOYR5WGzD3LPpBa2lE6bwoNtyktf9S9X6vQX4FlFoLxzfskOXs8TooatUmc1COtIMoMR
LWX4IWVD35liYdUFQl9nPQCUbj7xuvnoUfSW/QvVOv+b73TWL71c5m8JnukbKjVa/aB6suxwyXaB
85mC4w8vG2r7YS4yCO5OPXcIRhhqfPIHyu+BrvBiiC3UFz5YZEcvZeaJ71qKHtkB1YwNBebRVT8G
UWy31lhKDWU9uB9Rt4IguPDFzzzUBJ6AmaHQ0AA9ZeWLwmvHkks4trBdoG6+IJ2upZRtafqGMM7U
9fvH9vT+I7wFoAXVmR2AXtFpzFKADzVGeAbxtDj9kw9L86pa+UejdZcLU3ujqbhrtcPS5KqFGAQC
7eT2Q6Gr9gDJLLzOBQW7MTHGh0pzF/NhK9G7Cf1hkbcoMGCloKV59l23HK0NxOTbHwhdvLtlo2cV
wCpD+09SwTbDYm6H9lthJ6v70AMTDgfwyi/4T/n570FU/p0+yxETVa/PHAcgwyyQW5yEUUaobIjs
w5gtgqL30Kk2XFYcxsK0cpIU1rmrf99Wf8PmEI1TeVwqHR1Xs+uHJdJGpxpDbec6BbitQbnWt6FP
r9WiL89CMzOQtLXDBGXteWmUFXPXPM7zPB7FIqf1wU5qWuojUu7+tT37ufXYm2nBHZ1OJYIsRKxd
DOQkT69aOvXONX22Fe9CDxjSl/c//ultygdBsRbMI885r/qpEA36L5XGGVFx7nVePDXLSBkLI8n+
bsS5pz+CgjG/+W22pJeYwm8iNYb+ywChqARuDlXn1ycegxfT1jRnii1vSEsMVTqspLK5TX/obelO
YYa/iXbjSKSoY0NqxlcPPcw10HD00i+Yl51ZhX1LkhTRvIbyf/JTXFWAlAcNFiMdP4QFwKGgLUfz
j2/TkHC6ugttd0wvvNFvcNksACZEEPXA0fmIYewH81/vJaxGIChdq+IZ7BxjW6n1gEQnKvOS0nwd
Js5cvmRr0ur39ZLCMezTXjqRVnQjHTcjLS5pGJ7eBKQthHVo7u48WlglJz8oa/IiR1pzje3m/zg7
s924kWxdv0qj7tmb83Cwuy+Ys1KzPKluCMuWOY8Rwenpz8fMOrusdMM62EChUC5ZEpMMRqz1r3+o
g7tYadnB1wdrPbcif2cnuDzW+FXc7EWtQHewVK1vP3vBPkEjPMxgfSrb27JEFsz0fPf71f2ffstS
BDGkZn+jHXj7W8o8mCPN7PXDXKhyncx5tzO64j0Jyn9YybAqMMAnPmhBty4lRg6GVIOfs2OnyCIX
R3Id3z1fbLxWGWszXyLj0d7UaXsMtNa9NarqPWP0XxcwV8DvB0nEtw6O/9sPWg+CqZs96Qc1FNGe
gXm6b1HmblMv8g651U2r2o3nd4qGX7rd5SEiMl7Yy3R53iW13uox4ysGzAux0GC6ZkYe8bUaYudk
q6pRP/RN3tpQ6OAdGeYEebK3de5B5jqEBLCxP/eOJX/0HuYp71zaSe3yczlxujQaiMWVEVz/0qOs
iAMMPBI5HwqjMI91NrgLtdFvX7yZRB0mUn05YmQHjXAtFgodA71grg5639nJChJ2XK3gdOBehbl2
lYbCE6W57yR1x0qTxIaGLn5k3cqSlLqrKBncz5Yl3DHsGtMy1spsxb1Lvz2udCYwz2QQiwYP8LaH
zgfD7OvAu383lknWhdFS2ISdbMsq1GN9+EH6RQosKr0sDR0JbS0sYN7f25jfP+tKNtnm9y/JZe23
3CrAWBognhJMKPPt2rHdJkoDKeZD5xjRre5U3nWZxYRv2HMefK8Yqf8g6lh1W6/u3A+//93/YQ9c
XD7B/AEksBe5xKIC8APB6zMf6MzSeuNNpvMjj3GuCO28pP5gUhrdtZnKipUoIZCulxLicyFHIh8M
WwKc//6CLrExboaJaAnYdimHMNh5ezNIfsLZrpX6wXOcQYPsN2U9zl2EthkWJtehTHKYigbj2nI9
2VZKbalr1juN1H/Yh9mrUKtArqabuowLH22tiqOpGw5N3WVQtvRpo2t59EQZ2LyzQ/6HjQOYEw86
cH7A6lPB9tMZZIsoou6fx8MMV/CulTnE57JtVkPc6FcVG/+6zLPifJP/69v4f+LX+v78Hop//zd/
/lY3U0dsorz447/vmtfqSXavr/Lma/Pfy7f+z199+43/vkm/Mf2qf8jLv/Xmm/j5f/3+9Vf59c0f
NpVM5fSgXrvp8VWoQp5+AVe6/M3/3y/+4/X0Uz5Mzeu//vhWq0ouPy1O6+qPv750+P6vP/B1+Gm9
LT//ry/efi35vkP1va5eRcp6OP+4//me169C8u228U90MLwQJ9ENBqB//GN4Xb4SOP9cpkVIKTwQ
LMp13uKq7mTyrz+cf7rgF/i68ByXY2h5hkDgy5c0Q/8n6RVYlvjUGticUXD/vw//5jH9/dj+Uany
vma+I/71BzAvy//nbZVuhN0eX37Ykrwml1hJyaEOgS1zb+yMgHcRrLSgU9q6nTpaIo4YWqta0EmG
ghznHtqOYtxptAPKKxiWLoHHZq25V2bU9yVj6Hqa1jDhYhgo9tQj7BGuxRzah30SSspWvE4SO3pJ
ZiES+LoifskiVQdwVATlUI5Axg6HvsRCn+qJjk7MG4mEWftTBbXevGBQ5HebxSvADIcU1XToTz4U
vZEI3+SpmFUksVAyLazQmd732Qo4ypn3qaFU8WH5HHqoubkU5ooPWflPsR9ln6D7Z8ZLM3gVMeu9
zI3yGOPaN39KhkJoT1mQ6+6ONhTbnSBromyDWYHJ3yHIIXaYApvE8obV0AORmFbGqJqK1qhcBwJX
6eY3RsnvenIsZXpLj5l0a73Vl2/JU5eBUVcEhJKGTgbrZheRs24+Dx490AOXyf9x2yKzj4vyzFnb
OXa5N53Jt38ZIGv5R7i5sf0UyQSSttAi7IjcBu4u4nbPscOIMhg6GMrUQb1CWJvqG5lWBomcViPx
vGDESO/lyC7V2Y5wwtnYOSFJD1bp2u1L0sq6vrMmO29uoqEw8l2fzpHxWXVO/Lm1i1y7T3Rhy71M
Bktsm2x0xBZfGp3X1qxKAuD5w7HllMqOrhdPwyEdeu5qWU7FcKeR4pu9YpkEW27GQ0Lshg7T312O
1ZH73C7m70+YobrtS4VFUH7nZEWF6rbmSR4HD3fmcFANrNrSygcoIVnUwmTD6e7A0cqoo84bLd8m
eW7mKQSm1Km+WAa6lBVoeuPcOno7qVfIATzrKtbd/Luld8K6TmA4ZF+5z8n8QICVPD1YoQfdqmh8
z/6kfJEP3spry0I8d3asXPj51cRCy3M7hQeUu3pT35VZM5t3ZuEGyWJ2Fizy6cALdlClIPSDqs0s
UIooVgzEM+54E+FAv67NBGlHLApuHtPUKlk7Be9CKEcvYKIb99URoiohihgcu9cI0cvis05GNYUa
tP9grwrXqsJJyyUvlJ9p8uC2TqwOGOryaXtkHOURe7FUPuIZDoBYia431pqeB5/hqNZqV9n9Iiy2
/ORGr4fa3HljkjTENQ69cQ2zsLR3hpx5zObp32nalPMnTLKl/Z2JHRyHDtrrzfmiKzGzfHFHt/Mb
Lxn572JsZ/0TxD1MkgaITfcUKlrzEDEaLI+6O4O+jNFIqlXvypEb1+uzejVOKzI2yeU8zmQVtM91
l2fjw1RhRbRRZppr+8obJvfKzaZB+1MQzP69LsYEAYce29ljhe+slUCoTTXDQgk0Vc4x1np+BL/K
dA5T26OpIFcraeGkWvNCIM0hqsAPGtdSYhLJVYGt7nwjj/VNlg/wd8KFJRMfajfN5k/nT5qPdjk+
KDu32pfGQq2wnoG59Kt6IouhBAvQ/+z9dDavIRwOAzBAxq2y4euWx4hOozxmSHRQBlV2ZO2CGC3U
zkeFpX8BXxAfO8rfaQXKJo4VKff50UuLCj+LGhO9o99gdXZIYerkN6Ul6/FKFLYMPuBXWiUbj3aJ
yDMC3h70CDIGQgS3yTfScVh4BmN67o5AGzVsVY7/+zYdNdPdzUwvxVaLZoM3MG1YRUpDUsCL3+N/
HwXGEpqkzeo+HdR3+KB18pi2dTZfqV43e+grFMx7nLQ8eIOqtXaDaVAUwzFhBzOCWWsfJxs86Kua
EXCgTBnjiN9pGl/jtCmGIEzyrhofioxPdajGmrWsjSX7KOAKQudQZjCkr+zBSdWVazZJxc8eamzr
qyo2FhJOCZRTh8bUaglcRmd0t3mSVONt76EHh5ijeZWPOywQZXzPyF71144/4vMT5tJM+cUW6oVj
lZWiKldthOfb2s5yzbmOc0bxu1QVPJ9ec8du446mM25KMC+kWOnktmxNucUukHqSf6MCStnfJ2sy
250QsaFtWJJusLETIT4uMx4ttCHt09ktf70lzkBsz2/Z1EGXPhpDVBRPTLakezy/d5INcCKc3Ejj
VTKNRfAAmXgRRFqOnD+i/RHOuikaqW6nscv1B1VUOHXlFgZO17WApc3mY8glty6K5Bj3a3QfvKWx
3wattlY4jPkPgQpi9UzN5JV3c1XwZX3wy/rOKCDxeBBybViVid37lNCj1/J8zi9/nzc9R199+ont
3LAwz/8tZNNrTxOnOkdqvpDb5rSOakxR3Ly5NqZAJjfn7ao4HXzE3eTzp/NrEvcRR/DoCpiU2wnb
XZbsiC045PhCeC0szDruh/I9ofkZmf2pOoJew+RxyYtBV4sG9NLEpZrjqMhyrzgmIkqtXaIPTf6x
iO0xe0Qw0c1XyO1c3ECaMsi3HIksDewrmU2Fs5bbn1K96yxyOe083UCm6Kk+jJoMh9zqZdGt2hys
eQX4XnpYCnu17AgSCByGxYOR3MxTpNx13NlSvTTwgIIvcE/LgXNP1kjImoJEDzudn+yaXSzrve9o
/7pt6xS3qRVQ9Ad1G2Z2Dgtz/uL0LDvJTotIJJPhiJ1oJZ1bo64/F7PF6nQ12lZjSwwfot70njcJ
K6ccvYNf+CCt8rZotQfVUBvk09UgTKyy5OSsyjh40MfMv7GUwy4XmCpsXLtfzdGUX7E2OvGY6YYY
N+TwPUaRV+36WtlXEVvaEvwQrSpzqIrQz/uHXtqHuewPVeVCtR0+Cbj5YTSO08aPjUfD7m+0hXeD
j7akhgOmFS5aLh1GY5gYrnhlNKeM3RA7cArhfsb3RVT18pvu1U52m7iJL7DZWQoVI/Z9+VQ27W1X
5Vt3cp09ERQ3owd1t7L3saXd2FVyF+s+UYuW1u6aZnpRXX5kkjKFaeC/os3/Kiq3e2hFMe6czoZB
mg2wNVXQhrGlEDdMGTKoZGiQO8mPejuM64IRT2/l95D+nrQ5vS+S+rs1+Q3OxB4U+8L60EFebMFF
Q3dIjgFRD/7Q3mtRIK5QDV6ZxihWY599w6YeDShO1EVWba2gY24i2luOo1uCIT0My7z7eJz+dDX3
aZxTcWy8vt7V8eyvKEEtdBPi1R/yq9m1sX6Oq35jFs4nPxA/dFEInGfV9zjuPpqWUitlaaREj8MP
M5ofXG/igRT+gzWXV7kKNklRR0/oWO8Tbfri4VAYNo2it87nq8GZzXXWtr3c4KWfFjvRc16thtbQ
Ql7jWyPyd3rmHYWjf4fZ1F9TeRDWCV1lxUj/JlbzllDum6Sp0agIqEietDBNxVx+Jzzva2Ybr3PR
PLQoFJ08+jIN3KWwygFWgVG9zWBWDLtKTMNx285WA0pLyLt2m77kUWumLO2urkMlrFnsWkEUUzhg
kYpFQZHK6LputTG4Gmtn8u6KLorYJieZXtuBJmC4Ar+P6zQyjD2Ei27a4P+XfW+kiaVpFzsyHSjs
KhRLjYW8wMvK7KaM5wUNj6QbvYNtXIAtALs4jYCjGLiV0fP8CjhzmkB4qhhvK1kR4jIj0QA3HPQ7
mL9Q8Wp/8MUVZCc+//lkCRix3JdO0EePRm3P5TvGLifSyd875nJFhIbpKMUwAVu2zoupnxepZBpU
0u4mclrzTZD5nDa5LeaHdiJJJYywlCFoWqbxdUF94xA3txQXll30xQ4nrzqAWIu8FM62Ty4uN1GL
dlknqKfKfLBWUmQop0dfGgjzySg41FOm6zvoo226iv3R0vdEYbnQc3LpaWGul3W3w0w02XZx0b0n
jbt4ANCd8JaA8MRTZ4KMOerFx1WN1Do4N9G2g3WZPoIHZiMtNAl7HxuYxu22z8xo+Gj6tdM/jlE/
RNu8EKn8kImma+86mJzjnz8BEH/1+D/39OYC7/39CBa7Ai6K0J+Fkwkb69IHnqiaXk3SzXYlFxNt
G80uoZqXQhs2QZl3D3D9K28FeXl8dTmxTBMc08abvaYsM7/EHtXrj4CRaHmjw+RO1rHIKVUnT+QI
DdJ2AHq28NEIVVuQPKeRmkZJZ5tRtxlAtB2X4ipYKqnff6wLq0Y+1gkHh0iHmAZXjUtgUXY0aJqu
17sAyUFJS6k1z8KJqcMQd1GfyL5pyOxhyGZ+MZTPyQozg/2eARhVFFpr/y7zg2YigJUTfzeNGVNw
dWqT3rnSt5Dj6UqhinnIUEF3GPJfLIoO2wg9cqN68QUuy41MNJrQ2qdgedYC1WDMnrk4ytbGXHs7
kSJqZxeBTfUQBchHw6a3jaMg38/j8jgYdqIggQ69ullvZUZjeEejSGueqcX8h9mi2b78/hOcZvM/
LyG4bgGGNKBQS2THLwwa1XYWIVKldTWYqT2sJ9TS2ipIUOTfMNAdshW2XIO/VzBCkxW1k7RukKw1
X5vGZcGko6RSNxh5uztLmo2xoCd2+8metM7f6npFFrujaC/GOlpalsGZgqu4iQEmFAY1LWgWaVmh
3TdsW14w6eMxSJQxfcYVoIM9D7hBAdjkmds/mb6WfkAiRfFdJEkkD2AM/OTM66t80xs4xe2AOuLy
OtdlTh2eRui6H4bTmkjtgo+CTx+NkIfYe3xgiVvWo4sfwPdE0A+sNDLzijt80ecnU03BM6E9hlyL
PhrI3bDsWyOoqvqHYZO1QbrHPH7rfW2ON2U7cx+SE97h0gtNhyZ3km5Hz9ohDlVTB3DV6uUewWsw
/elzRHz5/SPkCLjYBoj3pNBcPLyAo5A7XMz+pNU2Yu4aDmMTC8BnDwEfgIA2cGFtNdMB5qddVebd
XH2D/dPEW0O1rK6sFhT68QQ3befZVKcHh+L0h5aj4KeyC6J5w0ZWT6ixopzBqt40VAmNWYjPRVZi
flWNroXrRZrXwTW0gcrbZA3JvqSWOIKMMmVTB55L+lrLnGGTDXyO0IgKO7oLmtGKn4QK9PgaZz+K
6wDCobnSlSvqfT/WlR8mvsXlnxE3sDj6pUqTXfMyt1Y5XcVOPO91K6oQkhSL46JdzLLfdLjn2rd6
AWeGgyMzaCJLZ2KB2dAl803at0ZKATrNwwdZDen8SVWJNRyYMAV3Xl1P5s4HV8nXtZ+Qyu26jG+3
Q4xiZIWFQ/md5aWC0Dn189UsRiJZHG3GnjuxEZdBIKhtZK2dcjcyoBRY4l/mr6wm7NyIR2kB93yX
+OHeRC3HSGsEsEkBxDhBI+u0Bw/89xm3qPOW3y26qP2RWUPh3LrwPA5epOWL5YdIHrzOVtWuiAQP
0HAEojcuLJ4JF8+TgQnM3C5PlmY9AkrTxbDS+nGoVnrJvGibdcbaMAv9S48hRrRKKOrF1mVQRIZh
Z2Y7P3ESfWMb8ZRcR1ML5vH7hXsx6MN0FZE5XRM0S2x38EFc1vVPA4ykMOq5bWz/SjdJzHqoTp8W
sR8bPdJArjyCiJ9vBomXCftIxEZv52Ng/1lLZFsvqnJelvh1vpYsJ9MUcWdXJOlSHyfRdJ3Zthet
ZJal5PFNfX6dpiJ/ylQ5R6sB54BxPbg1fZyqXPMuYbMwcNlTgb8yArz/hChTKCrk0uebZYTYheUJ
52qZwx3aidnJbRN5zp+YVBKKXPSxQeC3RtRPaGvt/J4U5O2gb7lVHgay+A34TLnwyL5gOZR8qAjI
XLsit0dzvmiI/sSmHtNpvGmjIbtFF8rRPzVM29CJBAwx3zkoLsq95QoWltlC6GTsjwzjYpMxO/hS
OjLLYxub5XiYvKD9ImKf8A9r0urpjkhUijYo67a2k8haAWANL+/3Fry6fKO8ZLnTQIdErnqpnuwE
I8J6b8YG99ctbCM61m1jGmtpdPhUaKcnHxezoW7MKeYdk53CY4sFbZthSczpJ9oNo9gVwB85QN4C
w/1+eV5UVxS4FFdMn6n1uOk4RV7ME+kpkeFKOW5zJKn2PsMK1b2qcYUfbiq7mZJ9q8fUguvJramI
Al3jps8zBKSdNqSmuR8GtRTp+cwMnfly4j1qdqW+iCmSDUce3h17185suTsXVv3C3PuIFJM4pCZo
3AHV+Ywr6Tuf6u1KWj7VmZlGABjjEer2ty+d3qWd9Px42J6Phjlz/IGYuijT1+zLWfs8ECcrtumU
jsljnxUZoWRxY0Rfs2JmtMz4vdCMZIWreODuyyk1XPgA8NCO0huozZITpu15wnqdgkLHAc3r/b69
ntIO+MnPEgrMpNGr4LEfcqPdG2QNdDeRpoz4cyMgKN8BK/bDzoFfJN/57BdkDz47joU6BSVSNQP1
iX3xROXs4+6On9N2trGhWec5lJqreZj0YW87si1CFYOZbSMCT+09qxcYeRC9WfrhVMODeqfO/eVJ
kJgE252FBaXXg8H19kl4SpCC0nQcN7jp1J8sy6qsUCsQhm5xkuQ6EuIYkgOyK61fCYwW6tXv18KJ
gPpz8UfrQLbFolxxMZvXL518FZBpyWiqP9SyzpO9rjrsjtyxEce2wnyAoYTK6xDQGhZXUo6vGg7H
BXyHsSVOMdYL0L+8YwyoPGcOIzwws31pqUFt59krFh2mpdXvibPs5bb8fNFUq4YOJejscq3/4lvf
GBX4mYa/E5EZ3W2VeFV83WacoFtAOyjEUen4/Z9L1NP40GfJkpaskyWkfW+rVqswsujhJSZulzsP
GouQmUyHRdouOK3NomjQFqzMJEsRSo5jMO0rnV4kxP3oSbl17TxHEC5CHSeuJHQ5S5xV2+Ntt0kL
m62v7JvEJFTUQApXYyOVL17qQbYVMCO/0MSRZK+ZcPtxZ1b30Mi94SAdTScabsTNCEl9sowQp4zl
ee7J3nnk5q93j2e+eJ47C8n60nO38V2B1ckcHN0WHsuNncKuumZg3OVIPdyUGYQKHhlH+rCfOPw+
tBKLSSwzSq++7kn9XaKNOdbfeRV+afl4qOAabKC0IfjP+Mvw+qdSYAnzUo3lRUdL85rsh6DUrVdV
XTOChtiJm0dYZATWMaMp4ocK/g4jj6yxPlgKJg6WUZ6qYxDPHD01T6a00cnPzB/8Fhnuewm3v/ZM
XKpOuD3qssUE9fJg6PFWYdnn7fUQjSr7JGbVewDtfcVhGA8Usdfn7ug8Hsvh7wgSucbmuSgyi372
NKpThuLKfasEE8mrgtrmjI+cq3Hjr3NxwZnxqMqmXWzTvuysCQnWLfPfriN0CyOKvUrSYVgzoG7n
FV1O1GKUGHRyF8Md1lYIPq7Op27S1grhFFfXXAvLqpMt9rAJxm9D3U+vg97mQ4ixuPVagXer9Wz6
8yfepi66tlyRtetEQx64iwIph0NdxxpS6MpJJZo3jD5384g5FZ5THT1vrGNOEmbVMBahqXkQaimb
RbHFkxyrXCjayTEz7QJf64yXMITrpek3OA6w0Yam3gp17Qyk6K3m1KdoZ3rBvUkzhzvxzrvwlhHB
cUBRg+sjmkuOBUTSFxuw9EhcYgYHMjURZv1l0gIwxLADuqRpwwwA+DBqm+fZrH0XXatTypvzWZ9m
ia5dEQ1o1O+CH79cFBpm2nHgviWo8xegLyuhGiDhS3fn6TDpKJyD0FrpfZIM/5gb7MpZT0ZTyvhb
hDlBGbaznNsfMFPEfG1CL6D5fedOLTjG33sudwr1wqKMAyIi+A2u/9vXU2pTmhlGnu66PEjkN6UV
Vfe9TYZlWFgGRbyLO8ZWKwtoQL+PrB5fuMiereq6rArd3gk8B2mw7AUJ6PKazvOd63t7JizXZ0JM
p5mA9oI15KUuEWcQfchGMiX1MrDFB+nRmMEPqCsqSS/G2S4kaxmLM2eyHLws41z63kPrBvp09JwR
G8t3btjpEPr7hgEM+bbNP9DkqZmxML6o16PYZpoDwrFrJphvH+pmnK0nO9dhRWAJwsarnRoqTM6p
Xm3NW4pgJMYBDictPeFGtgN/CerrAlVgs5wcmz5A0HSGM8oODG6LQYvdr/N+9PWNluV59yFBgQjP
JDLeRXt/LZ085MgeG97iB4su7mIFpLmtmVj75LsaCrZ56+lewsmF3opB5jCR7wZE0cZfzwPElr/i
7szapv21KAj/NwtysUk9UaroRXjubxdkV8OuMWsj26UnhGCKu6TZQvcEnQr8rl/pMBmgbVqqiDxv
1bKu2xd3drinbWRwVSpGoXE4QxOzb0PeeWdF/nLOohEjzQiv3kU/CV3+7QXisukCuUW4ihgx0OxS
6JfXsmGwGbaTO/rbWmsjuRVlhuFOPVoNJnxYmiRbP8X2aFf7yM7Xc2ezA75zZW/fZfY8G8EIu9Wp
BCYw4qIIpl+GFQVVhcmONUblKhhFH9wXVtw81D7pgDAeOMRA6eqvienn2DTi6tgzyWsG52XoG/ou
gDnIRzsoSbCmfn955q+XB5sK+2Y4b+hZULy+vXGDJIcsp2S6ssrU2pQ+jmlHf0BRQWihEN12OiGJ
6INmbCQpNm9Rso/Yk7murDdTFznBdWzHgXldpm2DWMVgInAQFVK7OExVZLkbu4uG6iaocEbCG/EE
NHjAQPP1bFqDvY0lcTcfpjxS74ZOvd2m2J8WtQTpzwvWQUd/KQjj17qqL+dpm7ita+/pukxrV4mo
Sx8VWg9jVaTQSm48N+kZj4HPiGPvFumh8VIfJvPv7/TynH/eorgYCx0PJRdmu8tL+/ZGuxEVV+wG
45YFp3UYtOa9KdaW8M2tKSzjVisLpoRTNVjTPqXdqx6hjij1Xm74Kcnz5+uA5U2ILeqxs27g0g5Q
Nf7sljEeM4uQ7YcekaG6aZ2mvDOHuKa4njQ17VzlJNWdZcuhG0MgNgwKwy4Yi/koT4OBSBe81czo
Fxz5hHx6YwMoDfiz0G7EbN0qnDjVTWSUmbglwERVTyUi2dZaGxT+BLhNTdu8wMOpmndOp7c8XdQx
4FxowogrREzNiXBR2xIAqdzK7Z1DPWrjc6rP+bAKYoNxdhNZ2bwzMN6LQrgoUnz9/SO+8FI+/eoA
UR6WEtBPAw7Gt8/YN+cMIz6y1eAPMJM0BGm07D/Rt1F5i6Uq5LmXFjekNMw1z//YYJr1GFmwDsPM
oIdZxTiaC9CVRqPyFDjX1H1t9ut6+R8yBem8r/vZUxtZBQHmy/gXrdm/kirsGBln19aYWDGZ6jgf
XgliOJ0U2F8qdBYDsPINtjjJ8Jhpdv/o1p4lgQp0THwS3ZVPcd9zrJWOggzlcWzfQHRSDz3asK8y
F3qKiHlytmOnA/4SqWNjlajEWKyh7HckXetDRKif15Uf3Cph2g7IM3dhN6lyWI+J094MSK2rK7a3
aAVQwFmAA2TaYV0PwLZmvGvXVxAh+xcfT5OD1zXdO7M7JocX79+yxQWLq8nC/MXb8+JEBRuKtVgW
yVWW9pR1ehIwLm09pSf3GANNkHzG2HQwuoLVtbFdT7a33HBZ7qnzinE12a111xRg4KsaY1x9laW0
5RuXyTqsDKOMnL0ZEHG3BlYe6n03zHc2yYr2VRZ3cbZz8I5nkN6Oev0ZXm1w22MuqMGIn5D1ObR4
UdhiONtDSzG6z05fLWI+l2eb7woyPT5OQnfLK7NiynVtmf1H8uniZwfcpw1BUov5M2jY4nRklR52
g2jgjnZPZEYYzElvrPAtFHLTGYXX7ysi7wckA032hGMeBhouPsn+mmk3HyfRGRrvnIQLzGTnYg5m
+1JtfSz+IrB21yQ2zoTNhgOj3uJkhgytiLVkwEot8oDjoVi5zic4yXN0y9lWAHJl7CiHxKh6Rvy+
7jOJUqVubrHsL/B9TGe5WTK0jWPXjkpth1Zv6zUphHhl1Wgtwmmu62xN2nnmrBKZ8KoorZXZE2pt
VtGAcRikM4DgZFW0mLmssQBNvvlmmd1WUzQV911QzBgT6UUwA5wV6rAo2B+MIGl4+lZnQ2WbS5+C
tTC877nbsaFVkwiGvcb/nde6LplqnSdu59GE2cw4hgckCid7KBJedygtPKtvwI6WmVfrzu21azkd
rKWFYhq7BfX3hDVy+8IRAdaaQyYgQz5oflhmHmubQhm9OMgu0/awwVx5J7wSu2tPucO2FhGaXEQO
9UQKYjHcaxmN2yrFazIOc8R3wzaSlRr20cSWeANCra0tf3RLCBrt9FFWWszewoBtWv1+q3sLplHF
OGj/ECXSG4FnEcb7dqezkHKnmWcNRzxdAe/OB+zYDJG/cjFv0+5cRkw2btXV6Gxq+KPqHUngyU3r
53MMbSxZShaSTIQfoJ/LFf4EYbQQ/iUUx/Y4TF35nWl1Nj6lJqTuNRhn+wVmHqQi32/dduee+GPV
IGf32oTB1N/gwA0lED0K5nrwKNrsoI9+D7/phJifpyGwOJZ6OoGy/KnyaypanpeWH8emQcaeVBQ/
B5kGnXmAZtsWHzW+d9dNujndwtlfxWWmf5kbpDHYgePJLg/RopzE5y+qxhWDXVYaQthOe2KKaDci
NA36pBT55MKBF42qgqNvjezepjXF1tbg2eahbGIMpevecqoruyvnAw6frb9z8qlw1RJEkwxrJ0rp
ckQ2An4gymERJlEE+CExT2hf0mjCxg5HO0fc+PNkvZZRmQYby8KIb5sWc1tvsgAK7F/jO53oVYWP
70KkHfigyZqJFfBdfRpIWw3TiWMHm7l6zoJOsMWdWSd6tnQkjLggvDpzNWeh0fmDOrZYK2BTHvTJ
vK/1NPns9XYXEDUQp4rJBhKwNaBAP71wOnQNlNnOTT4r2tovvYqGektxvDS1vpZoKwgVaOTcWAZa
HPpDptPayVklj+frxL+ZNm+23CLbjZrmFZumn8S4T8eshX4uJja1ao1Jf63u3G4yxeb3r8hJff73
Cl26ZGw4EasaS1Ad9dbFCs1MMYwD9O9dhYROXJ3Hk6UJRWELy2CsD1mlleM2qLHX3QIXM5M7TyB7
qKPdGo/eGjEGc8d0XQa8xBuDrA53VZvDvBdj69brxpsouoKyDvJDVboVYKdWuSxpPMLdHRJYL6tC
dkrWSZPDVvlewynp3/Hm5qX75WglQ+vsQQJRmj3h7asooB72uDtGAFWClTcbRlZdt3WRkZU05qV4
Dgq/hHp8Hrycmeud08Dwxutw4SRbQ7cQei0QyJtxMnX1qa0clkIfmyl8Fzfz6csrj2k+TryMP6Zb
VXoLW1krLMGzbEzcFVfzidXreKLBxXWIDfvWOmk/xAkCOQOAWulCkz2zwBG2QcYOU4Ah/Cmtvoj7
1yaxjfQRZYilnuveVv1V2ZdtttFn2F9hf6JA6D4N+LEWA4T0OIoHOCjuiQPgAJ5B5LVmDEmxku4D
8RctoCCem6tV8zzZ9wZ0uvYb4kld3eiVUKiBIqugWjqRbdwotylGnCmV4s/cJzn+Dm/otDw2lDb9
Y9R1tv9nDoeOA2YGOdqdp+znRTTFJYurwTp30cpUinWlUmqC4/m1aXHDKEFgFkAr8fBOeMbwmQfm
o55Rr5pfa80H5pFSW5N6w3eZJF9oByQXiYXZXMToHsJNQEzagLf95gyMTVERZ2siQabs6jzK0vr/
S9h5LceNbNv2izIC3rxWFcrSU6RIvSBk4U0CSLivPwMF3XtOUxHSy+4d6hZZBaRZa65p0CsfSG2h
E9DaZqn1Vkxi3QArFLB+6vTKzK5wKeHzetPIaUHfYRl3Ru2KLvDzDjBufVmmHS+Kk3V2QL3Y1qeW
OUi+nfH4GI+j5SpsmlcGPh5Z8DLgtufFtIHpzaXJPGHk+2YJ5MhDOgw+NdDKXhxTTAcfEu4xb6+v
tKyVKL+ycuiBkWK4fe+jZIVeKpKfZh0ixSnnibHr1jONISTBhCS0caPZw8w0o2xSGNb8ez1jQamh
hY650KlWRK5wXZ5k5mKcG/hmGpEIoTCyqu47y439ezMefHqlq3rFaeCNnzW0UVVQw+JyDgiSsvZd
JbZaaBYlmRMg4SWmHtpGTXiT5JvpOtBfi4+pSYGm1uqlvr58CZWG/2ilbpH/7VqYZQwtgalREY7a
JpdNoXfb2Y67ct9VMAmxHItbf9zErchaAlCiZURpXOUGnOzLSSq0GEAHYlxVvHtVlxqP6zg5Xp+j
gA7Gf5VXkhegFqSG6XI98oQMqA7aeURXZN96TWwVFyt3ieraaGpys9vRCDkiqpg6pNpMBBZ5PeUk
jjbbhj4yPVtSSX0bixqT68IxhNwXdWq4B10ZlO1j1Hli0wlX5rfr8l+noY5fuIvsKKlF9MMolDU/
sWG6/ABzbFrCIJPaD9pETO3jQAubb9xUM6dThbMK15uIo6H6VkVFkx4EvmW5tjEMVXHHkivBpyXV
eJEgobGwmmcfyP8pM6OkuI2p4Tbr9uwAn6r7rFX6a6aJxP0WxjhAPw5FrRtPMY6hXbyJLDGqAwDb
KDZTgr34RWbsT6yIxGxuosad+gDUo4ug4slkPkKj4EXDHK+8HR2MSk4rD2wIge0u2KZO6lEh2iFV
ZNQm2M6eMweFiWvNHksu09ive6HlRjzIvMw4H0yHu0aR2Y4TsSktZ8dpsByyy2DFufJeVxwV2JlP
n4lGSTxJ6Mvu1j9fNXUubBy2bQYuED23nurVMU4RPGLqVlPnbEvTF/MD2kM0EzQmIwqTLHLqNxDf
VP+0zgjXn1dd2WSUbaH33phTD0QrEH085hWOxoeVs7QCEmVv8T6QQAMKLUulG08xPAFqOQ+U7ZSS
Ml1scZw3an6loU3vTK4RRPmdmsMX6rmoY7gURbcSNIxIyCRF1qf72bRbhWW1Y/ZofXKE1gczxmVn
t6KwyxedX33GgdWxtCExnvFFTQb6q8bobtBscupWeQOXCC0UhhTMtPrPHBGef/q9Z6+49Pr/oYRz
GKKg1o291xlj8cK7keEeJHFMgqgefHFeD9qcpJ5fI2yAGjtdyxsCZsxCXdqmVQqztuukK7sq+wtM
mzb9dQ6Wa8zTNkBNDdbB8srmwDJhUVhapbeIQNJBYzCa9wYIuhe5PSddNfScxi6HP6ugMhbhW1QZ
zo1H8Eh/sevWXLbpVcvSuxUP1E1d/nZqzVyKwG38ZaJ2/O4UaTPRnhxblNbnVGigxI43wIybePjF
hVwpimKvRDx4K6+1JpozfsS6ibtqEB5STbdzjhOxohj94uKsnXsMRMdq4+MPCEc5z7H5/SwinSt6
FYMYaFD5Eop0TLnk0ITJrV3ZnnpY5Vpk6Fn5LblAkdkFxLSxpAsvcXgSNibY4rmuKYEPaS1GWW/W
482zB5+tLr2249q61tzrwxngU8ORdTU+HFIP1uIwZTCT+xCJCo48y2Dv76XmdeDyv6XmAjz5ywAL
Bo1PR4QzwX8rsK4SQtPTKj9PS/GBZopk5gBn2ALDZEtvON+h7RnqHkneqH5RhkB6kGMZU1wB/VHU
wynoF1cfr21vHFvy2P7+Cd0/SJMsHwjdAC9YZxE+9wEG15oqYxhtNudVBTd2GYWBzBF1HDjra+ec
6nbzWEUm1S56FoXX7+SazQGJsH7EjXdudms5kLdqOT7RmjU74gGKaO/iXZLuFuVhHIhrozKOSTwc
OqHlmLzPRmccK0jO+sbUOrM8MGwO92bqaNkB9eCEgKFCk3KuYMn47GU8WA59qtOeVY5WhcMmalUl
9xpWXphKKYdbIx/TJkAfW7cvKSEELGaZW6m/y72yP7S1p8qnNKJmPheMd4ju0FtmTHmf+aynKSlp
Sxqt8uqgEi6DAeUA4Lyuk5UFP2mJQLgKWdeCdrJ9FuB6ftSYqnKcrvzKkWAXGrGr3rHUPWHtlO4n
Q4BidG53qOmkPGCjyEXbz1icB6ua7PdAZiWIJRUrVV4rC4+aj0GNVVKoQD/nzxMLzugWOgDJbX9f
DdZHMA5slLGmD/MAPx8oZB/W6zgbhKT0RnIeLDKiHmvdprEulgH5XkLz9R7txDIeMdaHhInIS42B
hJQ/vmmF7aa3AOw+4rhlYtvtuMcxPjNoLC1yA2NgqTlT1fy4/mQiIZziNhok+kulfM6gyLZzBmRg
x13rbZsRWOUVg8HlUMsqqHOTlZDBISZypKLeNt7X3sKk0lL7zNc7LNFLu3FPltabt5rKI/3WwKtm
bgGZTSmeZSLGge+SGCVJWoKn2V55qWZeaTqoKU7rf3+YH2aFYDGGhQ8C6ZRYI2F29nHCdOV3VKis
z5ofM1kQMlkYIxWjGAPgaSHLpSrStV3GSCncMjYkE22zUvi0BA7nP/rBPyYMvkME6kJvJ+cZlOYj
XyMtTWuyKju/RPHIy81jA7x1FVg6Uelni0WATm4XvDSXRiGsLfmt92td/VzfWTX7vFEiLMvvA3nJ
+uF3tXq91rNOp8xify5eAysHTjMyrhALLo8X+HWjhRcSelm/RRxTFBlmy6//+yP/A/2CLgC6fzX3
XDygPjS8sdbTsJhef+lKPRa7CnrFY9wjDDokBKw4bxFXm350SVixTiVUsH+lIf9x3kPERwWEWgN5
Eijcx0fM+y1CHvIIidOCuebGocABh/FiCNa0qFLatFB2QJoSQTvjhBHbpo1t/76eRZw9essE/QzJ
EMqOqjFJ/ccKuFq//N/riI8HwY4hFcNiUts/DhXDsBFmbOri3F9fRB9yC15WUEJzpqh67kQdnYi9
SYdd60xg6oWtpXerjDC29R4h9GwVZ5JbyvHGtBEIBhNBFtwEBDrNdw12G9p5uu7X9V3//f2aHyeH
i6OMAVWQKGiMdv5g347T6A2CFLWLGdl5vmsNEYEYXc0XilzTh31T5655V19LIlu3yE/dWITsQmSp
8vbHyjPAErGnL7Dz8FxkVWM//GbZXhFhIWjtnldQghlNPn8Kiw69YoJ1XXOwrrV2xky5uIjKtC8t
7QWRzMWcpPeYeIhFMLSs8Rl/Abz62tH914X9AdOBakVVgRQGkQpk6I8VhVEknrJw24c7RBLsNwJj
8jLQjWVqslnlVqoXhfUY1aPe/uNE+zgqZU5j4Orj8OT55x9SN4UcVc6NK1DuV9bwC2JH3t1D+9ag
C5ks7Jb8w5FNlUSJVe5w/bRItpppzv/lDfuBsQmEB0MQezeTD8NxRob9f+sqK4EK3c1NeiTY2K+f
rCg01U2DAVDBLGdKswvMMyKAYtma3Zew5fbdhuZU53eTOTj5p7ExpvSrbFThBWQW9XDjACrYnnEj
q1cRAecdVIGC6l8bcLk//+8GXJx4uWEZe0M9xIbmwwFVFHTLAnjrsLbVmDJxs5H3lRM+4toy+fJb
3eFMNJUm80z3qbMqMe+12JLRzo267Ovft9TVV+2/H2lhQNuM1fE/0/7gkTYSNUvcgr5MQ0rBuU7B
tapzo4cQgmH2UuVFmqWbfkAzF/S1GdvnqG3QmiR5GijKc/PIiKiHeEhQTA7vtPPge/fX88vupdc/
1Sj5GfMz8eGCkxGZmy8rs3csx4hS1wO/b4JoFKZ1nOeB99D7RcmQbFFegVCrnD9yGcGHe3+0uTet
aeFPr79oFT10KuFXNLxqrFCKkf+G+GvAcicie/TcFRyt5wFqMzA2Cdik1GSxFu5WlSJ6xomLeUB7
O77Y17/gIoEH5myVkz3YYRuaNxgqqPSpMlKPuWQKcE/waStruElAT3hnLrpBEcKDOdojCSP3616M
RRGPL5OKFvmRHc9kMTaqSsObGtUvdBgTIe8+9+Pwn0c99KoPaw1SNVo8MD38SjFs/shqbgkh75QS
0QnKpJdPW1noVa9f3FHLM9LHFg3+E9aU/GqUdwNbYKXoDCnJMns8FhkfwS3la7Vm3hr3g2HyVVZ1
Z1NCgLgXEUOvX/Xc8IQLBqnfMjRl9R2SQ+8Z136iDZiGmu8ZOmKP37cUA9ls9tnJMAU4peUrfkUW
UvU/j2nfdHdraVRdL2a/t+oviYMIJoDTlKnd+llix1+WSsVg69s63JptgSoBZSZ6EGgc1l2rzZHL
mls+VuL5Tv+UgTvVu1oy/Q+8GFOSHWm63AnDoJnd4yoigYEM5QRV6ALmXheZNse8R9x+8cMiEdEU
hNbO5GhZ/G/yrCr8k7brx8kyZwpfSDdcXmZWsPpD31me6Jyglg3WxTypmAdAhzvTPFnueJwjS/oD
UmvNrl6duh2zJ1eMmHBoZQcTM7Ad7KB+Wca46CmuRH1XGu4QNDNfeN9q+Im+acqzyl9ZvCim1le2
cqUauyh0CDQNOkqkgp1/9lPB8+h7EQ6fCjmGL7KWfLa1YyF1jPcZS53d005oscCWktFxQUM1b77N
ey3Jv2hdoclvDREH4F1R8rOOSrd80KmrrL2tiTfGz+QerhtbEt/GJr/WvYukpLsQplUMexwG2bjr
fkd4xra24xpeWJtYmrglFS0kb7hLUj7NegUPYmYvD0XHnR/Pkf6jy7S+OPjm0JtHp8R3CC/+Fir5
xnTJY9qYee+dMIJo5Tc8nx3riW4Q7nphxgCXEVRXvpp3PUmKMp6K45x1Wv9K/jONNzlfhI8NBGK1
eL24EWmKKQeUvXcT5SXPUdN5UJY07DtuJfnYS1RiHafEoKS4P27aq2bCTP1+MXidkumUh91iNjT0
fDbH+AwgRo5AmdaBMxvGc+5Zcmuq2cJNpDagmFjuPiVyK2ccyCw6vMsG3Cuawjd/Rgb5SC0nbzDU
Yhkk1+52rokmLTMRX4pkqm+Aj+dtZ0S8mszCvqrGmonI4w4zji4bHxCBeiiy7DY6MaWJgtxvwjs7
cX/OcDz2hdd0Qa+PT1k/WN+qVEw3ZM14z8RPKRgTJNVJ2wkvcTRqtyLxUCjCZmX600QB1gjzHUVl
vJetqx7rdhq2mjZNsP5FVSmyqUz3VreTZqfC6ojBmQqYLTnnnBi8XecrDdOYWZHZE+XxF4rj+ewy
YNyZAGNBOVnNLSHAsUPTUVtvRp9o36x0HLaF5hIwgtgBHaSIb+tBWsdWduZlMkfrkOps5U2vDeWr
sqbpZEv5CWUm6Z/cuuUurGV6UQ6c10rY5p5w+/Cugb96mMqwYO5YWARiRca+GdPI2CSa+jJwu2yx
MPQeQynSNwvuxgmtqB5tgIyJ5pq84aJMoqCljgKsbUSGM7I/hIdWjOdMT8cAh+U4cJJy2MkG2t8i
nteOWgPeMftTbu6odo0dHB7rO4cwyC4R6N1ZGKnaU7W0j4tf58k3qUo0krp2VW98lkUV3WM4bOx9
E04cx+1NJZKHYlb1BartGITphG2Km1gzGMVc7rUJr4RdXDnA2LjyEFsCsS/RE/NFQ7e8nWI32dMa
RN/mIcu3YtDzF1WNP7UwHzH7oKhLvfKrniht2g0uV+8zromxsZ1C+zNWx9HR1mOimP2S04bn3Fq7
eizwMW+HhxmF5ybCsQuWYUmIZZR6MFpGcz6QktU5gUK23+ymsZAcO4hZtg3UxE96YWAwYmSzv6+i
2jwp/hXtR+JvY5vprOpyPL8Szre5dSAImEy1+pl4ZYRN7hdbtNrO1gv/6FfiJ95z0blNbWcbunK6
LYUkGlZY4kuVWekLbAIssHrZ3TAjST+nQrk1Yw2jvFihEWEGq74WHfSqyKy8Q5mSjohjCmHRXacw
/XM5ecuKnBmGneC7ILBkd7te4z5WUFCHXQx75ilVY7SFR8STzw0/QERLcj3B6eVPXQ3RjyGxHsnf
DH+QLDU+2LWZbgggHN9UH5Uk8zqDH1S6PdSflZYZn4nvoZ9G3OhsWF/pJ1fv/ZvKHIyL1YmnMA15
9yC4uzpbwhpj954Q9xKJocKymwhEoaHxrunC0Z3b+wj7twNp6tXJy0V2Z9bYv2AjMb/h1mhvEc5o
QdO78wsEtPzi5H7I7nYa1C+jBW9JEIruhBjuido/uuSshrvUXvqAOgUP2pR5zr8k2UP+KiI3uu98
xhW6LptzETmvViLNB5OKJK+Gki6tbAMMK4atp7KZeLtw2klzekaKFr5DMB952VjPTpnePldt3j6E
jBYwepuiB9L4HkhqaLYqV80Jo/LuVBAXibdduTwijNjbcvb7bW5k7aH3qmRXT/0zEpr40eycn14/
jZxHvU9Qhz0dzWn0j6HKknjDLeYyIsnHL5lb7tG3tDdDklhboxr1r47UZ1L81ECSbhblW6iN0SfT
hENk2sTpbrqhMF7J2NTvIqn1L6WfNi8+N/VTYUY5Wn/YaHdxT9CnZZTt94ZA+AN+k6AFbAMMXNzs
UOs+EksHCpVnV+bWTvrp85jZw4Yl6eTberK9T0ZMfmVIEOt25jihyorSL37UzZ/nGtbBQhTNAx+t
LisKauJbiS32K0AER2EXk+k1i4op8KDtvbIenpXj3XoJQzWzbOWDP2bdvT1ALu9mamUWt3lvj+i5
xj6uD4CEE0qXxu1v0sT2X7MEQxqYJsarShtENQhVvitw1xMT1OqHapV3cWVT4UlsjM2+cctyW2sq
uWOsb20dMXl7apNuiypNMrKLyU+Yh7zbRlbxtWi04iYluVrACfLFjZgaa5P1tBrEZKYHIx6Kg+aP
GOCMdX+n0O/j2hn7t2UUR5+trvH3o8YTUQwM37Nollvpx/OB3TB9ycj7xaadMIggk9qgbdjJeKgU
uft9yI07iNLlezlp5qmoB73ZOQ109C3lpbUtFMkGQEE+g8isT/d6Wuhf7SiirguFE+SDQaY38p0G
gq6nWg0maW6C6rti8WyK1X1m5t2bnGT1mOdYPgR6JzHLr6es22dj5D27LrBZRVRCGVbWIaSa+awl
bUBWWR/kU+FuB2+cb9Dm+ttSt7HCKTnYuSbrR27H9mh1/rRziq66yahFN8okfRNbyWLPpZPvKzPf
k+AWb62YqfFozzRenW4dsdtLDzwnQmRL65MOGbEjZNNo70SdYPmJwgsmiybdTSqL8VCo7t1mnHVQ
uCacDCICg9KPzbNT4OOVxfX7yBFz0IZp3iU21uhbp7Pbs16MXxCbOLfUFHfTwLnAgFzsESec6lgf
NoV0KZ0pP7dwKdtjh8/ZVzoZqIBTehdSnC36LnyWmRDu/RYblwHlx44SwN2ZTtS+yyrM7/D20ra0
4vlt1bfijnXZUPl0I3kGDjjVCO+YO85ImPvgPP4Lqm958NxpxpE1InI6s/vxbTL173aUap+dQrw6
RvZFVco8qhGLow1x2fWLytNBbeEgxAEWieXXLFPlkdrVe7SyyvkEjynBGylr9iUDFTJoRzqCuBru
AW6QPxDY/R0XDfvgh7rahQljq006efne00soO51T3jGKHKHHI/vGnoT7KVZ3OHdpCNwLhzTjjOQJ
24ovHlSPJ7/r9b3jqtzYZGPjP8NyaaZj2vfJLfkh1gM/KzubaWsy+HTeBfaS2xI3PIoJxz6LbmjK
rdRKNW9sf6S8HHX91Fi9fpiSIgSotpInPXHkXQ3DI5ikfE+Ik9xJCam4swtnWxNb82A4k/bYVk6z
EfAV7ptM789mzEQTDXHKULY0Xzhs5tsUa6hN20fvOuxmSA92ghtE9cXxQmx3mUBtsQnLWdETfmy0
ka0Mi73R92qLrTZ08cGNYzzaRLLHStwijX3W+1OS1tSeqTc/g04V33WnEe9lofEFysK/oHZJPpm+
tAoMHmZFRDMdQomryVHht/kW1lNyUNB7v/hYzNwOtuxv5sQQO/yLyr2LL/0yfi/kZio7a9xaxaAF
fikcJLVe1Bzgd3CcJeEtOQvUfnTKL9IIczIPwE54HaSkCa+AUJzZcPjD1OYeHs49A8MfQlasUze5
H+yp/jKWGOzmkVO8lUZsU2xTN2RywEQtGXDuMtkrrgdPwIf+0fi9cXGmuD7Pc8cN1uW3Nr3UK0ao
jByEWe6o0t1vUngxc9fQvuvjFO9akbRf8TbI34UVG7iB85w2Zaz5GKERkDHbfGA5mlAaawZMGLdr
7tOE9dUdrhojQwHhnZzB824aBce4Mg3snYpmvhhe22zqJHc35Bg0pI7iE2nkFm5hqe5cJr8kPr0t
v2vh4jZTWlq79wwV7uyonXY+cz5mW7MXv+iFl59TTei7sJntPRHTPR4gNSYkqGR2w5y9NcSoQ81r
60vEIcYopy67XWd0vEOz918Ko8egMkFvDyPK7s46tiMBMCpWnPOo1Q9wYNNPmeHCNcNNcQvWW5ML
rWJrP6Zquof93d9ocWMdvDCr1TuRLvMuhL0a+G66JLdS7cHp6c6Eocv4KVOFvYe3KndR0b5OieYd
nMRF1NzFP2oZdS85Ju9fEbv4uxY+0Rb9orFFepqc3KEQAWC7SjZTSI5P78IKsNwaF8I5J7eLbIHh
HFvQfIIoy8tPdlb7AEnXqRHMOu4+I3GAT4qeVfvkt64uv6keMdh9I3K/4Lwm82ejjaaJx2xUygXh
vOJ7dpIl4aHxM5/M0CvmqUFtLx6GbJbavkZuUGCo5mnDDk+zqA8IxKqqYJhT0z9muAVACqxzEqSJ
dzfbraJJyj8poBzE+lcMbEaNKy7JIsLc4Fubent8pJcV35I0rH1i9F+96AZBdsQPNKJ8kaM99Zsx
saQTELjg1a/FMImbtrfoqaWP3c5T41dAKg3g2fgCegIeYCZ2JQ+amv3TjOVwdEjMLnbuhYx98xxm
gC4nN03zHwYPKWhasEjYsXaiXSJz5KH5JWkA+4ilYhwM2ODl3QoQJl7mtLusltigLnZqQEdYzQHp
wbcLu3Nllk5FHHMSYQs/YmN1L8iPx/LiCheVK+oYjQ4dRpyO4l61ZDwPG+x9SiQccIM50DEUMPeR
ji9UwPXdvfsk54aXZCqWd3lFYXKv7b3tyIC05iHD4XlrKur1X+MVP5qvjghjjqnwb4RktGMqOdEA
UN70XKvW0Skm1oHSRmKecfPpnXuzrwC3/CwCxyMPGN3qlhHuYmbYpY64OAOmp8/1rLkNrJF6DMYQ
5w57r+FHUb7YEjnBCVs7k6AJNwG8bWiCAFWvr2h96x1cvbDb1DDOij0eukBNKwEdgizoXJJq09d+
HKv0Lo2ycrwkFDYI10Zsj7BS7x3AIkE4u/xZxABHNSX02N6Mi0XB0Yx8mzwLMaIXg3fET6sSbTEU
wZvbfiP/fYGI85Kh1f7vyPgf0zJYwqipmXXiKqUD2X+Q4DV6XQkFanhaiThaxC12Gy0UloPf10O0
bSGz1FsJxcu76S0Ah1vu9PZ74ko5H6FWFS6WObZZn0NYs8y2qZk1mCk+uCPzhRzA+Z7ggVA7NpxC
8WHA/rv9x5f4Y2QDgYdMLE7HxdsCGsp/ByUD3kXAp1N1jvBWmu8yY5zT04AwHhNRqf/wI1BBKPHZ
QGEDogTkWwPfP/3jSf6XiIxcnkkNLEi0CagCGNd8GHtEjUS1XxCSvIK4qK5a59GPIvwkVtCxv0J+
64v19SKrT9LW7Se8oc13nlqyDMnBDrcJ3uj/Ghr/KUEiDYCPBzqJVpmW9qMfimMbo8/FM5wVhkY3
BJt41kM9SxdPGzFMdONGn3sAqfFUQpPrGQuy7poIep6PjbbxzFerjeNq4U6qQE11UqT+u2+LoX+1
jNhyXrgzrJGkvVC758WXCQXWMLdHkPtMv0gmP+Mj6CYqYm2coWPCe2jUDbvZb3fDUKKFp5OXi4B4
AvxxIBfL0NzKJsz9i8KQ961DJaUFAKEgmAxTUjLAplT233E+dOTZ8URfbipvsZuBZSl3PS8MS13H
i/ZeZUflS1jVieKHT0S4JLFWTj+6WhsNkNdwEh5kpAxrr6jJhXkqvYbli509Q3xX2hgOruP+djRZ
viszrCU89hemiH761Uvc6f9ZHmVX9ppj13IOLHhFBARbSSW3WqmPxc6ZZ3c6xJhF8z1zVZWgS+R3
VEdh2UkZZJGEdNfzuTQGCyntFc4O2dkb60ns6Q/gkCAs7f1L4rozUMHKORYYn7iHShQh1mTrNkTi
21GXku7ovBrmPER3y7Qz2WLOJZKth3N7DXoI+HcJ0SkvHQKVTMCUJbSwe8FBbSsqx4mDvtWldZPY
MHPx3U6mBl9ykR/71CKBrPNr/LUKossNPJC10j0tmBTe+dSF+8zlqiKYyhdoBa4sP5D3ct7NmJw/
+kVadIdkdszqXEedXCgXyfQIWaBMj4zSSkz0pjbGLS5F7n7O2s43Dyv33eAKZgBDrYvEByHQy0SW
YL77TX+z1Yz5fDOQGz6ELdrfyhjL/Esy2yp5hvZZmJuyqCrvfnTH/h/iT+MPagZ+Q1hLa4vkejkM
PhxEqB1zTikfAXVUQsDKq1Y+2hypn4S2BCggtRmSI4hDLt47woarXagP08g7wYcmcIYJU620xlp8
lyRCVzQ6lItwmyMWZ4nVZ72D2JsVD1x61YOzeC2dVk+t2tD6aevVob0L09J5tAZh7xH3VsWh4te9
MHNgBNt4FVyuv596V7LU/05Wl1PP8XRL1+Gh4K3Bt/7v2WvPZo0IvTfO3pWb2etVUZyZ08+gsqTF
QGmb/e5MTci2QTAIa+A3HbZIPfdU5rJ6afC1GA++RytyKXCCsk/e1Qt09qbc3Y222TXHIZ/77BG+
cZ095zltFMk7SfSPyfUfzAuE0bjd2NiaEnzt87X++2UaH10HfFznt2XArOFO9dlyGmOP32xNTLqI
7PIWw7kquqRznnrnWLrjcNtrvnK3nsRAmElUPtuBquxPNfbZZbTxZZiJvQsmg5pCdmJ+zblZ6Q2u
UghN1GDQLl3pl2zCSM2IZ8ChgcF/dUmSklXDNLuJl4MMF8vvdT6Z9c/I0wTo/FXj94/3+V/yyWL6
4hKqpNtkGpkItT8qtIfJmXX0Hzrj7yWwIrsyZAttKJpbpnSEiXDDyuQMfti1m7pRyts4Ya57p7pr
hoQma1FezAb+yXd4/tP4ljo8jpqZl404r2nA6PIIOsMG3Y6ofhEBkNFEQTahZvjHV/nI8/Ncl0C5
xZLBg+7n//E2U12jT6jKE2AdgmdN0NcSaDJP9BjXsRzImt8/YcXUU12to8IEw3IUhTN0+B+LXelr
ey0Dc3yIvTcIuoNVE2WpExdxATUcJqr3ZNYO2QDlGdkyrNHt2nCs5ZRknjX9K8dusZP43y0H39b1
YC8SUQcBCwrWx1OmJGzBMUH7TpLhOMEcSde7wFFD45zbhpbqJex9hrp/f5of2Cj8Vg/KGcplTMRY
Hxxw/90bkZnGlg3uzoxCGPZXTpiwfie0DwIX7klxCaxWiVOhKgdrhnjWvH3bAeUVQzvYpz4uKsJi
/Sk9xMQEAGUqpOWSmcJwqUwzt25FWOr/MtL+WBcSznSlAVLfYqjmfawLXacw0L9mEVkSEykFq8Nw
6vhSBZ4ba/GeK6vYybyjRSrmLH5IMExqt39/cGus4H/eF4417rKzPNQvmMV8eHKZyx1sjrp2slPG
4BcdNo+/i4kIbrG55jJ/atgSzltblgiyN7pknE/JsDB1Vk7JSk1IGX5CP4mvts110vu85ysJZS0o
RRLO8DtKTND///S3KksJ07z0Yh9Lj4Wwkl6bMvBtxu2cLY7cL3p1P9BESLOzTqORPlIiN9Q1wwug
v0NYIZsI02J/MmGYya5+QDfhGM8sGVccUqRR1XdZlcMDD0EZD8z6mzBYPycELX5r5HV0tTrCQobg
JhmZz0SI2O3WJKL582g5yAAU5kvVpcCXWL1MI1VEsA6waeboxdAelukvaAvMrjaNYxX2mSLcG7Cy
17IwcOj57IfGGkX+NR8Y321TFbfxrWhRIK4j6wg7Kjg6DgoaBCiOFT4gd9YPdcIQD2J1geXZXsv6
ObttEdyLrZ3DJ9Ewxi/a6tA5mK3+tn40cMEz7muFb1SQ9iE8Bx8PYJ2UHhRMDywroyFRaZntN07C
t46iZCbGZGgq+I5rDamPwrffVkoPRDz08YDWhOb6PTLiA95z/YQwnBEFXzaxE/6efWWRYMpA40vm
nLCDwSky5409zzjRNBy2+zrL76A8229r778SM8B4ABnE9UjwVEQr32l2Mu0Zj2r5dqXDlMPENqZB
4+esf3clDa0ttakMWmqYlry+vLNZKOurNB2ds3LlAFFNsVwQAoUNMbTYvexRckGbDsww6qpTlod6
fWTet7AxrjwE3Uvo94dRReKQeXNsBBhWFOmvLqq1lLXJt9+tkIuU8ODa7Ux+T14DtFvySYvzPAlc
K46SWzRhZRh4kZH6h9kvLPeQEBGRXYAuSnXGF0y1z3oBOPYJaXo5vg/1nNnQqBeFdiEtriwtDc1n
kuVHcVpME07MhfxH5uIwPzfri45G4lr2oJvCPZoh62+ZASOcv2kaappbM3Ub89XMmsz1Al6Yim9j
vzXxeuswciIyqJ5k+suhPLDfaAKM4ZTNvVPeYn6hmGesPKy5TNn3icRf7j6KkxArZDId8TBwa78L
jNLOjSMrYGyOIcYR8kAElCB5Min96QD6iS92g/KgOTKZjPrnFU6hRuSBO6JdeDpVnMEnsnMiIo7a
dS+ugAIKu8XePcY1rX+a+UxFBzwuYTT/5qzF6MI4vC2W0Gf6IraCaRHv/q887WsH+uGcXKjN+pU8
iO7rwzkJBFJjKGIhvshT/xsMUJSTHirN4/9Qd17bcSNZun6VWXWPGngza7ovAKSlE40cb7CkkgTv
PZ7+fJGpOc1M8jCnZq5OG4lUmkD4iL1/gzKghdKdUDXRTK6XxMuNWt4VFvmLRCuabCVrxdCvg1Ae
lQ3uaPEHsBRkdcqQ4fWxAM08+VM94UgnPKVyiCrMmwfkpYP0QWqVtAZpgqDIpkbcdrjDSTOrfVh0
hNCtQXH+0uuiszYaWkrRVwLIaEYSZ4Xr7JZjNyBCUedG4iP7os++3DtK4ElphguKoDuamjsYeSvf
RlHMbaoKajt9yNDbrL2Q4VzsqiqfQKJM6mTuqzmYKk9VDa7hTRjX3mS2CGhg32TeZk1SXWLuHA7n
L1sc5JyBbhVJK5CaNgaEp3t6xeaTYx6Auq0CzephVEwHC4HSDrVVrHFJcs0Q0/HEDbHl6HA9lQp1
c1zYk8rWhgd2A5B1CaGOECn8uLGwv1OEJIPRKiL4CBKFhNyB0RPC6wffaIDAvu4jbjx+0IVt5aIG
zUbXmDDs13rHXce1sfEARDVqWbA6xhubIpOknZW2YXp73KNsTU7aVS8WvscQ8QTjAkcEWcazQ5aJ
LxCRHNXA+UMYbp9pei2tJelkdYLN3FVoMKhVpgUbNIKlz0dacX0Qo65HPdK3ahUn4e2RbSXPPShI
MzUJ4fQjaSXsZ4gXfihqjbArtjjdDVn4Kq7FVhrmnj5FePHEQjYIFIa9ZL8DcUagjca2Dya0dVs1
bL8PS69rq9II7PujZ1a5kKb6LfQRjwrlHUUUJ3025gc4Ze0MhpTkw8qo5PKrEDyADX2QRU/7AE67
Oik8aik5cIyPoYWjfCX+GxoYuAHzkx0S+Pn0XW0BeOmuCGuKNF2c9vr6N5/7AEA9WgPMYy+ILAlg
rK8K574arszEd1RjC3iKLX4AWlfLtoWy++GacFRkD2xcB65yOWjtW3RQhLfDQerhGARC9BD4/hHn
2sWAuzBLEFonCZly8h1HtYwIe/T26zGqdGS4HtmuR2L6UXfzKKBSwEqIsHcMsTrZOADK09VRG5kL
l6ChQ8/CVaI06vZroHZC5KVCDPc+OTiDHa0IyDc5APjAEuXF1bHkpYL7K/mRPk/oYNYHz8Sjfdtx
uPaSQ7UsJJfbfU7+r069WdJjmXBM2KnKZuhwft2M3AKh2qsL1cPahUdTtCGCUp/Gc7fOJuFE52Qc
monGFmN0j7EO+XPUDseWaQbxL0X/RO8Ia2REVKr7QS3Q8iw6IDqrapwt5N6Ij4rBrFaA23yDczvo
KaCTi/orV7hafsyIbVt+ZIW9uTOPrMKjkJ5h051yShK09SesRqzPlRGgIVRGJathJEkDeqEVhE8B
xevNa03STJKWGiSsdgVZJVMH1wpzEjhHlYn0oLWO5yTdYAMzhZwNKA008oECFkTpAl0yH4T7IY6e
X2NJ07rvEfDxL3rfJj2JQEWD/L0sMGtrdYbUVhzkH450J1OJBY/0SKdzcqVggI9thN6CPREMe6hN
q2lN8pP5uCpMglUu0Q2HK0zehwhwSl2LHSNbAWxNwEdwKOGJMGEsMp9fw2mstpAHkG46jhYUVSz7
tkfO6i8Zvlpz19XAnjeJOgfDoyDJt191yRbE9/wgCauSHuyuFgjmiFcd6cUDBErpR5GMBqDIJo0/
ocwio/VZAe9zHQnXke0YmEnoBeNoyTsFaHGxtwbkfX1o9w1cGxtVu01BkCTxfq+QRD/TFeSSNoPs
VEaQ0is1tNSnCY0HxtSBuDcVTcpsaOuIcKt8kGC1gkZMkOMYxl2UyofjSOWjhO21xR4mifVPucLx
ncSA8gExUBHrgd4+P40FY+k+hFcJx92wtdn0yXNnH01kEsJ7ZRwHE9QjnOPxuwWhbvYYJYb+62jr
gmcdMk92MSO7bmY2lkAgaoGkCNHMo/I/FraZQbsKjeJDePY31xu6ZejFUahMrA01joOl3qJa7kB5
YBAQGY0Q2FsiaRsMdTzfWKlBGKyZKy24ZYeerPtxwt/xKjJ1AP9TwG5JElNzyul5MXSr7N0WFdPm
c35Ys6zGIPOPYFo+jC48C+LYJkny5Vbje7WbpEKi6dMx3JkejEjjvlfsG5wHy79m4B/ljSzrmLRp
lg0eIlCmYauWihito9r0qlvpQJJ6D1BBHW1NpoMhlC1whHYrJW1xm1Dado4Bp3aCTthkRr4h+9HL
11bagECfhr6eNqwUZrsxiagWV5Vm5eXWmbslY+GwotpAPayMkL4FbLCeLF1r/OOakyGqxhJoaAyi
I4GeS2EgE2Com2pFImkuNwZbwTPRwBmLpqx3lh8xDiQKBC8MLqdtb1ud7NqssRm5mCWvtw1i04Af
OsAEm3RAQGEDthU6bWnLJW7zC4hVHwz2rBFLFioCMC+5/7hpVeTDNW72SrzRdObC1WwE7HBHZrqi
Jkm/U/Uam405rpOM61KCmhwn3WmWNzLavpEOmVxiEQm0Ris+Dy17I9zUsvmaAw+JfMUAiLVNRj0m
CtAtA6QvCbEtDx0LgxGfDNWA2gTiBy6JB6FGksxAQoaasIzNaUWsBiBd2SYZx4dtkj9swqTlCoWj
XP3OZVlMI7HGT/e4/GnlZ2K6Rr9ZJA71eElavaFi7IGxjHUPq1gPiluMr7DQlfNoKT+g2FJbD+j9
ib4IFoRVnFSx2fC4aOMDtwZyTJ7chaSa2r8seRyXzNO6rJ4fjy4WkYL2oRdZfU7cDZm3xWBfYiRo
uPOI3MpvL4bDMeUYRzySyI/GrKNMegeAEADi22CZu+E+BC6WrPPaSPWHgW1T39R201xgNr5SBidQ
4sDSUSzhNQbt4SyFxo3KqqSxKPaOOWtAA7U028to9Ty10N6yj5aObSsa1mO0Wpwijrd4wIbKLaBK
RH3VKomL32ZcFYxa9QFq0nh3JGC8H9I5D/Pb2AXZGoh+VZzFYb2fHpsJHecqClqIYCmFUJE+Xs+V
pHHiVaxqce5pUVbMd11TE3T476TzXjt0AL0GQ60qOqrD/P8sUq2Nkd5O0DABOwnLjWAahHRJ3Kns
pE6SBMhuA12P74+iFMdz3VGQ6Gh8XR0Oj/LEHeW60svuQyJPXfjAStOGV2U3R9pTiFZnCaKizPtV
H5hzv0Zjua2+6pNSWx/LPFkG3GRSrUTEcUSiH9NVZK5GawxRHhB58M37rX5+Infg7cPiEs5HjvBQ
OBscmEog7MhJfU8UkbCt1aniyKvmxB2O/JH3i9POaWxQSFWTs5FjYVvKF58lc7RQZguVgnZ/dAJ2
alSBdiGe3WgMJ1ErkGRjFfjcj9p5L1UzkWHIthWYtQHmK9ZDxCsgTeIFBdJOR1lAm3JFuzr6X0WQ
TpBx6mNFyDgOXbw+WlgpwKE5pcddvenrfsYnqKksv8gXpVwvJcIsGwPoXQagX7BajyfGWaiihAeR
EaK/HKIuNIS4Bb64JcLtRvweSxoYiGhBvwqjtnFUEJaQ1Kujxn1S9mayD8lZ9Xe6PYQmIqwAbjwO
2CyUITg3UnrOmD0v0IRwMuP8ZXtyAmzwt+o9NtVJdmvGrVHdQ+BsHo/Kh3jYEs22Uhkyi5s4LcF1
wh3Vd60nIrk/avfmA4T8G62NQxzOkfebiOcb8rejYtTRq9wcw2K5W/IJ2YQGDRT1scvMwLzKNXJk
F4LihwjyadOglA1ZlTXLIHZxnv0C19N1UhpZV7UmSfmG+462WebWRq4JqR5N2SoMA+XueNPKx0Cx
blsrGkI/QatPWR/FwSAe0MfgGipSKhr0whbkIgG5a0ty8EuaNLB9HqCCSCferpMdmoeppu0Le1H8
JuOk4BYDYXc/DxTEergfDeH1bNXqXlbkDsR8mI8SjWmwPV8Ibr826ECEHaanZumqpSAsfLYONeqo
9VYaKPtRwll4t3RpVW6YKQhe1th0fZ5s0uFgtMDskbme8wbkOCqIN0019sDCygVhPgJg4rZMPru/
zgc0PNxIK9J+3c5SuOfSZC+ryrBtxFvBmj4fnbOAlbCLHfVkGlMofre4FOIjbLBJ2puFtPVvu8Di
MGScORSrhcwV8s6EivHE0UIrMc+dqxI71w5FjxWgnBYwNnzCZymL5uAHWWdr+TKPY9fetWleShda
75XPpKNZBglwMu9CIJYSTzcSMlJoWElkb9LGJjCLODFs5xyWA745Zkk40NAmGH8TBCz+ZUDW8mNI
0E/5bgF/S34doyOH2f7vf03/Ef4sPxwHb/vP/+T3v/CtAnoTdWe//vOpzPnff4rP/N/3nH7inzfx
Xw3p21/du+/a/Cxvv+U/2/M3nXwzpf9+Ov9b9+3kl1XRxd183/9s5oefbZ91h6egHuKd/90X/+3n
4Vue5urnP/74q+xxt+bbwrgs/vj90u7HP/6wGbn//vLrf78mnv8ff6y/NeXPf9u12bfiR3v+sZ/f
2u4ff0jmn6pBxBv2PjYTSOcLJcLx5+El60/T1NmvxWaCGYvNCsuNoYv+8Yep/qk5BOj5R5ABHHs4
a7QlUV9eUngJ2SMHWJmJ/L3h/PFfz3fSjf/q1pf+oWdAL3R5FJC2hPtUTi8kos6jq0lZRAoGcroX
W3F73yaOstOb8Cmwu3g1DHOwc7jJrcpu0p41dqErTlgNUZa+28dJWqyVZvRt8ieP9gyKq1LaH/Zo
ddcy+dv7SbE+vGjd30//8mlPt5zjw2okbTFXIAGFEevpxGDdnmsB+fCsfukflCKeb80Anv37pWin
mdRjMbQ+4uxs7+z2Z1s8sTC0sCShKh0o7aeAnAAe6GVjk7ov4ROU7OY4FTs7luaxRF+4rx+iocHB
Gm1LBf3VuG1XDjIJ6yTS7C1iC8KuMiOm4jhYALpGvIDoJ1D1M52S7lau8+42qbFW57CQRq6qJ8t9
hHacj2SM8VjZQdiwxkGedRN8jWqvzAEeorcadEgw53oFaKnMf8JxQclVravh2WFRuiQV/8ZAoWFw
LEB+wELg9nxJh0yz6PBzVK+WZNdIunldNFb2sSVCfGtOTT37ho5Oc2vGkHYgzplIIag5ChUNAt/Z
0Nk1RwE93XVdettBWpUJsVTqfVwXTo4wpZH7s45a8/tdeab7IrrSYPaoOjYRKKE55zKgEP/HhRJA
/aDo3LoQp+pVEZvDaqwzss3mcq8kfbvWmnLhVpYBETWsGfe/UVmN3L/JtFVydVU28/wDMA2qsNG0
jAiZSXdJMN4tAMjhfJpW/NR16lC5CArY4LeADLulMlvLhZ3h8Lj/Olgcq6OjZsqZQmaHtc4mgKwr
rY0ak5CQC6XHrgiynVwa6l8dbCPUOmMjwkixCj7GRmiQ5+gXU8jYNmsLtR3aP2QLRmFNnj/JtdZ9
wq6rQo49AKbgdkGL1xvpjntiBf3kNUhFulgmzpXH8RpayKhNyTNa8oQ5siDDYJ6ACPBxifwVKgVK
+isDWusWM1piXgK8v3CJUtncnLsZsRLoSffL2HXInFWI8lkSV2W4lNGThbLBlx57Iw8kbP7QxVb1
rZd5+AQLT9VfHMECmlDt8abclr5Gat9sZ8Vuf7RZhZTilEXUgHDU7A/AoW9QhZY+jI5V3ZX5nMWu
0ynx/ftjSmwBLw6+x05AhgQ9IfQFWCTEPfCFyrNU500TgNP36iJsfkKcSLdWQrNomR3gFxQ2JoaV
Kuw/ckH2qlBCZw3CXX9IyF0YniTRJ6DhBr0ZPsTo0ekr0hbKUz2EE0kjW6vvQjaS1jPBdRtoCIfJ
DcYEKnd8sqjQoJVqvhGE4ioqmtFtqpiOkvVg8EAUh96oDNdzgPcnuepe50MS+s31HGWrCNuob0Uh
9Z9wxVlgWqVkcso2jG5IlS3oO5pp8tiZpmYjpjI3HrkU3NBhqpQplZpnuEecF6+tOnUVqFYJhLS5
XKGpQzYXRS8vbbl6SGHe3uDEZZhrFTHD20WCswuNKdqX4zgxnaYuS/0l0+vrKOcNXm/G2odYBcCO
Ba9f9EVP2im9V3uC3kIpfi1Xc7gu8Nn8bIIUF+6kRvTY2FMDti+WrrCk6UYPspQPFNH+ZCJbea3n
WvagQhWdLsy/0xv+secBzDooPeI9Z54jRzJ1SU0ZCSvYlowtUI/ydYpMy22NjdBmGTWsD4ys/V6S
Lr0UA3m99RkG+NyD+g8yRgfFixeDDs9gO8jHRPVatSpXhlRNXxNbs64aQ71qCaTvdCi5G3K1OfMO
4XlHqnw1JuUMlEAXElSADVp8VN6fC2cGmYcWMRWHe6ACVBxwmHjsF4+lTDri9tlMNnLEqiXSrWGD
zi16GrHVu0syLmut0kwPIljmEltLmflEfsMy6LAsaDXX1AZ50zcBFhzwENZK3G3MTld8Umzh9Qjj
G9puof3FGQrqYmtMF/YH4xTXdnx+np4sp0k6j/jN6fPPvZ4T62Z/CCQ9uTaLZIZBrKhzsQ1S5TFb
SIWABLDj9ZJ39ZZAPyFszKkrAvLLbLoGyucQptNJSd06SBjguNLrUOrTEoK54L5UZqVcM9VTDDFq
O2KrUyILEtgU+4WdZztuecEDek7TbV7EDCd5xg2tIYfchMqVZM6L5EqjY19xCdcTksBVDIIzWbZN
yvKha+38Re3s6DELEuULJnnq5MZqhNS7ZC7ag562pUdoetplPO0115yPSM9136w5c3xlbk1woWJB
H4hKXtqrzqJ2h6YFo80SKQMV4jQlmv7F0EgWdgjkhhXPamOUpIwlwLo1h1DvxD24KsVwseiS2GO6
adPbc74Z0aFbaaZp70ae0pUlG7xQ3jXXpmTqF6JGZ5jO49MJES0BUDWELNzp0wGGmLU+kjkYDHn6
ua41+4qruquRAVwXiWmuM2BvG8BryqqHZ+w10P7qIR1hlYzwbpfYgR6ma14nbB7QN1d3XT/UV4sC
JrcN4cTakf6xnhfDb5fOWqEfO39AMUNaOY1rfE0H6CAdJNRNTiwWDkR98RJ5Ghejgrphsj2Bm1A4
2xsHk6UXzS/FcWDnwn8DWKL6oUSSyIvVQNlB+il8FVmU6yaH+quUNRrRuq9lCA8h42qaAzXoDdkl
2fdDZou5NOfOrrfHJ3McsalpMvYa51eOys4DhFRzxVMKPfmAP/iwgtbce4o17FJbybZxUzhuZ38x
ZXYtRd9P/ehc4Ia80ToHcIMObpFpb57NewR0cTBFqcqrqvEvhB3N7eDAIc3VcLmwRL4eaVz5IFlw
mQDjLW5ZpyNtQoVcyuRM8VqgHR8EB+ETFatxpbMScNiW9sxmikNiVxjVB/Tc2ufS0sJPCoGzxg8m
Fe6MYUhoBhL+cy0nU76nZb91li6EJJbpA+a7swxlPM+WTYKZNWSHQUuTjTlUyz3Sb8kTaiF43KRl
863IrA5xbjmu91boTPZK15ILwS/jjaa1NQQgDWQaxWw9i15w10Qyp6hlb+Ts4RfTTDpTNYvrMbKX
j/2s66uhnOsHxISB9CQheJx21O8Qtrdyv+pHLYecHD2iykXGJSEmE7qBHFV/BY0zP8ZLc4VFbfmU
NwXK11k1lIY7o+HyrdYX+xMbt7EGjQ2oVEHoqfaIuQJWGWJ9VZstXhRZrXsTFvGYoMfN4zSU3TeE
RpafZT1bX3EHsb8I5zEcSFXr+8g+xFkXGbCbEFGRgnDQSD6th34HoQ+v1IXEClixLCUvaj+ZXT99
IW5ZwJcsP3LDgz+MuFi50ZUE7JAcrIwI1OJxHP+tuMx/L+hyV/2Emtf8/NndfKv+P4i8CLOk/3fk
xW2+LXH2MuQi3v875KLaf3JJNRl/cA+AL4kL/H+FXLQ/xcqj6uLIgiSreOl3zMX4k5s+dxngqaRQ
MLokUPM75gKM4E/LYK8iycCWJjIOfyfocjZDODCJHA2RHwNxZO7SZ/EF4gcYCoX1jINwWA1rPLBl
a98ThCmF9DRy5C9a5o2oyeviRCDRBGEM2JhL49kZDYrtZGWNxjKfNnXwHGIZrz+byC90PySzM+vo
wqHq7KhK9Qgp6QiAWgdY8/mdm8kP3z5jWyFSUDwIDMtTHZvJhR1cOYvSoAHPKVjwahTBMIHBdrqu
6vKAVmek3Ptf/Kf1xl15q63/fsOd71SnRZiyfHaECcCqJgtF3PjPTzsK8B7fL+B8b3hVwNl9vq3b
KrIoYO2u1192Dw/rnetdexTkba9u/CvPu7AZvd9o1Ojs2NO1TaZ2okD//sv3u9C9c1dfbz3ZvdBy
53GXVxU72wRyPON0OaHl1nfPu/XTek3/fPO2e+/xQkkwOunnFzGRV0WJ118cdEwSxpyplfur3d36
butTlLu+ulmvfX994/H7jc+fvu+5W37yb65o4x3vubnh173v89rW3/Paas+PvHu92935W1694cM7
3up5O76NIcZX8vXiLeuSz++e1ne7Hd/m8nXuSry83q29Z97CI7ie+Bd+5peV63pbb0u5vJdv/LC5
4+uvfJ+veuZfdit3teIbv/g37m735DLW+MxqJYac54m3rfg83ye+zLvmhxtqwhM9iOI3W2//abUX
b13tdzT0refzM7Xebkoq7/F069WWcbXe3dARh2fb8MkH7xvfuuWt+9vH7fZRNBMNJT7t39zkrij2
0eOf3x/1LKUXukysWC+6jCusFQwxo+P+an0lGmt9c/gvf989r2n3O9rh5vlm/XxzV7t0ys3zM4PI
vd7w0LuHzW6z2aw2m2v3lqffe1dbmurr9fWhqteud7tloNGrNLnv3V95Ln2/2t97V1fUbL+9sLwq
Z7ZfnO5erkRMKlHdF9VJBwuhegb7FR1FZ93diXbeuYc1yV3X7h3d9l30MBW5Ea/wxpv1w/pB9AVj
i/7hpwc+sHNvGQZrfhLr2W63ueXv7SN19Pfe/WE439FSYiLRUbfeer07DJLtfr+nG/0rWpDpdrcW
FY3cLS1JG9COa5+WuuK7aJUvN4xvf3vn85n3e/Zix7KFvmwJOwyQj6clKJI68nTu5sZnpNEULlU4
ji3vwng6P3G+av+zEzYBzrmAbMFger4LV0wIJhp9cBhWD/yH8mk0MZ9Cl/7f/9pW3uj+8rfb7a/R
vX+8sMhitHFhfJ9tTVB5IW2KVfYL3XvzuPVEp/CDf+d7V7sdk3f7zABn7rIAsGhsVqua2bZeb+ni
G38rFgX/y3qzXj/7u7s7hgeVuXsIXfczVVvTq4yb1Z6J84VJvHcPK/lus7vbPfzche7PB/Gl35/u
nmP3aXG/h+6OpZ7t5e6BX3/+pIlYnrbe7SPrMX/fbx9Xj9tfDDQWAfeJRWVy3dDdMLs+X9/efr7d
b1cfd/vtj8d7b7Xx7lkdvNXq0Xe/XYsRxbh/ZFa5q/3+mvV9v6X7fRY35h+zYbf+xd+stZTIUrO9
YZm+ufK2q1tG5uGNnx75ZzGPH/2r+y9ffP/R+/H+uDyIe7+zRxzk6l/O0FKaNIUFhzX9xv1C6wyi
Sb9u1sw6Mf1W9AgPeyVm0D1rL0///hOQ939/TBzOGi8eIe9sDY1hxsTdjvnp/druYpceFjORJeGO
WjPx+ZX5zB8uOxKzm1fv1k/+0+7hxv9S8sgb98vVdzHBGd53G3fz9GEQD8868sAo8h5XLAOryl3d
fkvcPQOPDU51/XuW0GfH/bi6FQuP7279FbV092K5urAE6CfVJDgsZAQI/RN7MEG7HiSXX1RzWBY0
sXtycrYqDT4o+cGDWdqt3m/O0w3kdyka5z/9ALc6xJ5elFIGbRWA3xYJncRZBb1kuA3qUJxtl9qP
U0e6fb+817UyAEUQ85VRihb32tN1LVMWNMknG6PPxtHXsT1O6ygblL91cBa1EqlYbJChppqwOM+O
mwBe4wSrAK69yBOheIb8BqZUy4Wh+LrtKMWBAsmlgDuBebb5NjVo7g67KXdK9QgZX2cCy5o2hoFu
qTOXQEnrMXp6v/1OryCHmikQhYSZqrhHOWfHTgdIZJUPM2yjugB/gjQaAtNpcoOGr3mhem8Uxc0P
TCUoSHaG86GhVrkMNC2lqIyE3OAUyxp5h8prkzy7QAx/oyXx89bBuOiGYBWfjQqjMgtbKoBCD3Gb
7Po4MbcmmdFrvdScO6h91oWTxltVM8ARYKkhEv/W+Tkj6Cu5MGd44AYyMWoaXbdSvNzCVrwUHn1j
vJPj0JDmZTACXzgrSckhCbS9WpM/s0jXkP9EYjkNLqwVb9bnRSlnp4Ugx+szhlSBXZLQUgsMOZ79
VJXmZw1dqQuNd7r+HoagiR0hAGrY/Ab+FKdTeFgQmMK5qgYgVt4hGxRu7HSuP822kqK2UyjPSBV+
+duj/qTIs2NAvmgdyVncX9TWWlakb8xbzHxJpVZ9+L8ryj5bOiojQWUFIVwXX8YEuLfaeDg3hKsZ
otD7lXpraIBnMcFgIGkBPuW0HVunilDhjoTimdN/SEvkVCW70C5EEd8shSWQ2WUSPz1PHgTAuhG0
smoSlDkKv1NprmPAbJv/QV2EogEkbJANh+v5i23EiXOCCANrhQLG2rwvWj1qd5HW5+2FwfdmdXS2
RVArgLvOaWOoES8lpDpS9IWyVNtcCSoJnrAZXyjnrRUJcCqbLyoAYDTs085BqSJu4tqs0cQige3Z
TpbuM3xZfuVYtj45rIjdhRLfmsOMBRZch29k2T0tMZGirMGTDElgInKbbOi/EvD6rtaqtfr7fUXI
HmwzE9gG0XFaEAJLkLQNFgt8ZRAAzVvb1zOyc++Xcnjef50UxTJBvAAxJNK24Cz48bSYSLJj6CSA
KWoYAvAXtNEzlihZVRXglgLwpluZBlrMabrRjG6U3HooyHTKKNxdeBKxe5w/iQbfVQxOgKTnZ46p
De1ImYBaR3GU7mWoUusa4YincmhuQigN+6YlE9ykJVRvhiyWOiT9aZpO6ZxdP0v1hTPQ67EFFFGx
NVImZHvBJZ62TFGqQdpaXY0ZomM+lPZcYzeGZCp+U8l3/FCW9fsN8HrBpjxcinUbsIXKn6flzUPl
LGHN6slNavD7MFPJKATSJsd9fHa+lslY+++X+HqWnpZ41vezChSb5G7tTshde02ZpNDLwSf/D0qh
W8U50sJ5TvT7i0UHkJWuh3j2ubnUl4jiGiQ88G64UIpondPRQ110wOo68VXx52kpMPd1hK8opZLt
UXPH0MlNV+3GUBOG4mrl5k0UP4NUT+7bvgO79n4l3+q8w6IqQxInxXe2S5g99hd1qeN6mBfNVTKW
JQK3PeqnvdRc9bahe7JQp/zfFXp2aikatDBmhy2eQ7Y5+vivkDYL5NCzESC9UYfZQfJ1mYJL2Li3
ZoY4a8pIPBENOoeFTGQ066wpmBm4nH3p8FPrwbcPyQb1MrlyIxjln9+v6etVFwckBScoLkDswc5Z
86JoPGKYHNYuCv6Fb9Y1BLo8GUAcTZcOnW9MCpQASSOTrSDOfr51IQK6pAhMgHIYexj16dKvp874
+0dpx8CJEe6NbAN4PW/CYm6xVVJnfCytatxoqZ67aWLdyzXJtayRLywtb0wOvEssgAnMDIdr3enk
0LsihrS7VC7uHu0+ssHol+jl7svcsFeVZQ5P0yghA5sTxRkvzIw3BgslkkJiDIpb8tnEtFLY3Aj6
YQkodc6jCnTzR6Ua9Q6PUFCDVRQYF2bFG2OFzDMXV8qiE88JMpw0TE6GIwdfJejx2EO1uwJSjrvD
cAl08MasB6F0PGCb4nJ52q42FhitHlYcP6JyuDKhquxyrTP2MQvVtguEizDmGv2FFn2jNwk5HKDy
3KDBM5+W2kSwlbqOUrXeVEPou7Htj6iM7VGO729BKKHGbwOoq4XE/Pvz8NXkOOTxdJDIHO7YpM46
0wjGoqoBfUINtBEtwMVizSFwuAD+erMU4iqH4Yrvl3pawTFUzXYyWbM5MXYdME5czlDmBaL5d4cK
1cFIVlgb2Bx9zLMzVr60SjN1zIu4MANPUfoUeV2l9VXwCRdQlG/ViXWFQ6EtTHDOU2upHuuxUXWV
ixgvoqcQiZbnQVKzS1SUV6NfVIlTN+cHIgLM9tO2wwC7ske5rxj9uCW3QKyv5KxH13QC9vv+YHir
KEzpdBmFG9LOIrX8cmOH3V2gvg0ezACO6BLukPxqmb9GpTxv3y/prcbjUMRUU9D5QpvutKQ6t6N4
UqvKbXQ5XiEl3LvRGNUXRsOreSUAcZbOZkzjyZAvT0uxkUbFoisSgpD2tY0zkiubLRZF0zC4Ya1s
08VGoF3fvV+3N1oRA1oR16NMFNrO6jYrYaUmbQCu3oDBVCmyugJimGA/Ey5f3y/qjWbUiFYKXDiL
I5U9rWABDAUaa4Lltjl8sq1CW6FQWf39UXFSiHiIF8c9S83rSArTytWF8HKXdq2XCvquqjgX8g5v
9RdhSipEUIHanF3FFBBNealInCljY/K4byJQoKc9WFrMaKAPlTu0VHWUy8dp2rzfkgdK0slxk7GC
JooguCBKxW3ltJZLnSUZeB/0OkOHWtYKZnNFkXpB2fR/cfATQKCBcERsOBu2POVOb3TUVgdOL8iM
Vli7j+nD+8/0Vu/Sr4hP4gCHmM3ZIyFcFCn2xEBKrejZ6iVpVUfmcCEE+FYhqNOw8hMuI+J4NkfM
elzitjJKVLwbNfbwETQ7v5WdyrxwnhdPe97AFrwf9hqH5eU87ALLXYhfMYwKfLk8iCUmOF9pDWF9
W3TSfKG0t6plkzkHrwbdAPDmaXf2U2tO+QAFzuqM4Cod5npXscj6f7+H0CyEwWuyfTITT0uxMvSx
UGRhX2vz5rrso3yFrGf897uIZuOyxYJJR523XFqUyOHHLGP4bUS32eggMABR4u8GrIAFyYQNMJYl
A2yrZ6PNXhAOAMXJaIu1/CYH3eZXQWFfWJJfhydEMZbKNYMUixgOp02Wm0tpyKjSuUkfxNdlm+hr
1Cf3eO8UXluOH4a+uK4kwGZ1ZOE5nDZ706mq7fv99uqYx0MoSIFywCNEQnz49CEQy++dLswqdzEH
VVmliAFpuyTMc/nW6McR3tToZPGuGaA4XhiYb0wDrglAtFQ8WG2m3GnRUhmhmJs7JaC/REs9ZMmw
5Kriaw2bD69vEfC5UOAbM4G9SCXezsELyNjZGO1VCysvmVVER6oLCL0GmYbA7oWZ8HrTAztvibAW
SsEgzM5KUTLuy41Ft5oo7HuZbZU75J8x9A6c6MIQet2CFAUbiklNiZxVTluQtdKUG4MWLFMjlvy5
zGobD89I+Yg2nfEDQyGcrN4fL6JTTtcuICCwWVFhZ/mCNH9aJCYoxhTWOKQh3yH5ulMbn+p+XL7X
vZX5ilKo3wmXTFcVJmocKNT2+f3iXw9XBTqyjDICmDQUfM/2xRwsajiMxFrkrEFbw7R+ZA02aQUB
kdoRhkn6pUPn60EjSuQ2S5JNhEbP2rgd4yRWFdSr0UTlNlv3/ZapUlzoSTEozppVSISwwzE+2XvO
SlGTDnRcCa2wSaRm8WykL77Uy5zrflMF+oca3crYTe2oK1wry9pLe8QbYxZde067HBEhw5yrcjRL
ZaVo7ZUuxrf12gjTufOw84meyrbRkgvT8I2Fj5Q6x3eL3APNej5DNOTO9bFDNH822w9EvtInJXBS
hKFguvt6GxmP6MdyWce+oe3WKrZgGEO0bf0RQ5OiunDte6PlyUmgdgtL+xBoPx3QatZ2zVLD/Uzr
iOk69N330eS4X8gTtIA5QC7U/qTUYfS3tzIagew6ITVwnPgWn5YrYyNs1JWIGs46sj0d1s8LfgxK
fEmd9q2+5V6Goi8sW1b6sxtnXhRJACAVFTBcPj4Oc6JZq1lxgiuI8r114fD4VmE46hE3IPpDBF68
/uKE3CFxEMEXLt1FN+V9pZT97VhY+A+Z5fj0/lLwxuIHaY9iDGKvYuCeFjUhG7ng0seYTXQ0cTpl
/mh3cJZS7Pq23IyrH++X90bViOALxiw8bmbJWdUyjFxyjB5Z10vL9qWIW3XThCTa+cyFGfJGUTaZ
aA7/VI1hebbKxSYWKm2XQDKeIXC7Ot6LOMwuhbZTyOUW/vsVe2NNtTlT6WKVk8FFa6cNmUzYd4e9
BCg+R1AogMuV4Hs1jZz47Vb90c0NvK6avebCHeetcolDUiSECnFAPS237/DmRKucckcS1O7Ux/qt
Osu51xT/h7Pz2o3j6NboExXQOdx298wwSiRFkaJuCoqdc6x6+rPG58YcEhz4vzBg2JZrOlXt8O1v
5dnXtXXam2DJxJng7r17S/5Lq5rgyyddfL3q4i9OPTFWEPGaqgRntzDqSuBVvo9d3Mc39p03NGCf
w52cYjKdlpMbq+119qG+tZEcNSjIWVsHxUjOBTNyBT6Rqbj5eL33Lo1x0mObxUBE7Z9cWg+Drt8C
+KTt6HiXgPuspE7d9kEHeXXmDT3uTifnFRGbbSOiR2VPEPL6Ljpej3WikgwGp3n1yRkKnRSOm+0/
vqB3V+HcdS2XFh5C/terGFDIas9lN8EArN/10giuM5GtZ0py7942+DgUHLGSRwD6epUxozHnYRLC
BA48vxiFeqUuHGb6+wQ0pdGf2SLfeysoYB3zGIIKvrrXyxkGk+Zzzn4spunLMun7uu1XiIdEL35f
9Gce1HurEYMejawoVDuno2NdMxYeNFQmFlWfXjX5YGNJk/qXBlPc13rV85mre+eRsSMzWRzi4WS9
ae2WPj4KG7MC0brgHgQn0MAFPj2O35+5sHeeGksc62ZH3A0duNe3cescM5tyvmNKWEwb1SgYEp8x
aGZ5czl8+fhFfOcuchNpYdIeD4/W+K8Xk5uJc1saNBGULrdJaKv2v5rBwc1QCrJheg/gCz9e8p3d
kRObiTbmW0yqTieviW6Dess2gODFkjPwJVLsg+h2jbMrdo4ctmjbzDX5eM337ikBCbkLQTqFwpPL
9Do0XIPHZXbzlEOfMJgwA19dLl2cA26b/5flCHmPhXeqXNZJwSWbCtHVgtqRP1ZXFi3pXQVUNiod
61xb4b2b6bNZBcfYhHTz+Hz/FZYweBpU2Wg2FDz1hH2TK+4w0wqT3v3H/zNUVz7W3c8f3813F0Wc
RFLtUUo7LSMM2JaZeWDjT79yVTn6ja+18r5mXjPsDa+39/iVOmfWfCc9YxyTqNoyyOqJV15f6BhA
XSrsoYnIlACVYGAXdlv1rGRW/Gpru/7u1saQuMIYLq11q898k29j6WNzyj1mo8dxrFNdh+G0/mZX
wEhnfzPvZ8CXmKUM6Q8h+/lWB0LuRtmPt6Ibz5x8xxfz9XF0rJLypdAVoKBw2uxQVsiQNkXKaKX9
di9kakFZbeenjx/o28s7Ks5w6SHnPnYcT24uBqsiMwbO83rCVjbqsf27C2ddphACnXzv2qAK/SY1
lkjSiz+naHi7B7H6UW+EjI9a/unpvvjNnDMPTrlIztn3FHh7lkwYODV7fDnb79Pspj8+vt632wHT
3rxInFLk+kQUr18m3EBywlS2A2sr7Uv++lGCNwJUHAT7j1d6784iDzOpBZEOES69XmkRWFebDgGv
0XUZZhBwuGeaBm22YkZQ5SZNLKnXpAN9WV5Qmzb/fLz+O1dKsM155ZGY0q04ebLkDlaosSGOGhmC
S8NiNLQJS8fJ3XmLq8757b39Sm2eJP1NSow4q51GT2MhymKbRo4Tq+p/c4Ak5VqUiYnL2m6amvaQ
1qp/6Va/OxTKds68xm8/FlanlI5CGeMZJidf3+xp9rxyHlkduVdxbXbe0QOosf7zJ3lcBZ8sBqWx
FTztOPGOBoi3MTemtB1eFcr5tATgFz5+bu9eSoApl8NaTHIev5l/7esjujmBlIwbueruDq26VPTC
jeWcgOudb4/iNrP3GIb4AYX71+uExI31iqFJlAIpTMKeCUjwfuklIr0NAMUk/nNIinjNODY7fAZM
Gb18vd6Y4nfdHx+REIW9w0K2+uRS99rV6ebcfXwL33sX0X8yvX8sWFIJeb1UXeQwo3ERjnx/HS+N
gqlqigl1Yqm1usT+w7jCXsi9d4ETvDDf2J2JAd4eksdIkXyFer6Hr/PJE3QrAOiDQfAtt1RYEXP8
/Z0TVNgRYaHeb/G0YJcSO3mqhjMX/t7KR1jPsaMc0KU8eaat0B3d5qOxsG6NFx5EDlvH4kOMZ4Aj
I9rEsnxA3OWe2+ze2WxI6XED5AFTjD6t+x89xSDSkgAosx9jwS+8XMCjfDP9uTwTt55cIzUWziqX
hgxnMdHAm3PRZEpd4LhEAw8Dqb1dlcV3rjPwPzUqrYKvuPanxSVddXWuCn7yZR5XPnbr0MRRJEYS
cvz3//oy5ZJhaemoPDHW0U3MoBoPZgtf/uOX9+Tc+P9VuEIuj0yAce/Xqzi4p+MRa+VJPgx1tLn+
cJgn3LEBrzlJ1sB69EYUtC4yud3HK58WMd8sfXI4YkhYG7lt50lBT2YKqzlZUi12rVGIGIMC4xNN
1OaqtMWd3OS272n23st5Ovf5nrxM//wMpIdIdRAkE7efvMVDmyMS9+c8CdJ0vnJ7mMtGCt6+zZf/
5ZH+e6mTR4oJja/cesmTOcQFecIiC++RsT3zSE+22uMFsZtCHCQpIPM5lTi5DVl/HnhpgnuY0RT7
zhlUnsUZznsVsy0cIhWHcoOBUPzxE33njcVhhd4iA+/MB/0zd/avN9ZWTj+4bZgm6CTS2wnP76Th
DT6zynuXd6yasN+QSr4Z4D/SKaWzWoRu0+o7Pyn4Zs1hsmvfujDbsdHXnRp978zL+ubS6ObzGdCV
RevPaXnyrg7AJxzoa07s9lN6AbtLxR762zOX9uZVPNLqiCkoeJF6UAF4/TFm2qksLOGgnZYOwPVV
B0lTWFUMr3NIPn5W7yyFOCykoI0aiBPy5K3vGHsaSuto9UQUvJPwPZKNUyopw344c1VvHhg+miTD
ePSBTCTwP1lqrnAYrFvLjNNcpUusbOC2Rb+FO1Nl9IMsnZ45l967NqZ12Dk9KvbUiV7fxrBoDVkW
tR2bRpuZd5bbLf1TjiehcCCd+eN0pqV2EgAwWcAbgV0GFqWUDIlxXq+HaVRv4srDYxuN9jqTTXeA
fF3HlvDTB47fLpLrDI2l3uyb1XbXM5f73v0l6iZJPup2nNPLtUQYEvJmeFFSYAHHO1mR4w3UoQ1h
Ew60xv3Hr87b9biptJw5e0k40G6+vtwSPw/Rl7aMaa37cRp4bVxtJlFAFt4vi+1GHy/39tN7tdxp
ZtOlWykL6cjYqkrnoqwwSOrzbDrzkr63Cpodkm8CbqraJ+/MuqDlbz1TxMra5JfApHlmzZbz31pW
vClsWuyN7F/H3s5p4FK1MIM9/nGs2ItfQqNtEpoH3ZnC19trOVZ6CeaPSr9j/ev1AwK6Ost0C4uk
87EA78G1HASSpDMTEO+ucizNEHJSrzidrhnBUmZdIIpErcA90zaY9rkxnnv6b79l9nh0S8igGdJE
tvv6WqiQS2X3QZGII/AvywwGTlezgKhHj/zjF+3dpeCGQitAVUEX4PVSg+Za054LKvKsp2mKyhsD
Kj/ahLmeedveRJVAwqjKE3LBXj3mdydLtcfx2jwvEwx801+6nOtH1037fV+4WzIGrbhKKZOe+ZDe
uz6P7RA2L2E58oPXi9Iu7R0IYkUS6n541tJ0L9vAhee3Qkb6+Fa+fTdo9xOIHOcdjuZmx5/yr0jA
gH6rujkok27V7SEcq78DVly7jxd5exNRoCDZoF3D0YL78+tFRtssJ4c506SDuvIVe2CdTF2zYa1l
DLeYZFW3OOoN51pS710a63F5dKU4Y05WlZ5qGW+SkArg21ysDmqzrKuD//wu0ktEZoO8jdkrooHX
19YCPmjMKStg5Wk5H9q1G629LgBbX/S1NU2XH9/KN1kAjUuKYsdwgPnzN0xnd1N52QtCcRHM+V1d
zjpS/tbAE+ysaxOqUR3lq7QvnGySZ0pk791PvjnyV8syGYg++cA3PXZCAGVMsBncEm+2yptyMs7V
i95dhdI126F57Cce//2/Xki3mCmdSTdP/CPQx+7acm/25rnq7duTkTwC7QmdQ8bJyRdfr7KkjdP3
2ikSqYG/pGWv7xs3rxLMlmlQMScfnjlP3n7SiJZob/9TriaaO/nOJjhEhtkvRZJSGNy7TaEvZT5T
RG0ZzDk3S/7O9/ZqsZOryybHwYZ/LZIArEg0TSZ9KV+0wQX5yLRfkJbfLP441mc+83duKhsyeAK2
f+Li0ww1BPjrh2lfJOM0pS1Owb5rxzT9Ay/OvXDMLkqnzeszG9h710otnNrbsc5ApPz6SbbSlxnG
YHlSbxj/IjPt5lzHvh5XXPDKzd/CGKPRZT2kc4+w9+Ov8Z2n6jFmjkKCygNP9eT8dvx1Hcd5riHZ
O2ZMPUk+eutkX2i7XX59vNQ73wXdo38ktEzHYfv6+joNs0uR1011kjG9scsaw0iaNTzn+nhmldP5
5Wn2m8nJlhqiFBHjYi6wZXX4++NLeXPXeFZ0Fsl4adRSmj25axt5Gw3Fok3cUvT3FQXwxBiH9ZAp
03v+eKk32yUd7KPkIqRFgzTh9K41QzOkTVX3SdG69qNEjSUvc62YlE5aORhhwlm+BhkW0ZTgvhfr
TC38419whB/waP7VseEAPzZRPILj40+h7njy6ByrZDyz7HfKNUom0IW2KwtLzUqDAI292hkRunt5
raswUsEwFlVkBLXhlbG5hUr2uzCH42h+0bWtsh95eUTbXK5V0ImnzG/8bnqWqiya4sIXywh4ry6E
DGKRG1LgXF1i9F3sjDU1pB1nqln6o7M1Ld7iMIXFYD8uWxeKNvYA4x7/+0z39gtktXr6a05Gtz5r
S3v2p6H2h/p3X+LXHFuzys1dIVpoZVEBbqS+muFVXRn4iRc0xIpFQfkAvDljNpsZpb/n8JUz5K5y
gYZDVy3g3K+UVSYFbKngiQKL5VwzIDQav8ORsauvJX/Qxo2eiSyzifNgsdLd2CDFqpIulHV4DfmN
fJv2abN+AQPuMbPZToWEYERjvIwLNYXD182xh+Lz0LrCvqjCUFKe41pa96Wv1GzrhD4JHfWLLl+Z
/N7RwLBrygWYtPTGxZCNYj1MdVHwcCp+gJ8wsJLnsHvDHu9/pTppJG0mbfVAwdFsfgPA9az8MGEa
+NyPJO1LUg1tJz6hkW3lpykPNQLn2RxzSjzLyE/1UJN8M+fUYDwZKXSjv+C7jI41TJ1A7bbR6Kd4
9t2quB+PljR1ImAlhs+uVP74vZuHKptjSjzN/GVsC4qt0dIU1ZCRz8rQvMhsa9oePLzLS1KYVM9Y
N1aFgWN0VEHn088eBosppvvB0os93gUrftzVDO/p3s/mjnEZP6PMcr+uIDLXaKrSVRUxpzboPFzE
va19HuB5GVSsGqjOT1rZq8TIeXG1uA9GO61+OZzfVhrXQgRYnet1KKyALr/hzl9aj1GHP5bWTlpS
jIbaaMQZkEN8iXncgznGau7BjiRp2K4py/Mhh4+FVDU69bnzAn2Abtc0L5NVm2UZFby3K+dpNfvr
d3axxTKiaXZKfdfPAdLHgxhDNdqRVTSAOuMynex5iPJAW/LPODSWy6ssvZFRBaGUaXwLHKVHptgd
AH8LwCLRq5cuCzVwIKtz9FenGeb0ix3KqXlkenGrEjeUR6yCY2s/CoxJNsnS5sq4rfEXYzKfIrx+
qgSKEcZ5Z4/Fh7X3b2CO9sMTcV1u7dsgo1AfI7UbMyNhmshMxUWvKvqdUdM7Sr00Du7L2b42FA62
oIYMjSykKUQzGNf2YGH0HWvpQt47NJlw/So2skCKINJWSQ/gehbMj4axudSz/u1mgs5VIrMR5U9k
tgAFnT2yoCZoo9EUR5JCYYB7f0FVKfCzZa5dNjeWBTiZUbtiQIocKfDK5Q+3HzaQDH5qaOPBI8oe
sehflQyLSE/IYuaIDdadf9WFKjIAA1YK/TI+qi3G8co3SXemT2VruNVwOUxV1s2HYWNOeIwXMhLf
Szrbk+5NYxdePWNjBMIru5zYrQt00WbINB5QqcGNLUeIrozzGRSKdalxr+3Wr7Jy1Tw/NKXdlyF7
SOiv5tdBtsiViNAD1y6OfUjh3zJBuG3XAUKh0dp1qYZCsIZqNnfjqBBJJqFYi+GuLnAgvehxEskL
VIRTWxZR6Fpr+DuoLXodQDuV93diS/GvTaOEL+nn1ojzLzjcHqUfAiXEhsywtr8toGwyshaihXjd
8mW5NjwcBh8V2fn8ZEztUB2qKvWsa4IQtLLGlomfPgy2McpnkJWD1NVhdaWJm8PapyaWwWt660kr
+xwybQDJICw/00vr6PNg3zy6j0HuwjCj5jRssDk7QKqfvW5ZGRnu7N4R3yx7VN0vrim3v01eMaLY
ZQApPPCzaDyYWTmreNqayj4gsTaq61E10k28laA9LovQ6r/ZsxUAWhF13Xc3wi1DiAZlXvU3Jiew
vINQDx+c/a77ph2qik9pE/bylw/Psr4vShH491Nv6PAb+p++3Y+tyAH4mt2iDsSuaoqWDUI8tsii
ln9ahjyHO6Sqeb3f0nwLf/LKtrxzgMn6/H7wrKb5HUqn8Jg1HLgPu1Yvg/0ndxZixUi0g8VbzTti
bPels7nNM1RIYBINHCt9laG1HUsEqbIqn2QaTEZz4ayjN/p7wx3SzbzYSPbkFus1KIa/C6Qu489S
Qldfo2wCTiTicRKO9dOCZD/bjNM3m6cTpjKWsYqxVknTDbJOlrvMZ7TZUYk6ZHa/QdBQTd/8wWDd
MKqoDfqRQd0staYQt2jAoE9+7tQ5h1LLi55FqMG0Z2GTrWzgJUdc7tSwkUKaOAQAFhhID82wvwXX
iZ8C4pjZgdW9sZ8jdxjnlxot6JEIvOUzWyPAzLhEfYGu0mzFFLlbmyMlMsrcCZ62lGbpk1xF/Ttt
uiKgZFktJTXvznwyYf4Gsc27COWoT4f61zjr4AFR19wkYW1kEEabdbsAw7jKmzKzMwDhc9Z/C0ya
vdFoL+XLiJDnoVJt8dvL3SPht93s+25dvXtmUdPpn2PhJQ2Y9WUKcfSugOJk8xcihYDCewbG8tBr
7DUOuOLIaWf40tliGySre6FHAzEJEt/6qTV9HhZ8gsvhCK2DJCAzEG0d9gcx4ju8Cdy+Ag5aeK68
AXGl6qjDovxHDpAkvOwmCywF/tjrRVFMU70berPce4Eynb1jNOmBzAdTik6VnYGQTfZZ0tVNCzYF
oXgy0LiYDyvH2wtIFXiKveSMgTKx8FByVeFJtKBknWI1rHN5OeaLD1ZhCVCmEZOEKd5F27okuRLj
dpViYKKiomj8i7Iepg1vmTUwE0NwDEXmcSkAMxb8hgZ4vRMPZuuJxN6A9yGsS7MHtjvrebTbZoks
FY5fncJPvwKGkH8zhtbvzQF3De6IEMY+y1sEOIY/GHwPbRGuERxsglXchzrvppP1Vt63rW7Gg+WM
RXe5QRIx97M9WdtXgBNTn4CZFDlsnHElKWt5Nb0xrB3osoBz44I/8/n4HCiHq7Jd4klKy4qJUVpA
gppYBC2iqjlECr9eIq+ZrR/h6kJntLHFSFAz51wDxE/7kAvdM9Cu8+J7y6PJ43ytxN7OR+yrGuwT
9tQuuwbtXV1aMRkVrCun4m+pARODp2XQZJFdmOnTUIIdvXBSuVqRT6SC7KIIwjYOzar7XFZekO19
q8DlJhxnb9rb7WgwjhTqMoQCOLaUmhbUvACiTNi99IcNd6fnuntY/bF2v9RlWkA48AQu8vXmd2NU
Zv223bp+2jF9ndphGjfp6ptJy/PsPvXasC7atKgpBNrVJvlDwiG69GdTRzbTQEs0+VD/IsDATrWH
Niw+Wwi42p9mW6pIwO91ot7b5jTJgCmZiV36YbmDHUDEBwbKTVGHN/51WMH1OQQVezihe9iUf0pt
b+sfDwudb3XVcZ4UWZ7bSTOG4bCfdGpwLSb0UKIlAOnNSgPrSm6D+2S5gCOvGon2P87sJX3QftoY
UYfa/npbJMHlsq4EeYvuQivxWifdYkx8QhwYsy2/U71lfR+dMLvJq7Z2osmwU8hQQVjkcSMXNsZV
m87XwTLUd9GWMozE4uTmgzVPuCW4SBvqb+XQL1TKynGam098lkrju7hx8sGCN8RdRlz7qGfhdInR
Wvl1a7pzGLeYgOsIlGWZJmmaBfYFj8pd9nrO1pFXtQkfAE01BZDaHAR9Spc4u8hX0Xv7EnlOGS2M
Lvl7OUkKxFrIOoNXvpnfgBAdRVBMcBZ7KqCQ1uwFrancMnnQ1mLgdeOmaX0QxNPdc1bYawQGvczB
L8zsXfSE/bKOVsYi4W4w43pHJc6qEppIi3nZ+5PJVJggZ+H78nKxHFApbcVF4wRDd02sQtZW8liK
C4oM/H+MYnZH8FaO3iKGVrJnGuv1H8vU6e+sa9ffeMFkP9a0rG4aFwUgagrR3eliLh8bKaotMXih
wF81xngwSrt5HEphsGfWprb3/uZVBAWGDEXiElDYB88ENHNpV/X4KHOCbx2T79dTrKfGfhiYq1M7
po66JJOFx1kgOLVitLQYWcnKCXKCwYYEdals785WBb4YmgGmcI8u3xj2wh/87WvRhAGQNqckHJ4W
w9/pauEcikaw1tOuC+s0jzwhspciZa49YujPqB+LWa1jstS9tA9sxe0tRGnJWK8NKjjy59CLHA1e
O0JSEf41Bmv7a0wi/Ds6LpntUshexbMxgzXjZOE8Q1QHXskxa2snXdJz9C5H78jNrPsf67oy3ZJm
dg2bKtT2L6b+yIGmEAKPnsTwNZB++7NulLCvbMbSD/RMgzymxz3AQw2oCe+ZVim7uHAl+oss682n
pZULn0ur0+9e062fPO3IH+GkxP1sW/N9KMK1PHREPIg0J5dJYr+m47XLi6Lfr0495tD+tkBG2QxH
HrDcZuwrZ91++riTlpEr1PSrsPu2xl+mgREF08M/VAYTMhRuUv1jNJyl4uQMmu1iKUf75wpS0GeO
R7U/OjYPvfPnoLi1Csv4yyz/+mkRCxggux+9H0sK3yNzMc5gjLEar2YvJURyaa8skUItsVxUCG9V
0q95/XfrDfGzGbfCYn9T0DTaCUeYsdVV9rnIe4feab00f8xqHFS8qrAsd0o4FZWCrZqvRb11QM4a
1f9NPUd+V3aX3s8c4XdelU0v2eQGdbRw1375/TRcb3VvEus3PPMIrc9mxlUpiAOrKjuO6jojRUTD
UdVGFzWbP4UDaXhUbOVEVqWyY5oQuPmdadVbs++M3KU+b2JvtF9GtcxR0eeuf0DzYb54U+nCQMlH
gamAy+duMWrpU6gih082RtmHyPE3n6yUxntA/0mocAfNjrGNEhz1labx6+xXi8R+Z/UTgpHJmaaD
X3Cv8b+sJy9uZ2tOo3n0ecnk4jifJSinJ+qg1eNqzdSBSPxmIL1d2BuRxITBi2ov2B7KKnX/LG1Y
3a5jPqZX5B02MK6AIGY/wLOb4hLcLS0PaaaXZu9X037bwvCRM73Nk8XNG3jdxjJdDm3lfQfrIm63
Qmj3SBfKnlMC1hmOyxA+ZKFUG/OOJXMFo725MlZZ3+8Cc/PLi950miJOnc75HfQ2jJ8jN/Da0YN+
cta5m+LBHb0mlpYSawQRazzUdFvX/bJk+httVbXdsFu49T60SmtXO8ERuIbCgHC2S0nuJBfP3VGh
+kbZz350Szv9Ug4M90b5RHUpAk5byMQqlfG3yov6mhG/4xZO9crbD0ve+TGTM9OdP6kFH18UYtwA
vXoxprvGZxzY7I2GkwZsswTgBncpYTscvcoxLt1l5TJDBh9woaxX34/4np1f9DTlV6NzxmcHCf13
ehTqOq3mAmlgVoXPwbq0v6kEVnfD3NU/IQ3aly2XOcQ030h/N3pG2GSg80eFtoby0m7GKmDdWfFG
CYBzO2nYixWZjuy5s+wZ1EEsd3yocBIh2beQRrB7+v3dQpa6Rnj6FiYqHeF+X9To3vpA2H9Ueek8
275wMmw6qulnOeZ+GW0V9c94rFsPWziA2FY0zGPwQ6YrQfKchemNdvttiBQ38VbOpZEzTrXNN1iK
EqQY5mwmSvpVyyhXD2lQkXe8CDfLX4Lcc/jdVscYCOoNuDTdke+nlgHsoMcoKcm/ztv+IGux3srA
1BWhmrtNUZ9ZfhqPWRvMO6Im1cTOqItvSPPlnTV76xLV5Ec6RnRJ1EbHtb1oPFwKo6Xz/DZObYb0
r4JBDT+wYHMePR067N1CN/dtMwXPbmqb6jIs0/Kxm4r214Ss+pbJiFbtcy8Pt6jF+eIbOXs9RRYn
MAP/eW8+gLHiCJAZHpdssZ5/vzWG/zzbHakcymHnKVsWjo61VUz6eAPU9avJKOzrCi9WjrDGbufE
bkzxLQ9aLOPIGSQJaeDgIzUStdzUuoG73TlVv0R84t5PIdYq3WX9Wl3YBRlxXKVl+bmxySeoA9FF
P1Qg4G4G0D/TQQpAusFY+n/S2mmu0MwTxVQLIYY5BdsjlWW/T5AeyzXeAhFkgAM7pOwVBTF8LZmV
v81pPv1aqyn09tPUWnvXW4jom6nQeWwNw/hi9Gt45yGvQ/XeYEMCTr6uhjjEEfKaxiZgJJqn+Rdc
fKYu7qbGqvb5uBB7BXhW2dFkp/WXORT+GtdrZ+t4ckzQiUGqQo7CKX8ICtX7Ud2B5NzbwWzuecad
JnJjvLm2RvGChIoRdwbdrTFxK3e8qZiIWy9KWlSPvliH7AoyD4djRlidRexF4iLMjG05GGnn+8ng
BkymuymbjEOx7Eqalf48wlQKd3rLymvVqMElAXOVHYVCjZ/zFUR31PgpTc1qHpqL3KdRtNOlm31z
Zad/9OFm9AnPsLyZt8kyk3Adj0zNUtbP8Ni7n2FdOWnsEaH8osmgbgt/nbKEnLn5NG1KVHcG9gtT
+hB2FIGTrbWnQUVyzocX01Y1YUc+O/MnR1rQ7YMm6NXPUgtjjJpy4isQwcRTMAjVyQxHu7QPSx76
jDXnQ/jLc6Ga7fph1OvLKmfzS0Aj8UItBuC9Wi/zt7Zew1/13FbZPjCb5gkfded5bkUxxKst6hcj
59SNDDLur1oUYUYaErZ7c/B4S0NvXqudGOcw2G2z7PKLgVr3GFmNY+qbtAqJWTRp8RfPGSkvmkDF
VGxTwK6SvCuDDbL63G67ICjakjKHXX8pN8wScFLXDYS+IdteJqcgDLV8s/F3dcWPSdqlZ+kt6P0x
MbTabgmee3JZVak+rqno5Tsm8mvkOPSEfgi1eEH6q9LHkoIy+v4+KEQQ7KwAuUu8rr1aY527DZUp
f56MWKhNtxwq3dDFLR3uv5byDUyHeQ65deGGa/e9lzPep9Kfezumxkxao3x7ptIjvLa7Gh0LHq3i
QKI6hKUfVeKhy+q40dq9m4u1vFkMsTK3Ma2kQqn2PPKrbcBTPhumbt1bFjEG8pvUJrXsoETSoNma
h2KYLYP/fGk/mXZB3KYKbdR7TdXXiT3Qwvd1dWQyb2ruqLiVtf8JRzzbj6bOm3+jKdrmiGKI0SXI
WZsuqQeRUbDqwvRuUZjhRBRKSuOwoJtdE3fDazV26zAYeHUs57aScnwIIaWR26u2MY/bd/Uj35yZ
bZr+PH88J5qOhDSXR0s74eeu3uArItEv7sYmNa3ExRfifgpxc8R2e8IAvvFWi3aVmc1EAsZomWI/
h5SMnuqsSHUCom0x47Ztcn1bOiWpmssxWEcBw0PbrtMCU01R6bW6zofAvBi6blqiDg3HY8ZbNaEl
qoKMWoXTAqdtcz6onHmJNNrasSQR9dz0MKd2oBNchDtambKYUtCydSBjb5bbD6epJuOQkaVeUlO1
P7f+6v3NQKTP7FvppOKRF8iPQGhqY1/qtNTJIK3lcXVFLSLTzBVoWLZxnyZM7tcxDE9k36ovti1A
gmFrhLWfkcKWn1Zs1dyYZvDaE+2vwS1NouErrMLaQABAKSTKh1VT9TMnGgH52mu0c3JEbmnmnE2V
6VQ/RZZripJOWD5KVAndrvZFqGJBfnAXQvteY8+yhywyjFFTZ1ZVeSltC6nEtNGWiVxGqprEJ3IF
M0qPD1yo1C0JwOa4Q+wWnfMlHEzyapPJxwdaPiYljN6cCYTmuYymMqAnpfypu5tzQt4EtFh5WZcZ
McaSiqVPIPEuPy2pjIp4b+1uirKuYEJOUjwO2rHvkf3qOnInGVJhhf447Gq6fbe6dSmAZak7ff2n
yRCFS9j9seZh+ywaOT0J2fZw74a++OPaJcdpt2z656rE8NlWTfanb7HtIDmw5edONR5bkGytp6Vy
cNddqD5d+FZr/ZIzWx6XyjtGX1TPybw1w3e/ERTmtV5w2ZqDDOI1bcDvuKkV7o5zzvlMB218IFXV
XWynrvqGZEF8b+hM/B9n57Ubt7Kl4SciwFBMt2QH5WRZlnxDSLbMnMlikU8/H/fcWK2GGj5ngIMB
9swukV2sWutPi4vMTxRjAkdDy66JL4VPiodWfmsYVj/vXWthCkJjut17p5PTQrXuvGtkSOohzah3
Y5pTBtLbqf67pkoq62QY9esiW08alSTRfcX1OYTTYMhLyBEct6h9GbAdpb3hXCt7EQ7UTFncK0at
VsAxc3VrKs0h7VBy33mu5LDqMCY+tF6VtZd95DK+dTFLaW9itwCmJO/aM8/GliG1VzapKvZmMKr5
D29oPawoNfOwAU59MqYEsDQf6bYCWwB7xJMz22dcgga4dhlBhJtLWd/na7rAzq/M+Ypjz6poPyjv
A8fT6j+RVgoRVippaYWlVT9kyu+nEL487Xe+qAh6MVVq3HeUIHrooNS66yn/mWbKjwL5hHljxA2v
dJLnk1jZu5Tx4jLIOeuwJMnUnc8F3rx3z84yEZTGKMqQTTI/yzHTHmMj61Ko4I4ZlXkEWiuJ8M+D
UcnmziEZ9VfHzXML0mzcERxcm3ctypQIyK7MmcSxMsQqq4zuRwTyp+8zax7vSt3oy8vIGZYlaPm8
nB22QPi/TFvjqxUc+bbse2p5y0v9FHUPwxRC1LzJW5WDzWLV7GhotS7PoYmaPLkzccCO226Q3TaO
eih+JXKL9zubFBVdoTv3Ofwpaf9LTK1Qm2b9pucQ09uq5ygOZ8YD21uv1t0/AyPYH8Q8yv6y8Ryu
nBnHC4Nypa1ewcFdEfYokfcOObjJeSrQkK/XnGqgmmqL8q+Owe2InjGjEFh3ec6UNF7mvPCMQJq5
donRvX533Angmchusl4zKOAfY+FKFyFBCYdvx257XvYa/+ayky0lrXAZTt7mnv0H3sOG7UBFsJLF
JT6rSvS0WSS867/AToDFKw41GebQh+bV3JX690ITEP9avNhpOKWw/ODIEWS8m4D/bsiPqx/yyZrf
FELkFx6IgS00G0W1defMd0LRyn7YT4TwXwD46FNQs4W+US1VSMmsSNPD2ls0az8bg/Wi21X6hEQ2
+TmCzb6Q8Gkke3jq8qnNUvu9W+pEBRQ96yhluLm3pm7FtfK9duq2tvSNX6jHmyUwowzjP85OkZ/r
eTH9qBgkZV+YSRV1mwE1CBuZ5OY/fI+qBT1s4YlTWcyUeChv2q2Ta0mz7btUXPYkTEA3qUq8R1YJ
EmDUXrRJusmZdm66oC1Mmair0THUWh9fx3ZW8swwA1qo2K/zrh5HqwhLfruLyqh1uGRMmO95Mw33
TbVQ1GpRH9nhDFxtbe3KVlnY6IWlXy5R0UUBYUT2i2YqGKGK4fHDLqOBfXBzzWhC39a0+TztEvOR
oTCkAehGQm3g1uS21IMBOhOvdUAQR1Fzy6ztpuBwn6pvWgc9xi2dkUq8GI17r/eOjHeTNpQ/3Ybq
KEwrwOqg0GKb+8wsmsehVfZv1PPgM1U+1m7QDbhhxLMgvdC4tubZXK7yTqRaYOURaJOMbfcWQXeT
bzzu4WWTDF7LoaTZI7Y6SSLELmaWS7GPitbNLk2OD5DnpB2MrfC79DHL4xm4x560dFujS8K+lZjA
ys3gLKE5j+iJjXzJnyydziEoybBglizTKzZOZS5DwBUJxzFy07wzsdkTGxgf48KZyijH++Y7F07u
aQpAf1LfEl7lU7MsGJtV5qd1qOWcfaFMzIS046pumx2QUHzXJ2smRzE5xpOmJ+MPXC18ftUYIUCZ
y0b1m0R4vQhjrUGKISLPPO8zvr9XdAIckAxDhugyLQ7bnDKLj7MyuyYwUiAGAk0QS5GV2NPEpk47
MCaoNKx9MZDfxG3gRluhaCICkc/+rpJMpr6yCXB1Ak/pKg1iSRpRWFQAqmfe7Njvjd0mPyqOlISX
4I7ntUFJtPHQQImHJS/Gq1nodXpFdeZcTY3uVntbVjINbbtEVEPlAFpjGNLoNoyL0QBglpjNk9h2
/SLnkQdprTS+L2m6fih6AnwwWk2oweI10ffci5sZF+XiIgPi6si2UL3dZdNQpuxKMPU8LBqGQmOZ
tbobY5zqX1qh2emlwo59huN6/OVITF26mYztDdA9nNeAGXLmUGqdP74s098z3Op7Afr6JBoH6UTU
kOITWnlM9Ta0lOabVDbidkDugUIMDpbsJDkrKAcpclwRZJITtDl1r25WcwiOCWg5N8ngdmGWpz0/
xeSy9QevqURQJb148pEevSaFoZ701vXGoDQr9VqRT21sskRq99QTy9OQtfzxrld+F2LsnnJV637A
WW1kGIXQnaAcEx1Fyxw3KX5yp1ro3ZZ+CFJCX4AaiJMH5mrczguMUYlX2xjEd6xI473QaFCD3pP9
L1OPK+oRmqBmE0Frnpc8ICVdNFqXKSWpExaEr9ZoVojMJuDTIgVXNogs+PTLZs9dmLy5YrIHkq3n
xSLbqU2djUAJk24iXqARogl2+VYZIF8yWNxKETGTEwZ/3iDYCtYzGX8MP7AIOiZMXTHs3htg5PLm
iXib4neuZFfjO1iK26qg8tzOMm6gtaB3y42fSaF2KoPWbpVTtuHs5oIni3BKbpeICwZu3FM/m1zP
X2kI8G6npbY8MnBeHwNPa6dHEc/ZgzlLJoSYxgQLx/VRNyF6DZjpwhvqWzlE7U0pTOt7V9Hp3wM7
WSJsUV79nNG5Mg56Lr/1Tk6JjR48QxOWRtZTYs81rvs5tW40aO7krK7i9jWR9apApAfJg4notmE/
6lWuBXL0uS+0ecygkyATHx0HUUuWoPkNprYa3iVuj58OLWhMvWHxfVoUCTEIpLHMQeIpgfbKz0cn
NJPevk/dxaZ/KkmhDsbRNO6VNan7ktlkDXClyF5R0dF4zIP8rRhDUwbMn2bn9r1I67OlyavnGhKY
TewXKg01wIB1zLuV+AFAE/DT4uTJdYKlwA07YXbcvRP/T7s2EWPC2IgEQLzQtbk4E2WEWIiB5sN9
3EfIKrJVah8IMSUzGrRRe6YfL24tG3ibt51pt003xHcYdwjJjZj7fm4aA7hvt8qS+MhsmyBIxpp7
Gxcg7QkgsXnRY4I5tq5egMXKLjVu0ElWToi7BLCKHs2Bic4Mdw45WxFsUG5V9/PI/JaN1lr8yMkA
fbxh2+NliVHpPWuJ1aiNlcz62aRBuXNux+rVa+zo0aZy4T052vhmWAvMPsb3lBkwhj3TnDOP/MmI
Uju6IHp1uq1akmF2bH8OM+R43I+1jZAb1lW2MdW61YExlY3D9TDX3ZUmOE8Cd4iHfDMUol0CzZmj
W9M35YM0veFNikF0ZwbpHJdVAf1OtVZHUJHCfgW7mzjy3C4+qy2c9OCvab3XpxY1jxJac8mj9sgZ
XDNJwhnh7nvqTEhatEiR2aSXzp9GJIWz1TpZva5HAp0ZPAeDD6gezt1IlcQXwpG+tN5k4HhIrLji
VtI8IBlwiZuiw16AJMaJbha3YKDfAviG/iBZarnxozpuKINEerHYFah1E6HHB7RA8bFrtTm/yf2a
C7Nsy8lk+3TWRW7DM5Fto9cFfZOTP+iDyn5N9eL+TNCAI8JMLP1Hv7Q0QnZBuo5QCQqb2NQxF8aj
HlGKO9L6wS7MrpDj/1JRX7ShVTVUeG5KTe4unknyY1XoZ5nZoGFSC8Qmh3TWJtvMo0wPpEb3GWRQ
dAiM/Mk8R4iTeFsS7bB9O5VmvVYI4DihLK7erJL6WdK3fBKA/f5dbzbWXQPqXG2iyZpeWpObks0n
pjezYhZQgPDJuZQ9eq+g8uv0aZqhyMChJvsa5/PEDkdQmWxHxHxMl+cCooN3c5gLpzP0C364Dn1G
rrTH3Fcx4rVVdFjbjKray1amHLJR9dJhj32erL6+qfRUWWdZ0ei7SlOD2HOgtnnoDvWQCJQSwIAM
BQJDKORFXsF5Git7iI7OC3DgW/JM+XYJx1CmTh92mgnAy4QWzA5E5kNpSyvne+JHiDq0S4PtQHZI
7zqfUr0ANwUSv8bFBmJQqdxxmQzUockFigCh4K5Ihq1s3MLaMYEGGDsbre65zszpHftV4pC8Bcu8
yYa5/YaPViuuEPemlxmnRRm609pJwSvzRyCRSePApd56Jm9Uu8TjDXXtLlP2KhIxvcPrsWqX97m/
AasqvNtOlIDADDhc6AHIuYVprTy7+4HxrrEvE7tOvyM0GAaKLNmMyGRSDZ2IwoKUh12D6uosBkbr
rzAK99cScfkYekBcyxkDEps0uYVfVeYjqorljWJLooFXroj6pyHOsYNsO6K23HMN+v6VNO/pWcWW
Gvfw8F698emE0VWMGimQ9NQA2rG7aC8+0WfEc3mOf5OMuZ+gAEs8Cuq6/tZD3SOm0lP9TUMSUW2W
NLejLYIQHzkU7Wi5ET26INjt9QMQ40wooVl5sg29TusdqmoXdRnsnv841K13v4zWpENQLjwm3ut2
j7p2ul5kvwC5LZwMG8iQ8SFGKD3CCRl5C47p5U9pDTW1Geu6I3MH5R+FZV7O4MO9zZHTGTmNvocY
xEAmNgwDWhQtyaEVNLYNnC1xjXmzuNFZC56cEn9EURvWuglNCO1WOTvyvpp4mxGZ5u1A63PuJsuE
jhNIx0lp6phOEVadNCGqLC3+RsE4yW2CLfSC0BgDVEWvNI2GuGf7Tkony6DNyjkK8pnjHe4QkOec
9G8aaEQmLnquJTNe7dzMMQ5XxGWSqipztSktKX4nS8UZqKWMowk0qwSX9TN0v8HIYf3QFW3xHTGi
1Wzp5NWTjJMyOdcotuEz0sa6d2OTJC1lNOzIwakGA6bQMK4nCprXNpPeN2KBfQRHjEmKtoW/4CFd
LHO46bzU/JnUpmtvskzp54sd181t59fd/TRXto5ew0O1Xq/lfBlZeRcKfUQJRhWuYbmunP5HlRT0
thnxnxzyCDejDWi4uOc4gDfCZYYM16oKTUPwpo13HFOLDK0sR9fYZNqwm9r/7gEx+DKo9Xq45miE
G0Y7FD3jvijOZmHPaoPIAUoQaU/7MuOQ6zctIrf2gpAk/U+sKs/a6xq4Xgg0YHCV6E42bzhcNG9r
TBYtJwHjw+8yNvuJIjqPn8jSlfdz0klumMaJX5M2Xf4YEWzJLu/8/M3nku62Dh8W7EObeS1RM5mL
FnSmzAzZ8RDcItH4bnAuUOzRbue/wOWr17px0ykwiIB/grkFl5n6Yb6u68l/xXuFggeW2G5B/pcM
mbKleb+LrFzeUvopnsoo0LGNpStFmKWZPawUni1DPXWLnykZrowIMhaCBAToHExnuvo4eukjEK3q
pURwouv8+DFU3UU/zeYQ6K6Jtp5ILC1BWZTF3dZrfKTW3C3MVPJiscQhJGx7w7wzfd64uqNf2XHF
UIHUmIp6T82Y/2hrTmWKOORGo9lw9CNyLH8hMc3ucO8OaAtTs9S2qMCju4HzKQkp7Q1as7Qev5no
w7838DWPNsMoXwW341VZF9ZDVliium+zaSRSx0/lfGZ6Un3rk74n7nTpLOJ+mmKI9nNtZQ9jY/Wg
TdOMUWXWFxBGahfCURfTy70tnZHmbFNR0yKqvnW6jTnw1WzjIVWcj/7UVeeVUOaI6XgSng+eanM+
2NbAP06w8Pxq0qXRQlLNarIaMmPO3rwascQek5qMriV9DSIupsg/KLRy74J2gJ/a0CcGOcXg65FI
kJDNqF6QNAx68TZ1KnqMqO5/E/60QquzmgQHATXgFvuN9YIHBHVHiSXopU0VF3k3GP6+LaYcZhVX
UHmm0HQ+0J80zDXOzB7JvI0haDKW1gj7AutjkJtmUaAqARjZRBHWGOpI170Dj6batHECXGYdkrtN
ykBLD8Jg5HpCUGM9mXObvikPNW9YFC5VLi7Hrg1b3YvuqkygLaqnnCIXqjXJd7VVOt+00kS8M2Lb
u+s1Y1jC1otGLJeeg4KpcfX60Uzd7idSs0XbKXfu9gnW4GXjxW10wZYSxTbvSirTQrOqe8MbvAcm
K9YvntXa2k4iJHgfjVS9yQS6CZAlEzf9ouUP/Tzxnib2w2sDua7oN6f2vMN0JbcGOe9DyN+lP4rF
b86UlkUIYgBPf/d5Gr/MTZz9LIfZ+l7S9P4eW1Wm0LHsucC0Sm0OYnTZgEk2SR1Bjw7+R1HAzhh5
GYHhlnKBkHe9Zo/WvjVDeqS45jaEh6NkRpwfjBYpadu4G9ybIbM1xQFeGDYoYJY9d02ePvpR7t9B
IIK9TFG0aCvUperAczRMLioVNAEz590rpQQNiIneMmCEK78jFqvozUkALXa932ZiM6OK8FF8DfOF
WJyS6At9vXcyvS3SrZAJAG2BtsPaGqXn3q4dqM1RMy7nfd3HXRiNDNXZkOBkXvVyEd/jnLMtIEgz
ZTwRzcrO6xqKHKKbuz8TqTBXaVsO5kZ2Osx56uEvCIgwUjK0hzYuArnM2jNZdfzyaiYQ3UsX49FS
LnktLQpMk9+Pwi2Y8trEgpNX/v2QR4sd0LYnlBKRYfCZ6Kb2fUqt5XuUytFAGr4izsxGGF9F1ltt
uEwgMuHC/IlozTGcod5Aj+5KflUNIS0NdjBbrnGNcay78fwY6bFrlNT7sSB2ewNjNCnOf4h6s58h
fReVT9EOyaiIzwqj9++1KiHlwvfh7i8tOcFrQIz3m2iY5x6zBRXAuZkJXwv6gQHLQ9VpdKgDBPyW
FrbKMCRmdX1vzgYCAdRjPXaaiO0ETSLHbauSudl0ujJE6C1Yo0Olj+OrtCZt2k5jZ2Q7P/FzvrTE
d6i/kKIuCOniONsYgIPpbxUD0WzHRTNkWNb48CnX5hzxhd+a6QXpY355PcnUu7PTvGg3llwKDFs1
artbzD/Q2yOOBV5Ga5W/jbwy+t2cLJHazArwahcnlMsbg7fYbRaOdiqODL6KF1s0mgE+ZEYPaetS
YbQMvtCQfEpKk5lP+L2oFFPWUxwgD/Uwk2jTMgTgmnEIwzPqWQEdWffOdWvDQIfWMjeIjL0mIx9R
RAYaXM4zWnYzexiMzKFoBlNFkzch0N4UOIl+11Ezf68LI7sV6NP1VToIigwu69Ke1s0fL5K0hCC8
oIbgiNRhmQ11M7iF/pM6cBpCGpeKwlR23q3RWK2xj4S3/Iy1Sb8mPkTql9jKrN+TbVgrTFMg1CS7
Iz4HIk4WmFK9usVmYBmo+a0xgXBnvEGIHIgvylWZfp8w8iAPa6Hzg0ldtx/HvoNgbkcHojfXe/98
1uJh2k/83t8W7nV1JsA4zrMugQm3JGgSWWPjFdII7s4aHcoNNQOXSKH3tQyWHmhj76Vth/zCT+r4
sRx9aCcE9ibKqSr37p2yRhbLJRTftgWa4kDyln+gVZe3a/uHKEcvcIZpWt3f4ZiMfuUNWHIoLUXf
IZRXIBhhoMqLn5CwFsRNMrsotQpAjDIj53a7xgv+KoDdyIU1m+QxEdVAP6z77Qv+cacAbquKX7HR
dughohxwyfcB5FGnV82jUaMF4KRFiSFsEo+DtGdS+YaveP7pz84iqe4tVCEToK2NHodiEsW0KB5E
iqshhI9y3myvc++5mXprV0cxjDdbt9vqQ9xR+HeN1YTr6TzvzAzIZ5upAUDb9hYkkolX3q5q1HmT
qFZdU89UvXMWw23P24SEgpaIt1a77iV36Vle19a5B1JCFCvx8jT2tWqM2x5b4O8u0pdbJ/WKIZiQ
WIxnol689NJr0soAno8H92oZnKJ5okPQnjQfWBQSqNFR5zsZ9e4wNcZLUS0gagZ1ffbLjzOpBTRi
KBQjA8vUvmnRjP9wGVzqQ7j4lc3BYAGSobKNgeCR/6Tzd7SlkgkbPsalndXg5AnqcWZm7Ndu58OA
JczchH0S3YAbyxRk8X20OhfGbPstsh/oYGH+ZFBsFIx5O+7dfFJ3mlasIwyimJ9rGDdFPhr7r5c/
tHuvyzO2FTO+R3SsczixBQdrNyBaKQOMVzRGBULm8UxHI2jh7WxuYSj8YLFFfNmpAlHw14sbhz7v
/1Y3dR3OEae5ox/4vIXRUF1BHwd5ITNCeQe4jxGmucPrtS2GySYjzJv3VUWvbU4xwuuZ5h61hh/E
teBshGDc5ChLQhBU78Rfd/SPY5KgSYSAQSr0QSZEqzgJR0FDWpUxYCdutRgpRQEWmPe1U29OvAvz
wPO+vguXMch8GAS/CmP953/FeFQ6OCckZhXkESXHtjMiDpKSmYnbnF4rReAFthjjUUdJkNJn4pbd
5hW6G2o7oP/WGZ6//osOwyn+/w/y2Rakmprm4SCWZhLVBM9dcQ7b3ptIXQuJHJYpN0iVrd4iSowT
4RDHNqMLKeDYa84uyR8HrwDNU533cPFYAs07B6kJZa+BHnfQ1TkKOn/fVPi3a8s5Mfbh88LCQW3s
rPsQbts/ePezo2EWaRrMgJU+reGm8/UMh3aJRsJCv90Om9Zr2wffLuLd1y/58yb7uPLBI3s1/kfU
N5CNJPBh+AKITpvvpehMeQ4mBbH+9XqHcRV86I5NHI2tk8JNYO369/y1y/rZro1UcNwwGUm/iNG3
cuU29YnMnc9bh1WYEMi2wZXB//ZxFZZOLb9lL1uTMVzYq/zNK40LiPnpm4vm+sS+OfYSSdxeI8Eg
BUmP+LgcA1Ujv9TYqd3APTYAFYcgkD8w2Bhn//76OK6FzhxTIn8Pj8uJMQkCahPonCCIKcymefDC
xu1ldWJfHHuDHhPYdczvuBIOA6DwjXWdSrmKotZszymSMH7hVU5D1KRYoDtw5BOZZ6dWPIhlMmjt
23LkuGsSbfoVzSBs/pCtEGaX5HekQp7KgTq6oEAGwhOuWdAHN9/koqLNEx5xgL9HwJ70ywXhFiNW
/8m+QWkxnggTPLb3mXVEnpZBeCjBsx+3STo6E8ULCy6t2yKwHnyETqr9H345n2RdBkGgXOI0+biK
U3d2PHusYkUxOJ70k/OpImkhVHHsatuxoKY58VGv1+TfcSnrR03EDdeHSxA74WQflyTxJM6qdVdG
Zm4ohNN5n+2RoPvtDocL8QEYDrHVJMaY+duvP4ijS1suH4PDCxX2wdK1PxZU37ifgX6Mn2sbOoCu
hxn/12deX60TmbVBPv3zooRRsXXYNjaxkAdbNUKwrgZGV4H4S/0Zm1AOC5FH6S17yHij3kGkOWFB
jE58/evDHLxnQmDhu5mgwNF2GEklzbROvJZzpo9G78XE+p1RrxjyjBFp4y7GoX3i7R7ZsWtRyEAY
y+BC/HRaT/6Ayq+AWUOgurEJ2NyNmvWPQ9LXub/cBCzEhHlGEx7u2CXyFstG9xsQE4FJ13CjfT8D
p1tltmuLyANkssReWGhYT2zcIwe3y5Oty3N4Y5L+uHE7vO8uVlOeL2/URTuMbohyz0aWL8YTqXNH
NiojAS3GiRBmSpbpwRXfFrq5THbJnsEEuNE6NGbK7nDgprBK9w165efc8E+NnjjygP4aDM/wIJsZ
zodDEnBOE4csebUpX+BG79Al4XGJ9rGOXeHrj+LIXvHXHFpGbDDzhgFWH99lhvscOIkHjEgG2vgD
gqaptU/FwH1ehdgu4pIIofK5Bw/nqunSY4RHy1QWjSSB23zKEfYlmTxRjx1ZZY3M4384QgmiOugL
RowrZWX7XLMuYtHGqGxkO8m/Bh97DAShXiAZmwuBOQvrj/dXLaT0RCo6DaZVoh4pbztSdupN3WlD
cuLcOPI4nHcGUfY6RyQTqz4uBM0k4spmgMQykY+almYXolw8kdT7+XBa8yhJ9yRIxPWEfXAomjg2
JlWBcZq6nV9whqXzNu0RhTQK+/8Wq3Uzv/zrliOalyBlpkRgOOPZPj4X9PbougAgMPhaD33G1E2k
gMUSabv/YSFGQiKK5+di731ciCH1zBopqJItq6E1Srxm18xKbb5e5cgbZIILFZfOVca8y4PHGWt8
rHXWcpdJtw/x5xA15KoejWUOb4P2//nr9Y5sC9Zz1sGSXCbMOfj4VLVjRjJfx/FoSNACNBzGruf0
3f7zKkTygIbZFueQ7h3UI0DuuTY0FAewbN49IRTkRGAO2H+9yvq3frwa+X44x7kZidym8vn4LJGT
kDa1ZmlaTLNDqE0oC6aZ6RuFa3uF4VSGoktXP00m4xOzRD6f7IyHoCBfGRZusMNp6HmPkUNXOGLG
qZdneWav4BaaqZ+FBl94pZm073eUDE1xYr8c+f08cqmJ1eW8Ne3DbGzmTmaJScBgIJNBu8lsUQZ9
00wnqtZ1bx++WaYlwajynZF7fHBH1o3CV+8hyPILr9rjMYwGyPTR0bcCRZA88aUd+x0J/gOPW9+o
cYhCjBYjqdCM0h96Kt2D5+GSTHNnDmPXNO/oHrV7x3banUWR+/j1Fjr2Otf6lWkfHuOprIPPwU1B
j2PHRomPyOjOIH9pW5NveKJXPPKRcx9TJFOe2/z3wdVC/lJjEZaOStjJ3aBHSPDTUqSKooVtobGc
/uzrpzr2860tLRG0nJTeYe79QrRJjV0Pq02Z2OgURQxX6ECbosEitepEEXD06Wi51yJgrcoPGm+i
otBpEplApEqEqJ/xvPAWfe2r4iwvbb1/WLDi+P++6DqthOXWN/opI34x0Q03C8aXmbFpUEV4qmYO
zZqgGUaFn/jojrxP6jfm0HHfUBUfNsbllGN7JecGj9KA2ydMF9UWz5ix3FZh2Z4n81R39WmYBxuF
ESKOuZbGBnX4wReoSj+JHRiCwOfbK7epHPTrSRHp5adDdRZ5MDhG2vbQrlDSSGdhiYJ4duHlSkLr
TuzfI1+JTxKJR3gyr8A9xDqSCdkkI5pqhC9dvGWaLfq62DzVeBx/5r+WWX+Gv2qjzBkKqUeMoYmW
RTlBN65pV8xrFHZYWv5wy27WzvUJmssryK9tCsKAiDH3GI+T6ScO+CObmkdeG4Q1810XB6V7Tbpb
5AoeOUbMzT3i9+898qPbEe71TPZ0vF9/ssdeMXg0Fwo/tg3C/fHZhbMwW4GcxMC1rZYgNCw97lxO
J57q2EZ2meZNW4Cainzaj6sg2xWFGqnXqejS9ypxkq2Nzgbr5TSfiFI+9gJdVGKgytCyn3ofmepp
2zLFK6gdET/jkbWfl9EX/a6oybUKnBz97e5/eIe0W2tEug6rcfCbkZiMUMCg6ugYHr6JOhSC0DXJ
iQc7+kthLOGswzFBMfrxHeJtihqTcamMB45Tb0dUkRg3NFm4oL9+nGM/FrchVzpUwHp5fFyoo/b1
MLaykDboOw11+satpXvf4Br+9r8sxbgG+itujUMQvOxVP/ga+6JRQ3PrRUMCPeIh60VdNGXf/4fF
mCNKA6SDIbkHm5BIm4R4aip4CfWwG8eh3RJWRCLJUJT/w46gLuTdkcO+vsuPrxBNk3D6EvDEsuzy
njgL78bxpHfieFz/LQfV0hqU7K4ADZeSd7BKVUhnThf2XdWjowxGtKPnnMfTUwKksWtGHD///gYB
+5AsMluSwvegnrCA1+LSgUAjU6sKswWLXJcxIIz5T8mJH+vzswHxCTYFdy0gxuGzTRTeRY/GenVU
I/KJ2vva6y5IpXPO9C6VJx7syGreOjXKYr+bNK4HDzaNlsaUcYh1e9Kci7j0tcfMx5UBirjcEdMX
nahzP3/LpFgbjAiidKGYPpy5keoOAn6txtgOu/7SrLaI0jKnh69/rqOrMN2QzxgUg5U+7kJNk45a
SGhC4UYKq5Bxd4Ok81TK+ZF3t5ZfEC00JSsY/HEVUHQcUh46+0rO8s4wolUsgfP3QpST88Nso+LP
Pz8WW9CEuQLIoHc9eCzLKbo0TmhFSBmjSSjN32nl/uNsanBC+hCGOHGgr5zo4b1oagROVIukx6st
knR78mNAd0UVIsLApKbzm534mj//WiumbLvAGuQJfjoLW9ngwpE++r6iHa/cJYuu9XEi+enrt/f5
dMdiQbHM4FROd4CSjz+XV6L0QfqRk44x1NsyL9+XVWTWOdmpKVifHoghJbThLuyRYTID76AZJ+23
00YdM6LRzulLWWvNNh+SU/j4sVXWj9YRXEsWYeofn6egv1ktt6iGugKNStpZyZVI7fLE7fupV+Rh
IO2ZgEWNBGV9sAz6U0TmLst0OH7bIK88Unemecqtazk2qASz3kelhyWfM4ZQzfbf6Tiuk3WaGBcz
N7M4vL50IuJHsSJ4WMO8jW9N7xWi4xMd3JG3KWAZdPh5cCGEqB/fZgaur5yERcxxii5xxKCa0eLo
xFDPtaj8cHFxoK9jSqjPqJmIov64SpdWfTf0zs8RN3KzdtnpWam7u9owAxBFyijsZUzDOLHzP2En
66pYnMCNBdFEh+cGWkVygZXzU40XfuJdlXJr1lFYONlmWZ6//sgOz0TAad10SISnc6F9+zS1lIiY
2WkXZF3szB/kqkThOJXyUiPZfRuLKNl+vd7hR3243kEV39U108PsVRWYRFNA8pH3wPXC/aWG6MSH
cHQpRgExHgUWmmr0428H1R0TPDyTW4m5irV8bcV6yWsKcbCfEoocbsf/nuuvxdZ//ldnFs+G6xGP
hx2VQV5XSYWBdpFWceLtHVllxcTx2K243qchPbYTRe7S8vYwQE64JspoT4LLv9aEPAvtiM1oDIEG
3znkt8bRSJD6EwGJBsXeT/Du8GmLu/t6J3x+FvACbBcwMcBolDMf3xgWhyWzHdyQUdo0dOZ9skXz
+K9H+3+oxF+rHPwudDwEDyhJEgIi5oBwrhc9N16+fpLPGw2IhfxXj+wYPiHnoCZThTaY8UJeW91L
57ehCI0ocAGv4RXuqWFQxnoX/X0iUcGwGLAHTAxzOMyDW3EiiEHMEoasXLz5wo91zPDc1f0VGe/l
HeNWk5ByrrkkYdYMVZqZ50TxFv94+NKzciMzhVAHjdTNwy65bMeqLxP32U+xHLRkOYbKAY3/+rV+
2iDrIoLm7r/K89NrLcmWIas4fsnntvS3VmvZF1UlZn//9TL/gad/vVE0N/yHd0kV78B2HvJA+mKb
nZtpjL80J2OD7s+4InNtvLHH2N4ntJZ4opSNhRHn05QzcgRb8Rif+zHRWDrzv//tu1glQOtnZ1L5
eB7DPw9PyMqrpqZRU7AgRr7qVE4mUm8NJ3COg5f7/6tQ0cMRmaxxSBJZkZvmFYU8pDnuNseRzmYs
NOPEEXxsFQo3GjGqEcGh9fEbL8tRQmokJC1UZOVgvpgvy7lrHr7+BQ++v/+ehc8Oq/j/sXce25Ej
WZp+lTq5Rza06NNVCwAu6AwqJ4MhNjghmNBa4+n7AyN7ig7nOCZmNYup3FQeJmkwwOzatXt/wUoh
I12k2aGZyUj0IUUBHQJWMTq8t3oZ924Ij24lH5gf+HStkGvQYwWbyYVZXLa84ErAtzURvBelylJe
UtRc40NW06q870t8mbZxOKXyEYW38McUoi29AgdaYjNf5wq6gqRHwtBRXbZVVBVpf2PkuwVR9dRC
ZEIaTNlNXrxHknmv5dXXNuy/thL2QKr3mGnt54HG+khGWzbxFbr7azWYdz4xIExOWHku+wKSPP3E
pTTKwQinFb63LlzFfKUP5L/t4+VPvDbKIuqlXdsDWIAUV+aNYStSrmxipO5/f+sxF2suZpINEQ1O
51LBnvWyhOXaTn6wla1B2BYyMlb/F3OZy2+EcPUcW2xh4JCg6sYnzKPoK+Tr+lboBH1lU7yzUjm5
uRW+luUNc/HGgHD4RZdC3o5DCdhRWgQGFBPJJ6nzmw9igWCE3BbFQemi7uPlCb43NEUDEVTXXJhX
F0sCBncm9SkfS6HmdzNIWv8NywXhCka5dp8iWIcqm67fAzxegxyeLxOQ+FzjUCUhe0aJ4PQDCj2d
KqGKkAYx1fImirN8H1j1WvPofH4mDU3aYbRtmeAyqgVi2elikY427L+jqGvfOtV88ib90CEOgxxs
szfU6veAMuz7ue2HKAHV27lkvMgxIDT13OazEYIrmgifrQLN8X0hKaHuoF5bBK5khi26JL1nCC+X
P+fiivA6NAV+sDI0khR9eZ0DjhNYVszQpg7CWRm8aJMXQbnBRgn2RFOtFTQWt5+/x1N5tdztqD3N
z/MmlUY1XQ5bC6kdb+ZJSAjrfUp839sCMo/gUBrFPsvNcH95kudnyNzdBOZNM4Oi67KbhBF2BP8a
6Ua0kgQnFnPBRb292fpT365EmfeG0kG3zLcS+sdLtCoacBPGkOjXIErYy8RuMRY3nhVm6VaKJklf
mdnZngDECQqdesPs/Uo/cPE6ByjapgalQxuQCBEqpLOKGE+233x/MySfIebOAqtziXNSEuh9Js4F
DvTOwpXU+CUypMZNy6RbGelsPq/gf41h8HshvM0/f7M8gmkMRKSP0Awdy/YKfZLUgfmTuZfnc7bo
GUXRWX14TgPCW+b0lgcmb0KuC03B1Kw3Yx9EmZvogfYT8pyJbFwRqSvr4nxilEtQGOATcZryf08n
hmBpFxklZGgrrrVNGXSQRT19Wkl3l7uLtIFdBSxApXTCHlvsLqheEnZSIIJazxPxNEKYUyeDwE6P
eG1ZylGQjZUs8GxI6rrzWYdFJu1CZYknTPASHJQa4lBYV5I7II2uOVbeCPcSok13ltnMUnhjs7n8
BeXFTYndrJMN0vl+3dQ0N07f56DXAew7TKbkHZACG2eNjXSLAIuLG4mjbWiC2deVfUDM3h4/XR57
2ag9G3uRkpK9tXo5j124X58zF68P++fh/tvKKPNfeZuNLme4OO6UsJLUaB7lptx8j52nF2337flx
zflxUQM7m8tiwyVD33ZizCjYbdut02/ynXIju2uVoVdO1aXZzHHzzcZuTKWwgohxOpeslu8Vbj5N
9o+Pt4F9X7vfyMpslBRXoskrsuTSqIv9kNZZbaBoWdvlBlEnh3KEg/WNY7q6+233pXY/In+zEluk
+btcGnPeMG9mCq44GaXwdUzgpw7iBPYz6pt3+L1+RNDzamWZrA23CCwKghNyMg83Ot+nrbjD0WlT
b4Pb8Mqzk127kt4uKxRn62VxgY1VWIAQ5ObvGDgp/6g2ipUO4mIr7/GduPJ2g1uLk800otrM5uVv
ap9bbx+iwFvgpallMWIXay3MteVpLcJJZAqyhqTVr2kld6j/u8YWZzHnY+iG7l8QuAkoov3X6vtc
HkWLXb5sjvV+ikJ9ycDKo3yon/Pb8qB89+6pL1WjXXwbn7JDeKfca08ry2bt9S6ii98MoZ7P3xGl
SBcWP6um23MgOp5tOMUm2/iu6ZjOGv737Iq7nO8i3oxyFif1vFxpaW3DveQ+pc5kv3h2wevNt7K9
FnmWCdlywEXgUQUsmQK6t7aUIXHeeTBB8qo9dLGx+i1XIvYyt7Vwk+X8Zaje+c5Ksn9k9uEv5/H5
8qebN/SF+LIEaiNsEiXCPMq0xVnJQXbVyZy13bc2yCKqDEmGSFDGIOqDtyvRWnmGVXLwVk7xtWiy
TMyp2CZqNc9F2KtO78C3sn8YN8Zh7VL37v6mzwgMcSbh6fIiKNexmWbivArwN95IhC7FtTjwVMe6
Th3cAR/qe8Syd9VO/WCtRej3lsXbsRfvEtmaMdF6xm7cfqM/J9tg229HN97WV/J+rST+3r6mi6Bw
e6XlQ+Pn9PSJ0MCOKMLVdoWwPGbuKFR3GNa9tFnlRtPD5aW43FukyTMMXaaxD20AHOLpYHoTyl6Q
qJMjKI2yRYYJwWapCrFvG6eV42COC29XPUMBVAU/wCXHNLg/ng6VmLI+yB2mXB609+vcyjKQVEqy
crwt3948CkUblQsIJFyq06ejqBhgYzWJqlID/fgOPUvjUHUJpqajnN5FRZp+hKMk3f/2WwQFpNIK
pPBAU3wxtRzlhaousIHEy7LYIPlKmFKb9AEl/GRtLS6PGybIHU6iKfh6Q1gW9DD6qSbLEEbHyLrM
chDTqD+iMYdUU6XlSvyUSF2DlmxqIIlLEbkWbCQY0/skGr1nrcma3K7QkequylSXHwCplNgXVWFh
2oWIJdPl93KWZ9NkFbnbSpSaaPCxfBZfA3+OrDEMTCNlI9YKV64CK3Kq2QXUHWosZFGY1roh2mKe
2n2rEED74deWb7oS7cBpGxWKvkafX8bF+ZF4Eo27/QwMWnbPBLSgQlzuBwf3hhgNY0W28blIv9RK
iNJBX3TmYSxkMqKwG1aC5flmU/hooN6seb/RHzx9G4jECv0I38SpGvNrCSbkY4PG0R3Cnmt413dG
kmlC6tQxqCpw8z8dya9nNz1LnlDtm0VLAthTbj5GiJLSnXq5/JHP9zXsb9maYzJYAuxjFmMZ4pDm
KGY5Bto6m6YafhK0/JU76vmqByxB/YJWBQVETVxs63Hqej8vWdgmCs36xs894VGNRVB+VoOuzRWi
xMiy/PbEZkIqXCrq+bRCF4lyjpQNPSb85KceSeFSqMN9WDWje3mUsxOUBQkNlE6hOX8rjpnF+6N/
pkRT2zmeEHj2gA2rHaW+Yif+mB7Cdso3RuIlG1mM1BuACcmLlo7SykO88w0tYNpzzYuCMJWVxTP0
nZwFY9ShG4NVKNJKCBjj070yyvmqVEXFoC0+M15ANC4+YjwqsdGAN3HCvshuErWWcC6X9Ku0HX63
SzdTrBhsLjSDgKYKfDoheRTrBIdbVOen0D9EuTBdeTi9OJe/3XksMcHxQIeguQKD7PXTvrkowuOF
yzKatYPrbOaKIlo6CVJBexpTwsZMtR7t2aHurjyh/hvk9R8/hv/0X/L7Xwdn/a//4t9/5AhHzUC0
xb/+6654yR6b6uWluflW/Nf8q//rPz39xX/dhD+qvM7/apb/1ckv8ff/Ht/91nw7+ZdN1oTN+NC+
VOPxpW6T5nUAnnT+L/9Pf/iPl9e/8jQWL//840feZs381/wwz/74+0dXP//5B6HxzVeY//7fP7z9
lvJ7+OSE37814dmvvHyrm3/+wZ4U/wQeQfMPrJhp0gj84x/9y/wjiEB/ajI6GXNv/pUh+cc/srxq
gn/+of5JYZTf5MO8RmeTL13n7fwjQZL+VCnPErRnSQ9gF/of/zP5k8/078/2j6xN7/MQAzQGnTOq
f6dBDKGzx+cSImBNnXbI/PM3awb1K9at33T3o9rLBDLCM8rgP7sk7H+WZWxgdIhGVa5jYhuLau1G
2HQ4faur1zKs6c2bV/f30719Gvn8aXSFJrYClmQGdy6DtzSESRp4U3zfz7qY8HsPkpgmz4MWcCwK
WbVPMdtyMQFIt4U14XAaSFynJWuPP91XJep1u0F6xMXgvn4alKTadZVaXk153KAZOarXpZL0m6yz
Pg8hXOzLD7+oDc2vEjglkA7wwzR7sGc4fZVD5MF97oToXizqqyQTkbxpIgetNNFFpxCv6Krzr8zJ
bA6N3Fn32Jv6W8j+mNkXWn/dIjT3A+ml+rlIvFttOKR4Slx+Qvk04r0+If0SekMw3WYkzeLS0uWJ
qg4xT5hKiXhUcXz5ixam6gSVrm2IyNq1aCI3jYUFEvttLaBNZuDzTRaO+lHioi1ZIium9g+Zn9e3
Rjblu9gK8fCllWZXCHhuBzw39rnpi3cQwf0PWLyNG703dXSmLW+lyaUtVwtRjmLwjF6cOcZnxOyw
jYwqForqLlbwgbA7sVJULDE1dWuaqef6YTD0aFRPx1rDYusays/3Umj0Oxx/8NFEMxPJfoS8dgad
f9cHKX2rNTGiYl7eVk6JouUPnP+QnsNgkzWfCDthgNQ2O3O/ZGONDdfUTMmDKUY4hhSV4IZ5X++R
3m92COmnwKCaSmocb1JiRyiS/HoYFeSAzEJJPulGaUa4k5a3eLMIn9HlLx6Tcjb2zBX84uAgBtlX
L/cmV5KbFz5ZKdk4aykaxgamdUsjTMZgvgmLz2ozYBTpd157SEKpWlkypycxEj7QkJFNmrHj4iuI
/HRNi7FW1j7llcdJGiU0eCX8Dc1CXcMpLL7k2TCLo1hVUvxo8yB/xJOv2AnRFOySqcI2r84RjIIG
eINDwVcWYeDkkZ8+Z56YPVlK+4Si8efLm0Q5vbIx5dcLmwqjhxRSpPZ+OmXV6AccifTiOEF+2bSK
Ptzmk2bgAJebH1pJwqTZsKpdjz2so3W99Ndo5cKHlNB1HVfThHKHqR7UEtMGrHx5Z9Grd73R3CVR
k9WImCo/B2DFO0TI96mPP2Ve6fW1hKH4XlcbzEYUEzfIrJr22O/FnwLEm2/wfUJZ2MT7D6J+vtfw
fri3kh5fzR6AulxG5TPnmrm//CoW96VZwIlGMkJWcB5nXM6y+zOMugJ1BR3VgmtJPk43aAW6dZQ4
k8hVr8dzBSlDv4m2YZ8/coNbyWeks9U3ixPMKRNpPNejpbRYIYeNjrm1evQmtTxoHnlvZvQHpN/x
KfRwNuhFL3wMhazb9KFuoh8yqDaytLNHb4gTo4STdxyP/W8pG8yvhcciP0V3gAsGF7jTFRI2mtwq
9aAcc2n8pDeydKvhArJys17E6l+DcCDTYEYglMThdJAxiD0PeU/lCCkKL3EwPAOyNFdt1axsvtO7
zDwbepdA5xAzJjs5z03FyKxVJc6P3Mt9R8hzBPDLKsZpMxuxFczlNYr+/ORvUg4GJFZDP4BrA0sZ
os/pzKqgxEpNUpqjr9YbsRvvBqTCm1T/2YWxW4UYipj6GuP0naUMWtl8TZnmit2y+h8hLQhPsCuO
Aw606OE+BvAcJyxr0qH+bkSSSxVjgxuEK0bBX7Kc7i5vpfM5o+bBtQ0sJokg6huncw71VIWl1Q9H
jBp8t8v08SEOsdMzuqa/Q4r2O48kH1Sz7db28GIPgRzikiNCW6a2wGJ9PUTfJHhq1tZFi0LBnYqC
0S1IHgemRH7oKY6hWNuNsMTrcNoUXp5vKdtg4hBASNdA5e/L1my/cRzl95i+yytvZFFBBWo0E2tY
eyQiICm4spy+krgL2dlkxnd4vpHqm512SMtedtK09h6nvrb1IfHsxouVbVJY10Y9QE8Y+p9m3CEX
amThviVv2Qa5lhOPjB4HRNZRqekcDwh2bi9/wMW9mMedCedkyRYqDzM4YrEf8WyP0CWfhLsMY98a
eW2haz9IGnfg0ZWzfIsMJnZb+Akm08onXKwd5B7A9AOSoH4icq9bgnk8P8Ngsm/GuxG/VbMZ9b1c
E/WTXhjsAsXkbV5O0d4q166Tiwj0Oi5wMIq/oAuAaixmLCURWOwgmO6UPgzdmmbWRjBAqhv04Ffe
7uLMBb5KOUUkGEB9Uqj/LrZHi0p1Y4R6fD/iFXJr9MKHbBKEDQvbcnKEs4NRHb6sfNDT6VGGAjtB
Mixxwoiw/pZV0pSrVzh61XSEV4G6f5qbKLDWuGMISiXtjWRKN37np1dK2RpXuDT88JD+2eZGJh1g
AGEY0Avd1ksjcyeIKXajlx/vNb7/O0q+Ph5JOpBpFHTA+C4htxqlD1CwyXhMs+ZjjjPaxm+rcGea
o/Wh7RTNkX3YJGIrBp+jcOw/eH5Y34ZtW7lxmPTXBi1cnJnVyKW6oW9MzEsdvZbMyoZtEHxRuzq+
kifEhaPQcLxQL25TOZpuKhQUcDdVP7eoLm9jpR0OSt1F7uXJLQ72X5MDz09PAR0iFtqcD74JSmGN
EqDod9MxiRLdQeamvVb6PsagdpjwpQxUYZukUn2IzO9tmtiYZA4oTbfpA4voo4yNq+IE6dT+uPxY
pxuNp5rvwWhLsQyR6yNgnz6VopVd3HqjdIyaWPmpmW22D7LScEra/psgFIYvZppXW0Q91zKd0yD9
a+T5WDQpXFK+XMZCERvVHJaJdAxxg99WCOQ6w2hJKyf92YonhkAV0l/lpUirFvPzGl/vpdKsjoQ4
WlOK9qmsS8NFU1NYWb2n+3meD0RuXiZ8P7JdY1nwpUwOxkzJq6PWRP5n5CpbfBCta+R30PIfsAUK
LOTmLn+980VFOYREkaqJQhcJNZnTz2eWxdBxGrRHpE7zrS4EyI+WGYAe2iCPEcFnE4xj/9zCOd6I
ddc4ZgCTqdbV1FXUwd+HWY8HLxLOa5FmHvhkK78+2LyHgTwbII9PH2xC0kmpC689wj8mAQmRtQll
xNE8T5mu8rHwrr0YOzvONJxfxSI7cLREVA9i2c284UPALWybqFgva1MkH5K6+Z775otKRxXPy3FN
PeYVcLt8XIgNMgpkaISxIk8fV87QOxCUojpWuF9sp7If6HDror8zym5Wui8PbNJ0pxqVukXUZjh2
nRlHdi9PwVc9EEyHv1lf4SYXfPBQt7nlltV81/Ac2WGM5F2nfpG/yFmYHvyqU5y49MNrq6BOQI9q
NqTTrA+BbGYbtQ2L2yoXv4qYCz0TGFD0pjpm3Cp4YO2tqYf123sYSDaFuQ0i3AZaSasPyELjgIND
jRO2+LysrLHzEEGVbDZGmWMzS2yRtJg6ag96F5RHxdMxRsH6a4/Sr3qAaFPthbxo7vwkEPZd395r
+TR9whnb+uKN3WfY/+mWyNtsZqljFP6r0RmteLwdBTU4gC/Pvl9+1NO0ft6CZNekfTKXd1gb4hwM
3oTYqM3SdgqE4piMarO38JNHJR9OSj4kGBNP2rS5PN75lmc8GiK8HDJ7kL+L8ZpE033NK45cM8TP
7Qj4AjauU4UWlZix0a8srZJXtvx5QOMaRpymx2lRDF2SwlLUR+Om8ksMgiX0TeQQnFmjjg7bea1Z
8M7rpDE9c7PhdYImXbzOQeg6XcVW9ogzImreUeTf5lFM7yCIs0OyLklwPt7chYFcANqWXu4SxmOk
ehCQg+RHE/7tU1/0luN7KFiPYoFzhxAVv0VVYbmQjxtIz8G9gUfEzfb082Gt3CA/EFL16Ct9P0lV
MStJdls9rHW7gEmIan2aX1Vit9YcnOvpp+FxrjKoqgRLjSsht5XToQe91YtIZ6qhJfRfBvxcvhdS
MT1jbHwrl5qyw4QIs/hQlG+FMtS2dG61qwS/3k0h4R4kZHLuJtSnPiXRfspDC2P1EIiCQAfOCnc6
f9kdhq+Yute2Z9bVPlMVwSlx8/zUJp3/qcW/OsnoA7Obw60CbD7EOXjs90nftNf5lK9wqc4W7Tzd
WR97TjaAyC+mW6DCm/YdK8kPkJgwSy/cpkRQctxk3P/mnlwMtcjgvXbMJk8iBpiFiL1KUn+G+4/F
Y299anDrlMdmrXP3ins5OTy4KCExQEmWiwNOB4swoHZSlOujmRxZreJhUE2hxSTHyj/rKPO5fRsq
jmKgsVr18n1ZYWeghwh1V7hG9HWkik4aVOpGxLHwiIVXuC16BfvvOqwo3Q+IU2megelE8zJfJTZ6
h4iLPVRoX9tTPkXXpTm55WDmB4Rl12a2uADOO4ReCxGfCEfp/LxsoYljLVpdTI7WJziAidLWamnp
pUXdb7MUqU5rUB+DDvkBO67ANg2Wc/lznsWE+Qmg3wE2Fzl+lkWEpMdfRUA664g3VgC5QdDVFwV/
ke3QqdLT2Kfx7vKAi6rJrzmbYKLpxtAl4v57ujVF+P5NFATJUQlL/WB23lbhegtvDAvdXsKRTsjV
26yrfLfAV8dGVBQXlmBYq4Wdp3bMfJayoy5KWRZGy+lztJVlUB/xkyNsnXCHHGuwi1UDYWITXyC7
rV9kzwv2sj+YG6+rPSrxGiX0rttQPtAeOkQTvwXR8Hz57ZxvZFp43FvpVM1SNUu2f1vLWW0KWnaU
Qs38BPs5cadeDzcaTt4Pl4d65emebitw/ujTcALNRZNl9QFmAwUsLgnHopZxPTGD2MelcsB0T6t9
ZdOFqX9ocQTb1oEGDk2G3CvhcI2nVmBiUl5EjgZwkfJBFsU7SfKBaWISx5uTJceX8SAPAh3TICkb
tL3nWZhMX57A2QWH9iJM9PmQhvZ8JhyAKAx+zgFFRtVMcQsfsnBLcdNcu1eeHyUMM1/mwXYRhPRF
ZZZwoJly3+XHTvBfws7Y96H5KS+V0YEIhdurJjQ4BoXeA+a9OLx4WHHomjR+jKnsOKgLr6F73ttA
s6TATBYmS+HSc7pwvYlWWGhl+VHIuGencWJt4lGODmGhP5H0TTfZeFdHNTaZ5fQkp32779ZuH/Oc
3ywdKjcsUzAUpC6sUXnJd/UFqZWFJu8fJIoFm7aZWheoyl+pZkQw6xAh8lE13SoZrksp9SvgfSvl
8sX1hwdABB9xNBi3NHZBGp2+AyXCZ5Nrd3Usmk53iqlPNnkdPWeR+M2vsY2ro0B1I72kHqvg1vRb
C+/X4KB0uPiyKiignQ4uJo2G1F5RH/0h/CkLo/qBCnj6dHmQV8mXk3c8J7zzO2aSEH6X+qy6VnVT
0evtkXqquVPU3t9OtKRtPkde4bMlS6RPen4tyX6+bVDoxvSv7zdCEHhPyC7Gxxii/jc9yuNbBFiG
nQJR/PNoFf4XHwmsHZJwEEyDod1mythuzabRtkErT9swrREWo0qzb3ouIGnm33leT7G07WqML4x4
Z0jB505P0p0yoMUp4tp4q8djzcWyFzZjNFrXaAPmNwECjDiTGNFTN6BUItYyqFK5trAuwHQuCPKv
ZbnNx+tuDOtdZ6jlhzUTjWXmwL5Fn3EWEocWBt1tSXRLMf6qYf5MR+wMfyij2TuyJYiHJLVCDQOr
SZ4v8ngqRaHc7zx/LL76Qf0Fl0ucFJI4/F7kaXPTFVXxYAaNt/GDoN4KBb7mXWTq14h4m66W5v2d
FoyWY3Va5mqyZ8ATyUf5Ruk82a0rP9lP5bSmzT4v8NPVAUUf8JvCrZHK0nJ14JVnpL0ZiEcuDA1O
eYPwkIWr2lvvvUD6Knh2IKYzq0jN+/DNjU8Pxd4avEo6tsmAx224Qb9yI1Ad14Nqa0rNY2Dqe2HA
dZiwF/cIE2SzROsu85/9+i7L0tBWxhvUT+zWAq7f7JOqeYrx4zT70BlBt7PZ7ELpnzVO/JXz4Z2H
f1VVmDFShCu4vKcPj+KQP+kWtoatgaW8gYiigwEv+o2qPCRXk9LgQZuMuGdLXa4Ftkxv0K78KL9R
y1q1dZVyTjeiZlFEPeaKXX+YAvNHZxnFTms161DSw37oRLoKpiDiZ29VAUqDmOyFYIBdzdfobcpy
v88jK1k5u1/BXaeff87XuDiCFoTovIR4SpHaJ0EgCcchVsatp+TYg47+fTJ1w/00dcVNJQTWc62P
jQvb07B7Y9Ru+7KbnHykHRyq4bYURUyrylml1SakRLSMBt3FV3RNDnmR07AJ4VFzUM+tGWp4S5Ch
EedG3VutfMwFfOzENreuqgIv2liQhZXLybtDUSTkyoc2CHvj9ItjXIflHtiOo5xGHjeuMtlZICA2
OGd2x8vxeZk//poW80Ljiv+d4TUHrZH6CY+s4wxt3MeqL7np6MM4UsRrLr12UOXhVWLG/m6UrOfG
GuW9JXql24T+5MoSu0OM8pX0cZHNvz4TnEOIqShwURRZ5NZqjjmGhjHnMQz6v8ili0zedbr3kCi9
4V6e/7tDcQjzQakG0cc6fdUxCkqGBvDgOEjpR8HCxzTOQt3VBcx9jdzvVtCx76x4IhCQesAD6L3R
vj8dD3sdVvyEw6HVKvl3XbAsR/LN2M1CtUtsE6jD5wEIdu2GQbbHukL4aWqdCYomG6bY1rly3Bej
v1HBcX0SRMO7msKwuJKoeNJry6NxZYfOseV0g1LwoJWEUsbcmV4WPPtuSCkiTtHjhPuHK0xy/0OR
CmUPNkihwya3V1UWaitZ0TI15PtzyoESo8hKVk9z+PQldUU3WVKXlo91K+tXEQ7EmzTTi+2Itepd
1QD9yNoBd/s0LNw4t6q7KQ2CDS7mza/P9VvYzf8tIvMExXkR4fn/IHbz1e/sP/4HHnmG3Xx8GX8E
L0nyUr9Fb77+0i/0pqb/yWYhQKGgxMVbnSv3v8CbKj+Bdk1OyeYF2zsjGf8GbwrKn1QKOcOogczd
RUQY3qA3RX5vtpFArQgXCX77d9CbixBK3xyU76w9DOcc/MYSn5ONbSV7FuyANqFjNlKDtn2vV9xm
XK09LHKYX0MhKvxqmMU2mX/+JrnI1D5NKRR43LjHwDUEq7ALAzb45UB1PgpomvkywFujc7REMJd5
OXZhmeB3biqpq1e1uskE31wpa7wzCjdoIJrsPlQIlplmi0/z6OFz4fCepj3W7DhCN3W4vTyXZRTk
lUFCoAwPfmqOvMsoqJINcsRlAXZf40+kL8ussodMtduodSJZhQhjHAo8zvMx+aC1ntumIpkI7iXQ
ChENoaR1LxfijTEFj5efbBHveDC0OClgIdgmA6vSFydvE8DH4FD2nSiVsBxu0sfc1xrbQo8bWSd1
dL0aj9jLYy6P4NdB6SVRP5uVb2VtsYC6IOsbL/J8B+9f82rIhfyqEeXaGQej3mlmWri9XvYbOkn9
VWd1olNJ+i2K2sNOV7LgKtAj3Hg139xcfq4FJpZ8DNiPMfvbQQKY0QCLs4o65Gg1dRY6MBTH0c2t
catWkiy4RtTmOj0lrI1tKyZ9Qz/vvg3wjBeVSP9kRpCeaG/3H8zIq3agQn3Ky4b/IoR4hLlYTIay
3Ra5/7WdNOGaKtt07ORu4IDxusKOhFDdeDXGFk5FX2ZN7/58ic9FBwr5fGSgNeJiVr1uNH2NOQ55
+zQ4ihImO1zvevfyy1vkFb/eHf0e/FYga5xlixP5rK6F2KALmjhtklwf3AkhZbfIqSXJtFKdy+Od
x7tX4VpQTJTA+GKLhQtgoywMwOB0bhNcpspOwHFl1F3aur8nVPVrWQAMoYNN2J+9u07jHXeNWCxK
KXAMnXs8uU7Hvl2V6H+9k71JPeY3OBP12BAzwhZU/+kwUls0aO3zBifVym7DXhzuaGpVG+RR1F2D
MfxWlEJl27ZGTBkdb3IvkuTtpPeB3d903ibojP6qiB+bgIZNMDbpfZBagxPWgrYv5egrxanQzX2h
3aqSN21I++trLRvETRIpnU0XonDkxNSvTMtLVuLfolX6OrU5C0TUlUIcczudmtjF+dAGQ+A0CX3A
0ICXIk9x4lInlbF2BBOOW+1NHNfhyip5Z+3Pslw6HRbINlSeTgeWK0WnUWcETjAqAbioHleDNlqT
8HwniM4oB4DnGObBVVikb/1g4GUEW9XpgG9yXo3DbhrgtcEu0B2zH4OtR0Bb2XDvvVNKqJSB2W3Y
NS0GLbRG5J4kIJQQqNDchyj+IFhm/Jh0crmvQin81OLwtkXQN7y6vPXeeamcy6QYNJNna5dFKwmX
anPqx5BCQDu2jpCBPauNsl2Jxu9scKp0EBTmQ4IkarHBzUZNZk1ugjFSz04sy8PeKMXRLSJhrd70
mhy93Xrkb3MTbgbcsEaAxSyWyRiQgDSFSrNG+lpwkw7agSuREO36Ss6QuakffaOhhoRp9f1YZU/B
rI8GulXeZRhb4z+ttFeDnIBQo6r+m6/718OBncGoEN/i5eXA8tTS5A6i2lOrBQ/9NKU3Xj2KKzvl
FYdz/g7+Pcziq+Y6lbipEenmBBY09rGVnKArNEeYxul7LHrBVa159Qcx78anMsFmIm+11A3boH3A
pgYcQeX9GJABssNQVa4qS2q3wph+4cgwN4bZ+w+dFfW2bETpRuljGp1Rmm6k1nq5vDjnjPrtDQ5E
AaKt7DNiNVv/zGuOwDxiRD+pyG6aG9MKy5+DnljPbNxQdEOj/Y7Rcki+IyPVhc50pDk9pGysBUby
rKIOki/IA/qSo7J5JduXDH8TQ9weERBUpMckqwXRHnNNKp3WaiBWUxXrW0dSO/BMPpb0qiurtWfD
z+x8mCOgYS5PcKEBw/viGEetcuaQA81Bbvd0sZaTh2czxr82pCug+DBNvjCtZDOApDqQdeQu95gO
jJxYQc00+2Oo0cW2Mn2DwLuT1pq6EoneeeMghMEVq1z1yZ4W52Mtl74Vq6NBzpMPz4mm/CWUmmCP
5eRvdDVZpaXOdfrTlYpuNzNXqRe9ltpPX0DaxGqdsZntHsLy0EkfYh1bnhY2k9O2abWLSSjtqfZ0
yoZlvMnjVEWgaljZlvKimcJ3YEsQ9Mlfib60mU4fYzTjar5RmFT202LTi7H/1LR6g4iu1H5og2xy
B2nSbuSkzq+FqcHXxyorwO25uYF6mdp+EUnfCjklfBRpfAirsrETQbWeurij3KTR0JWt3wMcwC4k
yqGlwBahLoxmxekzS/Dwi8lrBFuvRn1rZcKPxEfhGrnD3/PRYJXOI81K05T1IJot1TeasiyqruyF
mav3VwyBdxcV1eRYgSisLL/l6ctIiCnMmGwRaDRasadzGgt1lLTK8p2wlLT916sBnf5tnva9O4TS
GrLwbK0j9gvqZ0Y1kUmfOUEAZGtLq8/JZOpJ3qlBFzhWou7yYmMm1KUvb/XzmVEXgmwDqYnvdcZK
tgoADHFPsELMzVNss8urjZR7pS0mWvUQm8l0LQXxqrDV2cImwlCY4D4M+nTmXZ++0EGdxKYRstgZ
sto1xfapS4ebnN5PVFnXUdgfYkPdRYiVk9etbKrloS+/dkVm+TyaxICdFneVBI310eonJFQAT2wU
r/CcqDbBmev0KH7z5TIUmq3QMGjEUDpZdAMjr2hKQyaLSfxMdrsKV4pgKIxNVkB2xHVwQHGhXAO3
Lzi2bAs0QNgYvOAZNwiA7PTddnKVal7bkARzKduVbRJBo838Q9n3/i6PZYdSqWNESnFX+I36oay8
5k7yW0rvfvzx8gtYVh1/PQuYQKAEM3lyuXFM6uzTwDd0oJ8LLjVYUFFW2Yq23vaFk2Bysiu8Trwr
9G2akWiK2WA3YruCNjs/z0AD0KciJmHXQb9qsX/FHlnNOkkLRyC7vieUFDdYGOVbJNAnV7H8n7FW
eTswXqErR4N0p3tFvWt6aXSpHGg/hlTZvb6Y/18E/QO20Zs1clYE/ZiFzcvPfzw235pFHXT+vb9Z
7Lr+J3kyuI2ZDTpXjljCf7PYDflPsEhzxY76yX9TdmbLeeNKEn4iTpAE11vyX7RblixN2zcIy3Zz
J0Bw59PPR8lnpq0zYcfpi1ZY+iWSIFAoZGVl0t1E4PgJhIbOf6GrwPEPnJQG3f8FQZ3ov6AVgxZA
TgUJ3ZHvf0G0929b/puywP/fwf6OPrhfEXYradnulUKS875RrnZKg4Bw5f+IHBqw46OrPSTsU3iS
xfbs+6PGIsgyfn9qu7VfvcPggiDAhlPSfslaQ1EhpcetCjHP8NfxUMVW213McVP3t7XfaGvFoXzx
9YtfDeWiDlYQcHbGSjP0nB/hotbxoc45DH6NIl/Lb6IRXXCXBSAVAu0iDuJ16mnfNB9yxx7m9pAR
xitouPhYNzdOiCppfMRh0Vmv3Ua05d9WPyl+5x+v9Oeg/bOx/tdNBcrYK3GVoyqnYkb9vStu6DTk
7EEe/ZCzwsLoYmi82ruo6QIx4cXWZwP+EHTe1sXfNZ2T7p/kL95FQK6PVinBBtdf2rUBXt+d67ZS
RD0oQfG9dCpRFemghC/yJI5dqytPZpkzMxzwl8u8PLE8a9Pt/ewJeqzJsQE7xNUQ7CYZiYLLY5w7
UKKOn/1+jH7d5ZFxoVDF8WG3gPBAKd+biy80eLi5Edb3wDKT7R6AZ7OwO9WRNwibftwhCL5QSZPD
H7a/d+9mvy6sWwqAezZNwezd2OhxVaGyRPQdgZW6D5LJ1hA1c0+6Lc0SZTEWH1qZD8Ow0zDA4v6w
JcZsPv+XWO+PTV5NmYJMHm4Ua+jXzSnzp8Kyl1x8t4DzO5H6865RzUKyhku1FWF9V9Av6NyKqlvH
x6q37b1pIi9qBuX3L+DXPGDX0aHIArM6oq2W0XhPVBogMJRr1cpvMt5a35xVpxu5Hi3Z9PF6XiOz
8FZ+f8l/f3icc6jsvBbh9sPFrw+fh7lEico2371gZpWfVifYnOrkm3mk9FBE0gu+mJFR7+gTAe3/
ouyVrAG+nbL1/IeJ8G5T3AeAHIFVsosJE07f80Sy3eIk5iD6khcmbKyLZcj3BdEstOSqdJxLDxdL
KD8rNP4FPJu78gs7Hx8bHZRr2lqOaR/jJm9Me+ggaboPzYQl0cvvx2zPBP85YWCCAubRAwmTAZzm
vXkp/kmRsUkiXvBdN0wCe6xsBsteZsEBcDFish61W3X7ohlmtX8pdDb+p4NF1rA7cFBoi/ZS2vvb
iDq3H+jKUy9tjSu7lZZEr21OptUeVv9aSJ+439MyV31tSr8lohrdGM4KkYV5R0WPGdF2j/xrzm+1
xVZP12hjQCL6Q1h51+dKrW8fpF3Xjh56GxrQ+8xazK2O20289NINrOZYDr2ux/tuQ72hBcReO24O
htDEz9TaNWo9RNW2Wo+z1vKyj01dZmmzbfZ63eRdO6AFBgsIA+nRt636IWjibGtSmA8LIdFFrM9p
aVCMa/5qBVUZrcXfv/93KSSRij41MBa4dLt/DZP110XDzGy7qZ30l9BXPlCKRsaGqSglvFyTOlto
Edrl+hY969HjZ+NrONGOjPjRMg8C9+lxFn9e0N77KI7iPckIuSUnpz2QkMP8s05ZLVXfyFzpL9qw
irqjQKnRu3WdXKzXogfv6ZJYTvX23CAIA3xBD/GMIS0Bfw4eMnAW68I0Xrk94/HWB3dREewJwuJh
jhBjpQ2DjBpRL+CBJ+sU+tODNmW1PW81BqwVZzQ4Sm5aMPq7w3cb53xTIKe0PUfNgmlVIvxy5Uu/
IfwfHbTfi/4UhOP+7qolK0gwutfLx1GGD3ICuIL3O5xVx+bOUTrYc4NB+031FcG6ttOneDLO9Eiz
3TbcGFNJk9R1YygrYW/WLBeZx+b6GZcY6T1P9uQwycIIl/e/p65VpCi/nxvvQzijj0oDCDFck8AH
X/119IVc28yJdf1lcxrYdMmCwAbSkbMqVX0pxm4mUPz+iu+jEUcrjlVoF5GVsne/v2Jv7D6fGzF/
FiClO643env4c5FpZvMOps4PvshSbEzC2YWun93uGDfz9Pe38Xpu+mdUFJR6wcEobHLGAyl49+Sb
mMbOiuk9x9y9GUQygJRaP1SXd0SjHH9752hkqIr7qY9wCUgwRVS4a0RIAamEQvJcTwm+UN11LaPg
cRGmjtakn51gehigrBVp58PTvGYS4edV2h42WIknoe2z2HObeaimnOziEiUZVB7TagJZ/rCfBvWa
iMqIZXo7MP0i+PXPlPJ9XAMMoUbMaRonK1L8fyucVoGkpNv14dM0tjZJrG+MSxI7bfu8hTTveRe5
My9M26WKBV+y4TWztej22VfFWM6ufJSoWnC/bocTjrkotCv2ENltPe0VuAHovjhviBGw6uTc7Dm1
s0YNqzN0OpbRH17iryAj9A5oAWybRDXeIPWVd6G6E22zqbJ1n6IhF6ytQWf7DQyWGPel+7qOOViv
3JvE6oklTqzcQwpNkWw0Vu6QxjuLv39LdVVffa3jMvQuirnex6FbZxXcyW7hU0Uu9kdcKZf2p8oK
jThpDIIFBXH2Cx73D4/2Lsvk0agjIKfAUsHlkXzv15U5LJUT1lBdn0Q27ZFqMB1Ta6u3Qn0b7Kii
4rEOCAk8h26774+NpRxeyBI0CP8dtyZwhuwUC2ucn8hSDcMxg1gw+8S0EU3awoqZYjAd9R7dRsLm
ReHqmbA2kJFwwWKQNv/ijOUwFA0cseBuGMLcGlK/HkuWRB67Jf96G589FFZffz8I76LTLixGdgVs
TfvV3iLwbo1CAfQC7AstsK1QER3e0ls3jxbwEE6Wedb+KSy82472S+LAB+7DtoS7wPuDF6xBUki9
hJ/60WGGDOsA0eTM3s/44K5E1/cRIrYChAlqsTLg9SRbUhaCHqM0m6Ue7sOgj2R5koMXEQxYkNOD
qRWfWhqLhT+A2AUoQr2+tqxD5QOpmDpqWSusov11ZMhmMPRWWTh8idcynh7sXau7OPsVFlTPVTDs
59Tfj7b3WgP4R0zk4fdNgCBBKxhZ0PuTDelgb2X2sn7KcY3ctTzQIdGpRLSnpCl488yKb4UJEHul
1B+XeWJMV3RXdj0KHNQ02Y51bbLG8m4l9nEi7Wa1ZN/sorYvZjl6EGDDVtXfMTXYzEOjgsZ8nTen
nj/QhWYv+GGUtDJrWv2E14+nefaj6c5geryoJGjsxrkRtnHiQ9tSuErLZRiNpD02Qk0DkYTJUOfJ
lmpiMUybmdca33C/9MoTeiaj9xjUw+plqb044zyedTznjiR/k9lwOeQhmVkabjWFO461TEV9uVQr
QhZdT6vjCV5yJmCjW8v2aQ6UWzyPXp1J2tAH+nFWzqdqTYJs6ONDDNu9SjO/zi6QfRwOnbLn7VrG
rW2fndnJ3RPCZXDLcWlRjfe0+lNWWU+xspflExCfGG7RNWutB3aMcPzumyAwT1s4Za1CV1NhqfEx
Xra6OssCdOO0KfpzMFOolHChPpit76IXB42L9nsOPDctB6bK2v2g8W2eMQaoKaOVFxTXOj86cA7w
6+BMwakK7vAtsaoKQqt2+zr/kUetGBjlxRGR8W43oSamNG2mCJ19hEAwBPYRuz6tw8sxlkVe37T+
Qmv4sZyyYZ5uZh99iwLTdk8VwYM/GKMugxKpGjpXFo5TaPlPiFKZFCvFYo6TzPKCbjjk6HuU6+Wc
9VZenOcCm1SVVvHsEWAnXYz+X8oaA7+/ZHLMlkxnQdri3I2arIs+0lVES/ChhqrGl+Htm1aBvEac
7BUXLrep3uteNuoD7nRVBkZn7oWzWBZeVWvpV2N4XtrSQcLC96Z9X7R9q+BxMuGzqXxd5ErHYVr6
eexnHyCxzDpEa8cq5/oUVsJy9WUFNh5NH4JS+HS2dnG8YxKhGfy8eg4zKa3t2vPqnpGy1o6QfUvU
7nL/2hLShPWNU3SFU9+X5VxG8jiXBILsqApkX01KyNpvCTs2Op+ONgLVRXewdVWa6NAONp1tf7mZ
iwU1Zds6jp/GLOq61HAOZmTdaKQlcEodOv75I9w/KUvSdfSkuQcPo/b9YJA7rQhOVA32ERP1UPFF
0QNvPbZNuId8aPtZFKbxPCAwcNxa8o3zEJuGz+m3R80Hf2P4ujLkP/aSXnK1Onc4ZLZOsb8equS5
6/+3U0NurpPWi0uwJGu0DK+CgkaUez+6jgNNdzJFQaaVzpGzhl1aRLk/WrxBb+zG56Fsx6JlvCx6
T8/5uHnOchuV4X7LBW9ab48BM4srCH7UvUhr2SdYYKz9zfurxffquNmHZpocPsoWG3Uz9zC1PZdN
fz6PMUJ0LwBuOd/zF62Cx8r3ZCxSb7fkrGFV5g5j8XP2yK2P+ZMYTu4PJ4f1dTBGZo1Jf+a4sb/5
+79E71e3wi6M9fhzqK23j/9rkN8+B1LgVrehqxtuwAHin14q5F8Kcy5oLuKhO3dbuFbmwmCzHzmA
Z3ja+W8vSm3TwFTj5D2a7LJ14lX6iVPl0xp8iJsR3eXHyW1qPuJqMDaTAnPIKUY6dN2T3qzxXb5Z
h5ndvcRvI6g0K4i49vZMOWZea4d5cotUycU6ItHBonl7tW/TI0Arg/EJvILfOPphvT/8EsDm6E6Z
Y/bL5F4e8M1VdXaYP20w7cbhiicV+/C+TaQNFgt3yUPuf8UpTM/v0RchmF39kO+3/jag1jZv/EPV
Qnl00+AFXJWXm+uHi6ZxDkTLRnpuVKzpuMx25KOfeb+0HrrdixNkLdOnh924P7yZSHY/0EO835xy
p/0L5vURX1AL3ZdDs/n7/bdjkOXz01hndVac2izi7+adcDJxUfVr6AyI5bzOlaLs4yE8/xzyuJwM
t7MUouKPsAMoLl5i3cc+PzndFthPZG5lNB00MpgwHu0+k1zcL3PFkWmoNdhmDWAAZMNryrHLUtm+
nEf2V75XrSMOq6eKZHFZr0Tc14u6GDxlN01ax16NL4DsM2DDvRjO5/Oh6/lC0ujXd5jA8n863wHR
fHt2gIo6sPz6bqoGCSgwG+RTL508U9NzgOoJpwC5bvvcn6EgABIvonOJMJHJ6zE61g1bbHNcrFai
NeLHbFXLZztAuTE4ZbVSVXXxE04uB6QCytOY15x3v61eT8PChcYBPLDP4nXNdIqi6m5tOldyexZ5
pObhqRNzPgcXw9ujL3HWM0RC05/AE1XZ3PvHYLMdotxgvH34nEXvswa8ap/ib/hp1FdoFyQ0YO7P
OxSFyxfDBOfzXQEUaiVFvYErIwBWtXECZLEGza3QjuETwersZ9jJp+v78SfIsjl+beRpbCkS4tUr
O7ilyfYGvUmO5aCGne9V4KXSqTj6Ng1npxYKHsCEf91Uwb6eBm8uAOGzCqYhPUeBXNnz+pVIU544
6+2DR5/+DhW4Y4Rrx31Ztxm/btaap/w8k55J62qWvTHFXUx/JyClGtnubsNKimD46AFjrfKI958F
Dy6YtV/TcagsJ/CSEBAo+OJlGEDQgctezcvfLG/jqYK22bcNiqX7dDOucZh8byNZDgokWhR2Iaar
efMbGX6stnG2HqH9DKAKm0Zx8wvxlvllzXpjBJAT2J9B6hZbgRPHyx2lqgvyVTLrmFZA/SWIsRdz
XrylDuq7IOj0Kk+eq/rB+nvGCHORR3Y0UdNMDoexs5B7d0LzDCKJs+8nO+vKjDq9D80QYb+Q3Kb7
Hk9UWN3P+OQCTZxNNU5NnFru1lfPmze6noJRHHDgSAbHgfidQDGMR2dkljdl7KYT37TCKQlnKlPL
4eeTvL3LTpcAxNg3i3V/rNdwU9fTHv/iNdujCdn/vniLHlnU5ojUA2MmS3f/nu/YFp9Ys3X/oBSg
E82Rk/te2yhqqVnKGdmivNuG1dHHkoW6r8q42X/yc8qSUxKJduIxP3rDw/dwiliVWfCcCBPHNXYE
RzrMZpXMdgt67q0bHQqXc9fuqzyzth0O7KkT8cUjLRsu6bdkfns29Yc7cMv9zquCSuOXnxeC5sGW
1jFVrMe3E1tblOgSJ2WrR+9j9RawqjegsYP2z2yw6m4HIXsTGM87NFnT0eyed8FoPY6Fr3nmYd4Z
sFeFm+1pXO4tXCOc6v22xtcFZ6mKfSSR/rgvcu3uZcZDOy/7nAzl5lYFSgd92zTHvKxZjae3AQEH
3oNetff+EN57pFquc1fU4Z+I6+8O9GA5xAdmsEtwo8P7PayMfy7JaaXdx1ypgLsOs2xhNcyKMNtZ
3r6C6gngJU/oqNjv/Q+nO/CCf5zt9svT0brzJyHNc/13OKsZqcPPfQhU9RYaSzBg7oJzACvp95d6
V6RhNdnwibgWkBX/f88VmKOqiySp5L/mCEIISqWdlp73AWr1PrvjIN9f6liUvGHlGY9X9jM4/v5e
foUQfLoVQYUcmslhH6FtJtxfYRQ5CURTWHqPMVW14EvhO3s+3veoxB6RGf/zOP/7BfFXATjYRekA
F99zR6rc2E7d2PKhW1o2iqxix78M14ow93Nl//4B38mc7E8IdosWEK0hmPJ674HMpS69rB1qDllv
EWPOtx20Rwp49f3T4mFVjxGK3MzHcRZreWjGdo/nwhAa8BXw2I/+cEe/znTuiKMUeiuURuGWAdG9
K9KtsW3N4Sq6B4jq+6KayetY48tYSeI6PqIFryD3kJxyYUGyOZBaWPl+I6UW3bilU8fJ/uQ3QvnI
xRBa1pRQ3/Fx1od07goa9GlYmN/qWfotzP7+Id6/Rl4cAtrY8UA5han6Hnpi3+0GnJSmu7yv9si0
vSZCuvfb8eNqRaP3H3H+du4dtPRXc2MIazCe3o1ZuJCNYHU53v3c9pbstXFFEVlx3OmL7D+C1iBj
79wtkEUCN0v138KBmCVI9FSUbDd7FkySvL+NEL9QcWwRGeSRfz+ge3z5v/gDPosyFhN1J6VQtuXf
vy7Eed2Wwmx+dRG2lsH0PmyaUHwJ0C3+D0PdfileHUZfMAA56SPG9eulGuk265gF2cVbKjL5oCPM
I7dr+PL7p3pXW+Ovw9DYu8QZRc4BRNZfr9XaQy7LRcff7BKY+ueycoNqTxWNaPbj5BxNbZPajWfc
MAlNTaUjqUlF+3QQ7RI+lbNNEPzDfb1RRP4x4GCYDAFUbhikhDZU8H69M9umXhQWeX82m2vn/dH1
l50lMUJcHtXf/YbseZCqPgPzjZNGbpxik8HPBqe5JovA3SJLVaVBpG5cD0zEvm+kn2XqYiVn8dWd
XIrKWdZUupTCPvdd13A8M7TJtd2xqcfNHVJb2UHfHCLjAwHeiMVRIriP3+qMVcAhSXyQbeN0y22V
5VMMlWec8KAGqymhkFxwAAoRl67RTmOK/EycQrzUmZvVW7rDySFiEwtew+vbEah6Hc05Rx0VG1pr
2dMT7GksEm2FJlB917ojw03qF4xIE/b1nmRabzmXpmjLe7N15KC6VfVD4yAP35u4LQ4B3ZPlCJP7
DYrp2M7z5GeC9bqEqPjNjO/WRXtyEXaT6C4581SBe9SR4pJNxWlnurKposAWrZem55xHnQFJ1SdB
Oh6LOyQFYk9floFt7SBFPxnw3/XtfBjPay9QSqxGvNcfQIZCqh9JmQ+Rkqk1qmy2EVmnOdZ37+Mu
1uF8zDqCTvfJX+NpU5+og+yVNnJT+vvv1NBT3PhUaFDw7MA8h+Zwyk3nOGXaOCTDf68cifvoyg9o
/f7i+Ms6RHdeM0v9sY3jsnKP5U6z54ROQFsGTKlyavzHVq2828O8uBv+lbYFYjLBsN97z9PVW+V8
U8U0b2IWUpdzwSk/jgz12iK3+7OH+sv8EthNRcuq9DgItEkTto35qwURQjpu76xlQ/kZIzvq9Flw
EzXsJ+WpzevAHcnuX/M/APk9f0WBed8M36YG/vRkqW1YVxwlTQxTRyeTsYPGIcJmKuQ23KrCxKuy
pvgTm4uKHnUbW/WpQYzIT/Ismx/9tfDLw1rM8kxzvLgobDRBG7NMFyAs6iE0gZsusZ/fhcVQ22DZ
k/kkmdQXXubjAMjqy19Ko+u/0BlSh3a07TaROcqcHMKButzWv0b87YuqWI4tSsA3wUw/eYiuM2/X
tsypRHv2WKpi/LCVOEwcOS0Mx2i1scKr+qD5luvxEYM7fW08K7vGn2Q4+j3QOASZ7GJSY3zI4zn6
GOLxDt9AF9+LvpOHOteIT3mYtfgy7q6izW1Oq2ypTrfa9/jT0dqmXtmGp5k/eRlxTnwxixrP8DHk
9y7GFaVanHpL1rhE66a01aOmSXvDhsrucHcUKnualy36WlutD8QwNp/myC2OtjvYV4gE50WCgoW4
8YAPT4b+zh99GcqPgJoFPKpBxN8dSlCcsxztPExumSM1t7ZYPvfN8NBPHkAIoeDQr8uIALJZq8RH
wiWVYSzz6K9icuMVQctg/Na7XukcFX18HL+KBoXGSfjRj2jww4ZOT8tcNTE0iYPnDOXHZaITzodD
cO33A80kMsrVV7vs9c0SevZ1H+BuQ+z099puhobJQpp9a4fVdAkqb10VlchdyNlF/d2ZZyTIty3C
m2WA7/gZ3vL8o7OsJXULZ/va96VyYTpoaI3b1jNzc2x20U/FqvSgt7laroIx67LEdnRxtzohgZij
XjrNohbo0Nu1vjJLZ06uHt1rv26WBAT62Z/XbzZW4HcIeo3J1I94ttOgVSQZEgrhwV+VOHrh0N7p
3DOfVwR5T6VN2R29sbGCmwGpu8h8TT+e8L5SMVeJcOv2rAAwEtduho+L01YfexoZq7Qahuypy9fu
L7Poxk26ZVxS6Rhd0m1no8wAKUBWLLwl31Jvieb72KWTJ223qfxaNvgHUXxCC16h9KX15HyMKW5c
atdE6WhseeUVrfe1j4LlpqQOQRsQQDAXlUMiR6vjpIx/TRBZCr1Ep4q/GotDygGRYRqA/bLv7oM5
qE4E+gAB62ILLwZHIVuhGjgnc26eXNXq8zQuDj0QU/DVCPk0c35/2rpmi84dDQxJ2TXZj5UBOedD
OI5H0tP1cTCxj6KR11FJrrIhsfNpugziSp878mOak8I+forbIX4RixafSiPVy7RN2w/ccORhCpV7
60F4ONvsFIghdsMjea+V+HM73Vimr75stmrPonYkjDFg7rt8tT32soWIZJdFBE7lV8EF7aoy1X1b
nit/NE9wzgT3P7kYMrXiVAai/wxe2N3HbW4unLWOH5vGbNdZX3bHJSTkcjxvirvWs4crM3rzfdtL
8wkLE++bqCaCg0ur/523NiwesLYPjkBsczF0sxbzImjSGqP2LLFNOHBsh/kJHBNfbpaRNyj9mY+b
G+VPEZDO5w5DpU9s+NkFiy283RxrgFsVFKc6lv4NlXdH0H+DNl+0rS3KVnDkTltmqfuK0sB9tijd
pTBW7JOZy442sNGjj9vfthsTI9EMgaoCtWjUp0xscUPMbhZk6avowqEWmU568z5EUyaoGBjruyVd
uHE3q+9tRYzp5UIOfghHoPbopvLFFA5HW2FRS89PrOXNbOnsHvSnvrO8tX2uB/OV38kAoAvnuW/I
YMoxLO+WuIQW6munuIqVdr+M6NbNaZ3P9i0UpPGpcKepO+duLXCfzZ3w2pPKRKcYP6b4qskjjRhU
jzDjRB3+EMVbEyblNsRT0gjZ3ikLHsL1anUhYx3Y82BuuniiAOUsxpkvW0RYPojFsz6GbVzoNFhM
ro55rM1DmRVTc6QUvebXTVGp4mCZ1oepKdEcPYdT328Pa9SaMT/vqYd9wKJA1api1NScVVcVWIGp
Uyckc0n9ZpTTLShO2adidLJPc7ipNVV2HdxAI5Roh+IOVl0PAATDM34rG0rUiWX04AckThkyEfJi
GoLwyncXuy0/bWKV7pSsS2fH45VLsLMvI3p31nNXr3jX5lPvj4+xlb1KV2d1bPAbk1mNV5MXL4+F
gM2TuLlXf1SrY23nOeC0m9ph59o3c1wubeoa6gu3mEdt8wHi3nZQIG5XpTsUaeCE1dVgrUtffqhX
K4g3XLF3w+DmAH7UVDt7TLt+82EYvDIaDmtQBrUL8N8r1kNE2TUdHSxij54z1vlNlVM1TpoW+Dnd
hqVDWK5ZKUiFY1ldIKrjq2M2+/MtXeMiOJRLsVyIjAajA6q/eQhUVxrnssqMpkw6+rQ1ujNVeZxr
hjvLjxeECUvp9Uno4ROSrmCJz462zPcpJjURRq/uWSnpCPwQcnd0U1K43FJ0Q+0UOVpi8+ABFWsV
kpiN0VrUKZF04APKtoql+EYQ6qLgmOtaJ37WOQsaiA3NKflRu4vy/VvHmoLxiSJzIy/KLvK+ZtP0
Zdvy7CnLUXmLNU4lHBOaxxnOyVFGyC3YbB4oTI+BoSwXbtf16tZ3CCmMpyk3cao7jY9ZCH1UJ03j
N48Gm86DMcGajFHhEV+nofk2ZHI7haqmvJgt8pbKZ2SnyATP3WFjs/Hu4z4XjyHEJnMoJjAo5gMT
JoGnN393lK4+avTlo2MfhtlNr1r1OHb9kB3HBTuuS9DsLEysZokvG1V2mIR09anqpM/p2HaO8ZCr
60r61q1bLbjpaYqpKuspqscciw6uK6ev7RiOdJW7bp2guls3B/Rnux7Z40DdwWuch0ttZpnEPboB
aVdlZeoFPeISsdNIuK0QNcfLPuDhjivg++MmTfFdUo/vziV1v4NhUc7Jtlbmjl2ezR8HjvpQlOQX
3IJ8YNcpTiOtcenY6vy5LDLnC4jgcoJMFJ+VHTenUIflvVXaJp1QrP7LbpunuoShlnFwO4WuLD+r
2UUQ1xdKfRa2NFejK+SSSLOUUVoA2l5J7fLQmQ3yXiw4qqJn8aHkWHI1zU7xrcpF+KWSmfNX5aC1
MVFRPvi6U5cCKPuZooBb7TFt0Yko7e4WoWpB3kpw3Ceh982r9kP62jb7rr24/YuaIqs41kFBgRaQ
WwWXrd8WKu1NsQzUwDYFiBnOOI6KmjiSBFZR+re17t2XPM8xh3Nr7iEp6zCP0oq/mwLLMSfyFVHq
Jhjd8MARfqoNuVaVXTVaDf+tObXlKNsLYX9h451NElvRPF1YQxUcBnrbL4rOd592PsPJ2fCgSIrV
0h98fylfxinSbA+cPE9qlLC0lPTFDSVFc61XyC6I4JHS3Cz9qF8qd1iKtAf+RNduqpdvw4DBCQ1n
Eee0UYOufp+opk0JlcLp2JaTuAI8x2BtLpaNZB466w80yVH5bcJ8uPYQi+QsSzoyHGrZWf7R6hq4
yPY2+c9DX9efQz3RC92L/oBtS2ffjXPoPFL1i2LYSuRwSHnNOf6GJFVXRL92Pi5djnJxt8SknrBL
LHUn8tmhh1fuDMG1sX19NHqi8wGmDJMo9fImL71qOmVTQImnqdKyIkkzx/0Yi0nt2hUuObVo5fZX
249t9cFVztwfOFXIipAWB2rTqXHGrF4xanHL1vsQjEJGSeV0hfhaQ2e1cGq3IvwbTxTyqsW+rXIV
qDjltL14OkFGv+nHNGTD9ddDTl0tqpMRljlKOe20yqa6XiMJpJP24xI7+r6eQK1EskA/j8eTGXVX
/JVllaeyw8xSobxDl5BADWhaOhUMp4xcrb2kqd5q/u67fpn8Yw4vq2mPfkcN8FHaLjWhs4bANbQH
s3qWXd6Xo654D54FjWssYVhTm5ig3/P4PxorDm3GsS/b9RDrfPH/8o3v5o9vILKl90LIUMc7ZOs6
ctHXqObtlAJ4DHt9hnW4hd8zT9pLcIbvvbHeOqePi8+jnnMrT1oELjaLk60s54AtgnA8PI85gEJ0
M5BQLnd2icycl45ZP3bVeaPqxttiyytV+SJwVpmag18PCJRfi5HHQ/tNwf7AINfvRSMfxeDrIjgi
Gp4X4soexw6rhYMoBnIczg5Zd9IaA0UX+qA6VLCjbl1IZqTuOiZirnFBEoWCSjGEzbpq0OEJhLdI
oXqN9ewds3bxivqoZ5hAmP+YFmu/jdQP+WirDiTVuUnGekwcr4u9Y7huwjtTj2yedTTWTxasnwE1
UpriEm9k7RxhwTTf7bYiy4KVnxsa0IM+zg8TShLhkmxuR1F0C8b1lf1/FRfZdA+IO12ATxc3ypb4
YLjBeFs669octWggkU0xBWpt1ViXLHN4iczlFiai1auHitRctWeDflI6LJHepTxp6fyuN1viXmm8
RibI6XrjYRDb+tAXSOGTIFj1kQyUE6Iste+fTeD9D3XnteQ2kqbtW9mYc3TAJUzEzn8AgmCRLC+V
kU4QKhl4m/BX/z+QZnpEqrtqtWcboW7ZqiSAROaX7/earvAJqJhelCUkYNDTorHR7p0syYQ/JmX5
uUVw32JYOnA0IJBp4DTSplq8pZxoJfFbIhu+RMq0Ii5U1Hq5WbI4wn06HEIlKHrNgTSkN265CVWz
qrbmrMoLTVb2h3zITQBLO8QPdwOgmGDpOduzvC7wp+x90iz67hlKBnQOr61h/23gmmDVUOJ+AN8J
cOs64uRdeGZDHX410QhEukue89bOrPygRLKCYt8LRB9w/uoCSok+9wibS+HSKlO6eIeeggdjT5Hi
GXD+Lpo6b9JND2D2skCkYG6E7l2vqBXXudSEoNbT7czD9k03JEoGc6jxqwKpCvAwraNLhWVYfuRw
OcZ32F20a9Vl6MkFFYx1aBFeJy8skca8MwYzva9GI7yCvhl9iVqNO++MCxa+KChARpYlIdcLM9cH
ZxL97djmMZeAvI6utV1UrKZ2gYgiE+69Bnxo+25ajXsN0CLxRzg7T6Nhom8UmTQvSjNNoU224l0T
rs7Deqk+W63UPNeGHxm3+YJyQC6zhy5rvtYQqaG37cnG4YSCJpr8BKy49pHVwpqT5QJNFX+5iY/r
5itlg9Pwpi7tWQ/oXNH/xXElkX40GANLr4IOg3zV2ob2aESyoSggNfXK6Ov+MtK1wfFVEdV2AEGj
fj9Odgcbuiu5SlgK9kezjZ3IKyjAbxplrXgl+vzSo6Ym9crKQheaTNYksc+GnsIIAy65XQoQAG+x
agKvsgHin2+QzLVdmomviQQ0P+gsGI0NRv1tlIQQ6KGcNmMn5g82q8VwnLqyrf28GZx7KdquZzgh
Gg4ECShQoVdXRh7qR8ynMhv6EjkOXquF7lEhauhlzpPsMCm1vIVDmG7gpumfUOv0Jf0P2503iZBp
u7FHM5n9fpxT6eWtg09xH2Mmw/rbGvkx1fRZBJ01ikcc/uvpGuQqMwADqoKMirrQPmDpEc1eAUHk
uoL5om7tUcwcClwdtUUTqgITSS2N32diascN+yZVHfU5Rqdt46z3zboZjREY2tCr8NrJC+O5gf0R
eUQyfjBkUT23XVV5cYJluQ3TEwIXNqmmm7cfImXELjSTk7JRqDyu2h7ZkQR3+VhGvbJvU15q4hsz
+6brOyIYRIMGpbWzS3AB+0IJVecRxDixmQaR9VLri7GdEIHfD+2s7zNZEf6TDs64VmtqAaWnBOKx
pXQuJK6cFvmMCoVTkbjTrhT6kN+j4k18Alel3zLVzU1jiH5L+aIdy7mK4SyO2nMcztOzG3aaV8te
RdIpsm3h5OE36M6qj2F79+BQ7u80M9QIVRqyZ5UvEZ4yceOQIjyjBXKuJsgHu3roeOsIRIQ43d3W
vTrjhdhVqsZ7sNy6kYIjf6uZxY79oC05ZkjDx8jsCIqmXI6N3j6lgB2+g2PQdUNa9+JNsVY9Kk5u
vktjAzsnE1R/X9clhh0eDNDMMD7PPeg/bmA1eFD7wgaVFQPxmOhs7GdOtFVR37emrExxg2dqwyov
MceHM9U26LIhL0xzWjT0GmiEVjfmDMVn3o06GhLdNyp16uK92sdFuuwhmM/dQ5hMo/gsSrPKLtLK
KTpzE5qt2im+MwhzbFm8Mlg29NrgbaSulliqDyFQWygbHXVONm1mteq07+cJFNOz9EkEplmOzkeL
LGwWlabO8on8TVvEqvCp8+BP+MpsRRFEGxPuFzRpynjYXjMabV4a6PWmgKIakxmlNsqMZyyNVgiE
W1mPc4aR+pJEGSymOgpXcjtzEKvnXZRGi9rcDQYBQWvSwGS17WPljCFRdjSIHc59SJmSKb1O00r2
lS9HnJC0rVobvWxe+mwZtNnju9TJTL/ZpCTzljpmZbgIkW+m7gbEer0S04pUN9/F0TTYzVOvRIsu
vCR0Mv4Ojr5tTUelkxyYj+ksQ7LuJmxo7bciu067y3QNcdm10M4SJ0OTjp7MaW8uETPSpCixv2RV
vTY0ih/EjyJzcx64UtGWeqNRedqTX0dExk2zctUO0/I9N3cDnHM6Fb3E1+LHiMMPVo0hytWzU9qx
SYR2N6iTguQjSWkKBt87kr/l17D7Wl1/Kr7K/z6xnv3uJfC5qlHjRHH3/95XBT9e/Sd/a3578n0x
JfjXp1s9FE5+sy27pJvv+q/tfP9V9nn3bz+D9V/+T//yv75+/y7v5/rrP//xuYJ6tX43YpvLn91p
V2OWv3e09fq2L78k51/ww8XBUP9wTNg01P4o8Gmd08j+YeKgu3/Qb0ZDR0QsbCJUbH+aOCj6HwZ/
xl9reIagFl+1/XRru/if/1DMP75r7jDAVZG2qOL3nBwwcmKe/tRjBqnhg2nYyPL/76qR03mctj1a
dKN+5Gil3slGbAsWfS9TEpKE2AhISDIPMfbQ3qgRl4fmz9mxGG8MfQqwV9la4t1goJ0DWcdsugOU
phkysznyBYPOK3vfLe/qeQrUtjhUxREF2WXVD71nTZH2ZEQHQ7/XlE95R8IqO7PRWp3f94PyWGlf
aCCQmnZs9IsSJYqQL0rTHtkBsz1EPUwNtbYhmlztgjYDJdY6VJYpFj6cWSxcF9gQ8KjwnB6zw8zB
wN3v4UZu1oTzJrpJc8PdIlHZ52bquYXYWIC+DuGJy31iJIpXW9E73jWcxsYDnpe0Z3BJUNyNgGkI
+xp0v+hWBrVc4W1M0NoU8m0y7MK2AWPoObngqC9ZpYR6bMDSw+HjYA+tD4t12Siu4sdW9KUqVtZ/
ejWaVxXnirLdG9S2baTqgNV5RDZHf5ADn1/22zQWUMcjPx4RMuLyGStKMCYoQCS+G/q8HbtvShX7
TvGtj2kIQaiv2gfH/RIbFuVZA5q/kNtnatc0wVTUYpTjEjFdmuEHKayHZbKsCwPZiTepDqoz4D+X
Lp8wCSjo0ZJIhAOa5ReCgiCz08d0bIImkR45uRfO7HCQmUE6Fd1urlSMw70kjQ5KAe/gE0Yez5ZF
cYrxxIeleOFo5Sv21ehW+2HMMB+qO5AbTX8J+6Xc5Sq5pOxA8rpf6FSV4hE3WC+0IAIQQB6LFrpb
sYkjob5vOAYjx3jUytwnDkjfxuLJSpZdJcfrAhpC5Jm2PMyCSqEj3D5xjqR9Jtz8fR4pnIQjcZzM
SUu8JjcIozC38zAG5mhiJzZt46U5EqHJftR/bcKcGV21h8kqaSbUe/i2Piqqb1qa4eBLLKNbbMI+
CTSKDK82tRZz1mnCbJgqPHSuMC85jBnGdnUIjTEzkYq2yk6x+01h2mSgEfOoDTMVHm5kpXNhExnD
U96kSr1FWeVP7eSBU/ijk/pLdte7pPlgHehN1IJE0+6U2tnqZnITAtTStyTZTLvDFmSjOu9IPOH4
SMBz1Lq+Iq+Q9e/Vsdy0jiC5CfTHpsM5mJvUgKMB7V1+ltV7aW9j9RGxpQdrZI9r87ZCLHGrubLc
Czo7mbEAWCtHKBb4s7p0tD5ONQeE8q4X9V6PcWYrEVOMVn1jFG2Bz+F8ManjfT+JnbZQE9XaRuC3
bJgJiF3ZU9Op92P1FCbKgZMqOB+tW6BSF9uFAFgj7Vr+Re8JXiWZTpTf35TlKVGf9VGjQg+bO1K4
8L+NOSr3Y6ATZDztO3GfyQjTzsLsg66/0yB+qGoR6B0BaSOgMYoCeVfx8icDpYyVlpfpVFwkNJND
+4aAim1ihZsew+Zm0YDCs5fOhs46ghiHtIv0BMws5nVPrb1Rt16dKbdV9sGK9W+IpjY5LNZ+eD+F
yfP3zrKzlMyql9IeOY0wRYzKb7uJRslLVxebMqRCjnnThOZsmpjIPP2hILUEAQ5Cf23F4TfT8jVU
vpUZ0So51FhxP1j6jvZ2moYsEdcDSqXjYmjPAlNNkQOuadGLNgNr5vKhsgQSd9ApoXAywHV6SQ+Q
azYAg5ym5vjg0CtEx04mMXoI/CM8JS7hORH5OZhmkM/j4FOQTEEcsgAuWJ9PKG1W18XsrlueXOeT
S2cad0Yap2VQaeqWeYfDDoG3DSRgPjzi2I3SZCGUseEbuoHD4iiXy/ROxWS626mAQHemUb+nCefH
UfuhNm3KO+Ui04CFKhz6YQY0rPERdh2Xjtau1o/xdQuv4BquQQPLOMlfpIhvFV2U4I/NrV24Hwfe
2qTs7lSN9iJ6tw+SvWYFGz9icZXip+pql3A7t80Q7VzIDZ614nBdFd/QvrjTW8gbsIFnLiw5Yjhw
3YbF/NFN1Y3aaHsMUq7GBdtl5H1B3SXDdVXVg6dVY3rI9D6AIa9eNLSSUH6VmbdE8r4pYoSGLRBt
p9r5vhnxDcR1bRCXBnDhk9US8xNx6nswSpDwhE1WtRT5FfhYf4JhjbpisqQ3WNLciErPnttyxiW5
qA8h/QE/KkO/C3NzSw8w3Mmx6PGs0AKzGi7wNf3M8TU6KvgD7OlP1Rukdgnxkn1/yNd2ZihoiDnt
AkDvsBJViRj8pEPGGg/OE8GuhAePHCLd5FGO9A01Nn/XHu9E7vJGxleoqx9CJdySAhKlXhXZJTSf
R3fm3rUmWJgV7TIObMPijPt80X209E9lrIal1+hTHUzdMYrqb6Y6OURjqOWLhuX0IZKhuniOhT+q
DAkm3DCxFi+r1AjsJtYedBEesqE/zmZ8MbnLE/pEP1ymz0mXOT5XYAZ6Mm1mQQoqUlCtc8hTL3nA
dl/4TZlsMdlEgUw62cbq8iSIYqC7Jn4CMX+uhP5U6/WWUw6clnLYx0VzW9QtWkj5RL8ck7Q29jlq
tT58XieIcK+qopsJbA98dSftZd1evFpdmFSiGeONqSgXRZJ7cdpxMxOlu8CMAo1rf+wmy/lGYm17
zGtsANWqKx/rUHGCeQ4nLGWksdV6BSx8PVewr3aJ0e1oOXV3qBlrv0Bcc5PbsONJ64xF4qtd2L/n
NElsBc2jj5aJMpFVtm01tIHmDEZncUqsqBpqkm2gfs0s2nVij7R4Zntj9bV+i3EFBRFKpytAT3vX
mrN557Sg4149xf1jWFtmvLfgwNzRGEE2K42UzX8ejASxVNJtCDraZUuTtXRuIjtnCQW/wfAlTCFK
KZV7sJWaitLuwbS8XmbFIWt4j7wiVuwjb7W8yTixfTDpkNNoK7pLs9CmniVMio+lGldYvTtL8kJq
ZBugLe+fKyYDyoquU6EuhFoU9G49IGdhfz04Q5dfmr1pUytm3Z41UWyRgM1BtqBO8zrdZhfN5h0S
2uXYGVF0p49sHJ02l1dKt5IIzc+t+z6zx6OgvHik3zHvkfOQGpIB4lSxZUCMDEeY2PH0weTTX4NM
Z7QdQgOc0LW3jpTWXbXMzpUrp+qOjxLuk3S6t/Nw8HHKYZVK28dshm1BFJID7amnM8wHWD73ow7B
ULP3dShy3y2c8JbNWCVykAZQunpf0yE50uZSrnutKl/KRC0fY7uqLsXYWbx6KYb4dEr2gB9zhItK
3Rd4Pm4NM40fpJ2Ml0nd7Gig+JhAbzMlL4LUsIFncfs6qED3viKyhyhvn2jIhzs3jCxeSdQnabuV
ItU+2vVSHaIcGtjKQ3ivLFn1qSBM8jHBnHeLKGy8kCqVco7s2SccNQz02bEeIDbEgTJWZP5YobZp
MDDNeFzUVrOjxAFqrzs31QAAnD68MtuGUFhjSO/N3PqcVOGhLbuncQBlcO6WRn6Io/dNtYxbNRwy
Gkn1HgsvCBOLZl+EYtyH5KLedKGbbc1xeI/DFLBdK3veUTe+NCfzvdJ1eLHRylTCkQNQ6CQbDUIQ
5OrkazNyaCgTjIuBui/1ZnrXVtMGttb32vACWkq4BxqUl0QQbJY8+QxDg5yO1HrWevsxHVQA8akL
hlTchuYoD9ZgXqbZN3Srjg9+eR+msrtVU3biME3oNCVKtgVJeRKK/oQem9I2jdJjB9MvguXAecSF
kw+vV42OM55dHtFFdzSIn8qhu+0MKQ+d7DkdEC0XaaQbuY18mAfzQ7WeW3QOKREsCWRg7drv3FjW
mF0N1sQxxC05MLnmNPlIifzKwuJY2vk7FlOK4lZbgkoBEC2mXgStoj9GydReFYmp77sudtNb25W1
vzBvv6KsbnwjDsN9iyZ7S6cRNA+TGpTkomr2bLLYJLeAyTTmhVzpJ/11liTpDtlWWnnIhjLejML1
EyBoP2pteggV2kMPiSvJHRbcrA1sGW1bdMnCOcop9Mt56SqdeyIhUIyTAlOnrlRocsnoj20Vv8iu
4W4b8aGeFSkvuyFPvKU0I8jAIylQUJz6oEZKnxwtOXkmcavY9z4r6pJtG2XYoQr8mqr1ru0b26dR
2XnQAT5wKE49ZZk+RVU+bEYlcn/4bf0W3vK3OMn/8ZAgYIi/h1Tue3jTqCF+oDP7L//8Bwz4P40x
NWuFTqzVrX7VBKGB+Demorl/WPyRi6MtORwqcRV/YiqO9gf5FYAqzC98M8m+/hNSMbU/NEdo2CdT
zuGQScTFv7Gk2x9IyWvemN9Tyf8DqJgrOooZlrnmE5lYYonV8Oan1B6y5mJ1TvGVY/832YlKNbE2
UQ/Q8jyZHYRQuiR11gVVg871VlW7xboPHSdNL1DRu/Nti94Tb4XYcA2noLsE/HxBcwtCRw59u/Lr
sFXvCKeqHuMocUAeCuz04BkjM9myGYXWnRmLMKRWKZSYc3lZ4v6wKcXqeBLIbKbo36zs/Bb4V+8B
PJAUrGdz9RbemPzsAj3Pt7Xipge9xlh7M0hEAAi7E8vcuRFVK/g0Jg7IjTvJiuJGUGRGYH0vm+r8
SowhBxzeZxhio4lZHf1DlAeeldhkQ6aJyO6VyKTprKZDnQeqPmjWHk3vkpuBJWduVa64Tal5WBJE
c/8GhHoK2v54NgSk4Sujr5nS3yN/f3o2jVIOOvfM5r2topSU0LFtKamX2kWnq7WJ/9Os/dfcOPFr
Wp/16VwQmP+YHG/WH7BozuZCEuECr8E3I3smBSXiXKmzb1vEwryoeqG3Ho50TXyExzTnnxdXau8H
cNvneZRMAXI/p/GNO3Am7LMM/AMJlUDoovILzHlOPxFa8QUBLTYOtJjRTftwGRCUVAuYsUgRcu3s
dERp4uSutHy9Kadqi29E9NbHODN1x0HWVEmIJRNJMwQWnOfZFpYFD1bJybXy4hDlGwV7WOk3WZnh
uJHF3agGJieKxtMRB2bHKbKMr4jyGiTfim55WUYv6xO2StJ9ZMo7ZoQKY4hpWWZOXy9ftM4I7Xuz
gxX8bgyXOfwshkkSsgBXfRRvOQ6tYqSfnzIP2NXwIEMfhZUoHlan91RNHWw8IE/EVPZO9XGxDbvY
WrGB5/Tr8+nM2YibJhjExMJ3DR/D5fB0IFFi1D1KWvNebE+dxfkbV43rFBjR3pTFtPZNBMKdzeuj
nr80jMorY6zW3TqOb+eWQoUzNnVpxVRNjh7BusrqOUCxHvpt6rYXr4/1yxUiv0LewuuCFFJFznl6
hRG4OOyyvKePZuVT7WtGpocX3VwOzmFuOqEfu36cJveNt+K0tcJsxLwDyaPO20FPB5/702G7cEDG
L9GboQFYaBhpMkMrlTbrGTqUj9rcyqArrJo9689d7S/Wh1/uLMNapB2hNCWnmZCJ02ERaIxzpZuC
YdVlIQpcjNNV7ziwYBKtMj+/PtrakTqZphaUB5B+vBtQEJP0cjqa3WX6sCx2GqH9z/qLtq3tXdgb
xk4Jc/dW2rq6LSxjOcTc4DemEN4KvwwuuLsICG0bb073/MGGYdboScPpCs+HqS4jKJeES9zj8LDg
2CYcEwXb2tcTO0csNnqRjMN37uE5k5edlwGDUZCbsrOIh6oySKW39pQOJWxsQ1o4pve5ftNMCpay
Xg4nL508FwB5uRsrjly7kAdccATDUTiwcDSnh9lj0znf151qLZ4eWop1t4S4V38zcJEW44UqiWzW
vGG01eWhSQZl+BrhwIoChjOEg8fH7KTZFaYOunmdlKrWoKgqLNyrYNdY6WYki8w+Zqo9z/pm1EYn
xGMO1vY1IiUTDw0HncccREuiLyRqaGWiP6VK1VnD3jWjYiXApWQ2PcRLbiTY5UeLNvm41JgtkpBl
Wp57hDc5rA8BRm9mdWSZ0KT7WEFskecj54WIgKvrdiAlh+oVl6oLvgfoWRArUxUOm4yR0xeC8mjH
IMdvcz+zNJelQ4I5OdV1bKdOWuyZufY0+vUkJpdWzFDAGYKMpgBD9jBNxTZv9GIybjmeN7P5Deeh
knq6qQvQZL8ySkJdt6UCBGHDIAtnU/eieZjLPaodxfnqKvDtH/QWbPxbZonahuZbxXb9ooi6xtEz
RjK2oZGMe9HW1UawMCobG2eeeYnTr66b5+UBzyVqEq8s0ka/VKaytqDSRUtc0R5Sp3GbmR3kRY+T
V19tdPjO+ROpcPSFWgusDo46Xq4XYzQW6gZmTAfUUw6Kcm1hnsPuA0YYy3cxxz8MORJRfyvS2nHv
o1YZYxi6tdCyZ2naUcyenqvkrFrZNKtXVIWJfj+jsTOOwzTLKjB6jr1MXCsRB3RKlEd+Uopoepjr
FsNQl7ZAgBgGJ5xWQ8C7SWq4FOIQ22X7PlELzd1WGJk7CtVR1FvLi1Mq4USFySNbAXOnMrPdqEmj
7C5lo8eatatLTKhq3x2zGK6REwltmyuYYW44w2SC3l6R5fuxZkuZMAfqkt6JDk6kCLvZ2qlrpu9p
Zhb940K+CuFTDf2teD8ZeHoxax2tmIIMhwXCkjCnTiDJdQIPnicduoR6qAaIo4U3uMRpEBAz5aIi
8tssdVLOe2AJy49MpRj91pjNdI9NJoH0HQQiK9pMCsrGW8eauakeMpHFfIFloyV7nmtcb6GMAPEU
UZvpBz3DNnujkk2Tfpw42TqBIMuyv671qi4vQVu0+coqenK0NYQFA0o5fWxsXOzUYbrE/1uLdw7c
2egKWWOUPNo5pIb+akDF5MjtOHLKmzfMC1ogEMO60HkhvTKU8DWgN+jeAvdmmtmHx45Ea2cKXfAU
6GDJhWVCk+gPBU7K1n7I8BSLAmei86zftDMetQRNFp1d3VWOM5GAkUuDRcJbQs3MP8wjzG0oDYVD
ktCiaOpjQTeoPyLuqaa90mIWAkYRd/c4zJrm5xnFW/7WXni6BXN4QuTNOsvRZQ0YYMc43SbCEpsz
xQntoAF+w083k3s4So0/2fQNsVUc3tgbfh1P5yinItAn1RWKDL3un89LqWqAkg+zG2ThGF+UcSUv
KpvIKMdgfV4WQ7wx3uk2uF6fvlbj9ONtJtx62jsZTwmtYehG6NK49zkbZiPc+pjgb7MjdcvpaWpV
IEBkDtCkeX0DPlOafx/astnoSZWyKODOXRX6ipIi1xfOZvB2Y8Q4CQqAecrDo6rGzZNqDfM+13k4
m7ptcdOALA8e16Qy862q1N6IjP6lbKWeJGbXRbNnqfBJ1i37p8MQ1lZK4oBSfovnyDik0Dz3wk7e
sif+pbSy+d4C4w6BS7HAuvp0FNEvkkymov0Wq1nbep0saiK0NCM8oCxR4CAZeV8GsnIhK75+u8+P
OtBy4OcAEPCcTc5h6yf76fqwWEK4bHfhN8ymyOnKUcYiXdRVPBc5o4/DHtJtF+Il1S2cT8O5WxlZ
6vz8+qc4nd6UloyOnpzUW0OlvDzPLMQosVkduNfCJw45kO3qKWqLflPmjtFeNZwPo8IzGhzqfnOe
E0BBR574QCIGVt+GsxuPldys641pXhhoTFIEyqi/d47ea/clS2RMmxzO26Ivg7XpSC4z3qjkTwu+
da6rpvWdtATLhU+wvoY/3X1Fj6zeFIkdzK6mXqwmP4dIH+PrsKRQeuNJ/8VYADs6CwU4juCen46V
691iIH20A2ps95KUe3xDhchuseiftq8/zl+Hwk1onU5MaEPHkf1sqF4dxlk0cC/iyIZuMaX5MaqU
JoGI29VvOIqcvjvf1wt2WWs1FoFMxuQ4HWzWMS8TZRTtoLE6+7TNXFyT0DDodR9uDKdULa9KFeON
deEvRoXVxrHEZpUkJmhdN356cpEjKX4Nwq1z1AJ3BDGMe8sipQWNn/4uV0iJQjwGEeP1G3tmgsPF
WrhdqLpmmZjO6ARDnA7rlDa1iO4mu8rG8G1XpMNIYa/PVe7pWkGImhqhFcTrvurJvYWZi4BoVm18
MCHII9p9/eP88pyBRkzd4jPBsuJznU2pqB/CiDZXtutTDTy57vM2fxx6+PAC+cu/4uD/1tj7l1vO
QsUREGtw3A9AhM6WqrSFvQQHvNk5+FG3QZKhcSKDBzbxnOG+gVrzS2/BWX5jiThdm7jlXBcHUFYl
NiRA0bNhzaGpJvplcjeiwHmXGvp4r5Z4ShDv1yvwfTTrrRFP1+TvI8IzA39iFzQ08sdOH7KaaYrR
UwPuolHb6m0R3ZRKau9KvaufmNTPKPvL+6KLpsuImu7u9We6PrP/HIDXwTVAL14nIDkWp/Mz6FTD
Ym1IcdjNFYfOLEdTliWVfJ+biFbHUmoB6mDbJ+F1euOVOkviXocmXYVtdmX6cQA/X4zDVSsbD7h1
D320QEXqFs+dCvdzuwxQbJI1WHZEf08jDqHc0I8XFlmLOzoSrm+v+nC9Hwb4a3ot35gCv8xzphEE
Vh6lsUJxztkDqWqLzaFrYRE1CAFd0dc7HKU+DcXw1sr5y91nJGiGGAi5UFhZO08fvUgazErRPezy
pIV7UurqYYlltycCTvnQKbG8RA8jN2moK+XvLtoMjWf+Cs0zOLqI06Er3LVac7UnpCij0MNYFS/8
PPrkcm+/vD7HzhLoedKOw9WpLvaRrgo6ebZwmIqckhSX6B1293Lb497oqdiQ7MrCyfZNbklsSEPM
950mQmU+a7tOpoQXq636rl7Iilzy5sks9HoTqbLcuBn2wkWWxV8xVHxr1Tl9IpTcVMA0VsiP4PMC
J56tuF1RNAwEq0wkwtAOuUIi4UdFyZER91GY3SA0lcTZqFYF+24e1TeeyvnwLK3kH2HNuW6n6i8e
Y9mIJWNu4xUyImPel0pd3olm+JRp8KpAEPINKRMu7jLJW+GAp6ste8w6MNdsrm5WhGOdXbco5JQh
p1YD4sTKL7mSjQVNT0j0m8Kwa9VrTGt4TGgXPbw+N06X23Xc9VRlk7Tsqja/ORtX0zOoMe2sBj1C
lR2gu45B56Tv8hi7UATF+f5/MZ5LVURUtmbzlp9O+3o2JsAeoHQR2vJow765UlK6OPhzv8TapL6x
vP7V5TGfnDVjjpDBc7812CgtNrGNGlgI/G5Ik+Lo1sW98HpO5MBuVmi+sUn/5YjAtZizU6Zo5xO4
6kha16jeg9FUI4Tajb6bgQ23+B+ntKrN6vj6DT1dLH88QB1NgqNjC8gp7qwey01lkBPS6QBabORh
3o2JE3/iD9bs/C+GMlb/wXWvMoDgT5+dIwzKZx1WzxKW8VbCtxQksU3ONgsxgv2tTeDHdbE6kpbE
8kVu/NnS3GljNJtOogXpOAmEzrFzaTVYPaB7Gu5/9xayAa6vHnUtG+F536cYLWsZU6EG+gAzxo1d
AnxE2DxkGNb9VvW8XhVJCMgzOO3jlcdPp7ewc0VB8q+lBpkl660we9NvIxTwkDiho4vVUmN0s+D3
r49j9frkeERgF6eD9hZ8nAGdRuBUiY2dfWhW7yGcGvmeuqiQv72EWg5vNwsKDROVze10NN3tsyEe
Ej1IbKVvbjQSNmYPzqOTdt7UIg3GFEpH+g8K6szvkdZMRvLGBf+6mAIjrH1urhfTUHFWQIgMQ/tl
6LVAXxRJe66YNiWuEwE+HcAYqW3BRU/z33+060mPxcZAPcGMPb1uUh4KXYwM2lh2sl0hgH1E2+E4
J7YGokBKetHP7W+/khzmefFBqfiOVHKng3Jz4alqkxEkkHsGNR8DKGJwMQtH3rw+if7qnq6FEtOX
fgkngtORFJlMvYGEKFANinG9zPs95yZqxDxbdoPiSs9QauG/PuivixudN4OCxcX4c73I00FxpybL
aZEGuxPWbZ1FKltPrPoF1hXijWm73qn/FOLf30wO/TQUhENDk3flbCgDNFexZi1ICmjIhEAa1+PK
RcOCPL7P9SJ7Y7y/uDRmqAHoZtNqpgw8Ha+wqkEZCWkL9IoMEG3ppls8Dr5kzdRdvH4T1+90fmUc
ZOkBU1G54nzZpnc0Zlk/L0HtJt2z2pNLhZV+mb6xs/86jL2qf+gfEO1JJuDZzu4usphaYr8CqcLp
pGsCxLTRK914ev1yfp2ItgruwHmctxs10tmUJ0MInQi2tYGDayqgucielKYpL5NkimE9mw+YGyBs
eH3QX+tCwBxoPBgtr7jR97i5n/AHB98NRaamFqi5w0Rk9cNIvGq+qDHZxUOIThxQDZMzt3kLGv51
Xq78IMyVkUIRn3q+rEBK7/KqW7RgMEeF7Frjm0NX4lIZ9A9L2Fj+69f5V6OBidIVJQuTKz2blSWH
FS2iDYXNftlwzLP7aNstRYsLSm4fmmQVXv7eiCuub5JvDgQOLMgh/PQ9CJUmrIpo6ejJueTvudrX
XrdRtdTkFVnR+JtVBaNZYO28c4CBWMicNRJKrRjIxHG7ba8M6r6hEN1h6hXmXpGTEvTGpDm/md8H
o7w2ADzdNWnq9NIE52MEIAxW93q802tX9bOibw7LEE0blciPN170dWf9+UX/Ph6bAfFzLuXMedfC
SVR6yoPZAWV3Yl9GNVJFNw+FP/dFemQ8eYVfc7jXoVs/86vmN5e0dXyNwpD5Y3OaUM92fplRr8FM
7bZdlE8bQNw0mGkqe1nXLm/MmvPVE2AAMhv/UUSta8DZc5wwp4F0YdTbUVrzhyHNazz3UL6lByup
s9vXp+hfDYbJPLsssBuKnrOVzYAmh6GBSW1Wl+kRUW+5dSvasqTQ1L9/XWCcK/4hoOvx0+mUgTzd
m41l1ttFi+HD5qjuVU8J/z9n57UjN8517SsSoBxOK3Vu2+3Q1T4R7JmxskRJpNLVf4/8/j/GpSqU
0AMM5sSwd1EkN3dYey34dEGF1uX3dy+M6IDLR4I0W1tsWKbcEPQZdw/+hfhAauZ/y+oghbmotD9f
N7X02mwYxQUQO/pc8kCl+3Rhqce4bB1CfFeEUt67rXtHPmPv4bMnFxutdCsAba+cx98syScX4rc4
LFKUQOtcXo2FUVjQ6IrnVbv3RFB+RLUL5rHYbRh06Oksh5lhPHimCg/A7vRwS31w3Csn0A6tA60b
/TedYSDVHDqk1T7npU3TMa/iacVLXPgyaIFQuyf75pX2F5swBJksIUGTzMu55aEckGzd1ghT7SOq
hbdu0SSHRtjROye3dYt/jm2gyEHZi77f4hmV0LtbgFVg8+0cyEppqG/sxrG2wMamO1021D2MNYnr
s4s025yRjuwLJa9lOBeiTDDEWdXv7THPfiWWCg4trPd3ldDb9x7t2RStAqRAsRUs00cLXpbYgU53
39tQL+dFbsEqkdd35ehlK5Hx/CaenDJMUV7gyuqODlX+HDv8ERsk01RPsH/2+9bW7OfUa8RW15m9
eOcFmq04DEKhHgwL07KuEFujNE0F+7Jn1d09jMIo57ZZsBsDYPhxpodPLdNsh/9gdO662C4hF7nr
6dJQJ1NWLeCNM2uTwZF5rq0GOPQpFkxqGVnvHkDKr0lKXDglc1Gc4Bh6RFKqRSKVhDD+Mho57FUa
RztbVjmjOMG4N8yifv/6KDHSpCOSBH62LP2bAqYZ5VNW7s3R+nueJyyYOy3DLcOj8kvF9NdNSIr8
8/pXvbTAORwH+0apz/utl/jHgTFjmKGsxuj3idP9slRlPCpwNBT67HGl/HXZEghNOBqQq1g2um3G
FC3DsbhwiR7dTi5qhHWAmmBBQ3/FjS0jZPwJONN/TS38iRfGWmiXY79ncEk8IphWwoItQpi8MksC
TQuZhOxgJtSaql+Je879/GzbQRsSJRJKOEtf1qR+4gnFsI2U8AHpRMp3kCfGH3NvGAA4w7NZMenV
Oi+VCwXnxvXH4KOOCtcHhjPaB6o06d0IR/IO6cSWrrSgG09ara8pWFxwFDTeef5QACeBXkJl0XCj
w0jFc29I+YsJ8fFLh6juip+Yv/PCG1FGJhMj25vJQBbByuTmGSUktrztmKoRZFEHvwmtR79jBB9m
fWOl7HEWdPLtaQe7VD3IGcxlnxt4l8C7dtirbfPAtCwdb2UnB5wJLDcwHRzwH9G27Rk+yMVQ3ly/
S2ev52/zZNIEaGAZZlqMP52vsqdMzXQ1+9od8iejNjr9pnX94cmrmslHNztXH6QjHfvput2Ln9kj
avJmsAru8dTuLC+K7gFHLgcrsiO79h9a6Zk7dHKbXZf5a42JC2fcBa/BqeO9BqvqzYfrD6fRtaAr
J9fo9qKu0VCNIXP9h6qr84XJjEEygQ3X+wge+O8uZTRaQIpS7zTdrv+BthaiAz2G0mDThbncd/qQ
VBuw2tUu8gf/x/UPc+5yOAzkjpTBaONQUj39nW0FAahjwytpduSqYsqEsXcaozK2DM1Y4Upofr4N
c0BBH5OiFCLv1mIbuGyWK8Db7a1Mh06R6OyNWRG8TAhLE+xzxrsd6nyl6BJTv7WILxb2DJFPOSPD
3d7mkjfbhPBKvLUwDoANY4eq95tDbGMut9GJB1+/cKrSprGv9FTtW+T7biaafK96BOQbvjwI3a5v
3Ll38kmkYFtASZ05oSWKBDDf6I96Pu7jWLX/mJ1tgVr2+tfrVhaQCu4oeQZK7QgXA2Wgsr+4sK3d
Nz0jq+MewTJn13oyPhqNnqLIRpD8q7ZaT3syrMoIN6MZ6f9EUz584vPSkL/+Q87O6UxZM4MJfzMY
gXU4Pac50YAFYZZ1MMI23hUgrm6rOIR1jIRzf93U2SG1wTQA72O+h1kusA2npgAFoziEDzqkYwqz
lV+ql8RuPKhNmnSXTnqycmrOXDJZseHN/+MjM+OzCKBIp3JZjql5GEK9+mAmkfuiW5n1K4K/CoU+
BsGGTcmU03gPMale3EIMuZbUzF/v5BWarUPijssKmLBfAhptB5XoPOtQJS7j+q2knfmsk7Ef9VbC
5o1iSbSDiA0qZojzV07Y+cZS/OP4/p65o9q5yKegZ1V26MJFSHNlnm5ygnbvwAl3FxWjHaxs7SVj
rHFOUylCBN7iFDlCFz1O2TzAQ6U9ZExy9rsaKR4EhSOY7lYenbPHjq8KgWKgA0nC5y27R5A/5lDK
C/PQIXi5S0A+v7B/v4oxSnYO43y3eY+E4PXDe+EwYck0QanNr+zyvg5WoEH5Jq0DhadkZ5vj8DDV
M5e8YYnPluibgx5l+VPHCNsG/eDqn+vmzz8w66U+MQMGgbfZxundiemJR6mRA4Mp6v521OvhBlI+
caDu065EsOfXdMbhcGVITHm/lhX50lYW4xKmhbB3PBMnifSH23jaYzbU4RPUv+6KvQtLw68TslIy
4y0JFgc1rkdFfNozY1jRkK4biHwQTIbEiebDyiZeMkUxKSAJ4I1g5vT0KzLDLoMS5thDzUjmPax2
0R25QXvbjfF4uL5hZ19xzoFBThCHz/hSf/4pf8QpMGeSczDMd0DKxu2gR/FcaHj88iM0Op/CNOve
uzTsuQy7gZsG5sLztbDnmZD7TpCGUloIv+qAx3YA5GGtsBu0Nla27MytYYxD6JOW8j5QjT81pqGN
ULVpCkOpWY6foQEcCfjoaJZQhmyYkpdfyR1oWVfTtPI6n119nCgPiO3g1xmTdBeWi1nHui9YJjBI
8SggBX5wK8+5wSFAjxy04046DI9e38vzx9qZQdjEUMSbBkCx+Vf9uZmaCLwJ4fKDkTXRR8PUkLJM
rGZnuMzLp7Gm76tiGjadYVcHpVcOJAj+2lNydnb5DeQKdK75BdQq5wP3x2+A+yTSNFewwUXs7Gu9
60ADTNAqxlAUXV/vWQiEKXgTqeY4fGPfWjgboTQzbBjtOJgQMzyhjRA9TCnDTu+yQpEPcBMcea6H
oRkDdrogRo7w8EahvZI6pP4msXxUcZM+KY7X7Sw+3P/szLA2XjfKUkvXGVpeBX+7Gby2ClWt3IJL
gdjcdDZALNVa+n/JGK7TAkQ0YxqXBfkqNiajcrTgVbZCbouqLB7ofbaHTlXJ1/evi64+CzPJ+s/K
8V6uo5tcY2p0sujGJ7bYOm2lfVUuMmj/wZRBuZrigg44dF71H2evqHTK4V0UvoZhbSHMpfwdrPQo
u6RhuuI3L31AB4ASQEw2jEnTU1OmojQQ9Mp/hQH4xQdXnNF+EyWaJoB+V4qjC2fy+2TQdZv5CrhP
+nK0tGwZ6PO7VHs1lB/Sv+xsYcGTR/i71dJR3fHAm8M9HhfZjOsfdBFN/D/L5MzM8eC1rcVD5Idl
rgv4VI9OkPQ/A6MTEAXpPwszG79Ok/xcSpPcNA/bFxg85IoPXTxNs3EmAGgFzPXMeb7n9BOD1B6F
jLroOBltc5dOiNfsSlcrs20+pvIzTB+p+R9MzjPD4Al0kPnLmEKXHbpNcRYfpTmJv2n+ZVsdOXPo
5Xqlv8iidd4XIv5eI8EahW/wRSB8ly7MGXrlRBgUvd08hm1XfSgtq9hV1KZvwxgO5U1l2XfXd3Xh
NzHqMEPEd53HtOjILaLgmlnZpup0/xWZn/SFqbHG35TDYP24bubs2NJWZOsof4CYwORi/xD2KErN
icWxRS/oc1AaPnWPAcW5DbKw8kGvLEbU2sJZa8Gv2V18Uyg1eNQjszpCz6glcPE5n/y+r2Bnon2S
eokO0dwYrnzTs8M6LxYgFTE3w1ln0GQG+bogti1x7EIPDsZcc3YyC+Nd2crxA5oE1XtdHfbILsgw
ABJRc1g8s0avt4SpkTi6TowgASE+gilSukL7kIRJkq+4u0vflBeQMj8lTsBaC3cHGUdlen1WH53K
r+Gv6Stmc8fyNmuc5qYStru1A+l9eu8B4v7PeDCcLOdoGQaPiHwVtjNUR99J0rvBDBDeSRDFc/sC
dco6RSk47puV9tCZY5+dzhy6kEXhbZcBao8IF8SGXnU0gl73drFjyBf8jT7uajlWn6+v8OwmzsaY
K2Mr6cJT3jh1cWRhMGuOpTjmo+sMe5lFiCwyAJytwVwvrupfQ8HiLmbCGbuizcWxBtrxTUE0+MkT
nredpKYPK4/G+VVgUXNqRmIB6GeJK8Bzpg1+TRw9IfxP4H/KA6VQqCG9yLxP4WJfAdWdn03mTfFj
1NsoUAXLrtBgOl0ToYl2lLTi7iSH487yaG1sRJ46D17Vap8Yt9lf37lFagEC7NSodbpzTGeXQW2l
1bFoqumRk6EhNYMAS7b3x6b8puo8+hkHeUoM54QrjvXSZv4uFs3tE5oGi8toQcczoHVUHZVVIqEa
5X63GzrNc3eZbQ2v1xd66YgCDwWOTb+U8G3hTUMfLeggldXRAbb1KRsgc9/VVQmN8HU7Fz8oUAN3
xqACNF9cBVOzPG1CCeg4jWm1DYpAQhY5/UOn/+fAMO+4VZUDs6ouyjWM+/wv/1H8+t9W/mt5OVJb
T50Zhaopjw3nFakYxv/dqQBerCJxmytEYCdLkDCSFefh1oRK8cv1pV+6MJxeG5HxGTa57BXbcBgK
kVjV0e6dB9MU9rPZMEBu5ooJ+MFcg5FcuC8ACWh/41Pp6y9bTiLAaeNnymNY2dCQ0URF/sZvzA3+
I/vi6Y3/yEivt/KCXFgkMwRkANg2cQuLoCPzhSwDCOiPfS+9h0Svwhsj1sv7EO0jxFgGF/KS65/1
wjWZpzMYGIaqGITT4kRVaGcOpZGWxxEd+Q68iGqYnaKHB8LJNleO74Vr8qexZRcc0GaDUHRQHksB
pfkQN2Z926C2tTZwc+GwzsgFqrRMI5PoLBy5KhICgqQqjq0lamPbIVV1ZyhIt0KELY91lmpFt2kN
krFNkzWt/5JqaBfcXP+yF/fSoRhG9MHrvBxIblRtJGbcspdlOO78CEhxBL3BLQHJdMOodvl23d7F
nSS6gucem2d1DWVoddt3VnkUmVnvNYmX27Q0IG6nKSjXqJguLs6jpkhblprCskdlOvDLO8ju4IgS
tR3janrRO1QomzY2nrMxj1ayu4uLI8FiboK7Qe1m8ZJ40ZD1E4ursg5FOMX4F3KPfVzukGEMrJVr
eOny088BaO9zFamDn1pzhTlrzycVCQec4Gla+PBGePonw1fqI4/6tA/p6fx6//7RfIM6DyAnQcHi
JkYuGltuPHITbQMGU2HAhMkEByLcRX933dSl3cOtoUE6s/ThaE7Xh7h8WvdjXBylTMvhsbBSKMGr
QcHkQYw8hN91pdl0HK9bvfhVATVQ9AOODrb/1KpTNT0F27A4pkLXv8ik8K0bqQ/ZT6M2/S91mEHO
H6Msft3qhSeTCiO1FTJzaitLB+dJG6gv6j9HPWyTr0E6Qj2tmMbb+cju5ltoOBAqiEf6nLexVmRr
5AgXF01JnMobcGAcwemiLSRkUYzVi2OeM2AdIvALXwtMBRtNNgYCSTPped5ZYiVlvnRfgFfzoalc
gZBf7DC4QRmLOMYZ9E1xB7g8349KR3SUYcqVSPbSCkH54QYsPB335XSFQS6sEkX08kidM3/TkB7c
QduTfZwoFNw5FAuQUTQj8fz+beX4MriBa6U0t7Dqa+jKKd/Nj4MZJkglltqOCCh6hcAbnpFeaXtl
2fKvTMbZ5+uWL66X+VMOE8gaquan6y2nxqWWY+fHupPeU1saEgIRBKE2Qohxx6w1ZECOaN4HSZnj
LxwL7fLZ6jz/c2q16SDF0pKI9RLnQZvq9i99FEW7ksYoHOKtcBETKRUvWow29EvcdN7P6+u+8HgT
RTMnQ5mL1H1Zep2yztDDml9QmpOfImdQxB+8OPCHw3U7F44udni5CaXJ+JbVHvTq7ab2quxYR57f
bFU+KnXXTE1W7ZMGmpzb/2JuRu7QFoCybV72H+VQyi/mAPojPdJi4iRVlYzNR0YoQzh/iyqfsuj9
Don1/WtwsZNTD5xpTN3syOy/vWsDTxs2ilmjV9GQ/zVdW92WQ1L+zOp++nh9rRf8PleGziMjFzY+
aeGMvAY6+8yrs6MVoQm3cZXys0M5mepbHfTB31laOCuH5sJlwSJNM6ovDHQue8m97w7Sbm1I9Osm
/gBXmmfvE5Syf0B03/wqtS5ASsrt4pVvfCEAPDG7eEtVV5eaYWvZMYiaHxXsNA+lLaEnY0Cp/gGx
6wMgrg+ObNU9rLHV2szA5c8Mtwf/kbAsqyNtOZqhKdnhCTH44+ChxlNE4w+p2+ONLb3+3VUuHOEM
vpvRwS654ekJNsc+09I+y4+ukj/bBpR1aKEprHWGswawvvCYAgugDQrMGhqNZf5pKBWWgR7nxyDX
70P45+6tJhzUpoUtDUHSBPLcIg79ewHtxH9Z5b+mlwloUKPd2bd1DrImRWLcq+exVs12XiUR4Iqt
S6eWwS+ak4A95uzo9Is6EA+aZmanxwp9G6gSJlN292addy2c3F6wyzSzDmk5Gc70H7wRVWfKXECj
dULdU8uligLKol7KY+qND4MDiMVvRucvW7Xq/SHCXHimUU8y5FDvPjUVMrCqjFhLj06pNXd+PbV3
Hapun3JEel+u+51LLp0KJeUDqnfnQzRaRVdrRPf6mLhFeuNPsPgMmYLQESGpla27bIoZX8AOLG/Z
3fKAE/Jn3L1mqrtu02UjWITYVt0hzj0I5a8v7NJ98Eid/7+1RZglR/hc/BRyQjMWABKVoAn7ZIS9
jfx3FmxqD63AjdGa3o1w2nIlBFp2sn/HBDTXaBvgagi8FseUloumRx3WC0UsiI5MT9O1hUcI4Y4Z
W0qbbTAfqcA5n4ukdfXtBMHNfY76QLS5/h0ufXUmIIhvwUky+7n4DmatRgP+tOJY9G2PTH3mPfC+
N3vXydAb+A+25kki8O2Mt5uLB9vNkF2tDS3nSUEEJSkgDtqKpLWQ2ZH1Gm3LhQ0G3geHMpVass5l
Yc9NjDiTyk+Oftn6wL6b4Mkfkvwxd9J9pjr7bxU09jeJwkKxu77MCz6ITJCuKaPQ8IcsqYocsyI3
Q+X62Cdu/VygV57tQrRMnPCvwclbODOneC1XumSTN5omKlTLnKj5a/wRC0kvGacE7cNj2KrxKXXQ
2r0RXgl932BljfaUBKGJKHwPG+PKai88mbT2AB2DpOQ1MxeWJ9OaCiMfkXESmX+rd0aDAreMh1s4
c8RzaiCmtnKMLlmcU9E5CSbFX3YxGWwXqgXmdYy7yttHqR18aE0R3etdNH3LS6Stru/nhSvCLrKb
pN2M0i4btWPmpkOOnu9xYNAXLi1Il4U1Gdl+9FVnrXzOi8agf4DxhUCPl+x0I/1krAdvPraKRF+/
y1Bsbe/LrPTF69im1vjz+trOzg0XhB4U03DuDNNfgkGTBFiEaUTpsYTogQTX0V3YgyNL5NvczxB5
ccwxR4E9KL2/32t5ht4S0VKjpdP3WyTgjxMb9aOumTJQx8igEb71UIpD8lBzmWiD+3WwkEib5GHs
EOS+bvjsC3NS5/IQaFqHWYFlASwtfT+phqI/epVsnqqqA3cqYZ6HA7j//l5Tc5kNlVmgrzCwLAFL
0I03IYLr3jGz2/EVzZrhJUFpZRt0o7dyKc5XhSl6vzgcuLM4pafnpm56Z+iMFAFeepz9vtKYPN5b
sTM8FKWdrRzSsxs4L4uLQIwMwMayF0G6SMGmTClsrL4fx/uojaZfdu+OrzFCCF85Z6vR6/kxZXEw
5sxkFgjKLgnWJ2HlLbJg5VsfoyVtN22DxG4RFA95IKbvvdUPd2XK+Nn17bu0TLJ2SPdmGQ0K+6ff
NAylWw5BU7zVQePuylLX9A3srChCobR4i4eXxn+yyHDvDIXBkS+CSBTI0pSud/5WiKnfDIPyn6C3
jZ7iMS1hP/bXnPfZI4kJouQZQcj9Z1b7dIUj4wq9NvjF2+CqkDpTou2l7gxfGZdUhyaO4ln3fEhJ
EwKE7a5/XZt/+4++FGQ6VNZ5qSD8pB9mLIcXijKNTWQB0s/CQOShnLZS3V63sGCThUiOzQMJzbwl
+RwDGYtzWjujptzWMn7M5NuHqhHyjZred3Oc9IeBlPZNwC98yHyQkoDW2sdUtZ+mwpVfrv+O36xH
fy4VP6MTZPGlmUWHi2VR8iorCSREn+rvjpm7moCbBC2Gh8iKlXxQKqiAcVSTayd7h57RiLZTGlnt
xgvbtP+A7Mdk30bKr9RfUgLcYTog8L95odv89DIAXNmMOhm6Oy2pQCzwnYPumaEGZPE0x4EpWert
BgXw7tkSrkr+WlnafAdOlwYEHAgMDLazq1uyCkhX9kxfGsn3AbKy9BlIg/yejokzbAhyExr/nh7t
M5kip5lYtW3tmYzSc2tfJmU+PYy6MIyPXqIhfjYRm8S7sUyjcWsWyQTN3lhl4TPasUZ1h8RT4dxZ
g5ciJlWYhfEpy/hDz+0sZwUisbj2vPLsEBfeB+rNMPoyvpjaVg89aIJ+RElbvQCFS9QmMDJvK80g
Orhlt1IgpIyz/IiQFOCzeQU5sBzTxTUUSV9qTGVo3508EQ70giNp10ZDica9h1vTtB89kC+zuL3f
7gIX0vi9E1aQM85VmeIAuaf/XY9jzdiFwYhAbVCOHTqZiSviQ6rFDYSRbaYjcFtN0QcHdTX3ETlD
C05yJhTLm9ivjfK1tcMwemhCYU/1h2mQopZPshjRbrVoo7xMadBXt1mlCocuNcqrCGPaDXyNNFya
ex1y2XbT5IjFfpyMqH8q3cZEq1BT6U+3jdHdqOxm+mKXoJh3rdZxG3Mvr5lBGYfuVqIsF95UaYfq
zZBH1WOV53WaHpQIBnU/+FNDpa23xtB9ZqAr/yuj/NVtoNeHNMKztDL5Mdpj4m9aiOHTbV5k6EUM
Rq7Z6cHN+zD5bPs8VsHIJ3so6YV7WyRy8/RJ1KIyFUUBm+47BO21oz1Y8AJ89wiMkICrg/xD3UxK
bsYQHdMbpwAsuEeuPrcZnEnQhJNmW4z7qWt6sfc50nIj8yF4KXMi0o3eO20AobCeMT7kyDHYDlEL
XjkTjE8fvCxSCQpg1GPSOJ20l5ZnLLyF7g4VwSmZhvhLUPco15aGG/u7eUClfSx1XeRIBMLJ3+0j
I9OTLZjbwXvo7Mrw0FZowxKtuDC1N9MIgYJFOdR98EYzqL+QJtnq2akcKJlMY8qg9ret8rOIua2P
TdkMz7rTKPRQnRiJmaKekMKsOxNdA1TuYDiymYMqbjQVeOmTnpmZ+8xYMvynttZME2M7fgqbl4+0
mVNMZXXb2YP2kMBggECSnvbl90jEkUJq3vZ/+m7rjdvarcRHHOf81SAAGPZ2ZcbjgyWbPH/2qn76
O5qgx7sLZeWhnphWtDMzxjqa0DM3okt6yMmBk443URwOxfPU65qRI0KHWxU78Nlx9MQIgx5+MVLf
UHd1HQXGk603Wok4adUM1dZSdVl8iYpCiw5DVw/xD6Nz6/JDi/yorHatzENz30MqqsTGKxI9/RZq
sYrNDUoCHnpqBThp57MOutB9KBDaHu+8uoqAjHY6LPBcPSW/6L5mlhHkX5Ylom2faB5UqoVrz/Te
7iC4NdDqN9HW7SB9kWi4+Unw2oRmFu9MdwypoLc1/cwxjvSvSL/qLxP9v2jTdAAB7yCV0A2EV3Tz
n3BWyLSNKLZ2SGKN88hjo1tfyDXH/gfjMcw9Q9+h0q+96JxnW7Pi+tFRvErQ2OomfW4/0pt7SGgC
NDocUzI4Grjgb3qzKvSXtC7SfxQ1f+cZOoH0OFLBczeDlhbIjqapczMZSI4ipey5P92ptF7rtEkN
jndsNDt3nNBwDIUF7XSgeW27qSAuirZmHTGHi2hl1W74++YhR6wVAH8xJUiajpP6yzfisdi2mVZ8
bMEm+hBmVP5wW9JUgSaijWBuc0hzi/uauRi0kGMZ301WbhmoB8tR2wSjHCWcL1qKZDThFMl+1Pf+
h06bUM5s4bgwdnboQPaN3qNpZyhk55p7aJA6zO661ota4AZ5HjhvYPWLv8LO5l7nKmdIz22Czv7g
J0IiEduYof0omILtoKPXJ9u9T5owfnUQHmt3ORT98cFpTLvcenXkfJlMI+132jR6HVqWvdMhrVv7
EwfSTLPqQ2RnoTzmAeCkLe0gM91EtT6vDv1cbUf73hQH3n9z2guFi/pUdWZ3i2i1SbrWhHAiF0Nc
TA/QZYbqw9SiClHlYaYfGyDJv3jYbLqJ5TgeBqMt9b+k50ZIW7UTaC4njvL2xhFT+VEPMlj2K7dJ
nb012AoxT56ubivc2h4OGv3LZMNYvStQfobo9TanGwIeNLS91xIYx/jQS7/Ldz4jIYo2ZjB+BGsA
mrqfpCwfmwxY1x5q3cG9Q4Oe82wUFbJVwKSr5sVOykTcAFfq3H2Ixma8aYWnGY9dR4Hb2LW9Exk/
x0LlybOu1RNiug4s4+ZjNBdMafhHfM+AN0NtQ/IY8arSXlTJDQGjraGMKmJ0wa/HQXMkeRIGzWOF
wFQNaluUnZY1AvrjoQrGbPqRRk7bIXUr8y91bUTqQ4giVbvxeUaMDa8NxIqVlJbYFFA9rE3HLZJA
2oz0wlxEkYFaMzPmzpHNHzm1JZGK02PX+BFaeZJscPpHQwZZuend/J/rCz4LkjBFSZRKN5QoAJDm
n/KHKcYToMOQwvyBVyyP7SijBy9Omu8Sil7IaQ0viw/XLS5yFRZHpw/M/ExHSwa/hHVnadxlhLTx
zwDtcAR7PdE/G11hPEoNFcBI1MjlVsLi5ZeGWNne36XJk/2F+HMWoqKLO5MbnjWGmsh36A2lP6JY
ai9pbqfyCX9eVehv5eiUOhFF1JvS6ZwAbex8qve1Lutu30QTgVJmpfl31+nC+i6sO/HFBoTbUWKV
QfcLSQ+0aXaNkavkW6/Fun5IYhz6XRI07d916bo5vswvqocJbGF3S/xVWisQ07PN9GlBUXWnP8yc
MZn96WZ26eC2Ih2dH5NlkozxwhrRx8yMm4de6xB4pkpcNfvr23l2VrGJqNdcdKKSAMfUqc1Glf5o
FsL7Mb8kagOnSp/cK41CxqYKIqVWdvDMXEC1Hzj5HGEzPraEIpdOTw+v0dKfUooBpZvRTd4KPR52
EDXkK/neb2jIn6eFjbCYQQBVCuCJ+GuxtqifymKKE/3HkAbjcBDCKNVHKPv66cEhhen3UBBM+qPJ
SXGY1sv976AwOnNLEwYt6FHLkyHfpOge55/j2iJLvylHwrFnU5TKuM3HyA1eJqgZBWNvGhFfuRGW
FYt/khERZMLzjgGEYVOpUE++Cl6yaB9mECI+B35eFFsTdGK2N5VpvOmx0xsb165r4JGCbhnpjUjb
+6qIp/iL3Qin+RiVZqXKzWQNqtqBr9ajreYiXOtvG6sP0zvGG2GAQJ3QVES5cJPvPYSH0g7hmM7w
Dib9+CndDnbrUfrGWeRtui86pxsqVBVlSbMsTEXXvtgTT9gr+slF+dOLGwdJl+snbnnKZ003NmRW
sgNMBMvO6YlLlEiTvunHN6GN0T6ZSg3Jj8R/9ibrZ9Xn2ko/a/kkMCDIWDlzgtRM5xmYRfFBNvFg
9LHU35AV9ZODO2bRYdQy86OOakR0o/tTtzP93EpRc7RqxE/cKrNXLtnZkud0f3bRNHfmttriIPaR
rkV5UJpvkBdaW8/Psi9lX8Ubs0J4dVN3xRqk6KzkwqqB+OJEKK7ONZfFquHXUA5yPOabZxNVJNIn
n4ghDeurMNxovTvdoO9mIBctv2mJlj4Yyo62fs1I9Ts3m4eQ94mqy8w1RM3xdLORYWNItc6tt1Am
yZ0OG+je7poRrqhYf1Cw9a3VmpaFEBbuU92Zh7r43NC2nhpsRrTand613yA0aP/2UOx8Dsh73Acm
Zjx9k6jURyBOZlN+U5GokOI2WrNXZiemXdgDQTuAqQhXShmLuin9EX4Us5aMKlCpJS44/VGMquJJ
mT95A+4TQ5NbOnsfBTB9M8G19h2Sjck7TAwm66/Xv/6ywfnbMJ1KJmrwubzXi2OAiC4QNlzyWxz7
4TewJE2xa+xW3NaxtIJ9XMXjtMvCNH7Lgqp5pUua7gMR6sY7X7b5AzDaNw/RUpNmYvn0A9hBUqVI
Rjpvqu38j2mDlD06ZC5q66L2CDr9KlM319d+4Zsztk/NH6I/+MmX37wVmq5Ng+6+iST5lfZQrOs2
ahrbgrGqHYU6+S2n+Ps+fND8vRmnh7bfhhxhXujpOjuDkoReKPetG3r91tZjk2rPNA0vlLbtjc9o
6toYzAX3Bjpx/qgWn5dG3KnFgBg770TpvCGJPDX7cmymB9ftvWmTeUb4DA4LtQ4rdTqkYTyv2upo
2a200ZcR4bxoJt/nbvosKrEsqyqrlnresmi9lPmNBORxT4xebQeSrJ2eZcamSKxyNw5OuXLbf3/P
kxce08CwGPsFogpJ+3wI/gh/lUWBLQsj/y0Zwqx/SktOxEuc2w6oj8wx1X4oh6x5bo3Q2o6u8q19
Rwbfb9PeiJ8rZzDjO+QLtdvODdX0q+GNVegj0W9IDm3rGcNfMKJLlW5KGRsvExMU/taIp+gT5EKT
/953EffA+DJhLeGYCTvb6VrqplLIHuZ8RsETnjpKpghq2jmoiCDLng2QQyvB2PnZwSLUAXSQ0LOj
O3ZqEXFnVAqpTr91PXNFk63J46DJ8SDjorhH3ta4bS19vIGiFkoBHtIVp7CMBcGc0vX0KcbTE2AM
bnFZ9AqIPbmx+xZ0sbox/UruojgYDlE8TCvP0IX3EGMz4SfgGXCKSxRxTDV1RM7VfXP7Jk82ylED
TK0G8r0VzKpy1/kqp4qljCcvqMrgVnLd9iYdLeB1iaiidzunebPJT4FMwmKy5CBFzc3u8tFw3+rR
7D4hDF1DIzvmBy8WxmZiePTGy5FQve4RL3zv3x+cG4rcGZDq0+0eGIpPKJO4b4SI3o1b6f3P1PMA
f7SM6Lyv5YojmjfX83CBMyXNcqSbErHVNmnmvhmVmX7rx1n43RzTu7aqypW9PXc/s62ZWIgXn7xw
eW8C4FcaO/+Wu50EF2B7G8TLm+2YVXeJE2nbaFLFwXSiZOX8XjZsk3azlaTEC9cbW9SE7M5x37Qe
9sQh6cpbLyi8Dbpxw4ZZ3H3XNz9CxyhW/O3ve3nq9ZhSxSgPOjElcwinG+l0KgFZUuff7cHxxBdw
xIGxsfzIoOmr9HxTOfR5DmNhQSNTF3bt7ThbmYH0q+iLBzs2JAe+F1SR285K95YmO2vFtSxeX24Y
1Rd2nwbqzIiyhOFpQ1BSXCacrKvYPsRJmG4zxMMOmp7YD5Fb2A/MDawpPCwO+G+jvxnDZ+QozbBF
tOMqb5oBcfCU816Aey7ze4RJko0zouF6/S7Nn/iPLfifKdhPeXMI54wlaa0fFnrQQgANUViq72rN
0raG93+Unddu40i3hZ+IAHO4JRVsSU5td7wh3OEv5lAsxqc/H31uWnLDwmCAmYseNMVQVXuvvUKG
Y0fTpidNmNcyD/71PJl9U0FDaVzZo+ev3KJ5AzAAY5Z1bj6YqgYeqIx4O+ZTEFmossLezf+j+8T/
3yQ287BiKV/fEdZLc3azllTE3ejr4MMql2FiasFWJ7Z495+fJ+aUwBBsFvSFl4RRkuomcPLE3IH7
zjWaWlyzAM7s4DsZ2/ZGON41BfY/nihX5HIG/1AjX+yGpZstYxtjm4UKYNoImS1k2sEzpGWRJ3NO
fszYDdx8fJf/+EAZzZqAoyBn8OEumAyJ1y5uz1vGlqhYJw0MxkbPR2qeld2VE+Zic1rfHfeFoQXO
orB7Ltm+6C1tMw9ifWdNrdzlYGSbahL1BkoRDoVNuew6f2m2cTxecytfq4aLpQFDZDVE0qEWUZed
f6q29Ocq7VG2Gg2gu/CW9iQC/9qJ/o8FuO5+K7cQXjxxJ+dXQeOpXCsnnidrBBk27bREWT+UDwgG
29DU1LXG8l+vDtIANAZI6dzUxV3lpPGJfmZvEes3487EZTDTK28Se/793z8S4FW2FUQoqzXX+Z2V
E+j0qNf6rjFolV9HAHb3aermZNkEuaVdITG/f46wvyjesVJaffr9dZn8VUEvizStHE+JXQMNjnlC
kG9TzAH33ZwWB73ABv6/3h3egysQQKuyNoQX11NkOCwM4uxdn+jOjV2QKpGYUDJcP04+fXyp9yuc
ST6ef8wDcPyk/zy/tQYP+7bWcqxuRRw7bcjRk4ufk4uebYNRgSgZFXvEY3lDmhu3H1/7suBk/dEQ
wZVaKS+UeZd+ThhGElGe9jaRZrZX3Td2nMhf9GUF9bxIPdnuh6nLxM5RxKXfM6XP8zKaerMcXhq/
dKcbc/Sca764/3jZOCBiKU+7hhvMpQsiTkONMcWDsxM50ZWcIL55qKD/7Eh+byMPW70rZcD7Xeht
g4W0hUUZMTMXq6ZIlxGP1irAlbzOd/08wE/1B+a+KtG3Wat1d6UFIDXGONJ8/ALe3yoSA6S8UKRw
oQEKOn/5UA/Z4XvMhzWUKs+tWeRmlPlD3oSGNyzbtrCD4sqW+1bUnO98vGw0fIAObLrOZaJi4imL
cdKEpj9p9Dh0hKOioSVnKiv75nUZrJUFSAx66lTuSZ8m/YkpRL2vl2l8sb122pbBYl5ZBP96Dmui
9epgSKtsWefPYViS2krdmkLMrpOjY3b9Nsc64pjU9XLfOP7Tx499faznjwAeK534ivqhjbis+3iZ
fmOQ0r1j/F91YdnVS02etFvvBiMQ1wI/jPXAvLwcPnCmjhUuwohL5c5Cz0csNQdq16VyYyO9Dd2u
Nz9Naqk2bjeojbPAGErLovzJTOdbEHceY1k4Dk7t1lfe//uDj19Ah8nWTWADteH5oy5zMrd6Q5p4
W5eKhplBZETeb1JfWVTvX+nKpANIWx/wWpOcX0fvzGEoErxM02pOXkrdS49uYZQwHwYtdAr/58ev
9B+3hVoRRQ0FPfGM/kWh1OVuJRKbNLF84hknmu/c+0mtX0HO/vHhcDccC6tB5BqDfn5Tja8E424d
z9Qis1/UlBRlGOTjeOyrtjfDj2/p/clA17Rah9IMrt44F29qbvPZ0Y0YN9guSV4TLXBeoUaK5TYd
eq3bNo6atH0q7fzaAPMfd4nogu0QiGetAi9WozI8xYTCXDuipT86CDXTUOv6FpaFpn/++Cb/8Zlw
LU4fqjHW5Bvb7a+T3TdwvZzsgRMIosohYefaZFYDCmkEyTZhMHylHf7n9aijVxkLZ99lxdmBLvs9
PevOzZf4BhPD4gDhSSCMyu0NGrv/OFThhOUnM9hZe2BGppd9PxWtdKVCnWSVmbsNTFLT4Cl6Ub72
YQAQ6sqJ8n6zoYpgcVO8MLXCi+/iE4XMk1h+69NTy8WTu6ZS3jPSuZb4i1h2W90HMQwzTzLS0Zqu
TzZeAe9smbHd1yuDtKzm6pbz7nviJzH/X7U1+Pa5lwjeQvKXdLTG2VV0f2QWmPO2mgjEKLz5P47t
mFqtOeMEipKxhkHP5eg9yeSSYrtg7xajaO5F00/7BHLcVmVkVg7k3V/5nN5tO1wP4wjYBgGK23ei
TCeNY60m/WKnsKnRcHAjUwAynaGuOe6+uxAkDXYDHh8TM0qgCxgSWKxzBcl7e4t00WdepXMgKzK5
MoZ8fxXqAVIB1mXPeP+yzk4XzyRir3P2Rq1Z5TbNM9MUYTwVU+df2d3efRQQyTEVXxcFITec+edb
KbwrW0218vcxGbO/8Ph2b+JqbjbQFMf/nGbGtbCzR5Wzps+882gpPEM6tdX6+zS3sfDWpdrErmad
Yqz3Cl2Lr0Bf758ijSVVBeJvbMRBcs9vbcj7PHdl4+9td562lrUsx7i1tStt+pu5w99lBUY+a7qk
zpfBYQQt/uIyrkc4Wg3zcNRGww2xZC8qeUvefO9ugqwxBbrI3vHGO1YLj9QkXjPe4xyfWAciIt0i
hO1jBuzsnVeEo4SPGhU5Bp+hoI+TO4NAxB9t75R/sH2Qz2Oz+A8I661HJ87tgpKxmD8TKtYf49w1
n8epV3ooIGoYEYigmYYj7KZfGbyDPiJ8Xb+bfH16TUYT/k2LBfFRZQBsG8+ckRKV0gyWA8ASu1Ju
N8oMGfXHVuh6Un8SK6kwCkyCtO/1elDDKW48a4Knlru/A6sj7d1M7OQllsX4WpoL9PDBA7E4CVjK
bciW0Kqb2FHivu6GUe360tOGneu06bIBtC3rHePnsg1Frmfe1h1NYTz6sul+j31dVvseYGYbL7Fh
oHialvG3Jci13oiJ1bgdbSsdccaRTl7akSySvNjA95nK5tBXo09p5U6QE24MJ+stC8arkHG1MYO8
Lx+qrhAIYqRw4j+WPfXZlkJAoinVU6u8hXmy+JGflC2iphTabMvDs3s6esrDtN2Bm2IMFuo+1v/a
LuiSbLqtKzVNf8qmdVrQMAvWryH7ef7KVNnKl9CD9BnsIVQT3fvxKb6WImefIpjDKgzBFY0BjX85
4cI5ezGaZIAoIbJ6nzXMKkpyM4owEfay62l7Q1EvKankVb2FoBRfuf7lqb7yFtAXrc5WZFzQPV4s
haWrZ8Lfs23sTvVBed1rPGC15/pau/OQWL5cud3L6yE5Zs/ikMEghL7tsrh1zDgpkCBkB2GVTbwb
A7OUuwX3LmdbV45lb5akTMdb+J+mcwuVxVfbrq/N47TofbD3JrS+e8/O0mUHzUuPt20rdR8WtT3P
oYAcnf+ou8RLQvJ9Jv2u7iGFPyPmJL3Wqig17+dJ6IdRWRaSG0w4UYmyCp5K5gvDVyU8o96a7Wiq
jevldPKOlU9eKDtX6cTrjkb8UA513W0YQFRMfj1BZQKpuJLfO7JYvF2aawmO+GQhvzTmqPKHnGi/
k6E1bR1yCHo/9SEd7K2EdV/dBzIxrP2InNS4MTMz/59hZ7lThXpLyxOyX2TB4+iZzacON+LvA8wi
NzKGZbnLjC4d7jy079txbFX6PHZlrh/5rVP6M3eggn4RmSYwFFzmztrHFm4he4zEPfKmqpz09xs3
J4sPXmo3PqYTRoD7WQvqIgryyboLamNOf1t4Yu3psWN4+3h8B/bWwXMdr8yeMIAkQreMFb9rZFLO
mzyVpfmtVaKdmpsxTZLmBqrJAhM0y4RBVo0IPBWmsFKcg0mvqG0GGbTi0cIQc3p2EXn+VpRZxpGe
2xB7XPICwfI0i3IbI84WkS1df/j28ZdIK3Wx9Bhc4HKOJouDjTndJXiBXGIEhPHrA5oXA2F0y+rw
oI2uCz7RasilocOylzvfK92XYoqn/wWCbeGxqWIO9bwmJy3s5OpdrIBb+hsYsulP3a+Se1FzhEO/
snGMY7TU4OnBghBWKE2d0HSVTbPJ1Dwxqwe+8TGLKqjlMmzmxVC8L72uHwdNjM0TKXNauXP8Mq63
OkKHNKraypJ6JEZdT0+D9Iw8VLO+1H2kJxUZVjUj7fxOK7M03VZt6Q+440514n+1585evrva4jvf
TFyXfvpdYnlRbxt9d+vjnCPCPtOt2Y/YD8ziPpjjwYfrFqP92/Vul833yBBq4zD3eb8tcUXJdkFS
BFLymCwrjTyszbsfOMd70Vw0Ma6DSROoQ7YkDuTMRDgz+oy4bdNNugz1EhpJJuIdZJH83jbroLtP
q6qKv7tuObghk/65vU17r553mWB138WFaIj84WNUUZxa2SHupAbHRpRONz+NwFN9aOor1cZJyc/M
EeCYT3IcqxvS8qY8Ykjd67f4IPnxkaF48KQ5ZeLn2EdMY8chacpZgwfuqexzjlzx2yLLuJ+jETcN
UUfk7CVyUxZQRje6lWrzJi6a3Nl4te9oEYOGpHajzuSUCysiZnyigay5XIjMGJphDF1I2fqDXiWx
9wsinLbcZLNVl1uVyH7UQzj3WfFEyeJ8mdqqy18S3Vg2Gr6D/oFhn/iFVMP41PSYGdzy+FcbWW/K
vinWj7ixSF6CoQgPoNU2sbOYe0vPMg82cm2RfD4JC7m6lTphEvfphqPTavdpVy3za5UOgfHQaZk3
vzYBXoBlaJhTcT/lCUN0ojunFxRxaH1MXY0bwtSw/VdDUd2I2qwRkY2N4DuO0wQZle7HmRkWo1MV
nyttjn/YWqOsh1QZCy88G/VkB/u1vHFGbTZfvAX12qkb/QAcpxnq9AXDuDIz92NB/vAtrHIx9kg2
lCXbDXhMXm4Xe6zml8WYnD82f6gVob2Q9xVaqcGBGwZZrrp9JTjmbkRrJLG7nVGw2lGWNUv26iFv
s7+OcWxrlOVu2U3HxNcy+wAD0/d2lZFbJ6xLOuJGGigcd0nQetZxibXS2BQK5iShB0kuwmTxp2AL
VdMsfjPPGoIjf5dDmYrbVrPVvdbb9+4simYj0mSCjyK0FOkGMtQAyUzXNT8Go7WKbde55i89Bp3/
NWDb2W2QEijxpPWW/GIbSCrDyp2seT8jS8PIFPUQEsYpn+8kHN8JQIjTZVsoQ7sFY9Ao+4aB6jlE
qBDAZ5n1qt/pa4jjFOFznHzTWdH1XTaW/ee2Ckztf1RfFsI2cpibg6Wl0FOnTDd+Cz3JrpkmXLK6
VzALtBAj9HUfWO2fz2sMmy4ix4VsOfhGJ0hhtuq+uDV7I8CJXXY5pV7dpa8FNgqf7QqjsG1beo33
6NuzRfU6ge6ftEqk+lqOG3Yb1nAf4k80BhkqdiFMK6TaLK2tRuyr8bVDBnmwa5xGnpFk2199Rxkq
NNKA8Hq36ctr+TxvRhN/l3DweRCbAr+ugYvr/Oj89nCsdo1YEEMwwkJudgXisbvepftrlKweslnP
g62y+ywNAzFh5q3p3Xc5V7WFCjNRB82fv9vMLv6Qo1O04VzOw2fsWH778WheC4t+d+TxU/GGNdes
ewwBLjEjm9Gd9Lp5PCAjnxukz6ir61BkDVNNHGfSrIv8NNPvPX2c6h05S841m9x39R8Mf8TbdMkM
9ehiL+pNu0+YqsWuflDMrT4zpFHbFrGhxdnDZjmJkqrr44P+/RVXbwA4SIwSV9/ICzAwsyF/4vyp
H7QcDvreWOJ5Jc8xqcW50ukMA0U0POvnj696SV3jo38TIwMjWcBJjIrOvwqBwtZIpsY55HQr1ZOP
QVuA4nYe5S/LTBL33pHDEoc880Tbar0scRJJSg5T9HzO8hhMih3bx9Pzf848L07U1dWg+jDGjbHb
L1rc/RzHbsjHUI04jIcpxvgnJK+tuSmHvh/yK8D/2+/9+ytnEruaPYHEg/8HwHLn94NiSrSj1ahj
RbVp3Ym4i2f4rRnTZ+r2NH5schvPUWYVcN/jYnF/NePYjycA8uQ+QISV/lb4rn6pAvbRMOiHZNeT
zawf9CkotD0c564O66ScxyM2BMOPzJRZsU1nTdvFc25d9Qa6bLwAMG2Tvg0uwuqSc5nHygJQja9V
7gEeSabD7lhVJv5As3T0Givz70nbK/VoEKl/0ExAnTmUs+ktkdF7eWyG+AAH3lM+dAvCE7Rrw0uW
uX5G9plTyRCDxdSMqMiLe9TgZnMvC2ZgV77sS5gbl3LnDcF4g9TBM85fSV8IL0fo4B9E54+3DQXe
Azh/cJJ4m/zp5Qg1CunYNUjo/VUBeVePCHwMVuLBxW4eIOaEYAa83KACdvYyk8F4U49o7B5FMRfJ
Sx5Yyj/5mPsu12r29Y7+/ghXO0kohTBlKNsh/l7sHhXzcVCupjyisw5O/uh39U4RNSueUobBj3iL
Y+2UtZaNFr9rHPMhydvO2dlijqswl7E+3PDy0vs5ywaSceZWOsV+Kk1cIwVG2Rsra3B1pV+r/tdx
j9auyeMmuMKde/flMa2EygZxmS+PxLwL9El0XdKbeqUdPLffzUEqXkdHzX/YnJxHznaxnY2kf6g7
x/kzO0t8Bah8E3CdP0M4ZZB+6H7ooWD1nn815kDAzDIt+XFYrNbYJIEYT4VqXXAnSqkSoluekxRq
JXb77AHHtlQyTvdoDoszIS7NS++7JZxabE2Pgj2OhqWMy59+2ad3sxf79S5faKGjGh/Obgox5x61
bcHJLefQ7n1TPY5B4pxmM7WncLLtWNsOeuMbeohJqv3bdjSsFkhhQsEnlOGqbdpaiTgyEQvMYz+b
ox/OXd5o3xtF65/d2tbo+hHgG7Z7oWMo0t71JO70/cf7+SXVfoVaAw48XAVcBt385/yxVeMCO8PR
s+PoimkJLSSvB6NbxnsQ+noPrpEdA2bvoW6I383kGwciYtXrxz/i8stZiXaAEjhK4wcDO+riNwR1
g6+N2w/HSjJpui3Qn/cha9zIDswMQWktK3P1jW3I0dppTq2nRzut9WsxHv/4GYy/UTrAGcPR6PIL
mpZlNPwiUcfcm6W1HV1vivpGNyZsjJLSCBOfoATyaLS7YSqLcB6Ka7klbzDR3x8xTwJiM0bQq/pk
Zb2evw0ZJICLadIex3gR/j5RgVpCtAfSv11Ub6RhGiM0P9Eyyp92q3xzixS8vs/V1Msl1IbWO5Ct
ICDND0rrdr1MB7mRRot5Wqh0c1Y3/oCIe0d8fHeqF6TnMD0JCDsMY+3jlRmjiNa8ojl0GGiONHuy
bdyd0y/aPtbIqth+/OIvIX9u14cDxY1yBK9ap/PbHZk0LgL2+FHz3V846mnDBrfAr0mrGjv6+FLv
xmDrtcBDYBPwfiHQXVwry5RfpPSrR1jjvyZihO0wLsrU2Q7tnO7xFKeyTSU5YztZqfLzGCfJZsFl
7jsI43AL5+7q2rus4Njo0XgwCcPLWKdwvThxZgDaUc6ZPGpQddNIqUFAws1bFekOkGxkdulyLdrM
Wv/S8y+MuQcPAdHFunlc1m9sJ64+tao/pis14eg62DjfDLWJ7HjMlTmEdt2WQ3rs0H5pzzMR0M1D
a+vIbeZCFd+WBMDtWwBw85AmgSa2VVDII52q6QH1SqP/bVfmOO08dynifcYcQoWLK7x0U+V5hsAE
5wzOLKtKR+degg6OT47ncOjSp6tvml2j6oL8W5o1SV5s1QBR9uRjLYEo48rH9w4o4/lD5oLd4zLi
ore6+CKaMdbsSgz1kRmiup8TZ/WambumuDGYgPqhinNDbJAStktYYQrxa2n9yd8ZWTbOkd/xkR7Q
tOublJSnNGoyN/lSNKKeb6bF0DLIy6Z1OzgYhlypj96RtPjhyFBpPlEkri6BFzWrqiAYEDIkj57H
F/zQ1Zzsd2kC2m0Yc10c23z1WVikE+81Ez+OB22w8y7qLcJzdlOVp97X/7y4MJ0D/UaTRQkNAH6+
kE2pz34O24Kt02qOkztA0ewn69Ew6oe+9ZPHEYn7I52feSsdFH6h3kxWszJlp69Cwsm88oj+sbQQ
F6FZhK66MgQvXi0GBjFVemEdO4Bx8KsFl2wPS7i93cInWHTG3Feu+O4gpZFYabkurL2V7Py28P7i
LdT9UBj4cqqjNQ5CRiP+iVNkKQTuG15m2VQY3oxm98nI+J/Q0QEbbzQwMDg9eWE5V97I+wfA7fMj
MAgmc/bdrxk9OxZ648qj03luelssjPM2urAH96cnxrTZdHVpa7dXPoP3mwstMLNHws95FrjLnn8G
eVbUi6n5ij22yLsXFbTGQ1a4bRdOKQYvIZK9JT1M0DseZEWczZOlRkRDmH1myRdqr+pKUfjuRKeY
Zpsjr4qjFPneRUlqCy1I2nrKTzktnsw5PZd8ifTc6CwmIYoWKmyEV38xU7caNyMOP0wCtKW0rnAw
3qqos10XR3NQIhCCdSAFVeX8wXSODJYJs/FTFttT20dVPXbjt9qpzSCqBi9neDl7Utk3aUfPHVbd
4HqbBYv5E3Yb2HyNvlQOpiEFAKARwYnz0UvgpWNII6qtUvf/2KmYQOpFXJ+8Rs4IwB1RV5EbD7P8
feU1X7Yr7Dk+IeBrxglGuyiCzu8md8ZWt+rCOmm1p9Wf8q4fsfhGGXkMysbym6iJPeM+MAengBua
+hpo/FKWt13hTNb+4x/zlgBy9mj5MVg7MO1YG3l+0fmP0Qfk/lXf2UeGVPZURRXGRTFDg5SikgFn
OZYvWeMlCToShgdOaGHzNKRREZNJ04Vtbqop0o0shqWhXPGNYoljoBsEUhRcnDJrMzgqP5a9Pvmf
TCZ6kV4qFyu/0ShK7ajiqv1u+n39SVMMZjc50UzypMWpXtRhbM7YANsyt56nlHzEMOkn3AOMoLIe
1ORD1ir6bBYn0El58BOGQltGxUJF1oBV0ZZQgNT9Vnb9XO3Kwp/uGHtX9V7lQyt2sAeb6bMJDPtF
DQzcN4rB3i/NW3TvVHeIZaKsq/1fflqCBZSlHH6X8cyWC3u7c/Eh9KxyX6/mT3vX05pjUTtM81Vp
2vsupwa5YdpSIDiNceZi0pINqX9qXK+jJOhoAzHGcubgqIlaa/dj6xm3eRPUKTdoD/OVc/pN7Xvx
htnMcRfFPoOMm8ugiVKfHZguWnIyZaOy23H1xzVoSGBShQHOE7eJiUvXoadVJvWO5j7BZUdKb9ph
WKsoZYY8PkEBUua29lWddUxhqvjPsOTdcJdOvTd/1rXClz9pDnu1W5wxbm5hKOTPOU5C1Z73rFPF
OK5c8s3U5dO8OhcxhIwMbAsIESEUwgljY/bIcIRAkcGe+Pgjv8Q3PUhFGBG+6SKA1C9Bqt6Y5lao
IDh6Yzn+aSCb7N0lZZZj2PEjvpJ0mQOqqSyckE1f2UPfqLbnjx8WOkA3ezpwOjLj8wUWeLNYIBr5
x7GMY8AslWFMFmFWtBot1Jn4TENTeEDsgfEqPOWknzvqSPen448YgaWAs0PkonR7pf9XSoaV4c0P
1ii8wThg2zpnn2kM/FYPC78Y+ilirKZ94ctagHCduBT3cZvo6YbJqk8g/SKHcZfabR58EUYSPPjx
YnWRalmZMnRjAC6N6UV9D4uizm+6SbY/J2OqmWJ9/ErenvnFY0HygmIayhK12OVjWZwM0UWjO8ep
b8qa+pZRX3BvOC3q3XLBb8ny2gHPt6zK94mjld9sjQVeh5Al2qUBle6y4A/hCG56wHwPv51KaZn2
PZAtU48MC6Rq51EymxujafWJSEeZ6f2nSfqt0rY1E3UO0sok+Rzvo4IzAw283e5tGYgSR4ApcH84
ZZUaz0Y7+fUdJvqi23hd1vEGHX9m+jxlqX0r8b9rn2EqVtZjDodpOClEkgNWTtPSRKORzji3QSpK
x7BsME8ye3+p9rLS4/GZKTCP1fYG70mWNA/3gZdnn6rKa+M+nNxZNlTJTRt/xdosE+yyczvOW2aT
GOy7sUW307FytM+qtRds26opg5+Ey9pNbPf82BmjQsZwldbI/6Vpjntp1aSa+PLxe3x/NKMUo0wn
RBPU6P1hVpUSm1Hqj1Nbp3b/OxhG8wecaH/Yk6ElGvR/i5HwgcWV6YUBrUwEkg2ngxIWbwCam4r5
YALvD68zFqI45HlqzPtFoNPe2BmqGMZzQfpl1poxvXeEX3s3fWtL69o6fX8qM4TClRgSOxxrlITn
6zQtdPi/fW8ci6ZLy9Wz3H8FuxbFr6Uzq+KX4WdYYSkjJsUK1lu6nZFQjNvBYyVves/AHS6U8dyZ
d7MccuNBerqePGVSWZ8FrNUVpC8ZKPyoU2fwngX+6PLk6CMu86G1JMO3piu85FebDMj5194j2AZt
ZwdRoDLOXl8s03PQlkYK5J+VuwbTwvQK6ecf2yS/afUTwHEbM4O1KP6rBIdx5Bd+GcxHV4v97oC9
SP9oabbV37F5mPrRlgNUlwAdaneXKX1Jr8kr18LnYk8gaZNqE6ofi+XSzhRx/USSxWAce1fvxF2u
dHEn7V4NkVHEerKdsxKQF7bTIncff8bvr0z5s2IpFEMMJC8bHmscGbkjXT6psoTdVUgZyXyeP+Ol
0plREXjTBiM/+fjxVd/NCN8gc49GC5IXH95l0Ldy8GVQfewfDVEOkgGJLyxxExc5VCVOpIoUzhb+
cIQivcmxDrI1h61d04xdqSsTO9Kin7vx2M7ZtPcRx9mhvohseKoIsjRv+W7HsoCHUynx358XGic4
oCuhnv5o/ZT++lR0I/ezJB20YzGlvrFndKuXobegYfpUO5CeO9cZvhj9Knr8+JGt3+D5JwIBNGDD
wVJkHRqvf/7XhctxxWL7JTkxKG3GDVrEfjXcsN09KoblRuWT8fXjK65N18UVMbHh5axxlkQ4XRbI
ultjj5ClJz/J+om4Tggkn/VeQNwLKX6dwfrP1QqcDFA9tlSdrsu42IjENPRtkqV8i1lQ2zvubrQ3
A7Vz/EgZ7acPvh4bTdipLvnZI3fqnj6+4X884nUUgAP2iqzhOXb+iGm2vAyOZXBs+yo7TPGCqx9H
k/7UI/q/M4t4Ga7c8aW0HU07oVUcjM46OwZSv7hlDMOKptQFRqqj4YHS4ic4PKVDKbujhiVhS9q2
SrsonyTurAnzHRU5lZP4j2PTeGJH2T7LnE4Qut1zOczwPkx9Lt1r6N8/DjsHaiU0bqBHtByXAZm6
Nnq4j0txaoOYgjuctSFffsGB7e+1GSghlFgnQ6OrcPfNi6R5wDglWMlZKjYeEtI7sSKFzaOpk6uA
pkLXLBPtPqgKN43kXPvdjTZZzk8tNjSZbnpeQrUTXjmIK4Tq99udYyMRdlFes+Nh033+iqu+bZZO
y5NTPRnGAXdnCcVXTxPtJk0KQ3WhBgu42Pq4VzXXxpP2umDOFxTzYlxjqBt0n7HJxcsuLSfLsTX3
jmMxNo8o3IdvDjEhVGKtW5ky9JpRsGstSvdR6qg4dlnmo53yb6PONo5HLzVkczU/z1DeJGVQX5Wv
i12U8nMG4WT5Ase6n7edlgb197adrRvHzQcRMxNP1tZeCYDqbeAzP46mpazyTQ1Jqtt2Y6BNp9Yo
++qXbLUmlQ/JmHSd3CbakFUinJsca/9oHNzKO02W1zgvA1zoW+Yujb3rMGQwQ7OwuIcFtV0Xwvyo
XlmrPbUNTrxuJIg4/jFaupiKnd0UK5T78dr9x4t1oA0bHpoqNE6XpJMcDtjahouTz15VbohHo7fx
k0U3mEbb437pXH9DRC/MrP984VWyAea9ouK81vMvimEvzZSAhY4yqc9pQmBUyyGp+QmapKssy+zE
6PFaZ/eP7oqkRrorJOHQlcEvzq/rJSV1+BAvRx9JDpnj0PJcuZsZ22OIQXb1HwJDMjKn4HIGh9j2
lzupqkpt4260tdDtbXhOY5r5xyyb/e1Aeeet2JoR75YArmS06EEJE09nvPw1znOg7A7P6e6O0tvw
b2IQgPmYBOTSHYfZGdRrMcMEvtc80NtPS2vnr8PUAlRo7SjcyIkhuY3b3odj6m6Id4urYQO2eo3P
83ZEnC+xlXJEJcsJwoz0MhZGmaXmWZUeHB1WjHFrQQmQG4sIh/lTW9XVF5YKJUGZieCFzqb+Dv9w
8KdNW2RLh4Xr4CTVvqoy7ffUFFBxPv5U/vHrWPsWpuuQYdZh0iWaN0iMRLHXPU1Fv8R1WGXNmNza
RkqXFCy57+2FUXd3Y9K78WezmUoqazj8aQuBAu+eF9xWdGsDRJvar8PcyPRaoP37VQQIS2mj42HC
KXxZ3SgPiHWyyuY0OGN2IKkqJptT0uqIW1vxoeyxMsG6wR77rJJX+pD3p+/aEKPoQPBCpNCltes4
KxIjoZZCD+/8/yEMGSGUy/RG5n4PfcFtUnt35X28g53hT4CrUnn7K5f5cqZlemhbstgsT87kZhTf
RZy6N0E8+nuZVk9GjUcWrmKrzWU2v7hyxLqiHYP6SWf21VzBwN9Bzpz+TPUAa5AdUG1dFJZe5jWd
mbYAty6OlFHum2iLpKmVX4WAlxO1iuhXDZOJQsyHtPaq16wmsbC/8jPeEOWzFfQmEvWozTGefY84
49jmN2bRqVO2DNqcRjgF6sOG0tSfIOM5k2E/OgwIHnpYJloEg9Upnnqi09DbpOWMvzW0icknaYoA
iNR/butxsN1w8WOlfe7wxo//j7Mz65ET2br2L0JiHm6BHCurXKOHukF2tc1MEEwB/Prvwe9NO6vl
0vmO1Ectq7vJTCBix95rPeuBxVDLToCf1/a4aeyy+xXQu/tRpe6+e6DYCzbAGM0nrHyUsX+ukBUy
59qSeX9JG78sXgtYpc2jm00bFa0IzLPtLblATcayjTiBeV88tVWuPnepKvc5mUA9L6VryDLSaI83
SKLookUs7d63xPDq5kmvVPOo5wv7TVWtyWtSTsD9pGCDi0mk8F9ybxSAZIwtVqGw7MQ7GE1VFW4o
wObYFWMc21ZnR5S5FWnA5C0r0mHGa0M8YAqrj8mY1P5+VaaTvro4raaYiErd2ZXCEIxdk4yj9UoU
AMJ8B/r1XepUFrRHEdiviSoM7TzMpts/EvvhbrWZO4TAdbdwLpI+8+PgdHmHkQ2l4IlkXE+GhrKH
Lbs+zYOdsTJiOblIA5IjSFFGb05lUtqhEPCsHMfXun53S9Sfv8EgbdqGSdeZblS5pV+XIVLmSvvi
IttD4Ak6CtXR31/ed0sVnNvt5EjpDDsO9cWfd5d8O9fBaZJeNGDq44/MIXpCTwaFJU2NWhyMGVWH
hXrgo0X8XbOAC7PDMDLwOIqxVv15YWKSmY34bnpZ1kx5kXC07Ni7ypS/UGnn/TmXRusdO1RuAibX
NP1wVON+WytZdkNIenWwfEsdjlEBTZ6JOXaoctGM9I3ROp9T2wAiQZrDUv3I2Mk+Mi2/VzN4hMsz
ZkPnZ6KQuy7kzblcrdpsikug0Xw5GMXixdbi2HcewZwXhjcIX+FxJPQCK1Udaho4WWQXhgV1vfRQ
y6NV/aD78n4szWfarLQ6U0dEsNcciZTDHdkLdX3hmR8W3CC2XUStITrv0qdprkW4NigXcBZY+z6V
3Y/GS4Jv6P7xzGuWUOPnvz9a75Zij0KSxHEqtu0Yej3fp6Xs9sOQmBcdzRBvNVnY6yi0kQQ9r/+K
EqEjHIEZPmyEY5EPyePfL/9bvfLnEoyqj2gkzsKIKhA2/fmEzehGKAy04GJOSIF/Qlf2jAceSiX3
TMkaEWPuazfdV5lBWAkx2qYVvEcwq1YXgZwWhkTSHxDaTl/Oys2Xupi04JQBxyiHqDUJKSyjv3/m
92stCG860EQOQaD5P2/Rv7oTwvIyayi4Ydh9tBfcSc6Z/UJRD3fucCAOaviA4/PuLcQqHTAbBYLH
qJ5d88/fCNWA2Wqgby/ebDfnsRTek18NSxearhif4HDMZQiKV/vUTJn3wVT2/UGOwSHM3U0pgASJ
nfLq4ribsHEE1oWH1m/Kk9Yb7efB1gVWH+Wn+CcGjxA0Zortktfmzsn7wknCeenw2kAgJH4BnYgD
o5h5nx5mmBR+ZIO/iNu2UmX3YOtFvxwEGXhGyIyyMaMOjdODktPMvAABoJVFvhaMa7kz+jJfnnSd
ZIS30ujKn3bZ5FjQzHwqI6O2Fvi7yIqf83bx5nAhIsnbQegZixgP1BDcNDr8JXyHUx+sfWinTDoj
YZvSKWJWOaJ9Fl1v0m8mJPaLKjKZKgCRaWGNUYqa/2G2jMr/4Fm6XtlpOfG/7VhDFUik7tUZ3XXm
0m+8ujsnTukctcDI/hEMAI65uWi71tQFpsPsy9+f3/+4Jso9h+aaz8PImerPO0pHQKik19S5kpN+
zOd2ihLdJDfDctQRHCOCcsubPniOti/y7/d8Sz/bRMNEkTGSfUfHaIsWQawvx2PDlPvZ8RKvDDMG
KkPY60w5PvhZr1/R31djSdneT3RA1xumNwQaU019PLaYsOlrNbmOPab32ngx5oy7HkzWR3Kadz8r
33BreCBd2LLIrtu8qTkpKRHqH0eyTL4EJB+uceunZXNnz8WAwU3rqud6oHj64FTOCOb6x2VZoPoz
mDxuaKLrxvbY4Jhyu2Y9E5JR3Lkz1vZYI6zEDesg880wHxrr7PA+FJEt22q+x5uZ/upHC7kJoX6N
99JxUnpuTNn/dEWgXqwZT+BRK0wXUp/bN/kl8Oos/0Z+YzXvE6bYyaW2Utovk5mUF6sjLudzJu3s
55xvlhevcdVnC7HehIDf7I7L6kEp52Zov7I2mY1b2VtJthCNXbTyE4XHeGl8Mo6asF9xMsZ9P479
85Jj/trjDm0Jm2qrVTcPHIZtI8Tp5dTfayENrMsMvV/lKpf+DqEIuJVuWOD8UzFZ9+PcTOJFDE5K
s2sxRgxItdU70JutRvzMdM/4BPJ3fG1mw6UxxS18QTKQZ2x++fxrUEarPdZOV0oqFkua4LPFhPjP
Zl6uycSxd2Plqb1InBTGNzk6e9OCxX0O8EXSOkLqtOV9BlP1LJhHFJ86Y9DV0Rqd7k7RKxU76Y2Z
c1QOEUwHHOlzEhXd7Gm7vJNlfdtVZXKySa6ZMbi5cnxYXDkbkSECkWVhNbflPl37Po3xA7YFykIE
xHGu1+pFDUndfLJzA/OiaNaU1gY5LzeL7cgkcsbROTkBonn0CL0geEuQlDdQfEyhWFb/teGQ4KHH
knMZF0YgxjilivpGOW3rYaGGfgkdL5t/jBrlSJi7tvrpK5j1d1Np0QUaKtN8DMalS+/AwlbLbduB
QQsJl68BuKyz3oX1Mlg3gBFX2la6D18lR1X+6mLRf1DZigyXVXvB6QJMLYtGAXsBHY8V7D04CPbB
SGweEVUxPD3Ofl/utW6a7DDlSTPBVLCN7qWFg/Oo6k2mMldqBENOe/afaUnlm6635BNjsTWqe9tD
1H7hwGYbB21ypHEbJNKSkRxd//M6Omt7CiY3vyC/VCM+A1KPLiX0mzdvzrCfrvhgMxScU9vzrNG6
ekKq1k4/Rzmn7U2LMFnHYGTVr/k6++mvxk2y8sHBjD1zFHPLEmFo4CUxVlE3OVqpbDncjGXzRSLk
TA6KvkkSLTgB70fy4fKdTYbBcFpwxdW7Il3dOqx5B9q4tGXfx8iSBZ5k4U8kp9kTds3UGHXjkRdX
s56gkRCI6k0M0aMKGcRb5paqitNp06IwPLLNcB2rYXiZi8b8AgSqme97VeDAF5VuPOfZOKZRYvia
Gy8eK8vXYklUb4RIr9zgbKar/Q/FOM+DX9t6F3nlWj+sa+6+1OAayngjAr7oapjLF3OqdGyitjf3
YZWiSjqJNLeWPW5JeP2RbwtlGDwBUzHFWKCC5jsT3f57MLjrK6ZY/R89r2m3w5UO5OvQl50gEqv3
D8FmaI1Li/iXAwlNCXwJi6ohntGVlaG7TvyDdjCkHdL91M4Z1Pb6Y1XOQGeGeXAuSq8Nau6ZcIW4
x//b3MhuttbIRqkY+2tvoRbygExErMTjp7mXzfpJ6t1af9P6LTyvtHVeNGjsaJN5H7r2suIbH3e6
9BIn0mfXPfUmhqhzoNXuGFpzrb7TqWnRM5MkO4RoMYItq2HudiuWGmefNK1D38yAA4uWYU2+9jnT
yUiacBtCQofE18leWhmR0tYRFtby0ibAc79YeRp8K8bJtm89k6MXgzNnPGtdkhwYNWmbr6kf6yPZ
GvC4wooG2bldzbw8QDcqCiQMWmvCtcNGEk3G0BaPRtYs9lmwh2cnEyrASTqcER7aXCedKKRlhm7M
S/38lqTMcTnjKjfP2loy0W7gdrg7kHjT56AiFCoe+5piPukNpbEiC+sbngGJ7T8oelIQTbvwYn9x
Mj3KZlR+WJp6LaElT3QP2YrB1IinoGZ7+2LnldnctyOJJ+fO74wlor3V1p/IWu+0o4C98jPpHWPF
hyVNqAtDbdhzbKmBCQBKKTAEyKik/zVIzeCL1DafLrMkAM+4cg0KQZ42Gh0p7pYTWAJfMTKxrTne
+hXkaxUjzKZPC+cmcdcX7qRuECTha4/qjbJWkNTS9MM3bM9tfoJy0V8qH8z7henvfCYRp9Ifp2C2
mb3bjRHm0tTGeHGHDQ+uT/JkGYwGYwnDrD610zQUkWosFRCAlLhPc9oFLzYTUvvYicXLviSC5L/7
tO/0bywg4sdgZdrtSrhidc7w8ndfadIGagd5g8VI++1p9lt61s+ulRjyPMLmPEgGyvlORw1pfMfm
rtEQMaWgl5ToJ22sjQnzuytwSeDiNh1GwCCPEOp5W4Ioyp615U2e7XK4rOaSenfr0Kju5+hm3s+s
EkLs/bm1h6O+DsM/S59WJT2hlqkYL3mhdaFRapOIB3vl76F7IAvh1Nn9GIccfq3rV/bPANVrAppg
zgyIYKgc49lNHeOtzVyjuQRrQKReaOA1qb4kkuf0ZK+mkf2ipWTaYTknzZe5chr/mOYELkYk9ExH
g3von3A/O2RFNGsB1WDRjeWmMfrsxnMINNiR16hZx0XzpE2moG1WNzRh1He4orAHC4cMiptMulV6
Y48eyN8gzW3vwkFCP+SYLKq9QBWov+izHoDY4JRG6JPQ6z3Fo2h+pKwTKRJXaTNS9zBPRXMzWO4B
+4UNiJbb6UZzjyaGEfCgHYQNDjxsMFHWd6xQKXOyNBW7bBqa6VRrywr8UmT94MatoentIbX9+rNm
FSL5h6OjnezrxmLDlzT/9+QXmio2c8LsDt46L8WeGhExeopfvwgnI22X22YReRBpKu3GnQEeYozd
YXC+zIFa0ojOoStCRKBesVMiqH5IGM/GvgqmwTwMeeXtfTubKGN8ooA3jEdwmC0tQIi5eP0Pr8C/
AJIh1cdfnvAy4ySGQhuOjCbT4TyhtynQg6yGOYRuvRa3ZdNWzgndYB5XyeZFIfrD6miGNO5CF8/r
HY6erQUv2+0IMiQWzUXkR95C/srhraLWzdT8qUQ72UcOTp0xzht/8u+QYfTZJ8Aoxfi0TFoDHTpY
KenwQgQHbei9pokBgSwlAlh4yg7c9wBy9QCB3vDuk6Er21ta5556rIqh+NyWiL6Oc9ABdKLCMGWs
rHb5qomJbnfYulVtRhPj5vao9frkxV1eOdqOEYqMBHr7Np4a4sU5UqMqg+PXDIjhK5lp6g3ICCdR
hl3EFvBwV97BN+vltI5m03Nos2r3tSztstslslAlKxVDw3g2vd49kk/b3KS4nNJIKqu/zS23d++8
dswTIEizdNobwQHQ3rmaCCBgUJdx2NUKY90Timytoa6gNNySUdV2UzQlmiwiQXFcXxDPCyKnGqIc
Tx6RC1vFvWjNg8x4PCkebUkMIDmbkpWZOcoSalrXP89d45SxIfwG6JFHG3pnzc34yV0LbXlTqyYY
CRPacZJ62Vlo9vAH4zZGmN9HFjuBed8GivxoPR3LiwZIBrl63we0Rgm0F7p+WWsje3UZPHWnLSyQ
dStphPmI2h6uCwJyas+ApQvtMsqobApTGrfoHoQ03VMF+dzas6OOdUzOalXHA+btNG5SVR3dBOHt
baZPzg+TYSMMliHwsoOGTJrQ5WDGedqRlhwO9FH1i1qVZkUoGIFq0lEx6n2dU69Fc5Ykz1wamM8g
l1XQP+1cdeAhks4+a4tZjwizt8pPS9XjJsOgXmNvazPJZGKegjtEWZRLNrk/xud6rXSeEDAC5TlL
uiV7mcuxZ76tO+3RTatc30Fe4IBnADO0I1FCyo8dQTIEuRieifo6dCRaS1YyGTTRBAiEiMhmKNUP
X6MgCavBd+ZdGgQV5gwjddoQZkq/nKhHzOG4+tK4XyU6idB1NS8JSVoboP1yog94FPrG3MHbciKn
REV02wQQrXb8ypV/ynQMdyEhhu5z7ZpUn0IomWJCqXtoYoPrXIxxmK0Qruucs1jhNlWVv2WlTX2y
D6jyU6R4KugI6Dan4ozQP39Gg+ktO2I3Fvt30q3nhGY7FmI3kxg8R1M3dtWxx/rnhFQZns/M1ICT
A0ItIcatB9iWRclcDm5U567zLSFRpEKavmr+To4DlbOzNMwow2lYB4dDpEZ6alayRgiaJU5VXuYc
4fet5prISE1cxUd82T4uV99dqXMRnA40v7NZ577VsGOnqUu+uv5ICJ2LHDVeK06FIV1ST0atmhvv
nGb0jXblPE2vy2ijv58sc+53VCAJvz4NMfdz1mNxBPWipvLMlu7vNGuGjWswFPnZsYKQicw2MnRv
QymKb7LW7flzXYnxDoKxS/dU5RYIwUAut15Pr+iggNe9ZtY6LWe99n0s/pooh4c+6YZzbXeGiDMF
QO1YDqbJcA5Obgy6XObnWnip0OnRAgA6TCseX6j+i2Ajs/KxQgEDecV/BkM5dWfF+eu7XFPjV5u7
skLQbHf2wRq5tzMbWb0LZgcnXTNaGiig1sqlzEKELLMA2oXHNTT7diwh/8xMLWnx63uGeNV6brxp
JvF5Fe0cc6hxVGRXUrwstRxt/N905ZddTU6fCnVntb+Ap6rwk0wIN3ZGjgUvlnSPo5GQjfqLKPkS
+5pABPfJNJXWv0gNlzTsohr4XroCd0V9kPteaOdYAiJzXoz1Nendeb5jE1ZkX8mMLPUJ/RcnX0ff
ZC+lBpBlhpCEctlfq/KM1n4mQGliFUsjBH3ueCgZXPVhUdjgklZgnQDFZF3WzZ0CK6goEl2g7Rx0
dEzaKVap27Hs+odUm/ri4KKrgY/G7nQmi7QFLFTVCy8t0lxJdDAtsH1WN3p7W/LyfO9yFgroOojB
94VEaVOEg8zLfJdYqC3uAlcO3mc2WsN7SXODcj9MK9l9NxKnL+7lHMzGxe87tgAUsHK9ncfKCPZq
WWp9h6Y7+MHKyj7WwKltQ0kvgUOaXDQbnpo01l1FcFy+n4tU/wJb1tajbsxysgJrbBqhvaj0p5sW
g845ztWAmaMaSLTmg1HMu6YZ/TomQ+gmNkWwd91Vn4MpAB1vjEcx9F3sKUese7/sc97WAaz7B026
dx1JVJC4Mjbr/6afvqYXdOy7OVV8fqptMnzn0iWMrR7MPdDqHx3hlR9c7rcG6I9+K9cjrowLYund
eKF/NnnHOlBj0KzuscOKSckwyiUl8dNu8pr7Vxi2irxxdddPLomW567UWvdSQcNo72XdIYCRRMy/
MpEx87irNQ0Q5mBhpyoC5gyx6RbON58z2XdoHUseLtXqNCdXieK5KQqj3LGQBcEx9xvzQS0sU2HZ
mLO4NF3gqmOQV3X2EtBqIrK5GZKFzhqtQTt5y+F5Gd+zLsBYgwJQDKuKpD4O1RsncW+padHRDotJ
7eSAVGFtqfAC58lAv6Ye38xEmvkNyXBBtYc046VfSvQnI7lEZRtLoGLpCVbbJCPLXhxmC3T8zYti
IrxrtvIu6qQ1uRFYuElIzD8Wxx4Hgr59bhbaFPikWLSfvSIoxc+/N+Sv5zs+NmM6xwHBPzj8GfL+
ea8cqyYixba9U4NzIcZIvry1S5od3F7Wty2dxiVs0agfS/TBH1z63UvApekX451B+Iob8UqJsdKT
73Onck8aX+w8QMzb5UAYnzwhp7e/f8trHfTGftxmfYjvab5uA6U/v+ai07JJnMJ9aPCjGhSSa9CX
oFaQRqP5cWDhHZSWTumJA+ck2Z/MZZwYbifVD21DU+8gQIKPSRQOzWlX22u/othp0hWsqt2mbuwW
hWyL0J80YRqHDz79lX6GT7+9RqhXkcwSPXCtfVsmVm7PXt2HPnDre8aPQQFkzA5qzqzZ7Src+lUb
15Ro7MJ3j20jqse6bdXX1jZJe/37h7kaNWyfhY/APM5n2sD0/+qujYvuIPCys8cmZecOU3pwUVbN
xqvqMu8pm2dvBz6h+oDafLWEcVW6R3hAaPxs1ETb/PP+NcWA4V5N04OvmuSfZMzq50Tz1/UH7phe
xNVkq+Xy9y96PS7/v2uiXSVWxPTeG4iaGgo26D79YeHeBKd2zpbmprVF49dhk1SbN8OqS/eQ9Gkt
emoHdr5vGkqDlR4Op9cd7QydPeXvH+tqaL59KtcgeALTMINgZFx//hLtaifVPPXzg16uu8GrFpfW
oHdSJk2ziONUc05me8DulmeNdcwAlncfDLiu5XXIQJhO4G/3NxUVQeFX63uJZ28ol8R4aKSREh/d
Trl76Fo0SV+JDNbvtx5MwyBh4tzWZ0ufvRBPr+pzQ3KQjgYoQ1cTEgTjkOuN7kT/iG37G177rw2I
DwgPG+4WZFk2PUbXf/5GnegY8emDC4iYHb84u6MbsBHUkjA8KmG91i52t0zzCQZfkGHQGlePDmsH
+OhB91Uw7TvwwAApgZ7bWMUbq2qezMZK+xucW81pFbjXf3X4AejlSg0sIKB9Vfeb4FFR+I5jgTQA
eLOZzJFhd8NTPdfZAOJ3aXOf3aPlVBjjDTWORr04aj8bS1B/ShBDM1EI0qIMx9aflgdy5V3VhtqQ
DTt8dZnaFVXqaGeR5E4XjeOqntGE5taumoaEczAYK8Z9zNZM+6Et6XksYaUVyr1v+nkhi3qRgKTc
LGnHo8m07ECnVNce+VTV102854eKG1pFTqVydE96udRn5gl3q4aP7T4RFIgfibWv37LtXhlEcxE7
hw6Ee3a1AbWaAGJvDwZTdzVdmiCpgfcsCzP9ojXqqLELbK5lVeaKAMcxic1ZSZC72Ybb1IPl+e9v
19V2yKdBGmhjRLeA7rDUXM2nB6GwcwtbPg5r8kn1c3YMgPtFquo5TzVJ+cvHmXo0Jlzc/x8Xhqdl
IMnkDb+mn2jKbk26Td3jHNjZUS8KWnMNBHz+uL4v/EWjA6/xh51b1se/X/qajLB9aRZXiCPBbxfp
db2WMZXN9XnJHltFkHDcU5IHIPqIs4j8wS0jd0gq6zmfDA+1cps/KszJX6qgqD9YWN7/+CQB8GHM
31ozduw/X1uN7kZXoP95HD2edEJEzd/nCHrXS3fQbZl/L3Q3iyrs3Z8/+Al+ixT/XDK2242SkZ8C
d9Y16UbPAeZ3QV89qg1mx5zCkkyb54bGbEV3bwsJELgV6nANZr0Ns8Bu1qd5doCHDAsD1izOtblQ
F6VNpnvEXqeSB5NFZ/41wxhfip+cTgJ1y6FPAhstapUdBvr/pNkGKkGo3I6ZREdfmkvotvOMaXnt
DPOhK5vuRqhUMBHoeRd2w5Trt7VfmEtU6/pMPCAMXipk5q0tc4Vk6m6TNbPLPQAyMe2hBGnMVRJJ
f+aZ8kjcu9bCcZF1KHlwhJTuYZ6NvtkRUMKxU26KmEPv4d+NkPkPm05i1L23dSD3iMBLo02YHDgV
r+jQKf5dDPjuPd3M+tIUyAEPSx3gPRamZo78VPxgw7lj7kFSJPyvMfYmfHlR3Zu0bhz4nPKJ3Jei
v28Sf6hv1OwUVrQpxQCeCofzcRNlNLIBts71XO69Dos/+UaeCD3aTl9KuMMgVfpinb85bu28bnQa
f+eqsb+Hit24hxGLTwGJFI1AlKlJdXtyUtTRrxtNfVY2Q9wSKxCoc9fqtItSFFqh33Js2KFTLkHv
KSw/nRkFRm8X/3QK8Gk8lcz6m0O6SFu++tik3fstZWu9Jx9EQwovMqfPoiXw6PRRl1gRtZS1yqNU
jX5bsA4WEqnp2tkcbkY2mdVbeLFm0VrDt841FHwI261A9gAN+ElKm3/fYCr/bAq4CaEJY7iJ00a0
QWzWcIn1qTIrWji4ckGGI9AFfwCpMQqyDKwwQWv+mS5Jshwc5YtXxveYl5W/Fl+ApFRBvGgbadut
rIY+35qa3XJAYqkXX4WF/fnAeKVd6M9JsPcIWvsgKjg4JViJFIOonUP7qDot1lzpJ9rG0w9Z1WkZ
I8wX7cLSNfkvPRgV6zKiPfQIZMs0yahgmLz6yDTARBLi2tMNIl/PfhoWmAqhvoChymO7DtzlEw9C
VX/vTYqNu2Q2hTpp9Mmd0NHQbhy8EaQDeQCqrG9g5gzOM5lN6XRZpe704TRn5tu6LiUvl2oD/UaZ
NUHZmFtzmjpJNtXVbkZCfKg9ZRvPGsDrNd27edafYJI3HI+30oK6Bi/Ay6y1Pvpaw21xE/SJI/aF
39Nqu6tRpbTazsmWzorWouwfJnrT1b25josTjmWtfZT5fq0sdZBKbieBTfVI9W1f62JRShk69mT9
sWYKjp65qAIAligBf9JWyB8oy2ncQJnoDwV2p+exzaqKVqDuvQAjrMNBr50PVs/36za+bASlrIx8
OhRWf67bta/3aFwt54GnbWV+PvozwoPQ5Q1izMZQ6ZAlSz3dYXggLCzuafVk//seRhMcxMgmRdoi
Dq82brdnXOMCsXlsZp0KoqvS8lNPQ+Rk1zJ5sibdPjrWkh/dYfUe5oA0Jm3ItQ8OalcnWjZS3pqA
czROJeTS14LWGQVNFRiifqyc2qCx1uRtmZ7XrluSF0yrrvfBhnl1Kvp9vU0hyVOwQSeu69yKGYW0
kfc/4tLJHoThZT/hneAPJCvkk94jiPvg8PEf1RoPCgU1OBfWed+82qKnlgA0iYDpsffSpjlqxKDP
O2DpNNekEF6Me8b37+AIfG4Y5RygmPZESnB8uu1oXH7gbn7/3PEKbN4JHLvm9uT9+dy1tIuDFszK
o+pE9doPrbzwTjiRAul7U4ILnKMa3k6oZm38oE7c/tN/lgsIhgmadDh3oyp898t7bKDVLMUjzeOC
2Yilx7Nyxu+z52ParBwOfwzmHv9epfzHRQ3cjERIOBuN7jp7kOwdGO1uPjyCpDdj4in8HbII/bLo
InsRI/aKFtfLB9/03Y/MfrsBqgITFS5xvVcvN6hF2Oo07R/LCmxoXVf5s1/44i3wepCLgq3cuFm3
hIpmCLqPUkL+4+IIU9FS4pKyWFyu7jAJSgK47VQ81V5RkVPaO/KowfU/GC3yUS/IBeRfWh2w8Zlj
ffB2XZ20t4WWcQzLCnsy0MffXt1/aa3LApNDjT/tyXYyte81nTtLrUHCYiWjBgTDsdFK65NlCfus
5YXx9L/ebTY/ej3bgZ/f/zqDq2pNdGS10B58I5mLfeVM2XLJi66wY5tArhhG6cQNaEXw0QH//bLi
WAZZawadQcYa16CKypAa+g7EN/jE0/s2LyiENCVwm8x5ux850Oof/NTXlGdWMjJWOH/g7+Qxe7eF
MD6nYOyF/VDmjGdQJQmLtpLrZ9MxpbgyDv3iVPsVR761H6TdaGzhSRYMX9hvtPbS+swRD+mQClQl
dmUVdzSLqMsSxmhPfHLCjdi+6hV1pVis4J/Fw4JbhuUy5yIyknqx+nDMO8r5Dxr9715ZJPq097c+
hMuLe20xqMrak1pF+mZR5tWjRY7REU/ampD2YjvHopySy7R2H0Ulv7uBpgFFk//DLcuY4fpAh2Je
JrDk7EeZANq4WSarviSyJmNGyKA8qk4b3/7+sL7b+UxGGVvlAcGT/e869TrTWIzGOV0ex1mrn3sJ
dczLjeKQVVT0f7/U+5+Ul4GnBdGEiQviOiI9TTOyRVSQPrVZ230Ryvymct+9aTjY1+GYjEwAtLb4
X4/nm7WN+sJEwsnmfh0B34HJJEJAJo95b6U3nBMxQRnIlGaVOHcuvuAb2VBqMkVapg9an+9/Wq7s
gkzhjcQN9bsb969laGV4MZfVmD0JujJHsteIyDCmLv2UdISCfrDBW/p/XA5B99ZixTiL09v6c1PF
02Zzbsu9Ryoq2T3AH1aSZX4ta0UYYm33P3WPXF0wFb6eEUhk1DQcKfuLEEPITADKVj1km3LIIM4J
88g/vpRlvu/zvL5H0VEnewucMg52rcjJ/aC/lJ0lwy+rChleDVg2xiHrAd5mmGIHz5nyLrJJazop
hVP0nhOAMb4ZyJyqu9LBQ8TJrrSN+dOwAWTDQSOL8jgqdOMh/gP5ua3z+kUWVVYRMZC7W5N8Stdd
OuryzaBWxpvvFiizlqK3JvzaTXnXdyjTYop5HSZ31nQ//d5mALSMfTvcOkOvfSscexrv0Dj0nzH6
aV99pKRv1WpYxY4otvXederEjtIpc4aLjuj60QY59UaOCAfeukN4V05LgBBjnnGR56YJj6li6nKr
LDNHyKBXS3Ee6kI8jgmChFPT9KsT41MZozYA1HhOFzE14TigYo4w+6p6p7vzmh69ZUFotznVPyPX
1oIDnKb2lyp89L5uRZrkofIRYTw1dAu0n505SXGPv6uIqZTFvHeCQug3CQ2WC9aTCpnkqg2/+ItE
G+pm9Ra4k7J29jDmTUi7ZnrRFBO0L6Jrm3PXs5PiJRks5jhIYIt4yYzxm8UmInZEuhHbS+uunzbL
VG+FLUEsnAX4cxdoVeeQHmKWYMDuFsQw8Ef1xQzufU5o897XxdJdbPol+Qsj4FrGCSfMOeqN1KqO
80wRGqJLmbzIsYWDNrGpjYheoxDhKMbCPjh5XY+3cqFfEzHFNqbPCDDL5OxjETKn3Wom+Yr7FFVB
+1qbIK2Rp6TNZ8BzSRkv6TQepsXPgASKjUpsmVUHoZkaOwspvBcrzMyAQ7FG1Mgc50L4X1HYB+6b
7IgfiRGgDy8ytYMiGszCK5B/uHjLlgG9yKX2YXediOfJv4+ppbl79Mga7YPp/1F2ZktuIlsU/SIi
SGZe0YhUk6o8vxBuu8w8JTNffxe+L5bkkML9cjv6dhuRJEnmOXuvrXc0G/tqSH6EnOA+h3pXf8sz
HOIeErtiC8vcNZ+SOHQe8XrYxQYVYmB/ofBdVmuKdqhGZq0iuM5m/kdeTNZaDHaoM3+y+LfNqTOH
8alTcAWvSX+gXdCxuHVebrX0w+JSF1+wz7bqS9rOFi1AO7asVyeg3A+yPafKJXtX3bMLZRWhDpEO
declbVRjykjjOn6GnjWOW7eNQvtj2Y9Inz2yeaPB46dOarK2cppHKzNSCn07wiIFxdhYXb+vYiYb
702aj9AVG34RiGXdfEwi2X6RxdD9mGHH/8wEk3uFOd4YH5rebb4VQTnGD0XQJ6U/opYhnnmyLBQS
yWj7aZObua+OgdLz+S/iL2YHDORnIB14nnXWYabVukT7UaN0CfZpRe/ag1+AHmzAzBWvRURH0Ccd
I0NKnQ25cSKkp7JWqS6H9kfQTEhg+rYO57ekMzOxL+qpZY9mWkq6q9MxRw7UVgQsMR+JRXL4WuzR
8o00FkuJwC+P+nSbVHFcrVSCc/q14MgxsjbYYbRWe/wBvhJ1SXiw7aAwGEEtmTwnybWAqmEWi3Ub
SGyl82hPyTopzTjesj+yKE4aWfUFJxbQg84MhrLziAnS568zf/60wWBDB3zBbXxs9aDrHvuAEt4q
F04hiSawUF0YoWZ9GoKabLjAkPIRT8KEwK6eCAQ66lWEUg/tJmZ9QxEQw0bTrDYJ5vpslRqEkq7I
HkmsV9fqahZmN4GhtBprGsmI8FIiOwoSADf8AVq9swjFfE+neHifk6r4iNuo6fa9ywN6ClBAjSQr
qdjm1LhE7F4skvwKSZL5RCKW3bOXkpmG4r7So8PUqgpc0ajNRjSAY1VqO4VcOecUVaP8VeJRghWS
lcq7guK8J9vINetNrQeYPW5vU66r6hySYZWYbCx/H9QvmlB2aWkGSV3Bm1liu6eQaaH2Kly6iAhE
wSduhxKLAkgy+4NBkTXyNH0on3HIGfcib69LRstPQZHB3ozqmXrZ1bDNqtXrpA/ejKIbUDEbxZPj
1BW5lQWxNyIr4q0mCmU9hGrwNdOCbBULqX+Lpk68Vs5M5OidsdEuj8+0ejhdObbF/HIAGZ1vMibc
fo4DceeDIEvzQaUi9xXnWkSSJlq3iHTzJl7XtLXZomvzdAhDwTcqdefgs6lV6n8tAIHd7Z90vas0
6PTyoJbeKkc/4/wXGdhSYogP+iuN+PChicykWiNQKF5Gc2peUZ+mCATLbrgzEtc7dS4LARrFDGUc
znrnl51lk2tNOOivQ+Syd5qjaMua7jyl2Zw/WVb59u93yWGEOrBDeerqmIWEbSp0rdFRpVrNN+TX
UBKTsANUkFPn7cyi2de1mv1rnYb2uQV1i+IcLlPOlec3WVaQt5M+yt7MjvOAF7o14dpl3j8DrmiJ
s50qnFs0tsjza5x7qfbXp3jgn8DPUTMv8CD9ojAY58xxM++d126oSDcjjYGoEQ0Tj9TNqFl3qRHv
m5mCJU545tcwBNq9qtlffgLIQ8S3nMoWhNHFbKdbL8ceb9UbFiTFm4Z0oiYlFoRXWLsV3Wm8h6E6
2F8KV3F7In3N/g6O63qaOUuRykH8BRGLfe/5E6CGo/ZpbTdvnDP0Hf28AYF7I4wDrpvitdFk8fH2
RLvEm/AGcUWLzHbecR2Ow8Uzt6sK947V17jSomj0m6FAfVuTgQ53CwFB5plVY/0KUzd+pr2gKOSy
shcRhSppu3fwADYkj6fmKov5jm7M2sjfhS0lnTfgv8DZ3Ja4hySWwwN0kdy9s3hfrwZA2JbDM6RI
i7+5OASF6GkrUN7yLQdyVrFb71y8fMLxFEvFXGBAN1mzXKABuz1s1zPlNy8CaiNaJZrhF9d1paow
cG31phO1ysHGlWW+azuHfLYZwgf7zRZayCrup+HLkHY1ut4ZksydX3E9WygcaEsQB28ruM6LX4FC
L82AG5RvcyPEfwBxItITIhgcXVQqCE5n1b9921cXhMhD+ZYlAhCfKS4rbbXaJAohNtobFrT4sR7I
mcT0Yh5o/tUHPXH6O1WZq2GGOIHIGu0lFfvlK33+OqSB69ZSRBldH1UiwbYV5zuC++GbEc1IwJP+
y2Q2+h7mpOpDr0J+/m/3K/jUaOxPnP9fXr94Hd1JC8ysy+QJJWoVHUiGktmLXRXg+QjRmylWVSZJ
bbcvejmnuSjDvMjtFvEphv/zmy7CRX6ZOc5LSuL2z7bl1Lxr+KfaToOFOmysMZfdVse4Kt9uX/my
isvyS28CtRipGIva8GK41U4iVlPoUCBgcf8L2tx6rMpZGJtEcwd3Y+LA+JpZjmJA9UTUfWdyXfUs
4NfwBtuACPmbhR53fuNo9SQ8MDM8lUU9fh8RVm+mYs6rld5k6VfIZe3OJYng5OJm87CSdR+rrp89
hw34vdrV1aaQ30LXgHbNwrahtqqd/xb0lEaDyiE7CQDSB6cSGAdCLdkHtQSxLEJpeZ3rhlhv2Rns
AmdOP/VyDvT97Sfyl9/B7pMzKCgXhoWmxPnvSGKhd2jLrdPUq4Uv0U4/Gdi/OQciTvoBCkx8t42x
edNRqr5ToAyJITXvfCOup4VFXYssDjbIFOcuW3ZuSvgvGE7z1PW0VVdWgWeCeCFD/SjV1pjWkQGT
A3x1XMDD1+xO29wehOsXgpqsbSwabFJ1gBicj0GHKzEZa3U8tfiYTqkY8+1sdzhI8O3s8CkrPkN0
78uyDOyfjSMBDQh4oo5C7TeIdBmUP6p5gWLqfZWH3alp587FnVC4lTdgx/Kp7CS723d4ua4ul2Fs
2XvRRlhegfOLxSgVJERncSKNAhExjl9qFXkT/IpHNdiGunEPKXK5sP6+IDIStGI6DZtL0FuTj/i2
TcRcxjy7+7Gfi0cLN+30hNSj95nH6Se65+aGGq7NGzZnkXPnof7tllnV2WeB6ENPdfHtMsoJnpFa
q6dZ00h5pubVT09hFwoszbEQfkZvMrvDF7mayAyzaZAOqOvcM7PpYpjRtORNOqknM+xiAtvbGcxq
GnfGCvSBrT9QRcq/UBEM8pVRBtHP2w/5L2O+fEtY0im26M4l7bTkwJ6DEtBP+EZc0yO1Tn6uIP9u
07bL2z1fr2RXRFSpCN2xV0EB3OX2D7ia0voimqNtA6aLnrB7MctoNlTqpGjaaaZj1q6NuFIMP8Wu
j/UoCOPV7atdBmRRAGfJUFm4NG6bFsfFzrKJCo0akuueCuByBFLXvUlST1sawwM90LbcdU1KCHge
RC1WxNhCkFmaYFH/Q8CikxYS9r2+7woUZuDX4nTbAcnIdK83IgRTq9qoGgjgzaRW9sYscQnQXUyg
tiQmh7TK7hyv0hpI4flEyL03W2hZsxWbNXS4fRNREo+rCil/Mzqxif9/OXO0rtE+xz0kljutgd+1
/7PVhLFgSy+Y6WxoDP1iCWv6uC3pJlmnbBopOfXlCfzdaJCMhVeo7AJOExGe2GMXV+WmGdthZ1RW
8R0+6IT9XPQ7VKPqvR+1PO+LH7UolNlh0Dpc+ibnr0NkaOA9CbM/iYJi945IAOk+dIqWd2KVga3a
MeB4x9AT1u6makGJYhk2tfg1wS54LwT6apHXYeIIBJUM00KoWSbvH+stertIzmM5nzStiDJi06Ng
DUmQyAtbVCaWNqpjSRro69uz9G+XJTDUZRvNnudKJU/MmA3FuxQnu4xV01csaaFSLyOq1iBleuWh
QYq1beq2vdOo+svLyPdsgapRnaBBtqyPf9zvKIlCREuonhDApb8s6czrSJK4gWDJVes7d/lbYXHx
qBePD70pJAmsKRejy8eugE/Yq6egneXXEHFCt+rY6BcU+rJojQRiTo4I94d11FW2tgFrRcNCFIn0
BeriB0faU/+Cp8z6AqJP17xaWWDg+MvUNUCzZNoMFd2Itw5pNhkPkYztdenY9T7GNAMyJq0K8H5D
nFl7MhEW1buYWjxBkU7a751N+19WeWpVS2OMYDc8WxervIBr2cl+1E9V4oYbOrvWytJr1fGkrld7
SsxZ4cH8s38pRWTsb0+nS1Tdsuihh/3/IC9byGW+/fFYDbR6adME2klg9W+omrppUK+whvfSn5BI
629Nnwy7kQhhQsAVs3h0OcNlgEFM9RhGszNtQrMdTEDTipk/Jk0/PGP4c7Q7M+Ivn18+Mkuxgx4t
TaOLxRmr7hzg+RUnOdnqJ60IkmSVwjVZ4ePKijW4jPjt9tBcTPhFAASBCpsGG3zyd9SLK2q6VI3U
DS2wQpn7CXcihExYgSC5u8L6ePtaF3f3/2vRnuEyfGjty1pS7gboc4H/+FVhVNuhi0ts5gVVgaEb
dtbkdnem3MUq8v/r4cyiVGdCl7p8meECY0OYhOkX9Ip0b6iT5uhQTluJRiU2dAqSdIU5615+4fVt
LnA22CsWshuG9WIN6QoJiw4XiW/HUfSlFxIt39yhhtYbdQVIXdyZNOLqgggG+KijmWNM6bAb57Ob
CCyzZSdeHEbZlyYf2BY6k5htdUc5uHulbzs/JiaqkxB473Eyu3xLt6vcqxUwlT4a0l06hNFxUM3x
IenEoHtu7t6rzVz9SApBrOgADJYHohoXx0hFGOBz6SP7UxmK+YMWJYIFKFffh1HO3VM2pdqdrc71
1ObMznCwlaVcjvPpfFjw2kIINbPYT2HQPLH1EHLLR079psRtXG5uz+2L5Y25tlwMoRFzW+V/L3Zx
eVm2iPem2NcUki/AYYOaJ50U7kyQQtANZbUpGpSeHgihe/WQv9yowQ4aFwiiFU4NF8/fjAcnyGme
YYcdA2/h6h1CUemPoFTuOQGXP+qPL9Zym0tZy2G/zo4Vp8H5mGaBOcP3ldYe8uyAO7hMSIPWlubs
7eH8y3WcRT+FggI1qm1e3JJwGwyBZQz3hU678blX+8E85NJQu3uGsOtFQsPRSh+P847OVueipBDH
GtnChKrtOXsEz+QGDa8qtqrIy4tqxuKd0ap0hz473b7B62emQXzG5cuBx12uez6Q8JMj+n2c8uwc
WdfWnviGbXs9aB57hUCT13+/GkJANhQcdBjSi9lJUEleukmgUB9zkvZxUmvCFgzSuZ6mvPv2r9di
enCSYdtG3+LqOGfXZp3RAXf9oVWbH8OYB5tuljNHZ3tSX/71WqyxDCHnFXRFVHzPRxGgrOKE9hAd
HNyppdePJuGCZNfJdYsB7N+XMF5y1ML279Mims7zqy3BKhaOjcCvMtfYZ+7UvKjJVK+pRDhrTcub
O5vR6yWTIzF1LjZM1ADtS6m6QC40zt3M96s2P8UO1A5ViubAWz6scMj0u9uDeXES/v25XL7LyMLg
TTOg57eXtth5FfyprJcKYtHZMjxlQR3qHaiDQFVAm+btvA47N9sFrp5vb1/+stD4+/pUN7k2Cl22
JBfrdW6R7aC0YEbomUdfI6fOjiFy9K9qbuRfcQa3e7N0tZTQ+MJ5AFU37QIkZ4d8NtQ7P+V6TcDv
/7ugzspgUWY7Hwl3jg0LLqfu95mBlGCItTW2MoTDQRFQIgjC7EXptKa/s+hdrwlcliMPvTb2Dual
IHthdi3T2GB+9fFOhLXpOw2KGYrM1p3l5293uMBSlkwtegbGxR0mUISavs0Nf6ql+qvBxv05SCjy
oSuCeuJZtpgf6R6U4/r2Qwbjytidf0HIbvjjyssv+2MrnpcCI0oDl5rVfwDRCWDOr6QFR1bkpBZ4
I8g/1zOCVppPZZnTroaC2Ph1q9utrxb9GJClF4N0GnttAHagowSTmG/w5hFJqM2Z1xRJDjDEbOUr
uMPyu1OZxtcwsfVhrauT+oGXd2zwSYWTQlxoOAg/Dk2kcaoOM24z90Fef9ZApU8PQ65I56XHQJZt
sPZV5t6Y6kKuJ4LktS+L769fGVivjMOslXa2RaylIjuS1dx/anjA+huvkwBClZOzCeqQuHFAYFnw
sTSKpXFQIEbZlFDqPhWlUEKkQDGEF70ooPhzw08Yg0X1YgSW7SvJCHAGBV5GEHlv1G8Zi+93W8vt
t9YI0LHxRitIU0P9F6b18j/V7BtlRYgmmBvFQF8NhZVkDK9F5uHzM40WalGX1hviGeLuEHYNIdZz
rllPjpXz3ZU4a5/tWA1fl+jrrwUfC7ARDJ9n41o6JAjVIgB9YJlX5BY4+UchirT3hnQwvhBnIiPo
h2KuN+EUtPrO6Yrx2OWj8kPiuNA2g1KbYo00CbQO/113rJzceRyod7ie3pdZdYztyYXjE6V6/2j3
bl17SUMw7aMTVJBL2MspwUtlRZr1GGHQxSxHjuJbV0vgm3mfRo+SNrH0VNxoP9LQpCtVIDmEFhEq
PxJbEOXqaHr2NcwSB3vPICUlTyWrSFwyszzLXmDVGsp/qV7PhyYPHfe/wYVutcUUVefrvod6txrq
anQPStWoD3iNKJM101TnYJBGXHWuOYn6ubDJmvVyrcqMrYDOe2ilKsqdGWGCeQ7xMpurvu5rUmyi
Pkx3A2FG4yp2wlj9UQng6o+gAKAe1lSurF+NG4fRypz7pHsu81ZHhAlQ71dFVyjb2Tnga7shKQf6
UtsI8zkwocxiXJpLnH/gutfsv4Puk5pJiDcrA0fiQ8vhpelwEop6IMtxGpX3vHbnk+HIdv7eIRKc
ik0edPl/HIuT9qs2Bcr3ChJos6pNiYjWqwLy2EnipXyReTTjNDrxpezKltTmSA3f6ki3i3WqwPc7
2lNR0mtNLXWC6WnHKYDVGQiup0ZpqrzxNvbyNdPK/jDgMyXILWqk/SNtNcXeFnNvyy0UMMyiHqe3
6HOaKGGEAh2RnMdkNn+oSA/qfdYOAMBLaDkeAiXtrbX6WQc1i6UxkZ2wD1ajVGDb4il7l3VcG2un
r2plQ6Om7vltTdZ+JvtgaA9oaPK9nbYRh6XJLJ1juMCu9sUs3Bl1pIGvvCIDazpmXW00P+0YevrP
XjGq6iVKq4hoaMIY+2rvtJRBV0beSb8gZLLeFVM/TB6hKCTyKe6AnI/MEbN6IJLLyJ7TYQSy2Oj6
9JN0HXdcZzHVY3IqJiA7sILsasPIas0LIaKGsxaxKT5LORQvsalYzjaUaD69SUPHRiUpxfEMaqN7
Kyz6NGRkYHbwoqrpwkcKrKMCGKUlY0EAgdbemf6Rc0xD1X50wpK8aKsHJOijSAs/FtEsLHJuQv4F
Vx9Q+9tWiO+zZKpsCfbKDtKgLudRS9aOuZLphCEUbZavmkaR6SYLuhE9a1urn9x8VuR6IHEZdHkM
e8jL7Dj3HZ0y0LolYL32aH4QFEUdWTN2gNgc46GuQ+tbkY/OMwcAJH6N0XUoQTJAsxu7Zxz+k0My
YnqturBfjWCXCYQhw4JkN2sMdE/adRNuK1MCwi0TGQ+rkNReymXRkLwraDB+DThA/xstNfpgSR32
2bK/Lb1KuOPPvktYfYBtTcekDaPX2Sot0+vdgYUjiyL3k6L0euZrkZrUO/g2s58wTStPBGXweQS9
hFjD6eJvY2qrj3aNdnitzFX3GGmpE64iNIH9xumU0XfdpvySKTi8vWHSKttzWqX9FCIM+kUJsiHD
w2rqehNgA6RMONrxz9RQ0GnL0i7dpQKfsQiRVadEu6o3wABWkGZ3dEuzad3KXhGElas8pLlp02dU
JU5MBU6bTho9nQh5ttllz26Ujp9aPcxOSYyqF5qCVZfPRgKl4aQbijstasUwaHxYw+GvdloQxFJP
6/SUjbN5nNqBxpSiTMW3KmjHr2pUm+lWBR6kbRGdyYcIwYRNww5lYjOllvCGzqo5ZUlphjtgE9aD
XQhF8+yxLD5kTai8U6gQtT8inwYoVONo8gyS8dh4CydbIXW38pVOGG22rUtgWl4AfHFcDQEJY3u9
Z3C9NI6HRwBDhsEHx8gf4YuhGwwqFXJNbboHYM6hCR7VSHJfBvXQ+Dp7zXZD9bVTse26CnXRpEvT
VZY09YMe95lcpYvTFbEy1dWV2Wiu8DCWmcOjSfbr88C2vl4natFgrGpysHYo2OKHzA1d1NhgIPQH
owPvmchA8IlzohjO2pC3oC9jvXl1csPuFwBjlmxGuC3vHfKyr60OB2mD9qDds4eGH+gS1GfhxDXT
Ux6DpIDhpma9J5QULbjp8rB28dB3r8Atie+maCGep5I0RlK92VS7qWbPz0VmOAOcsR6kv6BoVXhj
wxaGL05REguDuFrxjFS0NsuQK37YRlwMRPIN7WOrOPK7guwqfdDVoXkXOedJDy99k7+peZaEPNMC
oDFsoGYlhrx/TxQxpj7kZ1HsNZzw4ZF/Q3dXFYJt22u0qHt2xjhNjk7UDD8XGBqqT6s220+ibFMY
p41UuxUBLLrYW1C5JR6IiSyK2BCwS+PZaV9NhL4xNwiuaQ2l3nG8OAhk4KMjr56mrrKqQyRTSKkt
nW39faTUGu8QaCJTR5Hcb9yyQfNdWmn/3vM9abelMy4GyHAMjUczHSxCMEI7/OIazSC92qq1BJUj
2xOQqNBmPI06ReSPJRiRnaI6qMglPon42IkJ6TFaqKDYZ+kQbWAAmsEusxv9UxzVc7mBEyGp0HcT
+zLXnac3AqHGehePbCM39F4sDp3s0xDqK9Bk97nrpq8K7Dt9G+IbcVbVbDsvSSigKUOVEY+Vq5fh
ocGKNnr6JIx036Wh8x65iMApQcne2kLhS8AeR/hE+L6S47VGu81TB1FftAeIIzkQLVwoEUxzgay9
DDqxU+HtqmtrYoO3plC03M80E4M+VpbIHwOSooJdXQWKigo+iBM/DUKNF3EQ4+BRdSDUqZhiC68C
6P/y1cKvMxwiJr0KZqwOPthzBElYA/DeEU3llj8JY05fxWiyFTSxyTqHQSMkqhsWgGaK8OeoZhZP
KA0os2B+V7ts07ihAky9HlmJzGJmS5fVSQGfmD5yLbd2x6RfWzFem2VSQ+EQWRhuCsOJ1Ld4LG3x
4s4ibTxsIXHtqW5LHwCudbpYYkdnPc5N+myVWimPea61YBRZOKCNlC3vb1OhM/tgtp3brJ2o4hfY
EJE/Fkj89Q9qJYIBnXXR8gIgmQe6J5WSXqveQNLlINoJLIJl1Y7PgAuN1NdMeBBg4eM8YgGPqm3Y
9nIIPdRgZI8vADx22baGkN+DgtF8Lh05ApWsnT5ciz5Lyi0Bnra7gZGpnFK3zPVvTsSf7FWxJgP8
PLWlrCuKo8pLWxmCrQErF/4HWXHZutPy8pGAmoZtSp4pr3UJLseBWBAfzbprgZsowOkU+BTCA20Q
j6tUaYvyQUM6kPqG0atgYN2SJ1eKYcLuQ+kBAAJ03OHRaHK2M5Q1EuWFnTVbLzOsC/sNtZnylTgd
Pfg2D7V8aom1a3dKQ5/oTpvVuq4w0nAnw442C9IOvvHn59ABgW+t0Br20QXYyYOOz0Jfg4SIQLED
XSKhNnJoSaFirLVDAHK/96qh1/apqUhtS+Y1wTUWG4SPaRiBdwhZT22PUk78k3IfQ2LBan5QZdRJ
SEWx9cFwgVk+ALwUP2h1FFttiqbo0TZTRrLFHqNQKWZDtHIE/PLXyk5i7aiNQz4+QApJ0VwZWb9V
EUokK2DUxbMDjwMZqgKfdPyWVpVheuXsGL/AtGB5EHnkfFSpaE4PZT2an60WNZVXsJ7/AmzFicy1
AiXetpC7oRtoThUfeWHqlk28dAjYSYeWBNQykw6EfatwdnXHxDzEGH9mf4rAx2/xWM/HyRq0Yism
EYlNRC7Cx8l1uuhjpUAsWHM+ox5tdCnoz3lqgzvFv6VGcVFJWFpksMXUpetxmceFmKTqQ3wx/jT3
za4aCrdeK6OiHkCzVjHH7WTsN7fLF9dVfiYN7WFHW3pm1IjOJw1EBDwn5WD69FC0ddxF4W4woSpG
sREdNDGNu0aieQJsld+p4P6lYEM3HGGQpqqkBF52BhsxEmw20sty29ZBlxMm3wGF9vRqXYRWNTUb
Ivbm/E655m/3i9QdazGFsGWYz+9X1/IgXA7ZxCBGjvI9y1w92vaam64GzR7KNWeucGV0Qwq2cZrd
e1mbf708iEP+gpeAAPz88rh85hZMCTeNVXBbIFk6OuM0vNRDaxew0WTwI8TDvod/4+S724/6uk5F
a55erE7bipaVdtHpKEbqLZyCLD+FbmZ7Sa0JGmgZOUGeixw7gQTb5asRdQkczt56BMCZ/XM9ENWn
tgQiLW0zwFbnt192ve42kWP6TVNq23yqQ7+M5ENqE19x+2ava682kmXXXrw2DsZ9e3kSf1TlGnuo
Gm1WLb+j8NNv9YI2Fm+uw+k6j6DxPsB7iVOYxJK8HLdOk/qEX6GNtmRFOA9DL/p7zdurzHH8FSzN
PAMaMygxLqUnFoIAMYcJuveqNnea5EvvGWwNdlbmzsfRCWRyiCiQv9hZ3WbHTsU7dzQKy5iO+azB
xsOsQ4VAxHIDwh9Tzu0h+8sLubiToHnQgeCnXrQe4NsVTdeGhh/2zWHus/ZNE7W2CjrFYJmefjW9
ot2Zkn9Z8HAWU5/XmBWgdS9eB1LHR+iRqeWPsUCl0fJRxPg7rSogOx+C4J7v5HpSEIe1vPh0qgAW
I0A+nxSo7CtaAoHpW4gr91o8Jy/KDP1onUlr+qRJXCA2H42jFnfB7PWBzeEMMapxUGNlfr893H9Z
CpgLbCmRjggDu8/5b+G8prkt1jW/red+L6tO2yajs7hJXdT9Oduxb02n/UemT2D/+yLIaFsqiD2m
Iuv++aVFFZb08Hg3SDriwEVdYcseXm7Bm7JZJaKi+2IzTEebMIzt7bv+2yOgsYUZ5LewHyHW+bV1
owYOZk+A+pUWeB/wGNvruzyo1pWjYGdOo6TDyYkcn1gZhAAeahFQjS3b2SeyzLLxzrbpatYz0/kC
kR8Onhjh4vL//7FOEItdByWuI9+Kiuix1qgNr8jAMR/afBIPCnDplXSseH97GK4m/nJVyuWLcMBi
HbyYiBQ38ybvesfHXm+/oDhHo6dh7v2O2b50vDw1nDtXXP7Es70FkGBebIgTVNc4rl8svSMmssAZ
NdNP7ElbITPOo308qYEX8dUt71zsam7bqNwQY+qQcO3rPh9NpWZAeRQdFLcwXgdoUA9pHhOyMhBD
RKsttH9MbSl30dh9uD2w17cJqgQBGo8UVxtf2PPHGdIvwLxQJgdCcw7IcIN3AoPdrS4G7LS3L3U9
c7gUddGFkchTumzVuk7DL3C65JBVPUVuK+lhmsf1GoiA9j4b5aYHIXYPxfKXkV2EOChjaHsvAdrn
9zc3RkNTJ00PAKVgnkgr1J4Q9tXHKAyz2W/w/3YUpqYk2odAI61/XTnoFDN9EKsD9UCov/y8P94W
UyXwaXAMIsqHJaqqcEQF/gzZKYAtUe8TXM/04c2g3yih1b/dHvDre3cMFEF8oCyHbu6lDYkv5aDN
IKL9IJTE/WrgQD2IifRrsKscVJAjPhrBgcQ0wPm/bl/7Ehi9kC9Q1LrAllGysU5cvLHYE/WpypHD
qFMxfYQmJoudKtqR42yCAKzBr1k9jEVN077BQB98GjSTpjPOkVynOtNV+dpogTSEq7no6uy7IIdI
O2J4DNVdmkt9b3Xp+OX2j75eZdhdG4gxee8RVF3aqKpiUCioGhWfu+DBovLzZaqidquZ8mc/usY9
dOv1u8flTMYHCDG9Tvvys9KPtGdrq/KzEIq6QbX6V6vN6bYlxyjxbt/a9cvHtWjPMRVx5tFbPp+I
Km60ZCRvzg+NuHlNu5bwZlUBweC1AurbZnB69UMc34WvXH+/GFHkGSzcOnoQRHjnF+6wA7OT7IUv
3bwfD5SqtU2rF/1jzGfzK0Dh4VFCdC88mNd54IEvbd5lich8hVowvKOnuBpxXgIEN/ilaaUggr/Y
Q1SE3KCxr3VflNb0uaEP/Wzooe76uWv0xb+BvlXCqw2US5RVLQfd2+XmicDUAdI3agoqhtBGh7SV
Yh8z8RxfIf1HgHWTKUalmgztO1a1q4kM0I4vCnsSl9HHrHc+6HVb1nFBscKfrTHTPI1351EvaPiV
Wv9sVfadjOPrYeVySBYgCjnMrss0hlDBB0ShsvdlYg3rqp2SF8liuhsHgnj+cR5zZ3yOLXwS6EhZ
Vc/vzDRAesVz0ftarCa73NCCTZIiCclD6sdkEGtPuSCJ6t8viu0PCTHj6bDfP78oUhDyaE2j992u
GJw1JIKMQKVMpX1GN9jI9uFc1+9JnY+Zf/vKV0u4g1qa6y71Bg79l26cihKY7eDbJzAKb7UBYPRE
DVwjeino1eYwxbZd44HKFTytbhBr29uXv1o10HEhxWF3gLueiXlx412eS4WdpeH35BvWXqvaZJca
WXloyRHawAV5J+muvbNUXc8mxGM26wUaYVS7l+eqGI93ghjO9Evoj4dMmD1kUKoNcqVw5gr2t2/x
6lXBoozkE40POeZ8oJcn8McXGg4MXRZhy2NVV0PuOXFFWxBGFk1ZqxjeKZczwv98ycVSicgKND7P
9+IUFxeRA2lpaI+orEitQ2ZOQ5McMnpAbjSGhyqs2zt3aXAXZ7tZcIdYQJaDvQaZ+/IoTe5FETCR
uqMKa1iQS2W3nV+1dGHfb9/bpaNmWegQTMGowrnCBdWLj5pET0GUgzoekxqltQ+MxypWMfXw+GfY
jNabY0JSd1fzOMSwZIvY+aoyf/NHmlTJC63vIf5RkstmeapV2sOdLej1wwb9yxYUeT3bE04U5w9b
aex+JLNCPVY5B3ZPI17F0xBnnJxuGvZ5M73cHo2r19e1gZEjdTQWNjZ1tPPrpdjzVH106Yhn42gf
Gns2ntra/DUKEe1IhBTdKal1dZ/0wz3r4tVb5GKCX3DwJuTHxftwfmkRDSaBKbZ+xOTVW5CJYFe0
j+YYWPkD4e33aC3XE2y5VfSzFCfortkXdzq3euqASyqPulNK45Nil4Qokt9Antm/DikFCZKLTBqY
LgeWi5fHKUya3QDqjhk7mnjatMQ6g0VSu/Rzbk7O6Csc3OQpt5W8/0F2Vfn1n66PCHepgqIN4lPw
m7h4Pq455yWRZ1I7semZw+eumJqPkabQYR/tXrR40VXxFelUFPq63Rifbl99+bz98R7/vjothIUu
yeLI5Dm/+tT2eoVJXTt1S6ZKQzn4BwG1/Uop4PMqde6sIXG4W1aT/H+Uncdu3MgWhp+IAHPYspPU
LUuW1LJlbwjL9hRzKGY+/f3ou3GzBRHGGLPxYKqLlU74A4Kb9rTy8Rfn58/w3FkoU2iznujyPWCW
Jly0yXgEutTsumLGF1mZ/uJhL6BtAGo00+7jCS+28Z8R+RdH6I+G6JJnjcZ16wUKupZBJPCCSBwT
zbQiRkvBxHt15bgunrv/D8ZJJXLiI1O+XHzdEZfyusytx2YMA/d+cBrlP6SnKLtAaBkATSfhOWua
buWRf2+OcOz4Q54KDXaxpfmksZKx1x4VT0neFMVFjqPBI+BoIrm9BmF+b46zJqtDuYEu+LKNoKNs
1TcEco+UeyG+xIOiPNpdoD4gEi7KTQhzfFvU7bASkV4T5tmzZDvIaWICQvVy8S7oQBykXgTmYykm
8FOjiRsQPh9OubEizHnzPKt/1eqoo6ejRLt8ssQOLrm+cnrf/xnOzNwnnDMQ3L5cYqVAV3FQHPOx
MxQNJVoj2dt4RyDrLXLlpIEmOdrxWP6kw+XeU3UPELGI1siNy6Ro3mg8xwCciTe4J5ZVF9uaI3SY
FixC3Va32oh4IJAdQ3g76GnIAncytD9PCY03OLQJum9e30/zhRKmNwhcVePjx8fsnYMNJBfoMdE1
Ad8fR7K/oiBTmnmayMR8xLEuOmLyGO6x8tB3seMld01QypUw/nrLozsKS4aYklHJuC+XIYxhBydW
G+BCCY/Rx7K7/KqmGF7mktt75Q65vjRn5WUmppKC8kTNf//X5CCdhbhil8mjBt6jfWhkPBmHoe67
rWErYbYDaIOnax5W1Tc8+tJXT+0QzVwJ+q7PHRUvnisub8Kjq0JbY4yWUuCr+Fi0dfbG72k3cd8b
AImKzJ0OATCJUxL0479FPHCagYbynSEQUGCgDnM5d5qGXScoKD4lgxzyvUfaiU7LrYU3eL0vEfFd
mebVRpo3D70apMBIf0k+L8fDIxk/40gPHosEw9TbsijC11rThhDFRVE3u4R+zUp29u6QNitscqUR
1C2uzxwzISrBrvdYW03ZUiG2okOVOl6+La186A8qPIZk5bP+6fNePMTMk6wB3X7kKNi/i3sktFPb
S4tMPKWaLuw5AMnlK2KP7nQe6sGMt7KGwnTUKy/95CCcMO5GT2DKk6mo64Nlr2S163qbpv/HB/lq
r8/ZGnUeh64lh2t5zXrhaJVw1T0CoKZ9SWSfvaIb6SJdiDmi+dBVifoDsF+bPuZdlmNj6EQrDYJ3
loN2pUnsiTgJ0e9iOTpA/IUxjuKpi5X+CPJB/xYUqES7jRTJJgFrY67suUWUzR5H+IhiIzVO6nbw
4C733BBgMYSEmfeIN8yknAojzW7T0nU5zQOUUjKL0qRBn4XJZq5WrmnSXN1lpgWgQ2XzWXDlnSXL
MNW6JhkQ7XwKqyaI933ipIca34LwYHWwrD5e3+u50oaa54nykc4zPn/9v+6yDuZDHvRV8hQrSnNb
8rScJ6syviMA8EoxFplzCrxoA0DfXEtbr9/OeU1xOZq13HkplroERoFngYNk+1OMvN8XfBLMgzYW
6m3TK/KbHVoFsrhRtGloigmMX6L/BgDYK4f9nYM3GyjM9TtKIgQT82r89QEgiygFpjLOo1EP2K34
pdE0oLaEYj246YjsEAYwRC8R8jy05nAuCG7AyCaDr1V9nG9GPdTB0+jTtLLt/3AsL28ELnUK7kDW
KIVxBi9/mKJmXhkOsffYxOoogOI5fewD1pr2NLKLfI+zzhgcylCo7cm18VfeYMlX7ygCCnHjYv6G
amjcB/GGYlCMjm0xZF+bsirKE01HuPqmGFF3jzXV27eON/wHqbf73GCQMz31FTfgJrDVqtyllWE8
fbznrsMV0lfU7zxtvl6JmhYHLI6TSXOajgOGyJTcRcJwNgAwZ0tOp0F9JxI4GWkmglB0yk/pqI+H
yZHJnaN2axZXV88oP4UfYts857N9xOKntLw6jh0MweOYGFZ2g6+WACCtSWdXq73ofKyPc4EdkYyf
P/4I7wzMmwaBGUbZnIosDp6NzU8RcAM9ehAfMH7TU/EKrTrpDhiqDBvkOrozMDBlWjnw17cLARlo
H6BGtLCwiLncVtwDRgzPSDw1jUX/RoVVskGTHnyZpQ3xP6JAuEq5soE2wYIlx4OQdzmaW8qGWn0i
nto0Fb/DwKmTQ9PFRvPQKz2O7yOih7OznK00d7BMwuIZlUKl3BpaUhnbWq2UlWP13qXDNTe/ZjpK
KOrVsRICWHFnh09RnzsvJY/5fVuoCFppBurpSQNCM0uT4RZzZyqRk9INfm+FzeHj1bfnxHpxumEB
EqqT99OxWFaO2ipEhbIR3mOvtHl5a4JvcAHEUnr2W+rw0y6LCipK6OFIdJk7x3oVVo2OcmmmcXsz
FEoevAQGEDi4WOn4e+gNDMxcr3IedLw4P09aGGZ+Cnq42gTjkD+P2ENZGxez2+YerVF8elszE58m
Eaa/nZa4A8+L3LiTHmyIvQBfFz27KnC0jWLXLgrQFqKgIAQS/D04z4F91DSZ7qxWRBLalxKNm6CK
Xe1gFY1yaFMXlxkrIF1CBkQNvC16ekX0M9bCCh5Yi3VfEo9GvJkhLZTNorp29+zYOvQ9d0y0U+v1
seoT3uafqzHuxju4epDt2kIJq6OqTarxA6N1czzWjamPO0ACNj5goYvvOBjU6cEseMJKL9c8H/x3
9PLx4v3psi4Xj+B/Pr480fSeL3d11xapRaMteGzMfPzV25H9JUIVP9wCabPtrYEcu7mBaggyehgb
cJ5Z7Wbtm85zJnxgulm6T2oIFL7squbehMABuN0t2p8GHIjIB3mZHpKgqNc65oZ+vevmmrRG8k/i
gJnJ5Q+P8qFLNOEpj+GUA8YWbW5gDieCUeUHWGF46vQurR5EU6vuQaGCL3H9g0S3q7OgA+WL9DrZ
leyNrvIVuB/mjk3e3rRpDTx/6g3tbQpUdoSR4uuu9XHy7GRqbO6QEVeHLTjUdtoVQKkerLK3kbxO
bIuB6yyufdCyesV+7xJQ/542EHJVfDS/DLuxosOXrWk1XceVs5MLqgLkqcgQLTMLu3FMmnZG/pSE
lScfYCxN32JTdtG9xC/oBrJW/fbxvrke0aHjgvOIi9oBUn/znfBXqBEOBsXFxMueIppLKh6AOvFD
5sB6E/WIN3aRrNz17w3IHWPP3WA6acvihB5KyvdBXT5ldu/e8OLg5za2afSrDKQEel8HZb1S0bt+
1lA2MGim0W6hA7KUKkmFkgF2b8snLEFqyzcz51udGpO2abM83hhthmwzbQpvZdjrNIV4YgbzUBmn
xbRsUGbFoLhW5ORPvVcFzn0kdfiUsTdUvyzcZ54H3XQnDxcE7A79yVI6CAOW3so1iOE7H5xzRbJE
h8uztKU+TOd04OCJGJ5g1dCNmKkW3D/hN9uE/VYQe61Er++Mhw/RrA2Dmhadkvm8/7WjmkEAvkce
5qnAY/CQFcF3L0ctG634+gAqO3z6eAO/83gyNTr+bBsQc96y65+jH9iPo1E9BUncaPt4DF2g+lA6
Aj+VxriXvO/hjphC008I0Zs8AnBvI/gWfZOsZKbvzZ1uNJeQA1Kb/t3l3FUUzXAZguEpgqA/CH0q
74xEMybal8VDFqnoiH08+z+50OW1P3cR/zShZuzNcvYIiJge5fD8yY5MPK6DULXeqEcN3s1UOpSu
4YOCbh9rwdAqCLPIJ0UtHlAbyHO4VEbfbHS6WFheqDmEEht/uEPhDai5Y+iRkNFWhllua5Gr+UZt
J6PhjfbwVw3c1sC2o0gAOEk1D/3exT5iq8RFbX32BsdcKUa8c4bZvxTUPBOgLHKVl1/WM2PFGOwm
fapkm57VMLX3aaZkDGj0x7Kckltel9uPP+47eZhDAxNcMikv7aVl1qtSJ8fK1gseo4yy0w8SEBwt
/QJXA+FL2I/ma57jggWJZszVe0c23rG30bA9jlOFZckm6JryWFCMXystvvPLELMiEZuDRhqRy3pQ
pqd2LoPJeTKRLn9io0mISoPxveqlfrCVOv6K9BDkd69lDwgBJazCAwvgLpws2NuhNv7zqaddpMPo
JnHlhl3GjjCUI6eGJfYkIi2Bljza1i7DU3TYabCu7soEtdyVLXF92Oa6MoThuRvHQi3SpDAq+yTu
Eucp7eJcwcUFjXo+wvgSxWqibbxGDitB1nWewogU1DniMDFwu7vchD1GYG7aMGISTNO3MGrMTTpN
8Bplla+RMKg18H+7ONoW6CwyQV5mLtQrLanASirEYEKP98OZ2h+h2dSdjalHmsZv1GOAwO4FlHpI
lEUDKmLI+wQeHP7Xwnzhzkm9VzRrFUhnnPVqPCGWrchHUJhxisSInaq/uQlqG2G9uHO3RdK74kej
oxZGkDxF1iaeClveDGEujoOKo9yd6jbEW3i2DPikZL15FlBozXvFRjbeL61U0NyXWtwaP6hUWVpx
hI84EvGjbqqlW9TElPEIHk//pIusttoNzXXIUwSWrU5uOXr6i0LizxNFiQHPB6eb8LMzsfe2MiPY
4/UmIXGqEnqgEgfOV6czuvs5tE9upB1be6sfwmZbYa+Zb3tuihR5QeFB31ZU7DQ2PWbM6ktbGQ0s
PELOYFP2cnp0lcpzdqnldW+hiXf21rUK9SFrevVZGyxttGHXmV1wG8fFjJcLhasTzmvWY+YGNYAu
PdW+glaHSVUVWvA5Lobe3GaTUcttYTT6b+JRy/iScwyLUyEsrOC7ZKreprCUPySUEufQqlp94jwr
ih/ropxg/BVjdJYFnVejb9NX0EDVY2SKatzQUAqesoTKFHYdcHWzjnrdtqjS+oRJB5IREfymJxuX
oC+B6Ltz4iTBzy7xIOBShs+z204X4rVE+Ow3NUot2DkN6MznvKDfuckSkgE/LeLa2GCk2KT3udEF
/X2s9sWb0zjkU6MG+MmvDC/EYijF4MwPW30Uh5HCYbmNvFptDlWS12/TWEr3FGphXPmW4mKth++q
F+5JFyGZulPQeI8IVuE6RE3JPrko5r1Q9yzifW16+YkA0vU20sYVjPcq7KLNGI3Voz3lUJYRFhaN
D461LEnT5gvAwaoVYqTSet+BihY/2lLvk3smFW6nsXPb3dQH4THAlkf3zV5t++fRheq2RZhhHHYS
xuTvMkB0m0BU7adNETht+tLSRtRfKlHgs2N2tQb5wJXBW2+S6D63VLi7k6smSrVxyjYID2EmopTS
zNjJbVAV47QpywzNBh8v4oZtTtvth2zoi2xquojZLsb9ej5eohwRPAGguG3pu+MZPIQaCZlX4vQR
UYtTN7FaIepv65322uUYK33TysrUHwTOHO2zwed/pZZTdG9m6ECQhLMP5g88XtrfqZ0mi++ihzyL
3AVxAtIlEj9oBTaH87OtRdz/V8Pqsu9rhLanPRJE+eiXttscCzXyBn/CN9ZgiZBEt5LaeyjNQFqo
J0iwL23aKeQKMkxhoo89WdM2wJjsHmKklR35D9MdEk7VYG+gZlOnTIniZmMLopgbNyDt/JJZSYgf
slo2t+lU9UTBTTNOfopoqQpVMpuc7TiZlfOEWK8oWN+kdrdKpiJJ1Miqf5DTNCFroyrKwe5iyzuE
ObIp20bY2MRF7Rh1+9xrMH7WgR9iaSPcWtzakzdO584sPXnPfIPiJY7jgWwylQjwQm6xP5tNI7Sd
mTXZ70bBp27lqbwKZXi1oVzN6AZAMyQHl6+IQeGkTNR+RIFNtx4DFM4TNB0CJGe7oOmP5mRq0SFI
g2QN2XD1fNGxAiSt0tSZ4VHLPIgXRrgdqeeTnebKr6QQ54biRbTVMbesVwLTq8fZgjhI54g24JxZ
/hFo/isLUE2MHq3UcJ/yvCv2RTllbyFJV+UHo2U96Y0cV0Lv6zyAsgf9qnlmAGBB4V9+1okaUwpX
Hd86q3d3iNKp9xCd819taGv3mqyHIzowxkGbrG7c1G4bVIgrma8fh4zLnI9ut0oiMad7/LGWSLuI
dmcWFk72rI9GoftGSTtMa4voTSnSeA9glCQPoQI54MjWIxMts3atN7XcXvNPoBdsU+JE0Bi6weV3
sGNXCQTaJs+tJXWx9YzG2zhahdW158TNHVRd+ZleVfb745kvmzYMC3eSBhWyznMcuKjhhn3ZjVLq
5bOL+UjwEOQ5DRKWqv46GRBIS9EVYpuhGpp/MuAUfv149OXWnkdn6Sl9kR3Y7LflpKEXlKgAP1PA
gASX5YXzmKR6d2vXHVIqHw92vbdB/hFx0pmBskP0cjkY4l4xAEA1fdbKtgr2aqwP6Mq0zDeRhDZH
LOz1lVrCdXsCqDMlWeB1UDzoxi4miH9tW5vcw0+1ERV+aqHgEDuV+FTVFdEXDtflfZ+Xibsd67R+
KwtELmgtIGQCdHcQ/xp5c4PNNizkuYT7V7i7GFWeTOj58OQi5I8pptZsBsRETF+1GufRaxSxgqxZ
Li9Ab9qtMyVuhlLQAb/84nmkOlPaGuOTVaYT3P/QusmMpP8CYShY8x1brq5OqxuVU8w36P454Aov
x3LgehqopTjPOtKOw4aq2ay9pA/ujoaa/maKMgxXNtRVX40ZQfFmQK5mOLBLCg1ynKg5Sa86Z4qB
3ISfqaOFxJWdOzFhWZWJm1Z2vfalUAdideL5yduCnDHeCqHTA5XgXcfNUCfOtKMCoHa+GGI33iPK
qt8hM2DzwBpCqTdh5g6fyP27mf1kY+5WGH3f/QLkPXwdkfH8lrYD+NWPj8v1hTTTcyiDwcwgU1uS
Gj2L/6Xu5s25xYT7vwyN5ztJfnBOmmHcKENtn6Kpj798POif6/7v7AlTKTJ3FyLWzCR1ljdx1gq3
nNy8OGeqh45EJoNMbFonErQaEf26RbsK2douzgScY2k5R2hLeEui5GQcsPXokDay27E8kM4ONygC
pcONPirN8PTx75yT1MXPZPIcI6LbmTY278a/3snIAhmTVLX+PMq8xI6BKk5zMNLmH2WCLT4HKoV8
VnJwiqDL/FxrCuGApNWfu6qOR6RQnF8W0LNoo3Uq7Y5/nxRHdZ4POE1a+ZeTwpKvNGucmZ+VXMEa
MxF5eOtMRjWu3IrLa2Ge1N/jLN6c1tXitFexhCIXqNxN4QFI8POuHoMt/R8QZR9P673hZoaCAbZw
pvEt7n28IZ1ycCfjOSqQgCtK5CQsK0p/Iu2Wr1Vtr/cFJXkkiOdXdR5yMVaEgogTRjqZRpD033ql
DGy/o9768q9Tot/gIqjNp6RdtYQ0V5Wqy5hu8lkMlYbLedtMXOp03TaYyOtvHw92FSIAlSckAdsB
q2WmKi62hSlazcXm+WwUCYIhyNd5byR+2J64rTneAReLzlYUl/9NpmuuweKvbqF5cLBCtFfp/xrL
ri+wAWNKqEecyZpgYnl6nRlboPmeH6N0GhyaMslvtcCeVoqI700aNV0K4qDi3CtGaASYO6odGZ/D
RgYUD/E13OVOK85TPJXnIpnT+r5V7cg3rcr+11CF0zeXUcDiQdOCvz1v6b+uFwcrXbyuq/ScxZRx
jT7JIbPnyg+zhibXhvVaTe7qiMzjEVqzaUH5WssuJCDPIMzAF57xb3CVY9hrWbkf2iAFRpPko7fy
cF6dEgOJADBYDhsC+65lgVa3pYMWaovRuBRNRuUkM395U7nmdXdlYUFbfobdzWHPTNZZMmxNM0x5
Z7Px7EaUR75nYGqd7QRrHTNd2bWf7JRK2o3e2l6wM2ipUWOFQ14hg2h54xHtPwsVPbuvp5sgshp7
C2VgdHdJByU6JOsd5XSs7CqVZxc9pZtCRQEZ0UIF6Y2km7Byl7pCVg+3loy+OehJGlGiKbEuKFoZ
/wgjJORWQryrhYTSy4vxh4IAXGL5ZSVxutMEYXuebMUBlzE4rxr6PYfKbtf0T66HYp9QTsViD4LZ
Ffqhn3TRW4Q/Z5hBzTkME0/f9BA4MRC22v3HV9B1pAVZBJ+EGaQDzMu1Fk8GwNsIIL4uz+3kWuEh
GOr0xulNz9iYQdTI/zy1iesZ6TJZh9Boy2eg/xN182mg2KEFdVaA352mMEfzzlEeRzVDDsOp6gH4
QCdMvI1NMf2MhUuPpLZb/T+LaO2GKsBY7pUmQec4VsK6eqgQYs9WkC1XV83sqQVFZWZOkAQtI1eO
uEwiO2vPmlMjPKnhyIZpTtl+HnRZfB11VDVNIxsOMVXnle1yFTTPqzcLyWCVNqtbzwf1r3tG8zJI
3ng+n1HXhAeqpSWNc/zs0XCUkVrVhywU05rL09WVPp9G2pqYH3BAaT1cDtpiq9E4pd6ctUprh4NC
rxV0Shlj6US41t/nONjt0zr556eEccl6qP8TDXjkCpfjSlQco8iQ3Vk36njyWVX1GBrTrYuvybeO
DR4RO+prFZWrY4IACwEtMkUgcYngFju3CwcZw6JXznlLTROTaLAcvtcpabYPeictdx+flKuMk26q
Y9NVgUkMWwTzsstZgjoC35aP4csIaP0UVTTJIVzFd1T6PkWyONhmpD3UcV3fU6izblqmfF/Jvl7Z
WVd1HfDVTJifgUTOzDJefO18yDK2exK/1KKediZKsZmPDZeJ33ggQe2USOjejSV6fH5cwiZAFdLl
+uzs2lv5JFf7jV8CjXJWZgP3fUVUbaIeOZJqiF8M3usEt6IgPfTRFB60cpKvXjcaO8L3tevxqtdH
Wsh1BSpk1lmAdWZcLkTdyKmLBid9SfKofECtPEHmWs2MW9kXU+wHs/C1H+I/X/pmU9kH6UJ+dgFQ
hZu2REqVNaTt+/HumDfbX2kLJGGdkAZS6ayXxT5ZpC0qzOeGSCY41qpe7YNg1LYAposdl6vcjHXl
bDvXyw+toQSbuGuilZVYXDd/hqcAQQ0TiCTlrvkm/Ou6iYO07gs8uo+6keSHIkdmItGygUHd8Cu8
krWVX9ys83hzPZMYGT7lLNV1OV4XCVUCiA1PYHCzb0aim5sxsaCO6HNBP5BF/IOi13QwlS4VKzHO
Ytf9f2zqPiacChKBP/ipv+aaDJWCpxNj4zwa+yC6qiNCi+iWOuX02vRZ/mUI5fD14/V95wPTdPQ4
cvM+52G+nDCw1NgdUxmdooAj6Ucopz+ZfVVx2w0Yrseo+IqVLbU86PNEqXCpGkUuFAup412OWdfQ
iD2BF1iQdOGOLmBwCwi8+Ww4UbO1Bzu9gTdTbtqE5sFGNj2ykwRcK1/7nZUmH6etCIyOauKyOB+j
nl3VaGKeKFoaXz3UQB8UUMonCufI4FtBPBw9R+m3Fg2atZvuvbG53S2yWjxhrvilNe0oDYRFfArR
LIUDhc4s9SdhwmzNcYh5kSmACxQ+5YAGbTlNt6QznK9EKMjzNn33MxJSH/ftiIY7viAYG2a9fVNS
xzuhkRj/wHpwDap/vTnnOJ+jSBY5B/yLfSK1KeGMq/KkESB3DzF6kLGPZjESqMjPlwfpeEH9lJkK
rsUf79DrkamYcC0CknNgJSxhTbYR126cFOnJKNR8TwM+i5FkpiTgO1HcHGqaot2RiAg3048HXj6M
7FOCDoih5Bs0qN2lJWxDLwo7XkZG7wUtsKJHWtSvRKmjdiGEioC1k72JIUHvVgcC4cMJtDft4Na/
tE5kK7IU7/4a6P3oZ6ERyZ5dnhpnsHrTUpJT5iKs4mvZNB2brksL32rL8qVCWKk5jYmEjl5r1ffY
CeNuizANquMaorUff5urHTyzWHmkWBhk4wiSLo+wMoxp6OmNuIs6K/2ip1N8i4G84Rcm7WY63yVF
tMZBh5be+L8+CTNQh5o0mgPUFzCyvxy6mrSqNdGXOTqQzV7prQZ7xTQQyjWN7oRW/Zp309VU2fiU
EqBkgUqCrL347qCGxZQbY3Lsw6rYhH1vPVhAAD5N/Ea2gB2gB9x8DbImXFvxq53PyDOAYmYqcEEt
GbyDHeW1NL30WA9gonfJ6Mr40bDacUCwHoGSSStUZ4MaAsaebjjkQMjHMQ/3To6lzahK5JTtsR29
nUy63PsaK4M6HZKpLcw9r3eK2luAFvPa9f7er6ZZQp3JpA6jLU9NOQVEk8qUHkevGu2jCHvdfkJw
3VXna8ypf2bcW+HGTanlreRF7w2NQgCHhAR+rkFfbo1yGgEuNyJFdCJT71mbLNoYGkAhxbHx9ALf
8Z9Qw3FlQ16fTNZpJjuzRnBhreWwWYDHiHTH7AgfbjR8ii/FwR3z+CmE3NPTxbDLAwWMKNpaje7e
J1k3Etgppv3Tlrx9H5/Md3/NnKsQvMxVjGUBGGRpH7qTnR6bWpnhMLNjVdemxtlUeJZ9ZA31aA8O
e/qiJn084yTKOsbmupriBwPs0YpK0XvHh/wJgj3EMog3i6jeLvu2UzM1OwJo+B3RpdvNxnk+cFF8
IFqBNLOj49unhjrmKR9/CovlvohdSZMhVhFOEcjPJM7L7ZAiHahKgNZHJbSqGzvUCsA7vfMGflK8
/PtQdB9QZ0OgCPn7xSzTamq6KMEGqB+18VxX4ks8yvYTHZlgJXh4b1KkBnOfZY4eltKm1mhXrpKL
8gjcSd9PtnBuEQvCjy8rRZ/sP57WHwWi5SfEso6AmOIxjdB5df+KSauAvwBiwyfE+ObWMFLF2gJA
ih7HMCmKcz3I4htID8V9bju7eTEUowB+CrT94FH1NXu/bDTxqjTeZJ7MFKgj7ikxpo6RJ6vfvd05
L60RJoB5tdpQnz/+8e/sPK6gWTCP0jo93EU65dV1iluGVh4xojBKP3ayfrhFmEbcQ/HTNBoiRvYM
WtgknZoyt1/Z+O8sFPohM3uYPi5susUTicXMFLZ2Uh6bKosf4MXYn+upBtSj9sbNv86UgfBUo8qF
xizd6stVUgrZmfWYd0eBauA2aRAxpSFj3UpDTz8pih1+UpsJnJNY02VZlGUBvMOe5JABNaF2gPTb
5cCAIVUHU+/miLFUdJe1DqqENAbMlU95da+j40s7a1aX04A7LJPQxo3sSAcQeJycVNsNDY4auZDT
ARM3BYSQrG8GUX39+JteJb7Q8aAIIf1Hs5Y7fXF52LWTOKVtlUepqxHq8k1a7YrINs/qgJCzj6GE
87kopRVRnRDEwolMm18f/4R3pk3MwXz/NDgpZV5+3bpQplBXB++Wjp5zW4geiK82kz1jd9YbKmhc
+Wmbdyu76XpRZ/456F4mzUO6lKxS8yS2egLcY4HDRehrnZI8Gk29lu5eP1Q0BudCBz0pyl0QYS6n
p0RlS+O2E8fQQ2PphcY4gvqT0hTFFzlBwvHHKI7AUcK1j25FbSjt3gvznNJ5ivXQTdmiG/z08Re/
XnQwTOwz3ipgcgDJL3+SLEcPGzalO6atPfh6Y1XwjkwIeVwyueFjYJT8DuKg36G7VN4aDZWBj3/A
9bfnB1BdJbAFWgM3+fIHKHSs9NZK+6OmCuOXMSpGC/7SnP75QLlzOwXiMZVG21IX55YOhRzr0umO
ANGGb6mRfqFUDu6hGso7t0E9qufZXA1M5gv34jGBjUmkRNEZC1vu5cWRisoGcQpbH44jm/YzYpRl
uWEx1BY6c4FTnIJu1TlyGsOCxYZ7ER4hs5mHpdnjNrAMofsDWUl0b0VKeMw7Mxgx6kgH7I2sPibS
S+ra2WbaEKibPExc7EqgKLY+XiqmSRRWo/7t0KB7VnHbKjZD1minZraJQWB7cLvMD6cgfchkF5bP
CSQHTCPsUZk2Tte0Z+HZtH4jIuvyORKxhGLXR5F5Nu1CaR84T+5NHsEe/K5JUuHfU6fVCVgZozd3
bYQ2wh2VT2x15GBL+rtahStWZIfAQ9OiBU9TKkXztQlE+QXrGw8Qv1UYP6ih1GOBc2s1K8kAT8q3
9iwHuSkrhDVpB7bpoRzKJv9KCKr8zjXQIjezMmyIO95gFX7gNurXusuG/7Ca9+5ggoC9ZO817hY3
l8k7dGpLEiMsrbvzBthDAFED+WLGY3JOOicecE4IvAYeTW1128CTyXAoEO4/4wZDcTbsM87HhKE3
VRyU0cKvkz4E+iFuzXj4DfUxrHbDoHbpBt1zzBmhQSHzX1u9snGlYyifbDftnuM+N6pvUe91nwNo
Q8FWmlap+50ziemhdOf+gqFLp/+sl2Gi+JBkoueAdCvZCDtIk51ZAQm4xWAQNdYqhmy2rSM0IXza
sZn8j4+UEfWVeZhv2tid7W8yx/0epGlbrERmf8BJi/1Ne5KeN+EG9Yrl7THp3YAEiyWPrtGrX0IX
BjWOPeXcec5q41XXUhUcTIyD0icjdQY92Ni5MW+wslUfQKaLaiODph2Q04UQss8aZn8bh5OB3aFN
RlNte88op+3HV86y7Mwjzj9UWEkyqUbBib+8c4Clim5Uo/rotDHVXcTl4YzqcXFThG37EkTO8ETq
WaDrJrP7GpHXGwRftGOTSPe7lSnT+K9h+/x7wHXO7w9qFEuCPialedbQ8T226BduwKBRWhmV3tp6
gJ9W3rrrWiRT5wak7DpDloDeXU4ekfSYKDSvjxxvFornB2ufwqy9nzTAu88Z7DIkwCk7OwikPIVD
Fe6DlJbcyt65ChbpvNL1gGrC1gH1N8eyf8XZHnljS5MYEcx6tA/mILtPmayjXWoU/9jBAxHM5UtJ
gcoNOQSR/eVQOjUjIo4ep1mpV49pkmeO34mRmyEtwkrbdGVYvn68xa4CGaj41Gz4yGTllIsWz2pa
0mLuK706mlpoPeIpVtzCzFU+6UU2/VYUIShilGsUvev4Aq0BGlqE4MQYMybtcqJxl+ugwkfzFGJF
I/wYO6DvE/DR6jDZcfMT9Xlc9KzIquUGmuP41kOhCwGiN0r0Go+BuvLmzsNd3A5oPBDkUBFB6YEv
vMgHphSFASEc61SLybidoOjum9RUtpreKht96PSVYzSv42I8dKLAZv9xnbCWOJipsx1pytA8yc6y
drwH/c841aW2BxdtFDvVreNHAbcqxhk3MbyVDX215BiEzU2UWSYKMM7SxN0c63DQ3MA8BRaHuIXb
CKhB9idpWbXg0XOzz7BAlDWr43c+sktnnE4xkDTIVIs83KoGw+1aVz8VI8FkprmR/ALUMfqZhjAb
v8RA5/41ZAQ0oSJrqxHFgihd5iZjiPyz4gXaCdqM/gVzXvyDJk0/1KNj/ER01UMUGb+zQ5KY+sGk
WVauQGbfWWda1DoX2IwWZt6X21z0NW1p6IMnGYniNRta41mhuLeF7q3cJNmg3qa2qD6h899UK4t8
dWsROs4wcHQ7aKUAWr4cWm8b6JLEE6dkbMbaR9B3OuvSQwgB6OUa8fB6nsSp4LnmThXK30uWtdlF
dTD1qnaqZCC+QmzjrsKSzBD+GAzTN2rc5qbMBDKAwsvFmqnB9UMxh8l/Db+YK61bpHh4CU5cFXOx
Wyl2SaU2uh8SYW9zbtUb5X+cnclu3EizhZ+IAOdhS9YgWZJlW1Kp3RvCdndznqckn/5+qbtxsQpF
+N8ZNuAs5hgR58Q5Xl3+2yy5+oIUrT7dC12kG4t9bcZhC+KcIVmkYAHnMz4XSBWXghmHauUETSZc
PO90Rb2TVu9btIsrMw7QQPUbsgc58Jr+EBV2odoNFqgxvojGw6C6ENKRCbsHi7STHX3t/a9QyZbk
KQ+rYUtx/PIoYxRC1Q4jIlIVZErPP9VI47lCNdd+UJawVYJIF9m8m4dkfnZqJ4H3qVsb5eOrI0KR
ZMtSNiI7Oh/RtabBqyidPhhlgfYQcv24+aql9pUWInuPWsgW2f/KapLeU2HiRQZaW6+mOWihOuWT
89BoufdgoGFR7AsF0dW9VfbN3e1H+MpqYvwB5Ij3iiwOr1JL2pUtWCUOwny27T2jFWm/pC4Ykj4u
jZ+pJQ7AvZUlOzqUnI3U7+I7Ca3oXLdRG4L4TM/K+cROo9nrbbFUD2kVmd1BzYRKnQg0uvcdYynV
/e0vvVhHCt/sWI6kTt0NCbnz4VQT0qneqA1fmtU7RL2Te5TtM6gtRgw/XpR/OrOS0E//LrADuSjO
BOfjIc/kREuXtZCEU+VQowER4DDUBzFMgr1WZdp7RvfVm5aPxtfbX3o5sVLokq+VICWUgVVMASnI
Gi19bh/6tNe/qvZiPGdKkQVpQ+vZRjxx8aLzla5E62WmSel5dR7jgpvdS8z2AfTNvbeiPvvU8poH
VjOW/oInauMjMLBVgb6ylh7WdzRH23CUWNjzucVqsCjKSGCWUfRWFGAJrry2+Ny+jHGBgpPiDBtv
2uVFDxUKRgTQCVcBNX0557+F4gtaqbToav2DEpqoEBhJ2P6yVVzWSeboxc97vHHN9BRaVvEdZZq0
veexCmPPd+GMAuz86QpDuJOVKLIUSe9dVWpM2o49K3bnB/RmHZy4JE0hmn8Rtm3dt5fxMvIaDqkr
EbOkEK9PadUXQ9w62vIQUUMo7vXFJjkf1bA56lNJYReCljvthBE5+wayaPuqLoQziW9V5jz78Dnq
9O32x19cWfwiZH3ps8MdjItytRTITY1mHCXLQy36yMVlR+tybLZJkR4W6JplEMM3TYIoLpP+WJJ5
u6+3f8Dlnsfeh1tLtu3Ix3/1A2a6fCOwM/EA4TI6CdcYygAEJrfvlibRzUOCJvr0t9W7xmYxQV5S
v4XvPHpID8BCI1P7APNWG58Lq7fIFxDl9qxmecjhd8fOQzZ08At8pTT1Bv3NqYqyH4iCZMM+ipYq
/aZFeea9aGnrDh6KoRYmrvLTnE3FDBlV/v7zuHSo/RNmSyaqRlX+/JQIOQTt8hNyTbNndpjf0EnD
CYn7zrlzK2V6hs2F1x6VeYGk3X4Jqe/m/tI4TXWv9HE/+D13xrJ1fFdbhtliyxAgcWMQNMChPP9d
4VJ6ilZ5GpZT7Tj7ExXs7i6GOd7uWtuZHsbZmp/QnrPaA32M+Ord3jDrQyTHp7j5kcXLNH6tetQB
rmrMi/7YuEZ9LFgGm8cA58dfY+lER70eRX7w5hwGu59rdPJhJYPE4s7rEQTXjHrT2E9eEGcLxQ8i
O4FZyHMIdLLaRyghK2GMeMpjXhbJHUaTzezHlqDt6faXywU/H4fmB4ASF46gg3Dkapy892a7y2vn
0ckVYX4yB0dk/mhljhPkJQSzPQqtlR2UyQJ/f17sMAka0TnFxs+QJ/LiZ0jogorDB63tfP0HcO3G
qBT3MbOwG/YLhR/tt9hPj3jJW9EWxHy53fhqzLCw4nFQAl9DNF5u0ewhbPdxoHHw4GazVt2bSljf
YzudBU2eiJ2jaDYc8nh0N16qa2PT7gW8STEHyFn++28PVTI0RS3G3H1UyPTT+5LSFTBUOOn3Me2p
yh3OVJHnx8lcvkhq1xYvZnU3MigQBYm2hBEkkCAvsN+GN0WdjjMJ6aPSFdYnMxpLuh1i67AoWhe0
86zcoTiwFQ5c+WYU72hXAObkaViz+jUufCtTe++RdDxtdjk2EJUPjjTvYCmnD1E3dV+RFrW+Gu2k
6RuH+9oXk+1KKUlywYue7ygB7USexn3kmNZ7Z/TyuzkNjScUAN67Mh73VNDdw+1jtUbgEbr64EoS
jkjQH3Gi82mG6RaJBWf4JzWLjHQ3p2bn/jTUUHutLBNB/cgavcJPtHG0X0sV2fu/RFsDUILDJF8K
N7dekF7L82/LMpoiyK1othx/Fk4ZvaOIF7Y1as9opiEmXM9H+EDLVo/gxcVA4U9K3MIBgT/FK37+
ASJe8tpUYvtpcFIEL/Ra65xXgE1tUAMnNYr6tS8MtQeyCQVQEG4evVCDbjCMcYNQtd48Momk8gZS
zo2ItvHqzULtalEjquBPc+94ww4pwgWPNuy8sY9XlHk61o0zdXdziejH33pSe2LzdpK34O/XE/Uw
PEjBFsmDpGz/ajXpqUDwuGvUR6TSQFQHNamjuyWFu+anQ+MouzBasod0VlUcN6iRv7VTySXiz0YX
WaepmlBQDTIPvOtzG3JA0AulA34JOrXxwtDH/0cM+Acj7vdcNGCYAQPa3WsdxbG9zzVopQHlldj4
WoQTjS9CjOIvq6ap4t4JBxUJkq4dxmNkFdW4j8zYiINeV6PnjgA4Ppim3vMXuddiLYTuUNf6ZUiv
YgN8hVnH2A6lTOgwnTsYxcDkeXEnXmvysb72gduybKdYnVOX/mhYotub05RrX3M1EvdthO/3s2Z0
ervXjdgwd9OQDM73dFqWV9ouwW20GGPMu9una32idRRGuMU+Egxqleuye1XDkkR5PH6MtFTVDpY+
oj/ZGMrnLpz1nYUeT3VHqLVVM1wlNVCOZeFdRts2tDHA+/MjYSzRhDBS7T26RoMKDXIn911Z8Y3l
LOyvaAHnf4gvMCLhEHm9vJ4IA9Y9JaWXGkqmp97jUFruLnQoagy9NdHa5tRb/SsXMRCDQdOF8cLH
oaO1xlQyAXjUtXX8BCls0bCYT6B6xUCthr8A/M1UrNTKRcFp7lvEC5w8pQcOP5JdIlVA5SnON07+
5YTzi6ABAbLKOVif/C50AYejKXoq3db6OUda/kYCCxDdSU6n1jtbxfd1GPIxBVx7dNwCqVlrATFi
IVSQdCN6qiyjf9AZ9gDgl3yyJ2FtvEoXQwHh0GTrwYqlUAaef76ZhngMyUJshMAh/H0e9ER8xuYM
5fKm2+pVvhyKcq6ENllaDAo+kMTfnvx2dBXccjXjkSa3aj97qYaqptd6T9xjs7IRyV3c1nTRghxA
vWHFec5XkbyqY3tdgm48RIqT7DGRhAavVROOJuNybMbaOmrKJIJhtLbK2usXi0STehwt7eTCIHLr
nBt5kwhp4d5+yL2kUfZ913j7sQ9xS55tbjFfqXvvfkLWyW/NWHz3ytn5cvte+sBcz94Jai0AyVBA
pK3LRZyDiIvdZJPWkqpgGxp0i+E8iik2wl1dhMaXuZpH5LlmrY5JsHQtCiLcdZQDE0mZ3O8SVMZe
tcGu26cCOSni/nyY1KA1K91CWM4CP/fL3vZOPbl06RuQTdAR81As2ohR19kHVVSIJsjIUzeC1rIu
qYqpHeqmzYcnNcZOe5d3hpc/0gldzD9uz9jFCWcghBtp1qfyJ9mm56cA1sVAfTbqEL0Y+k9D52jP
9Ehqn0K4R/8NrbJF1LkyHm+4ZKJzoUqi2Gq8sdNazY67J+QOqyA3w+IHD7I++5lRfCnqyt54qS6O
HixC2FKSl0TLzKWjvZJaIzFpj6Rag/J0YqPpKuxs+UH6N7zensuLV1GOxasIq48rjAv8/Nsgw3ip
i/D2k9q0+pOGq9LBc9PwQcPZ9dANlvhPj1H0+MNBwaTRN4Xvo0MTQiTlfNDJiZAjqBr1KXKWJfAG
K0PeecqOyPnCsYPn4wRjVmV/3x71Yn/KUQlOKWcC/l90P4dzpReW16tPtbbAKlSsZP4O0zC+vz3M
xepxVxL6yb4FqA3UTs4/rgYoMw3F0p6c1hWVr5cmWmW8oV/1ydH2t8e62JmMBbSPXA8CScA3q4k0
VcLoREm0J5GY5SfOANbyiOl8shJPsXx8IOvT7QGvfZwsHOpQBiX7Xv6g316FWk0ohqWj/hTPnadS
19dw411gW913BDpb++QjVDm7GsnrefCkYKtDS9q6Pju7ZZM5s5V9XsLIdGnLp0a8E146gPlqA132
TWN4vpda7amq7ewvWEBZR3mysS1EGfBZVSg5qoEeif6bAV0JyRg7Ec9qk+QTcnyWo/w9Uu7tfDOs
6vxXJ1Cv28+tk49/E5+GRXnIh9ppsEwditOEmua3VhiEwmox0wPg53NSv0OMVZYt/9IP5v75l9Oc
yLagU4/M+yKKCVscOQCltCc7s9XOI1Vq3WUKbHK2eR8ZsYtMCeqXzxTc8N7CicP8khq13uxSkxQH
oBLX+U8tYp36fZYIl3pTajnCL4qsy/dORw0bFWBdz07VVBRxuW+B0qfHIh8Fzb5z1GRt7FuJXg3f
KuzWxHcCfi3ZhR0eZBu33UdTzW+fCuxngLdS+ZYvMB5rq6QxDT1tUiPamuqijHs/op65czpjcHy6
BymAxs3g9H6v5E60q8u5be6Em+rZPs8r5dUVTfpPQyvar0LpUT+mqwGZYj2Ph2MH3LYBya5NQvmt
1Lu4mAkuwZpoOj7f/00WWd3SxPMLJZOm9KcYgg9a8gkOCg4x2eTTVYqYQBfmFEaqybWUAPeJ/D9z
VIq/qNt18wPhVHWCfaVvgeary+Djt8lIXLIukZsyVhcPBklAKoMnXvrZ6R7ChVRG76xE9ZuyLu4t
ZnQLsLg6opTOJXjDiHZ9/ZSm142lMoiXPAlp7siGOHyEtqtltHwkJf4Cwsi3ZDuuj0lEKpVIZHB6
vgJDNhLlOEK8JKgifePWmHGvqqd3bc7SHVVa87/bN94qNP2YVXAB1hvZDEl0OR9PyqH3rKN4MRfr
U9SVXQU2kc9veu0oDUJ8SofWjNd9adrNFqdrQ3P7yfBUQmLruMMWReJmbTe/oAHX3Q0u/RjeYlu/
qlrtDtlgmffqGLlv9F70b7c/enXNf3w0RFm6W9CjlvXV84+2Cy103Y6R6TzMvpoTcR0EW03bKZFu
bChnXhmLdipkFXnGYE2tgZ+obry5MOflJRu07i9NuP1D6Cj9sDMXFNo2Io8ru4fBMMuiIxdx4jUZ
GhmYMQN+ml+QdEepsXe7VsOBZRhqv1OH+KnNGm+r8HB1THomqBlzkUOROp/MqYczJMaeD4ysX6J1
pzpwEcRVDlXWmjpoQFf3u9vrt4rq5PrB4ZBymNi+EIqvrlS3/YhNlvmFWzMJaKvFnKmd9aAdCuct
RBT6rrFS69ftQa8t5O+DrkJJDcQU9mrL3KK58lLr1XPZZcYpn+eftwe6mFCwdGijCD+R58s/nk+o
1eSLm0NVfbXaxGqpPE0quhFUyppDwjPOKwmDfMtu+4Nb9fszhcoqpWB59UPb5K6Tn/9b6IO20qLl
jlO/pUK2GPULunMYwsBg9UFoiy9VgzDffaSn+l0Ta51yIHrX1PtS1wfvGPEgN58W7d0hT3uP4sX5
YjZld9BRmXhsJj1oeivInXHKidqceAgKYc/qcW4MaNCLYqG4hj4JfY0DgFP8EpmhuINC3rQBeUlp
+1GdRvRZGp7xxYjAKe/wWmlPY5JTNebRmf5KPRLKf6ZYRMuPMhX1P9U4u49CH2EDon8fd8em1t3s
7vZKfVwUv0+a7OWBlkhDj4QPLi4SB3Ffw+VT3gSn2z60nWa9Y9vheJ8aFN2cA23gEw2tDQGUSBX1
AXk/6PoDKGP8CZTcTj55bjXXvjom/Y9CGautk7IuYFG1knxRiio06UsUdkV1MOvRCefGphGffuv8
EEep4dANMovwqLUjmk91bSnDLjWW8afo7eKk5Nbk+DFKEf1dO5c4ndyes/XuhlauqsAeEgk3oXus
fpBa13HnuGH/pkEoNP2kr7AsCksFlV3awLNd0bXTxnWxpoUzCRJ0RxkCVIuyz1rpJxLe1ExVNb5N
pTZMfjLPBS6fo5mXQT0t9DU4Wjb+45FbuEHjdiRu2LqKw1KPJh5R2lKhD+JgrrNZQ+dM/b595O8i
LwXhRXiXpG11pYh66m0jnOo3px+Lp2gZwjtqrNEin9xN+sWViZeNq5xsSjFIkK0OOIRgG58apXsz
rdj4GYaD+8uMjCnadX0/ZX7suFOxcT7W9zTf95FFUVeghYAnYnWnGD2dn04zvGGjvAStVzYnEAX1
QDvj9Kvl+qwecnuspg1vsnVgQdJNtshul0EsB2AVKRZdYtnVaCqvBhZR3VHvbefZGNzuu0YfiOkX
PEtcqKUDiWtJq61F/ejFPVtVXh8SSGni7FHDWfcGtWGCwOs8Oq9qLtM1S7i5+L6koFU7C+C+f6Ny
VD64xWSx5arwjVhXse5m2lBJ5cw++1FERuIdJ5N34Dhbcffizik+5pnead1+MUfYIjQ2meWOVgg9
RTe1xbdj6Qa3vTPDRiiTb/ZeN4kj3mWJbu1xJxoUX8u0adiJGv7VwRlU782dE1LIJSxbxNpADfaK
OcbZMavYCX5sD82wn6JQxxsxT5T+SYjYgwqBNOm/yBu59b9TOs/my4yCa/3V6maTcUfalFTXV5EI
bJ/sEJXNf/7w9pDleMlqtGmPInde7ahEHZzGXSLvVaMLpv/kmEr0inlC8VADctl7VFOrLdDvYhOD
zlL2ZjtRzQHqWBUhGn2pqjBpqjdRJo3t92lsPvdzmQ/7guQUydXQECpsFa0KD7c/9urInFVKc2C1
yAifH58BTwtNCcfyjXd54qTUqg9Ld3gG8lARCpsp9+fhpqbNelQIJ1K0mPMD61A+cOejhnhAYx9Q
KW9DZrem75R6/QP5ybbah7MpfghrDl+a2XO3HHLX8dXHuBT3CekkTW5dqovbkXKoKKOTYoX1G/4N
xg7ei/s1GeNqf3ti18Q4uI18I7A7fHfqrBeUn3nS3LrRFOWtFXX30Hd9/QOr9WKvJDpMbK1JjH2B
27sVdFj/pffkBvZ9bzndVmvB+qaSv4M+QvIQSFC8iKsHIDNh/eGuFb7NI4ws0NN8+Svv8P+t6gn7
AbOLzCQoo2HRH4uEh2jjLb4yD1yVkCHJJaG9k+udr7VYqqYZNZGeBq4Z2UZIWmLFy2FIs2d7Nse9
Dvjpt3Zv/UcyXB5DDU+C22txOQXyJ3BR6mw2kILVTxiMhoq0V2QnM7Pq3VRM0+cidxUACYOHMBuV
cPJ1O+t2pjdstQdfBAY8haS+TDySAFyWa6nRpCicqccd59REuXpUu0l9rPIhPMQib7/gouTdp3jE
HgS3UjBaSIINWuPsVSzZA3ZVuZG9XZ4ApoG0nxicbBF7sPPVyOKZLsd5zE40sU0PcL8c2qcs7RCH
Rfv257MuMTaLpA2+y5p80jlJloRakp/EUpeHMZYEUMecfMVusyNOo8t3WBwYC/Z5tpWjXt4vUoMQ
QB8dInmlrq7woQFuohM8O0llj0MBZ+xFjYdm3xhwb5bOa95DRfM2dpn8T39/k1lolE3o3XLQQaY3
cBUSCFHkg9Kh7+P0mM37fdWCLZXL3Adw3JBhHnWZYIx9nmA25nX5q2YKLf7z9ZWFAImGoaRAtf58
fRXNkG9tVZz6WPOe86LJnp05ynb9omyp3V+ZZGrKoJsS4oTkvPreQq8jrK+18oReTn0cINlEQTaE
CjSyDDs7O16Ii1yRlxuh9rV55q2CtQapEknP1eJmkGlJbK3iVIXh+HcRCg9XC8zUcb2q72NKsg81
hazv6JxrT3mNpPvtbX3ts2nJhiBIFztw1mqGmf1IaXo7P5lwNgSdJa1L+spf3S+COsIuJq3dNcil
2hs36bXvhh8gcTtoTpBdz5c2GxuaLo24PNEVCKastZ69d9qpPlaN3T0BsbvftTivcJeIcXFVtfL1
9ofbV/Y3yYSsL4GbXyg7kcOlGQeoPDmzpqjBhApbtCs78W/odl6OV+gMx/b2kFduKyJ6KWEsW06p
4p1/Mi2GaDaWS3Xy9OhnVNZKHUx5vnxpcJDZ0iW6PhblEHlJc1+ttlXnTY6IJ6c6Kai0vC0EHwg+
eX0VWGa03dy/nkswJ65grgkKIuSLqwAIdiPyDYmRvteKPg+Uuds0PSZTH+97yyWgr0BXvkSRpnwW
I1HLkVDZ+gQaBi2RnZnmG9nM5SMtfw96NZAsIH0BhZ1PtG7F+DP1cfI+h5FR3NfVNIZHCORUaTwT
R1gcErpE7Ok7TXibRJ/WuxajpSFIqMy5+9urfrHRdbAMGTQhDyTh4lX6TnN16I6wQShz0Hg6F5Xz
iI1KGB6HVMzi2MPe6o5li5pIMNh6CpfTUf6n30BlGkSQ0AE23vmEGDPmeVpeJO9tZy27iTNBG3eS
/8iy8cekLs5bYhQprIAwXgKgnvhPLxmmgAZFiUkCTCJpdj58NdVTZeVp9F5Cwdtz3TcpUnphuxv7
3vuuDUrzqAMQbNysl7EKwzpSRY3Cp6peZLUVnilLl7bKKWrjbFdhVqgGCToCx1z3krfCFM6+dAHU
o1jtH03kPe/6OcPuJFKn54mNuVHXvrYRUBOUsAG/6EIjXpB6tDgyRO+GGLXRj0tD24m5WtSDUeI5
bRSz8xiFWXtX0XC/4z5aNnaivMvPnnTmQ+IkErKCwrNW49Isgf6SvcTvmZ1Er2WfeSfFK83H3DHz
NxtJMn2XJE3+SyyYrtw+BBe3LUPjpkMhSRp1MHfnO2DRZ9zBLHaAJrrqri/NjpWQeH+TzJ+ssXaP
t8e7eNakjivXOpxZADeC5fPxjAVOrGYryTvR3PQyqHlPJVFXAzux1B194OaXOGI33B70ykdCV6Lp
XBY3pUzj+aCZm/VCTHr67g2O/UxHHNdKo9kvs9rhYqb8oSonR1n6MNHhLilZVKjkHPxWf57JUmzU
RDO0/SJoySpiEjr1hcEv4tEL7EgtkAmhtfD2R148LIyKsJY8xVIpf11rV+oJq1ThZu8l7N0DnrCY
zAyLetRwkN+CE6+tIiQogl6YKJq1jkHNoeNKLWrlNDq47gkK5y+1NlvBuKTOXUd/AQm2Gn+9/YFX
TolsgqLrn6iTpGK1iktsK4Y6FspJGejppZ84zd6NqXR2UY4OCnVCYwzKstIfnNR2Nk7oRfGZNeV0
0EiOtqbs11xFoWU9QW237PAUVbg4+DqCtK3f560eB3WnhX/bpBvInls5/Fpi4z6ocZah4Cpm0NY+
nzaO0cViy1ogO5qA+CPNWv2cmJh0rnsjPtmdot7bs+WiTdyNqrvLe6S3N0LCi/MjR2NfkezIfb1+
KUMUiHqBfO1piLLk38UJOzR7mnEqgnmwfyZYj24xNbdGXD1MLaSxrBvU+OQqibcPx0I9NmH2aSjL
ofFjBKFebu+ta+PBiiVppXhAIVv++29HVi3SOmo7Mz4lTf0jQvLoMPZO9oqHvcpwZfLXnw8ncUYL
+VwK+dZqKwNQY2iaRelJ7bvkm9l6qFQ6UXtQQhB8zJ3R1r2/PeLlhiFVReaCB07CKMZqxMSOJgpu
dXqysZH2G2/UdB9y9eKPdaFurd7F9UDZmiSV6ZSiJrzw57Pp4iyjUV1NT27KXaekSh+iDOX09U60
xbzsXCc07jWa0vLD7a+8XEYGlpiqFI2hDrP6Sm3WM6uzreQUC1r/g7n2kFxQzCTT9iPkobdJ05Z6
Y2YvriX5sbTb4QzHAYHGcP6xKjSSxQ2H7NT3fYUwD/JpvoVO1WdHEe5rCAvon9BoCy0w8zgbN+6B
y4iaihvoMexxrNKwLJJL8dvGxXo4MZXMyE4EN+HfCJ5mX2EJGdFRKULrZwXbMsUPVejIeMc0CHRz
J/Z62TUbv+PK9iJTs6AJ8rJf6m2EWJUU0DvTExDUMu7b1MqiPUqmM3Cc4mxkiBfxmvxm4lUZQcKJ
XPMQWh7TzquV7MR7AGXWK0X302AmMt+e9SYwDZpAsQnv67/LMgpBBJCxOf3xRiMvJ2JHIw9j9HX9
o0jixc0W6ltI0A/613qp42MWgQIFUICjg7rkufanUaqsrfIGQVXkYPGn85XWwC9QLrOy09IMbbfD
XBn81Xbr6kVBne/ObVFHimanH1D6MqKe5yCMN0hVV44XyLoOv4VPRzpg9erkIoOsWCj5CVlrV/Fr
zcmfqlKtXnsva8yDjS7+xoGWCepZZMxH/7/0Hg4Y3JerdyBrK2K3NsxPhZmm3T4tR32+awaz+B/W
kzZ6IAJJM6Tecz65kEusqnNFcWrNbqD1adH8Dp2aR0xvs7tFN7bUtORirb4LHJckiJ594v31DVl5
5mi1ulucSqz5hE+vcnEvLZuCvDWcz5M5KO9s4y3e2fVREc12cBujDUIerN8uiwHtLFfgNnvqbJyJ
/c5Mu89ZFqYTw1ppQGyePoOjboE/l/ke2mEcVTJcOr1INldBf6MJejzDtDhhTSWiH1lo1vlxjPTB
CCbFiF6IlltzpxK5DD/RvpvQUc/asg1CbRzuO9H0y15ppnQr77tyaSFFBQEHcJf0b5122RUU/cJj
OjQDi+d9LXTHh7jgjg+zUbYiuH1lXBkNpSk0IVh2VyqXn09+ZcIsGWp2bhV3Q/M1yhvH8SkhO9k/
VqibycazdG046hsU8vAHYNZXwwHwtZXaQmC0+37MDopBGhmEqtX9pziW/f32t105plCXIGtBm5JU
+NXGQuzIEtYwVtRK7cKD+KBl5r2WCMPaiESvfpWBfC+RON6G635mJdWrlNuvOs11Vn/XPMXxE6MD
86+0ceOVufKuoxhHnyetEo7Hq3a+Xt2E0c9kt+XJdpdhDEytGR+WpNDu8iWnPsERep30Mj3kizH8
mSgZDxsJOVkVaMaHn5uchd/OaYlvAd12c3lSm8JWfdNuOQBZ6ByhbicvQ59u+cZduRi40GlWkngl
tFl58f82oJgh4yJ+WJ0cTLG/eZGd7zoyzbtoybOnOKybaA/+B3X29ra58p4gzAIODZ2Q7NVdFR+0
vumT2WhqbsG5CexqSPa1kVU7Y+7wbVCWrazpYjzWE3sCHi4sA7BIWI2Xz1FHWSnXTiZA90OlVx1U
HVqmHT8Xqh10+MBv4bMXG5YhuV1kFyPFFXhw5zOLwH7iRnajn6IlSg9xPnfPWdwXgBeiwzLp9nxe
RoPsHEAwWKgYR9HWu9o4udFXDqw4/ZRqc/eCqsD0xZ1wkDsUBYSqYMpqJNdHTUsPmGbkj5rdOPdw
H/7UoUtuYPod6Bqh9wfEZnX3GMC8Bc+fcRrJTu9QGRfvloITCFdree921lGd3bTd+ngZfZy9qXJU
wjE6xPDAZgLOp7rMpwoIytRRBBny9zQe0yOqHM6XYe70DGqJaH6qwhC+QHb7vazbdCcix35y1dDC
YK6xe3+Gy//v7SW53HK8fQRr4Eey5rWmIFQZMnDqYBknhY7hnyM9YOHORlZV3xPQRcVdm7RQWW6P
ebnnGBMYAwkAuHJEp+cT0VOQSCthG6e6dJ0faVUVn5spw57JjLcari4ufuacqiWwO0xPuOyrDaeP
6SJfUPNEN4LZB30UlfmunZQtSfOLC4pxKM7SYALMynlajRO5g2o2M83Wap7Xj9AozL+RNmj9LtK6
fywrznJ/oDV94wm4tng2SD7KAlK4av2s2cosqoxfdOoHNcMXwRqzkLi6HUff7Jy/xOAt5cYuvrZ2
APiYP0KZR1pg9ZK2fQNUE7XGCbMx81GJHLM55pNog6Ya3X4jpbhcPVAhPowwgcuJe+N8o1Q97IQC
v+1Tmxi68tlpYdHt+7ZT7V+3d+TFW0pmCBmGFQSOgr65Wj70gKD/LJZ1SmhqDOF0yZqDh6Tat5i7
7FC6sW7vJgMvN4GUSb6/Pfrl5mF07kUbhULeOHM1p1RGERoebOtUJ5o4dkqNldXUNHdVubS7qIMg
5Hv23Bxuj3q5ec5GXXsz5RmtS7muMKo6jy/x4pX3FSJd9MHo1n9pMy/H2+Ndm2P2qJTXpAJMafB8
MdteSyfNrmyAxSXf4+oQ7ymXJn5j03+pTUqDaK9GBcBLtlw9r30p30oBhGZu6QR7PnI6RvUihsU+
RapFy1JuqkkQl0vX7itv6L7FMz3eG8fk+pCcEJBNEPp1w8UoHA+3rdw+Idlt3tHgF+7NoaTtAYKk
DduXRt2ft6f32iYCSIV+TBQPp311VpQZwmW25Napr233faRhqzjASxj0II303tprRVVBuOjGiDn/
X4ZmWDInekzXFSbBFzUW8iknuh/o9SrD9gtaMiCkbat190rMmkf0RLh3t4eVx+LsPaWhRJaUyB5o
jrwQbcpmmvrSPi7exyZS7yxVIL6v9tW/LrBh7+d5YZGyTs7O1nArKjz7T/fzR9cHhR6uXyQ51jyE
YexVWwilfh8SNOZns+vftUQb0C7HdK0eC+NNa2fjwSnaeGPki6VmZDAqKmbEipKCcb6fjUpYmMtO
zXsapWVgdJq5b6axOhpoy9+bSx19Soq83Xi0r8w2vLEPrVoeVHih54M2de1irdm177jGTO9tFTWP
2N21x2QE+PbyRNvbRlzvWzE338ypVw63F/sydIQhIBFQqrUw6KBqno9fl5HllZnRvtvLQA997yje
vzYc4+VZNebFPDoES4Uf2ZbSEbokZXmHGl9m32dzqGzc1/KmOt94oNJ4IEjUwcDtYjUVtchMFiDr
3ulQQy0BYWasYObkR6pN1sYLeLnUxKhIcEj4l/r4Go5c8mpq+i7s3vW8t3aLVPvIbK/dJbHS3vdD
/ZnYp96QvVh3jMKbAu79IP3KMgA4wPlUR23qAaGY7XuexrUXRITSL/PkDNq+NLzuMTcbc/FrvfUy
f8nQfoTm08mCXpzgt2oKBYfkzM5BX7hqaeJZlDxK0A9QnC9GbCnhIevG6VPZd60KUWqwNL+u4jAL
VBwEEBWf0qEPXBhbThBX2fKCYEz69fZmurid5QcijKSZdPEBEq4+ECIq9Fcn6t/NvMAKbRjEQQhQ
s2Vpu73q1n9eBZcDyu4D2YdB+V8u82/5KwQtrw2tsX+3Bt18rztgVp4A5RA5qvKJyigay+PQpHst
XcoiiKVioI/Czbfbn31lM/HFcKYk7EHytXqBx7ELK6HWwzvksPiZX/p9yJPoiMJTsVcRP70Le32L
HXfx6rs07UBf4ZZGa5TWvPMvF1FKsCzM4T1HaigJKi502DJWa/jDrJqfJqdwj4aeobRO6emv29/7
weldHVSpr4pQv2QBku6tBtfrjmrqmL9Th4/fpkwt7lzRDkgglxFVzbrp5kMVCVw1+iKeHoXmtX+j
OBP/p7T1ON4PnTbQrTgq1T+ToNk7DcP8MFhVhW7yEPlG/SWuDqqie3cp3ZTHZIC+vvG0Xt66kk7J
3Em7ZYRFV1+QzSr2CXmSv1vZnH7vab177P+PtDPrbRvn+vgnEqB9uZXtOLuTpmnS3gjttKOV2vdP
//6Y56aWDQuZF1N0LgYYmhR5eHjOf8nKCP+1Iu13SqZlW62jhYL/b+RXs6HfXF7CMycFNg/dIwoT
gOOXoiboC+J6phbirXSN6Kka1OgxUrTqRuit50O1dlYqSx+52OKTAdHjXU5lEPXpZS7cZSmqi66W
vwEXqO8b3UmvkTLpEVFFisxX0CI5eF4Yfa10R3R+gAWFssmxan9OIQs/ZrrTvExzPXb+kJiQvGen
+kZPYt7CJ/C2mWW3WxCgyjPd4bTziybr8FvBl/u6NnTxYsDL2zjTjLiJMLjlYpxK7tM04j11eVk/
IsxymlK4grAu+3LLd+moeEaNFrV485ymsBENmJxhW9p1kfut1Qw/QIV5N16Xmq1PR9IId3U7p+WN
NHc0rqYkctuN6Mv4VzOXyrs3R2Z9BR0Q0cKxpPIhIUFT7Gccs1uASRVoOR0ptVLPcmWlary0L5GX
BeoCUlmAdy92P4tYWnltVxfZkJL8xHW9M/XE2DglNm4bndrx9eR4xbSFsm890rRJIr+jK3MjjDD4
GlrF9NwM5vATITdsDu3Ay9JtImb7SleVbFNF4t/Ly74IRihoIHhP9kBjDkzbSTBCKoRSbIny0JRG
1YuZ2JXqp4qqXVcYC6PQUKlhfR04UiO2Rslnvro8/CJvkMPD2UVlBpaLZH7KAtFftwDsSTfsgjJ4
QGenwIRL74JhQz1fPCHWRwS8PNrpZIH4SwqeHBJ108WdU2mOtCEp9IcSBj1AiCzaOWYkrjwlia9B
VxY3XpY52xqE/UrSsszVmKishjBBynyUeT76LX9N1KaiFXbRrD/YbZjc4Ucc36CjYG/aBMQpKgyD
2JZlqz+0lWpc25Pb+kjfN5+s3vIrZKbIPyZoJ8mOO17uPFITs4N6eB/gLXBouix5Drh5dkFaTBuo
tKW2suKL+1WyLGmfSKwkwlOcicX37b3C6YupjR/gWMx/qjr5PlC7uUnHNtiIrDU3cODWHkEnewpp
MhSFJPeOrNhbOmbErauEURMkD0OhxHdhN9q/vM7+AZ9izUp4cRUwOzaRnBj+HHJp5VX110edjMBU
60FNH+a0SGBpapTdt0Y+TDbyHmH3Y0Ip/pPVpo8xJZmAVBvOCv254zG7sm/qMAjShyxp85s57BTc
T7C1x6MKNtrl83JuJZkasCUEk6gKL7ZLHyFTECV2+jAGiO24oab9NJQh/2XkcZ/uPj8WbVUKkohB
sLCLeRWUh0Voailns0RzpbaMbeCq3U2iKckK7O7cZzPJ+bhtdAS1lp/NjHr4A4HICDql3Pad+hAP
oKytBLuLXRJq7RqC/PQYUNYl4jAmvVS4qMcfzTCS0KG5nz7EeZZ8s+LE/eYCGaIyqSYtp7+YBz+c
ShT9Li/qadhhh3IEcQvSpPz1soo3UXvNMOTmC3p99DO3UnPXZ00OYjhx26tymhxgcJ4Wb0Rizj/y
yhm/6Xj/rnzbRcr2sWelkpIp8xjPXhoIdZll9dMcs+CdOj6prLwVVb/TcOzVm9otaj/V29nYYkES
blDBXNO6PfnevGuoDUhSIcgm3VtkjLMzeoqbDdPBbLOiv0M+02x3IBKSyvInQ81CIn5vBe5KeWCZ
B1CAoXvO+QG+SqUWlOfxV2/buDLrMq4PThpXru3nlZK+GEaFzcqmIp0ueryUIqwqWngTXzRpUXVX
BJbINrYibG0DISv5jcde0fo9PGXP8hHac4ZbR1jZdO8EEjMDQLj7tbJpZFD+KxPjdxM0kX6AosjB
h1Ny/LsHp0Qht6+6R1RgQrDeEsxvRz3G7eCssepusIxzGiW4izxNeYnTwtsnnl62m6FSK5VHaxF9
bYM2XNlFS70DjVQBIioIZHqBoHSXRYbZar2gUPr+sY9x4/bHPMuiTdYq9iEs47bd4Y5RvyLfFDWT
7444HlL3M5vt2NRustHishyfU0uRvzDWveQA81DRViLmyU6XpBRAbJQcHf69hGvElIsLCD7pozqN
pbuJqNFf0UtKHkWDhe62SIbGvPJgv2Nk7QZ1s7cjq1hTlzyJNrDquALpgUNAlyt1/P1ciwpJktXt
oy3QKO8iPf5lJZXa7Fwv175OPJO2uenMb5e3zenUZeFPZrw8j3jhLgJ4a3U170K7fSzqprsaq6AH
5JqMcJbRL3difVNYItkqU+k+l7bTr8T0M6NT96OgDVSc5GZJOQPEMIzQyrvH0FPRJG0Htbuidjbo
+xjFmvBnX0TtE9KuZbgZ+mz0cPZANPX58hKcBBqofVS/HE496bS7xHMXoU2xXfPaR12xgytXiSqf
bTz9doEbbypdqb9/ejyeGlKSypbwoKVGf+10c2YbZnKgiqGG/jjVEHYpCZZPGsTRPzaA43R/eciP
hTwKDrJlaJPJUX8jjTy5UdykQEi7y0EdgcPwpyKYQsUnqQSu4uddgJEwVU/QbmNJQ3knRsXurkh9
4cbTjdOtb5Ye6v29kXaApfzKrCJ1XAkU1jJ+QUQDFEwzlWek5Moc7/+pGCKPl1Z80JtJiMexmWhg
5XUXfEsDarFXl1fkdOfRvWGVuVjYfzxfj0dj+MQah6o8eE4+IVemDBF/W28UouuXqnW/w1fCyz7q
7dupilV1JcP+aCUcfxASJl5ulEIpSFDWOR6/TkQNGW6IDgUCQYe0Hw1jY+PLGj+NdlAFD9FoTt23
iCpYvnU6mJCPUZ+amY9+Tvi9qSkGX1N6cL8R0Opw082BF+IOxXPsKlMFL5Bmmixt27sltMVyTErd
t5xCH/duqhdPzD0nC53BMKPxVBjmY84+f0BXMHkWXq1ofhfH+XPrIpi2r6yhq7fOGM/jtqnSPN8F
hZEJ6lxGg2FgVqJfg0qI8pIUsZ48R6HT/vJ6O4i+YmElZj8MPXbOrFkzcaRK9a+Z4gRgfcAY3Nrz
OCU0spwg+xN2XVPepdpUGq95rLbTxjMA6W2tyAyDbTMjTn0rWjMbrtJUPnwUrODLqwl9wvE2GZza
vKtg/XwfjaaMN9bozHRsMEE1bvoEM/oDW6jQrsZ+NoQ/FB5VJkcJG+dLNqhltFbkP7O7eK5KhA9l
WXnxHX9dLpO8jvIkPljopNxOdTF+1TEvuw/cFIktWizVHyWl1YR8oxYLtln2Segut660YwBhxPP1
A2h5/AvUVO043WQxqDN2X2oli76i7NFua0fNAiQKcuhHimo+mnEZXEHJUFfSqNMV4BQDwvuQOZI9
4ePxs9qZUbbWg8fAiuL6Kim8mUa0O1jZBk0lClu+V8+2+Z64XfXQQffPtl7jzunKzf4BUT4+Zzy4
iLH8DkKftkREUiib5sLT40Ocz7PjY8kYqy9ubTT3w9A3LobiQtxzLzvvOc6Xt9Basnds5UL3y8zl
b9M5KMvkK1DOwv5uZS3+YUnWID61Fg9YjsXP5LEm9W3JOiU37ni5mqqaeV8gv65hKnM76UlQQ9Hk
avKVqCdSg5sr/rkcAZdMG7aIVM5Ag4pmFIjn5ZixwJLF8/r80DezNuwUdci/xm6T003uBSr1WWTh
qeynWhMnr3PkGWKj58rwMGhJhe0geNLU+n75Ny0L3bL4Jj0cJRdb9heWVVNrzm1dGYT2VBd15j2W
wN3bp4kGiH4fqkkzbCHHeLafobMYPU9gIZUHJy0n2mhq0Ue+XidR9hW7tWLYqG2PPrdeKW26Q2Mm
T7/haAC7uhXT4H0dy24KdwVKzI+1Nqnjl6mbxXhVBkaoriQ5yxqpnBRIDGAZ3Gv8tbzwjapL3S43
jaekM+cbdQrnf9yuyI0XRw/CvdFWXvIWVxXnEt222Lv1hNVkN2bbtW+GXRXZNsLD7d42M9N8q7Oo
uncGyhV7vLg65V7LkX989aw4nr4Ip9eVTZ074i0L9HhV+kI+uY52KY0feFAfnGLe4ctMKbKHPHFQ
RTiojdPoGDHQwd3aalGEX/oBfQhfzIoXXYvYGjYNfTXzGcwzeCh7tKGkXN4qJwHm41HOiUbqCGmI
ZeUhjpK+y0U/HnL4xNq1AhXjcUZy5zZAm2eT5pn4XgVGjEOE049f58GNV/KVk7SRH8DY1I2pxZ5W
B/ogKZAv9saD2WFB57dgGX4LG/m9zaCFxYvaRquaZKfrT7GXChlIKQl2XKbLRuSRK2IAc1BFbPxS
h/52kmBH6TDhJ7zFPR9aYlBtNCconhpetw/US9aoP6cPZNl2w9bgg0sNdGqROo2jXhktL5FDqs+J
DrK6Mtutko/6rTJ7WbjplVwbb9Qe5d3Cmvr8zkCcNoYAVQlAgSkRWXsbldlIHuhi9OZWGZq42mpe
lgz+QD968K1JWzO3PI12/GoJ9aKWSwuK0HIcYbUmwFucLsuhaUA0bzO9/8WlIeZd0enzY9DO/zj8
yHRLn8rZKY0yjhus2Z+VwqaCf3nrnu4cqWQHQIoXH/WFJb/SjM2wK1O5gKXpXEWJ+9ssWv2rim/r
Y5o1pbdyuZwU0GkMU8ZFCgnoPe+sxctyjh111Ft3OhDDsYSPmvmJfqK5BwcRvkTdbPnz6HE+nK62
VjqX8t46jhgIEXBAyQOo2Z2IA1Onr6ld9/Zhbvr2Wx+kTYyUcqg5uyDWlCejyf6NwS59+/QCAx2C
lwaYUHJ1F+kXZoWjVzaWc3BdIWi2xVF61Tv2/F20TfLQVfG/l8c7ebrQFSaNB10N6Jf6y/L2dvq6
GZTIOsyzRfir9PFr19ZSLjBfM2E6DXvHQ8lv/VfxerbTWnGLxDrYuaAN7UY1Dh6qhQhkVEXDVeA5
8T71RLYDgJscEsNqVjbvaUZF+5vzQ7Eesw0esovFDYssFWgNqocREZz0xhRl2VzXQT2nfudV9bWb
x2a0sxNX/JO3qB6QKCCJfpO1lflIB1r7Zcx98lzhLtRtMJqMr3JEjNZaJqf7TiLsaYwRmiW+f7FM
Sq+VI5mnfiiVod266thtVbsevg7BNHYPujJn+yBs9GIFcXJ6soGQIOiCRdb/GDjHXwct3bFOSMsP
OLyq0EudctNEpvNcwH64proQ3lzeeEvdQAZjctQPP0CsKL4tPoaHiIdZlr1zmIir2j4llzDQfc1s
sChqmDm3Uasi0IVU9XiDjKU9XbVh4yncyHGLPJVR0UdNYlzh9yld7ANPp3G4N2Z0j3bmZKp/kMhz
p73T5u11p6lTsAkdRF39yh2dQmwCXU22hW5k3m7mBW3tu1bDUUmP016jeGS6qa+LfNJ9ETgzopGA
NNNnq7PMfYCiefSeq8rwQhWwzn9MWqN/M41ZITLQvHFRDS+Hm6jtp+C2Bov5LoYqf467pgvuB97G
hV9jjBxOfj601p/Lq3p6nGEbIvtETZAsB0W7469oNU3RFbXmHFqaZNE2EBbIqxxhB1qdXResiVt9
EJKOgyTjYYiF2SoVIXAmx+O1oaEofaNaB8AYuGkYhUnKl2qu7tfoquydymnmvTbFKK/y5u+LnQFU
Lb4pExzOo9jR2x9DIUhBkmIWuS8bvtsOCyzNjz3sx65qJ0V+3GkEydrlhTr3y8loZX6LNhfNmcVK
ibJGM2hI20MQhg4/VOjRVp8b84Baa219DaHXITw/Kvq/Iu3SXUrPyn3SqjavfDuPDG0XT2iH1SUV
go2idkWf+irQh+6n4hXFpoGyl72w4lA6Vq7E0zAqcWjo3aAlhpT58gqGXd/ZFRYGB47EjKdqEflq
7hi3TVGUfu0p3jYfqx9er6ZX3CGf7q/yFGVzQQTCRJAex+LUYmfj5unQtYeJm/NZ84LoRzE5zg7Y
o7mfp67+Vjd9/1mzRmKFFKwDeEhBHm7OYpuhy6bMveMUh2YcimCLP2mwdYDDXJdjE2xHid66ITyK
axEWOFZd3ipnIqMkIMmUWZpELwcvzMKKXSurDyLP9Gu1Got4oyLpi2ztpLznoZr+vDzgmRsAAxcu
KcQ/oWAu3ypIKBa2mJL+UFRG029HEGPImnci3CKAM2yiHnRpQH/79fKwp7kWrxE8XHjroaVG/Wdx
ltNqnt2oGw4ur6PsnR+A3LTj4Oa2HcKmbH7XFFush3y28uIFmeV2JXadHR88IMxlAj7o9OPxu1rJ
KYMU3cFV9CYF/YHFbGdMsbWfQO5l7Dh7Un1latx4XyiWutbuObfsEpciyZc0oM3F/A083MsMZeQD
dhRaBQEhid0r0+2DZyPXex8ReoWS96jE/1xe9zP7SyaZlA4kpwMf1uN5093yetQqmPdcDTf6gA6D
H6mF+ksPYqLpACRnZUefCX4mRwlaPH1vruElGj+3U6Ni9w6H0XXi8TYfjfxfYnxmbFMH8cm7DrOs
36nsG+7xtw/+GWqnV9DDGftgoyu9bd4Zg54qeyWvFezEQtzaKYo5tvBNGHrhvjXd5LUWfWzvLq/V
h3fY8YXDL5fVH8rfPGCXEqII9OhFMeXzIdHi4RlKIL+5bDLAWbURlPdjmCaoA1GT3symK6KdYpPg
bue+b+u7Jorigg6oBtoLEKaSbisMKyt/8mgEb2K3Kr3rshRF41OTLY27XCv09L3s4Kxvimx0/lXn
VnubrVGiuyk+e3ujGIrUH+YQf9zLEz3dFGiy4RYljSLYlMvm1pg5WmlgnHBgqybXNZfSa8jr80Ek
erzlVPQr6dhpr5NLkMMH9hOJMRLPRYhtNeyGPbXuD5qL9P3sd/mYWLRZRP47IhdX9kRBM8XJyZ3N
H1EXD3ccocjbWWEeJVs9t7CstOLKeNML0JDPmj3bvz67JBLlRq4hbRCpnSyeKopAX21sAJvrXqSB
XcXlEtCeF9/2PI+v0kTFJ+3yiKcRgREpRtMD5niSlB+fTNRyvXlQhvnQmnXio1Ct34aj8jVwS+JT
oXbqPzmBaH95UPk/Pd7h1EkMYBSUJ3TQG4vEZKBLGNjBoB76SUQ+xO32B5Dtd5FM+uvlkU732PFI
i7oCTEvh1m2rHmC5Tts8T00/Hevo3c3U62F06q+XhztNXAAAS2It71oe9cvcNHVNVNTqUj2UYmqu
nH4InCtKT1b2q2kc0mEEv0c6WYbZYPc0I8i1icd09NYsZ86sL2RLdjoFBakduZh1FwvPmaLAOjja
VCPDolQ62L9Q3TX4Sq2cqjMrLBNxIjtwPNwvF6HdRAK0yIeC10mfzXtgFJPpm1aG2WrdQItoK6Fd
XV7kcyNyf+IML5s3J8lKFNQmJrijdtAqJf+SOGm090ZzzDah6MLtDAt/JVk5s5yyMkWCRAlBYsQW
ZyREpR2Iln7I+xnRO1NYvfukZqY3+eDYAnPlmSq/zuJ0wLiRqraAXh1UZI6Hw8hK9/ra0w5FTIAR
iuEle0qstb5S+T5NRiSCkI4GaSd/3MUuUaJyBiiU6oehLbqN1pg0f7CKuBL4/m54VKk3oEuTLa6S
1I4//Qk5IbynkOqWIK7FpulDwxgrKrOHNKvS26iPgxsjAG2Ca3i3zYW+ChWVoX25phAEoM+Sw2A5
tfiEcUVtEW82HQPd3NyMUTLuC6/p7vMsjO61IPE2Hha0zy1g6QclqLxNXHfTLtNr8UnNOGoCXOmU
+mjt8IxFAOr46/LGrnIDiuKBGzl7mWst/Y05enZtEnYHP9eEOW81RXeVlXN6bhNTnIY8J8tu5vKc
dkOJOUBVaQc6vcbeG1z4eYqMQPhVOCvX2NmxLNSoKSpSpl0+mak/mWnBfz9YaFz+qBKlfsHNDRB0
r1lrzI+zY0nsBE9d8GhLiHuhIPOsj8yrNMT4uw/gQ2940vbmz6LjMb9yZs5cl6BE0aWQdR1aFYuz
qSWmN9e2ph6S1vauTQQjdmaCLY7XqPN3GvxoitVz/Hr5tJybIqgQMEByCwOtOd4yRWl2XVfP2iE2
bNKOMFVvhV5lYgO8gK7pfxhMNjHggUmRhEVUaBu3nNBH0Q+QopLyTkW2Yme4mIaFMUYyK8t5JpRT
mKEmC/UMbNVSSQm/uW5ASJpQbluJt02xflV5Z3v6jwpR8W3XYxXw+YSHWrsMe6Qf8hMeL+Ycicgs
lMw4oGJbbWOnMHIffwys2BI6uVptOFds6TXVqjOfEOgYhST4wXQWloCSyam7oZtN4k9c6t+5tjPt
p2SRXHPJmebz5U94ZlVxDOUyhu+AW9FSM9vlceDNk015Na6zmyHv/5TNYG3bjAI5+zP9rIyTjGkM
COtM+tDoNHCO19Rx83KMKWkdbKNUu396iGfDNSVIq9uzpwOq32iM6NvWCsN5RYvrzIHkuJELgKyE
K2kvzkacWUlnm4lxUBylfAKxJdK9Y0zQvQCqpT94IA35ZhbDf8l7bATfIYtSM5GB9XjOdpi2aIvO
xmFW7HRbN/CEdlo8Bw9z6FYHtcuKNWrsuT1EUsfLRUWYnFri8Yih9FE0GkM/UDVWnmLDCZwtcghJ
epXas0hXFvZMS44xOCcSoQE6Q11McNRKlVqhKp7mmsegG3nC3jqipWqQK/MtCVp81WuwGYdWtLeK
4YTxY1Qq4S3lFO3L5Q19CpBzaY8BOZIFQVmFXAQl18jQwdSS7CkObb510bcGRlP5GH8p6nm841Zp
b5pkKh+6yR6CjWON/dYux/o3WElK1kmGRhwE+uRw+XedZlAftg5ofwDmQotp8bM0xLk6x2rrpwD+
R+rHQUlaAUDrHtQP5WB9UF5S8FTYU2EqvRLHTmHopL7c4wgukpWS7S9yKJBraRQ3ZsumL/9oygTq
PrKs+yqPnH2kpeJLXuf9rtVj07e7sL5F3rhfCTSnh89FJhTIP9kxfy8FbqiMw//P3fGJhCbpNmMM
7m2kOvLcanbi+a4uDL+pUIxduaNOA5xL3YDSMGRL4tsSvpSXLXrhXjk8TYHR/5ldr72BB9Qor0D2
uYKRkHfCT99UoEolUoTUDTzgspZuTqIORRu5BxFq+6hOdd1v2qTYWYZwv4i5Cn5e3lqnh10+I6EP
Q2zmDlAXcS2akacPOtU58Hot/vR9b1EetYO3AQfll8tDnZ4uCpGAesifVB5yhJfjwGKKkMs2T+tH
qxPzTWeO+U1XFU668wYR3JpZMBz6qFN3UQsxflMNof5qGW1U+MLS4vfImIp/kBYt2pUdLk/PUc4O
ywK8KZGH73xqH6TXQdXCu60fRadXf0ZPHeE30coori/P/2Q3IZZEY4fIym7mIjGOp996cW5qQTc9
wuRwh72ZR5wYs+WJbjVh/iecbfvq/zfiIm4Eid2aUzlOjyhUhs1Gcc3sOgjb5j4GDrOPY31/ebzl
ZuJ8EiRQUeNqlqqHi1COYYUCkSkWD2Vupjdcy8ZDYQQHLZKE6MtDLUPix1CuQ+pI7khpb7GXskpM
eVgK8RA7AS0uUxQDsL6seAc4i2iH29o/taLIp02qhcbKmVmGIzk23DGp8se79rTs0VijPnRuhrEZ
Lak4q2yof8JFraHTyh2m0safvBXu98szXm6fj1Fl+GOTajY8wOPtk+bYHZVKlD1M7aze6YX7pmEG
Cc5mvh9Ema4c1rNz5O6X1Hp6NcuQmyYK+vVWKx5sdYAHF9IsQhUERGCwK7Ww3jRlaN6i4mWsqWkt
Bv4g4IIYhb5CpDCByh1Ps8e+CwX1unyzM015nwrRPyLr3myMAAWWKGjS69IKxMpBWV5y/xsVHAPm
tx+TXmTrI20KNGWt4g1OTXYzVoZy3Rtxdyc1fu5VI5+/pTR6rivW63YMeRLFU5GsfOAzM2exmbi0
cOLlt8i72lHQqUC44K1uIHxzKaPfPLjZd2Qsx0fDmEAwGGbwudRCTpzaD384Q7Sfl1rjmpkRtOmN
vfWFXe8G2hQQl4vpJor01wg05I2Fmbifi6lfibqL7czADMi9akJxozK7jIZeYamd1hTDG4s73LSN
Ed4ENBJ2Y6n+FKXb3Fw+PYt48TEcrzGsUXWWlibR8bbSw6Rpo3zs37xh4s1gA1mrJnfcFk5kbEMD
Mm3T6uJ58Dp3ZaLLBFcOjeYJTRa4kVw1S7yemkDDB2gxvZWB198CMBVbRzEliyXTXtWA5nIJmAYN
hMqy/URxp20TDfo1xYU1YflFfP7fLyHDRcaJyh+sgeNFiMa5Ik624xtUCv1PS3P62jLq5A3gsbUy
a10u6F+36sdY8nlPesFlj23B8VhpHyt2ZjXTm9ePHnCGeJ5RKOgRbd6ks+NGflZmEPxdgEKeH1vl
/KvrNQ2DrR4VwZuo8KLXWrM9semCpDoYJcJ79GxHQ7lNxSB+WBaSz36ia7np80lbqEFdYL1e3jTn
1otSHjg9DokUPDmeg+tOlYnY1PjGmuKqOpWagowvzJw9ipb1j8uDyRBzvGCySAnqmxybkvoyO7LC
PqP21GlvAhfkjW4o/VZrZTFfpaR4F9WRts8r5LVbAJfhBnu18enyDzg9kaT3aIp9zFZy+49nmyFE
baOEr78N4aDvEt0u7oWYVH8oVfvfOC76ldfWabxjPBIhKrPnFHr1oK7mCIjpm9K6wc52UgHWwy52
iCV7V0pYhlsXcMj2P0wSERU0MyUB21lcL5hCY3EANPyNmkW9D3Itk3CA9tGa23KX82lXzsHpFqJf
Aaqebo0UaVh2avD1UbIZyYu3cMrS92Zu2sY3wk57nsYeqaDLkzu3hUix6clIygn15+MviKaIUedp
Y7w5ea1F12XntaU/INZT+8TgoNwVLXiS0BySaocNkvMkYsX5ZOGLGr8s9MMXRpufvGxZlKV7U6K+
Z9hvtV5psW/i+LKfwIVurLBQoTQ2Apkna1Xm6STAMyxwO5mQSWEtR+7uvyCRQrGglViV+ZbPQefb
Wh9HhBVP3yaJYr05iEjegVaf9q5Ims8l9sz4Iw2k2s5rkZac/Cx/Dc2JVgCez9YbzhXJDyxvk1tv
Cpxns9RzqozYJF7+zCcHVY6HBCg6t7xKuVyOx3On0QUy5FlvZmLmhFBnLBOfjm786EKV3NfYwK/M
8OSoMiIJAhQiJCGgz8hd/tcMkaUrtYCzCmJbGV7zskgORo9tuaLV1TaL8h6EQm6vibGcGZWHBIUH
qFP0js3FWU3FPGSYTytvU+y8elEYbApN67YisPVpU7XGH6G2TboSIE4OLCEYgDj6yjhU8eyTP+qv
qSLzn2FmrCtvbtaLn2VrcycZVfnaA5p6vfwdT7esHAoqBTkfhb0lAMNNVVh78aC8BXas3pVDVO6N
MTLfazpxL4NpoqLV9rNPvhisCeKf2UJwT+mMSTlZBl9soaIvO22Mo/DdQMMXyoieKD87TxHVH32Y
gStDBwzq/eXpnhmTtz/laVpykiyx+JwTvGZX12mKm0lZ/OvmU3c7jk71PMG8sch+3DXjs7MDmugH
SEFZ8F+LT2kiHTB4pR69j1FI/7/XEc0ay/Y7StC5r6iZtXJKzmwdZJBB8+EwgGPD8vmbtbUh5tDw
3qYy5rndAcPWNkqHO60vKBCvVafODUdRDvFlyafn7XK8UyFXNuFEdfatyY10Z1U85egTB+q1Xg9Z
9fljQWWUZ4I0oML0d7FhytQuSefi8L2keBPsoMQqL3VWwI/A4fr3pzcKnUMK7XwzALiWeTwxFHK7
miJs9J7pRdpuKIjF/W2T5I6+rec8STEuA6Kycnee2SzwJEmNpbgO+O3FBBMvz/B6dZS3mtFhvUYN
DmIQ4dR6k2VTlF2VAsjgSnYgP9FRzgfAWMJwQCXhanPyCUsvbiLhiegd7GkbbcBjK/lV7XXKfk7G
qnxAWu8Brm2xIkt2unN0KQ3DVcyg4H8WJ1EToIMbQ8Tvbq1jn4P6vbUp6pELRZs+v3EYixDDhUWb
kK96/DGBMKXY6FXxO+Am/cbKW+NKz0Hf449QrOzR008oh4LiLm9HHJHkf/8rdNetS6O0rOP3pB7E
E9t1+t7A47/V9KZ50CXk//I+PbuMf423OIDqULooUrjRe5kMQ0V3r59aP9QhcF+7SW6vRJfTvcLs
6EGha87542pazE7RCNAGsyu93pw2Xegi7ibMLPej1C0ewVhMdzlN5a+fniTvZvluhUNBeW/x/bQq
jAAS2/E7xNT4Wss6750CV7FTIwW83n8YS74JKLdTE7AWZ7C0W90ekLx475jWq1ca4yYLHKME056Z
K0fvzMcDFsi0ZIhB2mYxr4r9IOphjt4nYZj32CMqD1k76JthatbeHOeGklwQEmIuohOujIcHAipx
SvQ+RyNU+KppzMa3uqEJNwRQJ1pZxTPHgFmZ3LRkh3QqF+ET8F7Z4XuevNdgg5/soXgd8PKTIo/a
13joui+XP5pcqOMYRpL213By9n+duskuIvqtCTyOYVZGn+q/uBL6MHg/3MauDl5Y4ljUDKXlStaf
trs8+tpkF2deAcGve02YvNv08Hm5gi4OuPKflKEG0a+Za+2wc+MROeX5A3QC4fp4tnkQuIPZzcm7
h27DXeolykvoOj0eupP1s0aGYK1mc3ZAaVACpJTX+RKlBSWwyLlB4vd+8oIXlT7YQ2GH5QZZhuxm
tvtupR977nPSZQNEzZlAznFxLjyzM6q+tcjSKEPSVuviXqXdicrdLu/0fL72ukp17oZ4nJMNkpBr
Ivnn5gvJSEryS9DuEsLdK04bBhVhzi3N4cFFEPKlnpzqTWB89ZvVUK4vb6BzhxNXFN7LMBIgJiw2
UJYpsYHiXPyelXWPDkTHq9ww4+TGRkNxDY92djBcDz80mgg8i6M5ul6PrIAavRdK0HT03PrqRi/K
qXwcM2Ota3xaeKQ5Lk0wyC9k82BpM4OrjTZ0+Ha+i6KEVo56MfJU4xhbPpy+ufXHsMp+wI2s6OgO
tKEcMcR+p2vp/Uhd7+byOp+5voAvUAdlrYHgLKee53nW91nJwQEzbh2M0BvB+uBpfgUbzwt8re+i
+JoiEJoDl0c+9cNiHcAdG7wAJFNuyVUMWnjSWdem70muB8m2Ctrp1bTRVrCb1ANFStznb22iKNnE
RfmWQzIrtmNreY/T3PUPrV4WK7eP/NCLoAkrgvLIR3JEm/44jBilcAq8r5P3XFhi2vTozWiI4Nrh
/vLcz5wmYIDAKgDigdNZ1p7DEe8TK5qzd90sR56SKlYh8wzI33dRZfnTVY3zfHnEM/Hjo33tSGlS
2aw/npmecr3jECLes1AEd9NkxyMaFrMu/ECff8eVp3xpAq3x49R1Ptc7lzk0zXrcUXjYAtA7eTfY
UZ6OM7rLRp+/V40Uj9FsSOVhpuTPU2SvxuYzXxGlNQqmniy30K06nmuv9o3oeu//SDuzHbltrW1f
kQDNw6lqbMvt2a5OToQk29E8UvPV/w+9D36XWiih9xcEgZEDs0iRi4trvQOrmxb9eKoaj83bQDnq
9rawrL2u9guayZQmyIqAB6zf6z20gTZvluKlTUIdLt9g+zNiOD95yETvOrNMrkDvuwPul6Z1kL0V
ZBmW9IwA4/z98fd91SoDSQ+QVvY/yWh4J61uwFGb1F5NYe+XqKUinTKE2mWwnYQSsUsrO4+XwR9G
tOrPbTZFVwgQ5rd52H3cr/eZ/BloL0DbA5jBA1iG2t/SjqKrI0UTpXYLWyW7GL2a/FGrsFSqgeRq
Ch0tRiS2cv9RSw8Xh7evAfkVr2FJw4bIpt8PXtvDrKPKqN8K1R0B4PS1qx1Y6/DsVUM7HIx86a4q
ztDhU5On1deuR5rZTwoj3RMqfNVnYR0A55iEEvCN0BxWjxBIsCrCUJl6q5KIjMQssoI3eVMVzRdz
LJuIc6f0dhAptl58a40xH9/1hjZrn6tMKM5FjMuCOKCnoO7URW0bHtDT7f9WzMGmqIhC2TQejAVo
xkGbfokmFXaMogOqMTw/Hq/qOlbJmfBsk69hEBLcWPeLitasPjZzqt0gts+Xtl0A13Va4ubvRjN1
Gx9pnsTdu5HX19KvQTkbUnMMuM1aby8Jhz6K00K7ceq8+Is1t9N0Grie4dDmXoXhB9Q11fSbqSR1
fzzhdTbA2BI/STeSLge7eLWFq9xJKG3o+g0zei26uqMy/dugJ1Ucp7nYEyrZOre8HtH7QeCPesP6
cQXffqSwMhq3VCzVpxjVi6Ma1n2JMHUz8kcQxqzzF22YIe6307gEwNLtN7ab5ZRph/DokjpMJLT3
3xhrsqmhuGTcsnBevHeqpjTHetIDHE1b7TRZnkh9YTjV+8ZDAeTxcm/sLz60ZHTL9gCp3v3YYFBG
J18m89YXqfZsiQnZX2x7lG+zl9jGIXTsPXWazRF58CHpyKvvVaEejmtDwmqYoAqs1sPGJI0vmHmH
5ss4L+kfFO8b7/p4khthkbY6WoX01XAI0FaHqM0UGnVJaN6GcYzmi4iA//BW6DTTDw1Ded8hzoIi
3GSGL/m47PW6t0ZHKBakKlBZWCyrGoUtdShMess3rxiH+OzmcJGftMkZ0K6vhvAnOkZOcYzbzqkg
pU59s/OJ5d//+zUpt5dUP8UwCKgkqNL7T2yEVVoIPdZufZ/n0zenNfJPpl6ZBxMoX3QOpz75U+mG
ov/QOfH4VXhL454ff4CNgMLI0nqLu4li6WqX5bFb1XHrcTW0bXdJtAYavGicD6DKtPg0twqdMKNe
oAX+D+PyKsXdgNYtSI77qffFiHS1kRu3al7CLy6K9H40WMjU60OYHKNuav6Kxla0bw/adGYkBkuK
KCKgeT9snY8DJQzTuM1znSqlD4Ugu2qaAoJFoXGvf8p0JexOj+e6da6kPxNQbAhTr1rl6B4lXeuq
xm0BE/VZT/PyhA+UuGgJEx51sScTubWtmSVC93To2V2rbZWKOHLbnrVtQ9X53nelF38o9Vbv/Mws
uoGepjWOTz1iK4exGaqdmLk1W2RC4bxBZZcY2Psl5psraj105i1FeLP0vXweQB2X4zScHF3RkdJB
Red/CZbSqUcWbWXVSl8N2op+0NPSuCn04Fp/0OZJBaeY9Omhg8L1EfWZXXj/1n3IVuH5gK8A3MbV
00FF+g8sGntJx1ayPbTjpNZnTUxtftCiuRM7J3VzXaFGSfaijJWru6gZ0fGbrNa8NVa0fNVzpefM
KumfAop+f8odK96rNWyFJ57hlNx5LrCXVvsI6fek12xh30rNCgO97qviWE3Vc9O2L0qd5hdNgxRM
vRqVxCIM650Jb4Qm4JLar9hI6WptmEN3Gpspp7JvYp4m+6IMIfT4RTHHGwIeS3u1lVbNjmaRzHtq
YRtLDWeAOiHoUDAQa4svu2y5qXLHvo1KZZwWpTOOBVqK3tXTC/tffoetvPEtyE3AiDRVsPbi5bs2
m7YKl93TaPbNtRUz8WMtbk9o8i3XSQ2bl6V7q4nZr/HIH1X+INUAVq+itBZpZRaqc6tsNb0MhYZV
pTJR7ow9a0FldDLFmebK/5AzU7yWXA2uPBrJqx2ludT+u9p1bs1oqMmpsYwMeYXG+xe6Wq/7tT0a
O5toYw+DF5TQGd73NoC6+8AwG4vKLkqcW6+MUd8f8imN/64ht8dHdehD5WyUs1AunrlU+G23js6j
o5zrndtuI1QQ9yDJUkuiUrku6UzuBFI2Me1bN+vGcFVFh5d8QWL7AeCt7e6MtrV9od5gI04FidLX
as7xiK4SglfObcnTT0s3osfZTHHrW2n4pe9nbU8EfGt2CIAgf0klgxr+KhC2upimHEH/m0vETX1H
a7ugaIYxOZhRt9fF2ooKBHpIlEgvc0Tlj/ntIU19cO4jSt03kSnL9xilic4H9pYMlyhdpiv4UHGq
o3DcK2yviyfyxGAtLhFvNMy9dWnK0KccRlWI2HLWmqGPkC8MktId9kjqWx8PJDGybFJ+3l7npBiO
eqNZmNYtQ67YfAq7MZvRxI+88LOS5OnTnNbdzhl5VXn9NTdk3GVzkDeHsdowdm1WY6a41m2ImnA8
WjOcDt6vGeo+dqy49WGulsQ+Gk2eo/OZzn8g1qbp/tDGXfO+Rj1i3skhNjIY8nEemRzbDeGdKEMv
wOgi64bRufa10NohUMJS7RHp8Bbn1KtLWpyKCFF+HzZNuocG3drQaDDQcQY0zntoFaZEomiZaCvz
phm9RBhj3+P4VljW1jE1osLbSUq3hgNnK3GngJX472pLp7HgWPbGLa9cs7saRjM1l7rEvOnZRJdP
vz5OR7cWF3AEiDe0DWmqr4ZLq8ZycqO3bqNTRaU/VNN1aBf177IonO+W16sfm1BJPzuNt/z7eOSt
vQ20BU4JDkWuuZYc7NwK/T+ldW5Kj8KItQhqUY6X/gmkOgE8VIgdK6TXsYIaDXEQpTmK14D8Vgtb
wfoqkOy65UaYfSujdMgCbV6G7LD0kfg7DB3Rk4+jXvDmCCyZZ7xsPTI1bp/VEjeVMfO1c+tWeGZ9
TDM7XVBSAm73RR95VF4B3lT2TgrxehfxcOeWIT5RVntFgXDqfrbrElSEgCR1qZImsf0sc62Lo6fd
nvTz62gIaFNFq5LZYaGzRk02RYTgXFYiNa3X7dnS6bvxX23YU47cmhT1FW5umOWMtDqJxlRIz8rc
vkFPti3EZqSsc+t1y6nucz3fORkbRSfOuyydEelp6a/zE3d0u36wwJnZldKVQTVz3RzCCtL+YVKH
6GxViqa/85rcqp5ch1qkn85F9yNMu/721qPCsxhAOnr7UhNyzcdudJGbZRQlL6WlZh8j0SXpKUOh
qDq6fV8dzHnpwp3T8jouyJe4/JxID4EOXZ2WBDE3vAbH6EUPLe3bHFsYZ5Fg2N/aDsdRKorpJzLw
6itVQOP4eLYbn5nAx7VHz0eKvq7Oi9EIO89NW7lNIAADU2nmd0XmKF87IAqXx0O9jkG4NfBM/BUT
YGfLVfgtf8gzkS/llEUvlTa2iOqPEc4C4XzE3+IrRXLr2+PhNkIQqsMEIfTrPLyKVw9THhlqMcyZ
cssRS4JyrfXTfCr44MnJhLo7RX47A4+JnGkvHmwcURrjJEmQz2GArxHGoo9mxYFd9oLp3Wyfs2FE
7RDNkj3Voq0F5YlEodQGjw+R7n5BBwNJxya2khcN2+WLmWiTv+CHcMndhRpHYinUZx+v6eaIUnIG
3jOC3utUTKqLeelkJC8d7JvxnICyKi+oTCNjCwTXaZ94qzWfH4+59R0l4QgkBUpUlKXvZ1lkIXZ+
5hy/6J3hvB8XdToUSqgeELH1Pts9xnbCLPZMrreOhcS8SdkzWXZfnUgFfdJUb9zoJYbONaE6WFVP
emIUnwVYmZ0ra3MsXgz07QAUgs+8n2AKqVqh0AH6NB+bT1gx1IdwLIR3rPpRLXcO4dbe5ExwR7I9
QZ+uXgyloyHz6sXJC25cxV+qllUox+VJUx4ff7WtSWFNDqZGyjBQ47yflIixFDaywrvliTOcs6py
woPRoV36ZM2LcL69fTReJijb0mPF+nA1KzfrkOfvNPfm2ZP1dUTY/d+ynq3loJVkHjtT21pCkMKa
fHRR6ltXDGp9GdwOTZCbm6rFec4wqz3nIaTy0+NJbd0KsuEjbbrYHuvkVFIf8P/IwxtFeau4erjL
PRNV3edFm1xsSRK3HMBm5G3yVwQZud0ZXn6h+xI5b3cAmWwSihWvjoCqMsthaZRbtnhugSyzGE61
3lRBJQYIlpPXnM1OTS74DGfiVJSi/P54/lsHn4oMHWTwacRlucV+uy+0KM5q/ACUW9zjHYr50fyc
mVH6vrSW/GihzHcRLXz+x4NuJSLU3WRfAhqXdPK4H9UsNXx/Q74ulcQ2e66qNvQFNrLGJRdUP/2w
DIvI9dNh0fWAdk6BZUkoTMSJF/Fz57fIbbv+BFQdJcCRBykJ7f1viahWDbVXhTdk+YlCLct9hfxZ
h4ch17p36uBFl0jLOgx+Z+uigFIsDpMxa6eQps58yJ0GuUWr3IOvv8LJyOsG6jatVwNmJiKa97+L
LlGuJ8to3yonKdWvygTgiw5S2w8nK4+cP2zMZPKD2ndWSEFYxBOOzWDI/BSll2+Gjj/iIRKLsyex
uXFg4FCRF9Fl4NysebFI53ihYUXhDQGKFFeuuei9w2xmFMQBEkPPwPkw/UMVSt2905GdyZ8ef6+N
2xHrGEeiRMk8CLL3yzItc+YKTN9f5klYz0ni9Ue7dcuDmZLFInMw7wGWNo4oRXfqIqaLdjkqPvcD
OkLrVJ065a0H2VP8bZb18IKXSXht5kb1ntO5S4svUBos+5OW6qN3aJZoL9BvnFJiA9USiSBFKHC1
R0u6W0O4LMotSZcwPjalp5KyNuAr/zOiW1njrWE3oU9lo61Pj9d7c2jAFbBEqOCCyb+f/iDEKAYB
r2E2KjFec4MGMa5cxtJ+tpNk+jkuZkqykLbmXvtwK0oQmv//0PKO+D02oWSuDx25bDoNw8nto/RQ
q6F1ruJQ8a6OlTn/NvAWPgizbC9q2cXpabFbZWcB5Nqu4gMdamT1Ka9Sv1iXG/OwAP+cGcoNO094
wfVsGp9FjW4UAi/5ninc1uliHB65KAvgebn60FZiqU0bjfELNlGt+kXVS13xJw0C2xGtmSgwRedm
P6HHjpeyLsWeZMTW4SIVoyNiA41GKOt+xZ3FqlEwaqKXsO3Ss1cX6celLBsKYjiwoadT2jvX/Nbi
grxkbSVgBp7J/YBLA/OpWuroxYFNex0NLzwas7COjY0Z1uONvD0U6CTpAoCCzypwKFaOlNRiRS/a
NGY/Wl0m7ro32b7WDc4eo2trMMiANAJ4VQKbXX1HLGC42NNaKrfoo3lCljiez6MiouXkWOmyp5iw
OqSQLOFaEhbosfMUYynvl7GJwzzJzKl4TsN4fhel1fe+bxaB0n+oXZNsSj6mdT5dHy/oarP8GpTW
ijwVslK9VkwvBu5Iq4zK5whqduFXueGJc56Y03gsrdDANHIU1U7msDVR6kAugYhlfaXENzRRqKdq
Uj6Te2tnIxfeVTVwa4tw7PskZpsLURn3Bl19zF8TxeCYZhKlNhKW1c6J4mHGFaEun5vZEKchWTTz
FEX98py2WA/vbNNV4ov4A9afFMglmh0koyFX4LegJ5okDOfI8k6RVo5QyPBrA/lVqNNbhZgZiLSH
kVDZYaeuCYDAkUM4lcJDxgPRn3A2zS9Y2A++9Ib7SPaxR3Naf7pf40lSPY8vlC3Wta4RdQBlrB3v
ZCa58EslzY+iZHtmaj6d9G7UjjZg8539sv50vwaVGnHAfWjerLMVDQlyN1Z075S7dfNnonTNCRJp
conztNmB6m98OEjPzI57mnC2NrjRhFULRGqx3Sgq61hFencoef7tlEFXFwTbA0geqolIZ5jot64n
ZDVjGhrl5J2mLkohj1f2yYyx5kB6oTjbCrJwlTcuF9Sc9NPj4/56foxMg55Xiky/1ho/euRFfdN3
fL+p0AILKZZzbOMl8X8bZVURxVCz0EN78E5qqlnnxdark1gifWdbrEPXr1WU+iqUATnea8pdNmpG
XRqtB4lClU6do3mIKiK0a3X9CTaetzPe1tpR4ZVIqF885tW9yi9oWhO/RebipOdkwc5WH3P9/Hjt
tmbFrS33OS8Gapz3oQPxkrrteDed2sW1rxnSqbHf6qVzWijYn2y7wSb98Yiv5kU5RaerL3s7IETW
MUR1YPdPnZadea1Xz509N88xQKPj41FeHWLAmMCKuLTlO40Pdj+vKNPszsgwVWsWvTmoNoJHU1um
JwRB9hLt9asLGLUEdQPKlAkQBYHVWIpdKwqYtewsoib9ngM4vtAzUpYDHUHnT7Pou0/cAsnJEG4c
+11lhR87MCQ/owKIjq+g4btHjXsVN/lFNEuxd2ONkfdc/SLAadhWhGN29mJRPBWGKN9NdVweqSng
TQBW9d2MWPxOMNta8t8HlR/+t1soS6KqrUl4z8git+dOa8NjyIsOagSG72//upC3SADJzOhPyJ/y
21BWy+oqMUOZMaBp5BS9CFP3bi6vA7zNvefM1sSg4SCjxbcFvrSaWB9mvWL0ORYyIolzjgdH5UBW
Jeyza6rNnp7mqyPJxyObJyWjVi1RefeTG7CumbuizM5NpSQfVCTnDupCagtAozoXqTMe3r6Y5O3M
jDc6V9FqMSMwEIOpcwvMZqOjcztOJyNxymMTkZs9HurVTQRwCqA2/9DFpiCwiml6bOpR6Q3hySyd
yP0+aMi+Xa0srtonM8eLASyKCPXeJ4HEQGpoxsXaiT4b39KGX4ISBvuHLuQqVVK1zoictFdOejha
/wlbO9WOU2HUn0IroZP0eLobX5JCK+9AamU8A9d5mRotI7efSiaRVRNggTLBuqlzQJf6aT+OqCah
rVK/9bYnY6HfyZNfwqT59377lHnWoVIs8vM8Fs5BL5buWI96f17Q5v3Enu0lSyA+LBnyPI+nu/66
cIv/e0ooQVk8f/X7kbvQNpZ+MfqgwCRkuUh3kj8TzxAfEtceaCeZi/AOkBjaIM1i1Dcfj77+slK4
EFA6pHEJS6f7cj96mzqRE+IzG6iF67YHHEybf3DHMU5Drxk7R2ZV30G1irGwqaGtLFUS1+9CKkgi
K0Q8BJFAk+LUDoWpoUk9N0+5kejd0WuyNP3i2hG6aGkZOe9JGSgJPp7wOsjzI5CfQPWZ7osUu10t
txEreQZ9dQwG1amuoadHn0ECuV9Asnmfl0npzlahe18eD7re0owEhJWnI5sLWN5akcPNYkNHfHsM
xjZdsh8axULrOM7gZ2+mLYhN8MLHb/+3MeW++y3aIwqgL04tpiBu1Kn9KarMy9UzKHijOymptnR/
lYSu+NPjUV/vJ6rruKtIlDLGA+v9pCqVNdByhpKviMU9lUYCaBePvUzz3USMbwQ5saXwm5LZnqQ3
AAdcR/3aqsZy9OYALz/7Mlhd9D0zubfhKcX1oZ/TZC9Fer1/GJH6IOAtFAtJae+XVcH8oHHjZAm0
hUjhW1o3UokVnfakRqpiXweugw8ddZ+dpvoaWyWnSkNNAlB49vDGWmUnmG+0VpjMY9BFmvLdbcNe
MqsSR5PiIJ90t3Gu2oC3z6dQhHZ6bs1Y+x4qIHSeUtBze9amr6MWmRuRQ4p7AW9YI3CQYuiqcoin
oEn76A9M9qJ3WaX+7MdK+cqhcj4i0JJ+4braq1W+DiIyZZRyMwjqvG67L2lfiEZpxiCcyulMEzM6
RhSwf9RWp70v4zj9PA5IlJrhIj4qml20OwFzc+IEL8hn0nFrLXYTDoPWWg6fARHSAX8J22vRYB7S
CdpBay+HOEryHw0It5/2LKofj0/XxubDjF7HXwOVHYzWVrcUQoYRODImD9sQyUhhZs+tN+kATueh
O45WJzCUVNsd2ZTNUXHslSASIC3O6o6YaOYg/u2MQVzFyWk2nTlwcLY46mpWt75rdOWFmJl9fzzX
dVFabniY01IkXTbLefjcn7RMU0GO4MgZuCHmD7M3qUerSZOK3kPsfSrCKYGwNoGlyayPisz8NCwN
L49/xObUIeRzZUmC3hqTQCmOWI2JQqDE4fCXlxp/xrEap77dFsqXME6aL50Sezv5nsyMf6uD/3fi
EhHFOwRw81qKQJ2TbtE6d+LCb4GrYw9Q+9Tcw/+8fW6klY6NHA72EGuFE+AQUsE8R94dqgHRy5kz
1FfhXBwmPXGigyEy7eOMV/UbtQF/zU82JGU8A5i5rqGacz6FWVKwi526PodFF34am/ZbKYpyZ+du
HVbGASpNpi4NG+63EE9EtdfFMAU1MjHfRDPP35FWcq9KlOvj2XHm/mOkS9XFEFDyTsDeuAm566XB
JZ8SuSO5tX67f8MFr1Qqt3Ogo+3vc4DGQB/Sqn1nLNAdro+/5UZUhJQsuSOybEqefj+YEQOSiRIx
ByBcdd4gtXGMUXt84ondX4ak+A/kNeNfe0q/mUZa//N48I1DQgqLvIPBQ5ay3Oqg2jzil0FzlsAc
QqjA5JR9qfpJ3YTRYZp7L35fDkmvHp0xWfYA8RsTl61CJk9c5Nmw+sK9kYrUhf0e6EWd3rI26ZMD
j5VsuJjLnAQuTZyzaFNczNVOURs/TYZyD8P4C7qwOrDERnp2PK1BoqxXvzezELaQwqf23IGRSs9S
ENe1BvFc0lkuD6My51V8AILrlIdocSL1qVy0tD5SvbV1enpp3JxM6WXwp1oCXwmyJK+OvT466rBz
f20EFzozKL+jxQHjdL1gEP88ZCH0KVDbcX5xzdA8OGqT7vVyNzJe9KggiyMr9gvrdL8hByvvLC0u
5oD6QuqctEUtTqbRe70f2kVaXiarV3eecFtbAXyTRNVTjKZcdj8k7cs6TfV5CTxqQ7h8In35YUkd
9UOJSvpHqduZ+2HeD/UTzrrWJ6hlAEEfn4SNeONybVHyoIJEliJ/4m9n3ixKT+msVA2q0dE6f8YU
znr2uqyjmJZa9ac06sz44FZufkwGDsbOA2srRySgElgR7uU3rGtq2HAkeQiGIYAHOV7gd/cvpUkd
y/e0ZDoldoWsrZXOIoR0PYC0HfHEnX2MTlS/R8ln5y2w9UFoyJEkQx3hMb+KgNx5U6UVsRrQhssO
ovXMd6KeY1+r9eI0oVrBRYNCheIm9cfQaKKda3QrLP0SnqKILiPjKmGORydW01DTAsqIzj9Fvzjv
6fDE7xCl0qoDOXJcgciXtiuPN8HW1idZYOdTTiAgr/ahq+gx1I5BC+zaGBEursol7z+03LXiXISu
0pkHvXaS8N/Hw27tPSkXCluHsdmE93tvMtQy0RVOVaxkxlGD8PDVnVHx05TYPgK7SCG30yU08inf
IVlsZWq00NAS4jLXuWlXt4+l0klIR7EEAwWo5NCrWZ8IXvat5nzLvaxPwRcBTfqjg60bv4+0yjmo
2aRrfmGE2pu96OQBlMptVHGgBbtrsL5ZmlFRDPUSxGWLs2qGIR1klNif1Xo8zmPb+aM6tJdxROun
T9viGFam6gsjjnc2wtZxhIdHPxPOP/vPXB0AbBii1EXim8fw0Pw193b9F3aUykGIKLkm82QcHQWA
uO/2LXXwBW39d15HIUQbo2kv7m+cBkRdeSpLSDp3lbwXfgtNMf8rdUedb1TM3dWitnYCN7aMR8UY
6g96plZY8ZbxGynEMteD6URAUgEQIS27yg3y2K6gS1RzMHuKUA9aW6Gon1GbiU6VTRjODqXA29IN
J+gNpkbdb+e+20jDeJ7SpfnFUEQH4X7ehkKFup95r8ezap7rcGl8FMzKF7dwtLdnm9LEBjFXU3Lx
1/HOrKZ2oK3GBYTNczCLdApcTiRS1AS8Z13gauuLOc2Kz3UPN+fy+PxvnkIppE7hBfA0gPD7mSpl
ZQpF1fjCiEAf0Eq0PmhallW+G9XJu0mpmiM4r/qjVZg8kieq477VVOHeA3lrwaXJLi82dBgIgPc/
I1erRrOE3PQm7OyynGHh17Pul2Oi7ExZzmiVd1GMoRxCmxsbt3VJxMCUqEd/UA14LumfGzsXJz3R
tM+PF3YjsN6NslpXXIgUEB6aGmBjrbxb6rZp/Q6Xjls35eEL6qzuOY8n/cnL7e76eOj1oYWzwfbk
b4A7Bhl9bfxGCpdYk7vMQdaG3rPr5M1L1kzpTUUnJeUW0b0SEr5h7vSk1hc3DGJ8n6i88ygAi7eW
Oiro2LS6ETuBgYJVeogwRfF8I2nmS4b+UH+EslhTJq2br03nDu0xz6hdvU1kVLKYYXiRxSAjTiXR
XV1nnjYKb840J5jddHCPsuNpHrU2BakBQNfZk+B8vdL0IilJU1QhdaQFutq1nj6lTeg6CAbN+fei
SJtDIcIisBdv/Dxj8HtyErSOHn/edaYg5ygrw6y1RPytY3Lk9mltlqUbZGCIDl7tzpbfdZ3ztTJx
i1qQnxCnxyNuTBM4qTTolm0rGmX302xqwaeLazeYwzmTkNb+czypbWD1ikiOrSKqr5o3lssbUzEm
SrEUcgdteeCVazpU1luVZSIREkSpbj1pBpIRh2RAw6KPe/1YwFBEzMGZ9kLROj7IYaXU+K94SJVy
lZdURm6rUDzYQ7XdZ37qxJ53LGxIqm+8ZP47EMV9kLooOazlfcy2D7soyt2gcCiflJnXn5vQ0p8K
fCJvj7/gOrz+GooOHEEBUNar+0xUjZl4Y+oG1tLHz/A3dD/tmvow6lG1s1m2huIu40VL7w/iyGqz
CIhWTtrEXlD3VvOsqfl4Bspk3cbB2dNs3DgJlKFk91aiG15lkPR2vUXBVjvolWj42C4Ox0/3wmAM
o/iTqKc9VcatnYE0EVBT6TgEy/v+HExaVaap02pBmmTdi+iW7J9Qj4edBdw6bejy4JtJ+Ugqzt+P
olGCKSIyusB1Kpzl50IIcCJOZz3V6J2EFwMq8AW/JXcPXLERwEFEUgsCLUKRbQ0YdEIxRHqfGUGt
d9ri46M5vzNhc16FpWjhARChfilsdX7fYxCvHEKriPcC6vrWlPuUXhv3ByxdxMVXm6cq2TteZOvB
2Dco0y2mUx0RTs/PbTEN/cG185oMIU1yf9FzukOPT8nWykv0KaQWDHJecclGur2NaUZG4MQCu8ip
bq9DyQFJlLj9OieK6wsMoY+PB93aVDKyyklD3ln36UHOKBSjYi0wjK44JrT6/k66qvnj8Siv8jxW
FtkhWRgGEIpH+2pXqWXlxnaY6EFZeum7khbLye4ExnpKh31NPzoA05T6AxJ4mA1181IdReK5Px7/
io0FxrgBmiUQOcKAtjpAulW6+lJ4WjBZ5mBGJ2zUhXloM+zoDwWCQFl3Gug+RfqhGkrOyM7NubG7
oO1R1aV1DZVmjb5IjKEfbKGaQT9G0XNSuNq3qOqcc1z1eXeYl6n4aTilcnTdfq+mvBGqqCfI0rxU
3OSBc3+ouU8qMWeNGSSJIapr0le9dRCZ7r0YYrLq+NR0QJGjnVCyEYulUxlS+Xg2yi76/ahh1Hjq
qHdmMOEHfgqhvH9BScPF+8/YE1zfCB5SXZKyNUBcPo38Kb+9FJ0lj+qxrvVAMdKyOnctVPPj0EY1
tlUqQNbyEPOYsD6OplImXxsMwZ/Ksfb2ROQ2ThPQfD4uS82HXs+4cIuW7MjTscj2cs/vEjM/uU5t
LjtbaeN7opPLl+SBLslZq8zPnUfdFWZiBF3iRf9WFKNaf7EacYqEO/p9PLxRTEBmtrzBqVRKfjhD
rj7l4i7EQb00gmFUl7/yMaOJJ5bPyVC7FxDC4/sl9YqdUtzWJDkvOJ5QIOJaWI1p6kOPWHlsBLlA
fYjinwlaCESrZvXmiUfxHpB7czzas+wgHt9M8n4PpSbqpxRZjCBJzeTohOZ0SNQWzUWjyKH2ev3T
43C0EQ8obFgy35Ml4HUvK+MmSPultoM8HPSq8jsNneU/4nh2+xPm4xqCrKHwaNWGdR4r03nM1WIP
orkRmCnXQyVDFZeSN7X++0l3GdrGcZfbgduYbl0ftEKL6+9j0TukGG3SqO+tNB0G/dR5aZl+A4Ix
9zXeX9Xc+3k4ZXvp7+tFoe6JzCY7jnIwOdT975m82snmqrGDktJ4fooq0b/LUms4RIaZfc6crPvs
ogT9wzXK/+H6Z2zA2RjAUw0BRL0au18gbbC5gjFfhukgHdEyP+qrzDkoalUP71FISAYkEUwt8gV4
9Z+PN8TreMlmR2YU3ZVftlir9GPRu0pLlNAMkMevTH8pixF1qsVO/UY18p2L/3XElIN5OBdLT0ce
dPeT7VKdmxBVy8Apk/nkpnF5zprYuRqj+EoCEv7wLFy1SyMuL+hqw95/PNfN4cm2UEwCj+Cu8fC0
vGor6oUZMN78HjyZ4jeFFX4ZY20+1nNYf4h7mgBHZEDryTcFL+CddGtztcGuyVUgNVkjS73WTBxn
cbiOraL4Nqv5F6GP1VMyTXsHfWski0EA69Gy5Ml+v9TtUqWNHbtmoDTxNY/s8J8oMdWzOUzxG6t5
oDsk3gEdI+qWshByPxLXbVMqRmsBNPFE/Qn6eemMZ3r+xfSpiHuoY0dsqr0X0JhqFCxTX/x4/Fk3
pypfDQbdY0nAvP8BiZGludXYVpAtoxG0uZi+qHHT+3Hj7Mmpvb5rZacOPDb9EknBNO6HyubM6KvB
swIlwrviUJHQJ6fINsrb4ym9vhbQY6eiQ02cW/3VnY7mXlebdeMEvJfjs+ZOnwcRDrGfharhV+Gy
V8jaWkLqVxTOKIgSC1dRIKq5C5ue8UJzmCdfCIPXUDeW5dUeynpnw7xOiZmcVH2RdF1QWqvBlKZ2
Gp45TkB7z/6B0NbYBt5i98V/MFw127/00cgHvw27yty5/baWlQAjZa5ogyOHff/50JoZEXcJ7aBV
6XX7rqW4h7qyrINS5Gnma1X299u/o9RxRD1N8u7WU22NRneryLUDs3Hr7orebd76JlKzH4e28MYT
lKe9WtnW6oIHYvuQdvOYlmvwW1Y6NINrDLNik/HXzadmKIdr7DT2Rwv9nuuSRKo45G5Svv0ZC9DL
hqvgwtGUheb7YYmbGZ7W7CCnNTEfAdPIgxWu9fs0qdOjZnXzfBpDZfk69eobPVc4HlREpIGU1JwA
ZbcaW6/QUE7ixA1KpMwPuBkop6SI6do2angAB1/ubKON0wL5gaDqoZIkF3k1V12tKHMzHkVd6wl4
nft+QKrzzxHFsZ3q7saOZfcAG6QrRF1w7YLsTDxizWamMkeT9ITmgnoCLmMi5K8NcIOcPVrQ5nhU
HknPEKUGqnI/tXTIQ9sJKUCWHdYj06h4/4+w72iSW+ey/EWMoDdbmjTlVSWVStowSg4kQBCGAAng
18/JXnV/MzG9UbwI1VNlkjD3nnvMUyi5/BVivz1xBp/m//8G+X89ypufAAAQ6GkwjPmfvw8mIYhn
h7Uf6JHr2m/O4DZGKME32BlE/xs5//8aM6K8u9lM3Wr7W+DJf24NunK5LQ1p7sddFSekfkRfeU3D
sK3Kn2ihdZdHGcMpW3lk6y7ApDDyL5LvAGWz/4X0dHuO/30i818f5Tbtw5l7uzT/YwmVM2rsTAHH
08iX6SAdmr6vvkj2IcxmuZaJz97zXBFx0iNbP///z/y/bqn//OXYoeDM3eywweb/nw891TVJofxt
7peQxpDJruvWHlWzfW7xvC+ty/l+zRtuh2gUkW0LBJdhBNaYfOl9vtffVz2tz1VU/2/7GDyg2/v+
bx8N5pkohtGa3PZWDiT1P9YDUVIyoaN9EEkKZo8oGMs6wGPGdBODDVZb8jFe+t376osu0Oi3RnuH
yaEV0Xbekeq09kXU2G8wziyywU7gAHRNZtFXZYsodF8mOr8bWTYWQyhmmnUOVuffp8gA5YJqxId3
XF3xJZFLFHVHMcLFuKMoXJ3pKG1Km3c8T5fEdm60O7EtvDcSGrp9g6n6k4Whn7+f9iyH+rhc3Zo8
rlFzNHGrSdVEF+SxZpHvJiAwJHRQdvn5S4Y4qjlpd7M7VGqji3LYjKAWVdO3JDG7fEwPuqAhC2OT
ka9AcVL9tzimqr6MscfAsN1w5Cd726h93OBCFyYN7WUgDb+TetltW1FSkmsZy5x0216PyUtRK/BT
mQTFp5tm4soAsgsqjg8FIkgG7QZD8ssce0RSJHmg8up1CqVV42s9w+/jUPzB13LPnycCN4572F7k
8znNt6XuGpbyKrSQJ/OLkk28XFfoQ903QI+Od0hT1iMk7r7MPzamPbsgEmRcB5g+Fr41BO3ZKdLb
WA+GZwnvMO4hqtclSbcvh4Xt8Z8RAFL2GB1F4h4h3V0QSNQUnuunyEEI10LiXi4vtiyn8KeINJtP
NWJvp0djZx6dHIti86Ui6xLOrKywvlJR37RPCYfQ4B40tJ24K8iqoek0/OHrDyOIcH/hx+ISqPIR
QW3uMLzk2+8wYows+8Mcfi6GAxrpvBMKpgRbm2QBtp1tPa1k4m2VqcymncNMDe91FlBYfUutGTHD
wXVoxCPsuuXYkwltnmmXTJCItk005fVDKFeM0yLhzHFJIfHBj4UF+UNzhwlQOc2PYzCVfpwjCMaW
TpY+g3M/LJ0SmBhjfrUk+BLY508kuw3Xu8ZAkT51KA5m9R26L8XvENmRw5C3rK1ahmaJ9vxceTiG
QJKc0cnNHbyi4XnUwpj4mA4oegMocD3X2JS8XbdRlndrU0H6G0C0EVdm2da8JHLOaNkhTW6Zn/aR
kO0PGQObYehH6QbD45LbbeuOsIHgkzeqZB9lNEY4iJrjwCPuMIeYZuSJiAnzud4WIVkHOBS4MKwR
LJpbZ6Om+ow4JHogEibiUe+einaEI07T3sRB/B3RJc4ORspNPjboawFocy3ZOzCYOroieMjIU1AY
5qVdlk5l+lRhpBn6cd/y9MEWpSquvq7QOvWLAFnknPqRq58jx1DgbuVlHd6OZYfFbxf5zSJm/giM
/EFiOAxwgBfBRgj1K1VxiLs0isvtDMn8CoYTzLUREB9CiEecTbAPkRcaq8peIeSiy6OLEUD9shUe
DifgppKxuXeaFKHlglb5HyZSuDW0MT122sKDLbqRR/cqHv+MOY/8ZyaF1O/wT3LyTjMzsVcyExXf
RCwk+lkBZcqBs3Og3TAazZuXUSOo526ChUO4p1G5pel1Er4aZbsJDAv6lJgKrFDYyIAboRbJy59T
piLye7a7LsAGwqhymFJL7ZlJGatTanekDeHlavlbwh5CP8KWKwKVrsxZjL0gx2k6flmysnCCkKum
S5vYYt8v5ABShWsFjle/gefHBCZ9sLbyr9Go8UNZPY/solNfVicGdI48y03Z/SmZVLRfY7lx944F
UpVddjhlu1LnmzzvZeLUZUr3eLp4I5PlDiFabv/lRVXRcK8NwaiphKMSvRoD95z72c8w1OtWGWEA
lBI9J597BYnyFeEyqz05E4/uc5W4QLoaxCOztKW4eWUNGdHUhYdD1tv2HhqRFwYJOzl0FjGZ8vgn
RJyyuFsn7705LY4T2PVkGpYNR80xMjjhmuH23MiykVsLpBn66AnyCFN1MlAqOjoeh7zgzlPq65w7
sX2AFRd7MZR23NRP57F87Gly21qhqQFXST6niDrwV1aDbvZUlROwTMjYx/GCOa9bm24ypBRXHts5
uuJ3V+VbOPwxf5sIdvUVnpGVu0hEB4AQXhTCz+2SN/MDiKCjQSe61ctnUUblcW8x9+C0zw3SDd+B
+LPlwy/yKNMeF4EfL7wANUHgkmRbcmaq8PZoPTDs8mxB7zGvwJRz0aNCF8AitSxkiSjkXaI7aRRI
gS8eOPY6rBQhdLRFEppAntQh5uqFSlTNj4rywAe211FmWlCLydxzCKSjbo3qcrOtgWEaGJswAxGX
yVuNy0KBZ9vh3aawzeAwCL8QZAyG1jKwRe8bZAhOA4u8mH4UpWj8XVY6nR+Dy3h13IGmXjc/7LZH
8yvZm9QOJTTWOrtoXY1N6zYDE512USX80voY+3R9qvJj+mZjUHsfbMjH6LwjNHCeBlB750q2wZZz
+GTbIZd/m1YxPqEAst28wDZJhXdBp5zBYggdcoCjFax8cYrmBu80s1vjnoNpMn9aNotp0q8MHFWV
d7gn3fg25kl2CjxSBlSyzU3nFSrC9InMfhL34B1AjtpDoTHOXZPcnsgCtuQfnEqrG4zgSw8XAkgo
fRqQ7bCGsKgXqiK8Kn8scPECnQaJ3JFsin/LxOa3Sutpx80NS5k7a/cN9Rhx9p45P/5W84apeyRR
Ngx+qiLZpZjX/ShoXc9PUq41g8NardezXRkK7hiOFVAlk1SdIMMs+AkmcCnwTyWnBp/VJuvTocei
wm/TcX32AmFxLSjK+58ZPq0Iu6/J/FNnI3nXmY9BYSTVnpxmbpe3DJknxbNbwkEHkD6sSFtmYtGc
IU3J2cn6StkHx7gmlySyYGmqGdfoHV/W481l2ehelKqj5se4smRuofAtX2GAJKPXCIkKx2/FefmW
iGTPurIYxxcfCrxOl+1Fch/H3P5hkKsxpCzK/G0zInvRSQh526xpo+79IVjvb7Kdayxi+GjIyhna
88SUqHxVXqC0SwkAYk98Is44bUlxkenm8hYahu1NAvWfcSngMf2Fj7bSXQXfZd/X5WhJL3I5vY07
FmSHnFn+Ngsl/7C6NuM5bazwPwOvsuWPDzCc63zFSqzmSSYxnLgLsH2G6cCk8icKTNt8iZgSx7tJ
t8KApUscvyDSfF67mEeUP6BOkkCuN4ZiRuMyV6jPR1V9wfU2x3cHhpF539Qe0dlaI+jyhLzZJPA2
I7T6N4KrhWasQTt4JuCqyDMS4VEuH16MSHAr9ty+pBojwweYuh3HRx5hTNVK2GWuQ0lq0lyYwJAA
RVQg5ExtSTLYNvG0xPIpMlcN4JRXd4gfKlEtJzgGH/YdsXDnJEf42YzyrilFCzfi+HVhi/tL45Xv
MBws8q/w2moMEo1R+rdlve/+OYw+adA15SgTVpxviIjqA6wIZFcsCvZ7DBks0x3GyYg9oCrZ5i6q
SSUvAmrw5geuT14MFLdUdMbwzIWxDXGso/4QkG9hNl3z9cyyehufJs0y8p1VulqHQ8ZbdqZHHosO
bsGFPsFjZj4eN68tJkhw3xKfQEnsMkQVwxVHMhxnPxQNIoWLaZLMUBMcrrmQ7MjE9wwRbmc1Sg2q
D8+85S1njk1Dc5Tz8YLOojr6zLCagpapknBNJWSe6A73kbHxPhY1JdjWGa3ucIKA1toWutZlR5my
J0J9gwyao+ESTzQ1mHWnjo99vixH1UEYN6lzgKzKtHlNGP8udJztJx5nMvSVddb3iKwe99Y3CHK/
IlguLod00XLpKZLmQ5exgviv4dBV/GFhEOa7VRTLGmMLocQiF9EY78zXANQUxAmwsZsDNN4tMRyx
Q7Qky3xfjK5K1Es9gvSOarPMJ5pfkTweP4l8xlp18SKaPis9zsx2G6EC6/IcdsUPDqS/EvGUKkyd
HfVOcPywdUfI354ejzPUCuOTBiOA/NaJEmsPbiD4rNZOlXlGN4jGz2WmgYSsIeQrq0qQ9vCVqqhn
4Hh91mDEY/PpKPuArdvsrokaF0xnkMCaXRNijb6TaUbKbqo9W9s53po3hCsW3xg+6s8CxWzcOrUv
iBOwXtZQkSR+GbCNM90xfJn6c1mrmHaRxZAFAlLkTC2bZNkVIX75F46GC8jIljTq6tdIibNK1qxs
4fPh615qsZl2dhFp+rFuHO8j513dCWR3PVuWgBeUTA5UhoWOqblnIvc4EKDogml3VNLeJ5meWlFG
cXFxMyMZOmGZfwDiaOaTmGuTdQTxrqpTcMKRAw0SpK2snqq8dQ2bVqQ/cNh/phHHPRc4ZK3btsZl
m6em/tfsG/mBCPk4bqt8Kv/FuiG/8FzhjXlQ+EdljZYJ/mr0j0V0oyLES7FXKDoQ0TzIJidLm0pS
fEDvUfyb3M73bsqs8l3Z7PwnqxYIUuSMc6AHQ1yg/ZF0Ha+BxlZBqAK6cJotcwGKJyCU3uQzyv2q
ITnCgmGN8Ktw0aFahqmyaxUMKb6WGt1JO6eupINjSxWBElctrDsg9oRE9rBM9lFktgiHaWW/rAfX
TTcCtniIdgdQBhllyTao3JP1GlBlRm22eQRZVrkfbSdSzeeWB7sm3YzuZOoOoZuqXSI3PWONe92W
yrpw3tGEPJdsuvHLx8LBshdfGk4u42wekopCLOuQZv0B3S4av2NUAfCAchrJvHD1+GpTKkR3VDn7
jf5MQNQbaa8v7rb5HnalKUIv1TwjcnuHfzScObfkpc4Cg5tB3OwvUZ4z28/IgLXdCn7UwwHzmEdo
JBZ0qzghEYxBNvkv3WgZDyMCtiSckCJxNhyHdA96FN26ii0xbks3TqRdCPpipOo0GJWGZl1Nu5U6
/RfNCNrsEkTArB1W2aK7nQnzmuOTJQPIXWQaTOxd6KfZZ7ZnQC2qls2Wf5Vr6o62dhLXw7Shou9J
OSe/eRa7vbciSWhPgTTisxBa4m4Gc+rFZo7O3VpG06dIzcqgwmVx1KKjBbW9sMvRo6Q05AQ3X/UI
bhVgz/qgBTo6B3nDAEercseZwaAPqStTfj8EumxTQyGFxrc07xiMr0WbFSFLcTyHzMHgLgah8qDg
Ao5ug7NYsxm8YLrVqHDqMKEpSDJqRzzjWwmXOpJPvTDlnyq6KUp56ucuZZX6K5EQ9w+ErXc2bfWt
tS1+yZkmPx2rj77RUGl18bjSJ7sDbcFpMtZfFdxy55POSty4Eyg+qlUg2gAEESH7MDg1F+gmCom+
HODBBdtszSCEVglvt2NDfDjNVF71axo8wb998AFeShKi/Az2ci2YStPRJ4GIBU8H90S7uSRBFIzm
Oc7P1ZcoQqtKFDf2fHm0o2I7ZKMk2VVbSZoSuP4JzvtkreOnct4M3MOXOFUtONJN2pGSNn/yDMEN
7YSD72NOYarelmNl1rbSu/iCAsgwIDg8WVvE2EOTmaIcOL6ArTiCEeDxsRR2ruoyky1rz42PUPVI
qY6umheXP5cjKLx4Ikl6ghgfEFfC42Lsi3mdf6FkSCGzUTb6c4iNFQMcncs3ZOaiBRV2QvLJGNfT
v5gaYQbgT/4nT4UVPbdo21ozQYbWBWS6bG9gKhP+jOvFbU8iztRdtZfz20x1bVsxJfTR4pZeT6EG
r/duMQofcrVVIjBOgFP9QBAR8i9Uh6EddXIpUN1nGDXmKOQvDGhi1bFlDqyFfrscW6ytIDqEc9Hp
BP7aIk45gCd/AoCIrkWUS9xKtSE8PEee44QrM2KmIwUktwOqC00hDuB2HmKMUJqv8R7GZzmXx4JO
kdMPf0RzPSh34Mlm0nA2pDamcHWN8viaYscga5Zuq/29RDGo0GLRuX1IFDD962ihMriMc6DLtUEx
IPsRZdGbzAIF7gJTJbAq1lQBBkabbDrltwpNukzzRw+L4qSFl/GBqmosi/RM3Fb63iNwHD9iqpxc
UYy4uKt5FFwbZzC06DAhxXApWT2dLtIByO7quYAox0w5/naxxy5PS3Z4/hhFYTX9juKBoEbgNL7E
FKy/WcuSnUVsKMXcAySj7qY6bDq05PsMM0KEzp+5siv6r0YfxQdMOuGoXm0AhLrFIE+rBR5qzG85
uwIThAjNZ0dJjfjMtS5gfNmGep1rLIBYJDc8+L+qJhu+BjQ17Esd0uM9RaUnOylL/KrVmGl7nCjg
9PNKLJIgAPGmrdJczxg57QKJnHuIEiivxFj+y1OJC26FcQpv1dygB4YXtMC+B5cnGg60Ra4L6ZZe
ZWOUOq/gWbwTkCx5txOor1VaiHAaC6vfNWsYFKBYabRf0PBxWIVggjPgpgdmCIffqRryilfPPKoA
2BTTYeITQ1ic6nDcy6Fq5oh10L7411RF9UdMopre1STY5CVVCqG8SyomMkBHvCGRixcqe7zBtqpP
Zx/CFZGv+esMkcbWH9sEjijj2JSnJCB1rsOWtkfXTGh+r6ADjC8qNkQNVhbJK+7chvQjj9eP7bCF
asMOl5X7ObZFPgBeRe/THFn2ugAunVuZrNEvBk/ZtQUZtxghdbYSeMRM8JdETmnWIe1KXXMKQXxH
cm7/4d1Hf61tVtky1AP/hKzQ3ayChqWNdY4EzUOR+WbzhMnMqaELoYNhMAcf6HqIGj7g2/JbZEEi
nwsGJbh/g9+fhCmyX/mt82m3gP7hjG6AE0yGF3G31mi2e+Tcp2N/yN3+mBHs8FliAPhvTGbxSZA0
ObUjEoWSNg556gZcLqiq6MaBhm0c/ikPDHn1A5f7JnoGQADfGW1dKwvmn5cdzu2dob74gndbeWzm
fH3PVSUYDEommOjBKqR4RxCJTrpaBotM2rKsbIfPxsWJoMoGcLjVuL5GeGqsrcgDTMYtTujH2678
BpudEZm9kJbxYcQsI5xKID1vylU3U4Pi+KZrN7t+Zjyoi0+dfQNxZZ36XJvwojbccEO9ChvuIfye
/IA+C69rht9C0/E9wuwnndlK8Nj3nHYljAt0Z0aVHZ0ERrIOGlEFpm0QtQTPUrfAOx6S+4DnPK3l
3AWEujxxe+N3cdS+Di+VNgpYwTZXfaVV3dNlh0dOCb/EE8CElJzyeHO/E9zp5UA8J9f9OBrWrw7T
EUziNljYHOME+IPmYjpZxNdoIF8HoDSh5unNihKgOtbuiugV51ArHeXBOg5PRtkaK9aXoGalepVG
9Btm6/HcYawd/o47OqMeWV+66CSb6zcnlKrOKqjxZyMixG1H2tgHgpbpOhfTBoN3nxzfaHGYtKOg
UjjMlszqe7CS6HE280SvLKiqOdUjq0JXYHQUobUz0x3AlsO0yHBt7lQOUnib6qCPbo+36R60I6a7
pUxH2TNcNHdohxW8ASqdmZ5vkqtOezBMOqXldIPdGoE5WwVgExjqLjC7ZcRCQAvz828bfJXUUGDw
hHoMlRjtGYnMG+ppgTD6bJ+BUU4sRVJrZsO/bKyhB2apCI/44mF6LIpoOu5mv6PXT3lBPmvYJkWt
3oFCdzmW1GMtQEbtbJOKH9LXgNDr2Y2IC1CL/QjaR2Prea3GDiGxwZ+Iro732EHQGWMs92Ocyuhb
TuLxE9bjW426hwGsRv41VLnAX1kLObCI73RGxNGlyVTcZ6hJkSKf+/Vb0GT853AC+xZdNHvOIRrN
WgD/wraOgvTYEaRo/6AuYuvAGrSAHXjTgQ5Rk60Y8GUC7ul8vMW1cxvdGHksBf7EZANLor3EQuyP
HZLBITdhRqnnJZJQSithpiNu2RTI8ans1tdZjWmiClAP4NfqA6ORqFh5C8W72vtDF+gFYj357K6w
Kkq63W6AiGS+ry9Vdtzktc6ouoUDF/9DXbOChDRy91Ht8iAnXzTR3gMw2sdrRPSaPkVgiy4nUgLt
xXU9Vw8yIUcKDIcjFsfCchCFb4r0VCrRJ7bCKb+fknxJoOUqY9yUck+wNyoY5qPu9G7+nkksv1M1
IWCvFWGd/taqRtpUmpgZ/yyppryPMC/F/8/To74gF76pT7aYAKG5ZM7OTT4t0zlaMF04awlH/icD
6WjVpusBFBCDjx19skYlO0AqpOoO1SxFHmeOM/oEotd4XMbEIO8aLrnJV+qqKZwBXqOQ3fh0sL6C
1Yx7nqH+xc5ZOHDb20J/hbRJI9t4OTRiDhiZlgUbXk0RoMAmHEdLyvKQ59ls6YA8L2VOQtpcdd7W
krVAEJr4UuZITcOZisVZAwjA6lsQDN5mpS0iXPAoSqBB1/5eMm0AUR6R8W0EyGpuDcZ8AOoJdRSm
f6ZuuiMuZ9WldEL92KBZho/ECmP+QQCa/p5it46902l5eyG2oS2WHv5UiLK443Rr3oKIsJ3BcQP8
uK/hptjKHf30mOGgqlnBUxgm4tPkQhPtA6q6YvzMeAMP2cwtNvRxFU13FcxyvptpAm05qTX6BNBJ
mmWg5WEkynpwLEBsi+GazfZ9jjqMFop3KHHp3sGrgIXe2hSpHgrRKu2msvoRfooo3OPk0A8YYCA2
B1PDhN/VVTGyx4j7jXyFrExFF7BLcOUnId+3VsrE/2hmqzAU4/BXuC/UTM13rIgtbXVhluWJonIA
OD9ivN+tdblj4pfxjA7zJCsc99W81ydyjJhyRUX22uhxSgfnYFIN2Vw5x3ByJgIFegz56eONUeef
DgAw/B3bcOKsHZsj9Y/LmlD+duDOfx9Jyv0b3P7wyOFgVfMBI17xK9fZxk/4WG6CCg8m6c+bgVbw
BwIhjXpEvE1qz0c6bUO9o7q/IE8QV6JENEzR5jovfzqRGbg+A+KiFwGb9OwSHxLhIPlR4414z5EO
utWlxqEMhxePY9CEL/HMub+A/IPBEbKr9FScVwBXSatWTHQevATy0OYoWc0XwR3+ZIC+A5pyuDQV
1xQj9epjqcBAgUSp2d2LdAYv1Kk6NQBMaSHeEMkd8S7smaL3O0VHc5JZVDUvYS/36GRKscsBnudc
3E91HHSbpZihXoqwxsgyodlsOrHmh3iY5gUy19tDOu7XJhTl1wP+8u4pwQojqGUwzSveQrEdSTGA
66gVhZk4GmMUk4HzR+ak/716jntrx7Vz0XU6vh/AnaA12h2GYdli66pVVuu9HxnRvyziVasBwzH2
M4ARhECAYl6afi/9CoGxmZanvSg9v5II2bqAg/ZOxdMXNNQaZxp7xn3zPpb12DWl1r+Ww+orTrTi
Y0Y6GzpKecw/A0R20VNy5Gh2N1D+sWPqTwZf2/fqgGZREqiBNjV+kr2eWywR1Wbc4uDqcybW86zJ
8p4Yl5enWC4GUMHkflYARhvcVcto/yxZwp7KWAPMY6hAbJsrFaK7hZrNdbXNyleqNVIwzV40f4M1
GFUQpecLUUXzBLYFcKtxJNVvleUkP+Hyb/JXUXmZniYUa67nlDAYJcasbIt9LtMLKdJwxtA8uwfc
BVgvF/wVsWnFCfBGjZDledp/5ym8yDdQI3Dc5NQMupZ0Px2rMO6UzU0animHwc9UwA5kwMR/HeJi
goEa5GJFX6MpwSCnosUnXSegALW9nS6E+PEXxtjys6b+GcTyZu1ZlTdAvHWz4u5MIadrt2gFowy6
6GrQxAAb3ebR2z4cZj9v4APprjQxN+d0wRXVTraa4x4rpxEtDle9oI5EZ2Fc2GFIU+foFQ4u7Zcd
cbvXbYaiFz1Tw36iPuBPYLbG6MBKXVw0lmSGZsxm4GJKwqC8X+bpH7y1yqOb0Mz9QAJkk6A7q/1v
QcDs7I5Rzn+rCS+lQCC1+QJ9adWCLscmDN/s+kQLVy2nfRc6+1C+Xv8e0jFgzbEBMF2ZyX+Hzy1B
dxBu+E+RxNEDcsB08+HBAMqeaLbuH1PQdgXQyF10gcPQQkHM0c2BUwXslTYU0VH1XEXY/LVJMS/U
kEacszFU40nF1awfVbQcJfD2qfg71SL+Awos2Vog7HH86lEUQa6TzQd980sMqSSv9/pvFEZsnNFR
Nqyr26ZzcVSYvGrUYA+zWNldiJsE3iYEbI4c7yrCHMNtgymYkK9Yguj/JHcsOcUm3g4EA1OlhwO1
r+ohQhLmr5GT3cHFSXHXRDj+k0sC3RIQTQWMrUcOKtsfvHYqwa9TDejiuJ/JeaZ1NgEbPsyEEn0t
ttOUFOToQBBam7VbQAFh/VglyEFYGocKXocSn6oc0fwtVQwXP9v4HK02Wg55E1FvWx+QnBV1CU3k
93IBiaY95tzCS0QFWre7JSPIDU0GcDSDqUWD2ibHXVBHU7W1Gtx+kMGOks13RCeNa52Uxd/I7Ov2
5KMdtV0e4OkIKkrctAwmor+zyBrRbbl2po8CAX3mqEFS7f1qlqgdEZts75YQfHq6NQbAvmKsovIA
4N7i0s3HwXhcXm3jqhnYjAxqwNQBzI/G0AaUo9zOqBsj4CjdakswXijYReijvcIkQy7bpO9KMYXy
UkHjZ3pTaOKvC2HIUJnxZYrT7vJ6x9CnWCdw8WjxODm6fJGT09/Rz4zot6N4fSVjUlxx1Zi4b4JV
aETDekPq7RJdNQ+Et1BWCzqMs15fPca4v6jzzVMuM3mgjNHzP4OKEngzJrCiQ+A5oOIGibfppfIZ
Si/Q255p7Pe/cTQjet2BPJe1XDX8ngpqrgo4I9xWMOu6FaaJbmO+pH/Rs3MQDbOUfxUVZ7TXCuG2
LdvIkrSsJHHVJbVxP5aJuyuu+3BfAaDHbDOfyNLjdPpCQoz/wuTkgIQ6Sup+qRcP0+RjwoOvxhh0
tjIRR9Fi+uGbwdS5vkvpcrzn8HQvOjGOAj5Yh18wB8t2cQd/0CWHf3ZkC4gYFX1JycH2+92iXZpX
0CZbqPDhJJuWPMtanyf63aeiPG1Q9YBNkMIH87SioL6ZWs0UnUmktgqICRuX1oQGtXjqZvmtqCn/
i/MQBBD2fzg6j+XIcSCIfhEi6M2VzbaSWl4azYWhcfQgQIL26/f1nndnRuomgarKl1l5UzxZkVXs
bzf9xhZWN8r+shlPH6IoQ2hlG0MDLaKz/iMj9QIxlro4Ovpx5jdp3UrOAi5yIgVZ4sZN1qDgcJ8t
K3fE4vXzyJIF3LDAGPl8mGD07+Nt4X5hWN0MO8xDW7kH8UA2Ft1kmpe6suWX1zKg2M2e3bpntoSY
5p6Nzi2iljMqtaZl4RRoaPCVe6Qf0xwHfk8QU+P7bcKwSUr0ex7jvd8XpUqbQHvIC25Fz7BsZFYf
NV2EvBpWQs9nQp7NMXBMfyz6lQVPS2TVe1PkVfPaZDX+pYofl9Kh5VdUgnKEGwn71cmUman5Isim
vLA/pjM7f6s9xosCSuF+yOmUUu6/3D5u5MPRbPuzAFlopcO4L2Bj26nGBEPrv5JOszMO0TiJqRo5
pk1ozJ+lrvOMHzpqmj1TfvDckd7nVxB2hZMiEfvFDpLQtXaNlYXfvr8QvsDW0CFdcpbMel0dF4ew
DcL7xpv733yq4q+lVqX2mh7UOrkyDFHOQCgRp7KcGjSsnH6EMKy64Rd+Bxp2gHHnoQu37W3gdep2
ZSamu5VSfNmz+NH6RQr5fL+SrVUcZ2FFLzPmEi9xmmbsT8G4Ucz6ramdHS8K++qKhVjBndtOhGAZ
KFIGWTrrKBQ6IpnoD7LwY/NXpjbGmdz45KlMZU8sC87L8wrQEexCb5pbEqpCd9yJuvSdQymUxQUw
2uOY6o0UXFTzJraOaxAg8fV2M1w3ooH0rrazoeMJhcb3k8wKZ9SCPo4JZcyWhe1TTg/xRLAODYSK
KEjqKqrcMz0Q1rWRt93fcVbOAuM607/D1lTulZRPABHbUaWdWsPGbJVZ7Bgmub9YilJcLsVnUZaR
+LnRP+XHjplYs+MJ7SY7QXyR85kL0p9SGFXGeQvoUZjOIMtm55FDFR7GkJHnbp79YD7Ndg8FHtTO
xpUNJZfzTCuuky5ore8YqPVv5Run4UfIBv9o04OEtz/J3VytvI6vSKnVuOtFFvEndc5JDWhjvZR5
MAMoY3mqEk8grSzh0P5gaXCjHgi5zYuDO8vls65NX+7msgrcg0drhkrDarDxOI79whEQh7V9HgT3
9bFmL9x87zH6Egfar9AkDmpWeKTGYohZMcOzTnhWhEj1PPV3rhlZwSAzzoEoqvl4hdB/piYIxmNU
msyjAinrjQNHeP19sPDl7VpdTs+mheZkLOT3bhL3N6xeoOrKg59tVf64Nej+aTC63ngIuCPCf06o
wg8ssNlyWJAww0sVR8Mvl/ea8UfrMJBTAQutEot5LZl4bQ6tsvWy3VE89Q+2sqq7yh68Qy2m+SFW
hU2YAFfCtWPvwDuI5BDstwYLA1BgNLgPI+jDTNvsus8q9LZ812uSRi+Znr03v9fxY+vptU6R+tt5
b0++fMX057Z3OfjHxGi5sJDHokycxlgzVQmWzrH2IYojLY1Xfaxjbrb3tuqC+rTxG1+xgNaEtgUA
MUdRO+oe/w+oi55wRNw4kUpzbeNG41IP8iCF8pzzxJuNR627+fTFoTtgLxceURyQiV6LkBRnhiEa
maU7XWX5v3Gr4/UY4jFa0yre+t9QsbDABaNtg7LhbYcZ7/XeLovsQnitUfvJXcr3dQh41m5i5su6
5rTtaKo3fDwvjLUzU1l+LYKpbxJwDwO6Zj+bdgjv0amXZ1CU9Q8eqBBfAVNuBjRArqSVFHXb3U+l
B/ci58nbj6VffYzKZgozcxOmFtDtmiiEnRc4mfH3MkFO0hhU4ZMbFFOWyII4sttIX92N+RJdhqKL
3zoU4yt7XJq/QzzSTA2FZy6Vrv2n0pmmx663xx+WcmOKjniaHzU/HHN+5Teflaao34w/LolRvfe3
3XhTwbbIdatzv71r9WZRd2G7S73YWh50a6Ekcpe0figXstLbYPttj8zd1XSD843f/jAsdkzWqqGu
aVC8nDywdjrylv1tbrwvx0Af6kWq42aH8q9aGvdsMj84D6Ml3wd7sO9yjy2cCZVykfhSFWncofT5
g/MAQDnuaaPnZ9DTP4WEqiGjPE5kRRKRaGwqC5KYAFnabDs1RfyN345Ij+omPyl9tEJlHuHggvfb
C32sHRQ9sfBjswuyPEk3N8dIRve5Yv7teKuXELyLvuzr5guQN74i/R7iuHmWTeSgbnLX7rrYO1TT
OtzlZDtIa/wJoPC3HWdIBLnedSCKCf91YYoVLPeDGrq3rCckc1cqQJz5vVSC9opkz3FnIjV1KaRc
8B7ddknt/XBwd5Je88Ev2LhIPpnp/wTB5rA03G7Ch21o9HkegiFn8ttrSPiogx0ppys+dZ5uRgbQ
3pEch8PWTd24L6p6JbxG2eEuiGr/h3E28bxh+PzoI0whRZf3j52Q+Z8ZXpzSitSG76D1rM+RhuKn
6IX3JkVrPyJmd0/W0LQXnYt5SK2idg85d8W93U3tPmYOfYeoT5U8rk77rwOzhLPpliKJPBXsR8Ah
5Hcnvq7Gv4FGk9kzZm1+2rWzrkkT29WFpfPrMYKRRi8jG/0jkGv0bbj1Lw5q6b+4BTgKrzYyiYbl
HxlZU+ewcjhflgcSKuV7bhuq+EjrOyZl2NTbfFOvTmasbx/nyZ4yAO120ozr4s35Er0HKrrVzn4c
eu894l051fNUomYQ6EpJ/ppzbz+REMtfJfrQ+VXGN9PF4ufwfv564cxtEA8dOYC6x6V9QFsLP6C4
2ntK5I43Gir9ya695pPLOUS5y5yLJQj4hIFYs26HNdE6LnPU3FkSMhtuSEjUFbtdfrmeKJ6XAF9O
U1biGsp6edmq3lkSd9DOYcIY9FNMmftVzr1eMFz065liTUxYR7zslayA9mshvgdo2PbKv32Rufz9
eVYyGtGT85OBgHkJgD+BVdaAZ27pGv6eCn38CQKcyH9q7Dw+260nGEXGjr4dI4TUrFGObWCaed/y
Dn+Mkm25nzvtPgBTqjsDHnnnwG8kJpTb40JOWLEDz7NF6s8SEDIqOOoa+sg9k8LuKVb1iqDPAPE9
y4fyuUbzBi21xMK0Oe/yn+OayRF/FQSR2UT3pxiHPB0CvN5JYPyYpsEv2SFhV8WqIQY9soIpI68b
jgvDlHfa/mqbuQnaChii60XbO5tLujG1tdNPZRo0RA1cYEOH6dvaFsTwZNycQp8oR2zv2WW/snOh
D2NGtMVCjH+7Vs9WwnDN+nALPQQA4/B8X9kEBn+qdT63v/tCyeoxZODe37WV7Ti0elHW7+lYNp85
l6jfYCD9Biqllna7BzCZq1QPjdpooyR735NmU31e7JZN1n7HrzXXzgWjR72e6TIMBN9thyZun6WL
Zu4ErwOmp88UbfTS67Ux7yIoAO12SPfldihDnYVPJsoi5yFvwaL3vp9HZ9ww2x8SrMt2V6ztWJwK
uoDuSbaUCweAoGWxDkVvt9F27USgQ3UY6DCq/DiETOnKJNKTmrDdxXjVXrWGyJ248cwWfUk0h4Dm
CP0dV4Or1hWngg+rPBzdHpCjxCm3sfGzW5Eb9sCxEeSC2TKNM1hAT1j3DXukfXbD3dYWQ3OwW3dQ
cN3oSXq3QNcteerOQWFfJeJSdHLawWR8kug3+jcHm8P8dN60PZmzk7FU47Mdtkkcoc9KMybRBL/r
UrRnI4utrGiI1oFlYfTJ1iGMyjl/G0XIZRyNREteIWH6kTnG4Fo1SzyxDbwHdjPK84S7LkQHoda+
eFACMW3sMs87L3cywskbWMx9CehX3xdeaLKU37scLIQzJ1p+8F0UoPfBvHyPmGqtt7XndPw5hFa7
0BOsFeO+JB/y1voivsohXWajWq2fg9HY/VUh4jpn7NKdcyQlo4eO93r0GJ6BWmGGWpq2vAYKGQ8O
crDcvYdaEx6bLpPmXxDIekCcgTp+xcmQyc/OHW2k59lxmIq4i6ZGnUpll9elxenKrJwtMM6uxHyU
HbclWBDWaMy4LlxLGIrdFuA0zSMije4sYI1sw+MRueVBOG7p/ihMGYoHRM6Vr7cfxLBeM1St6A03
C6YCSxYdebZbF1dPDbhwCPoo3exUbVaYJUS/r9u5XTHlPQ5xObBQOgtdeopN8I8WCZ9WlJ9ENK4L
0JM1GOOkk6sgkRk3dn71yMINTuEtssAoZKB8Bj8sGev7R1FMzD+SXOg6jwm8N5XvH/kN4/BkW2EN
noz9eGzO+NVHFOOwRz5PgrnLc9KbaJv9H1YTjfa3VwUZzpDZYFRhzbpWGTInDqhbPlDWx+Oxy6l8
9oof0bHTxgyeOborazDdMwd6RGk9lj0DIuko1/2pLMEzEg61cMTuhslT8QoMW3oiICujaMVc4y/3
2cS4NsHOKro04/sMR4i/2wRk5wqpYDAYw2f2R2V1rn7yoYSqx8yO0MI1k4n+3xj6vrxQbIY9FqUC
XhsmyKvyi21iezoiUBjxDWiS9f963fnDWTpMafeQvUXGQ5uv+jiG49zeE6cgYkbsVaxORi9yuhMy
y7LUDoFAd/Hsud5PrKZetSfkfp6fKhgmcRgYA5YP/N/aT9YwYi6G5RjVupB04owAc73tRe6ogKfU
IVontepidlK7anj4DxFj7vyTQtFoieYtFte6+LEux/nAneKgGvRlWIo7NtJOEccA2xoQs2ti1Lkz
AgnUTqWzzA0NnRz7O8+bYoXQOpjKS3XoidUwIjGrzRZ7NAeUJTrx12DDHAJwa7vTAw+sKU7cB8H8
Pi8tS9VwM/Dfb5IwLMHSY/a6m0GDphuKvFY7XnYp/+EBZE913tmuzzGHlbUjfs6vguOqyXhP80yp
0D9lPmG1r53u/tcUlkJd0Fs9d0vc3GLsv48YBetHE1ZV9fO22Jt31c6khfM5tJx+8YhjXDZhHYle
mVa0UbxFbX9s+EhW9REYhvRfFoYVZ2Uyy3v/1EX+0ATvTuZiYk4KVicEqV2OUUkblesmukiVy38T
R0m8E81UxQc/N5OBvlabtR2zxa3nezLI8b9utFHTU7h2XN4l4TPP4TzZdEFu3S67uSG7hzdjcJ3h
V0e0uo1F0UdZCA5lx5qPxzHu+rrdMQYV1T370oX3FW4d6zrZQzTKg1Q+6xYSxYdYWHjS8d2ddeDF
2X0bBjaDiIatd95FRP3U7F0OTE5aWMb4bmXq353BFUZEa+3I7kE7qq4vIVcsCs6MwtEloANzzMO0
zfYhkIxj2R2/sAwRU4zb55+uqPPuxGAyFs5pslfl2u/9xIH7uwjdrviUNXFdLgxqtQQmQWvcBggm
1kvJZBrqACKoMnBBi80cY+9PDBUcesd5MJfBjZlO7WcWLql7aWxcNgQh1eGwGwhCLZ9lhDgtkyZa
OkBjZMAmWUVfxt89yYBDzkReFGVBQiCh2Aevr7zZ2ZPIH7jTY+SPcjtjq1byF6YIVA5+C1c8K8Wo
896OAKiLVImcJq2dlzF7wa1t2CgwM6rIEgzCQM2dwxLruwYzd41OtOV+jkM0E8uxp2z942+BNhfP
ZCROiCkYkUlCHavXzSri/kchQAk8zrU6VhdUICOYQ6KKdT2WDy+juan5nIq0iGYkTmodHeyWPKrr
Ix26CmCe/Lb53ZAWVjwFJFu0/yAldfHPnW9rN5PBkD8O1Q7AtlKilZbGraV9jJsYB91UOHnrM4Mt
p/wDX0NTnUfQ1O4xgEEonhsbs9Vhq7xQnue1MtRAGzFPzdktqaWWJMRKiK8z2nwL2Ri87nuShkuJ
PD1DzTPNg2qnQ6OMqDCMm3idjoVv2XmXVhMCwQnvJkJ8dlusdmeNdSD3uu3tv6tsmvoZNN8fJrhU
3r1LC8N1qRymo9TneIB/dGMcZb8h08dZJM0IRZ1qSLAwSoNMheqXtdTZtp7WPA/HD18SWiGTwiG9
KcmJJiHIBSGH6X005bVPXq8f0WQtzhKEqW7zaTqouIz0V9szYccSadnLJ5jFJDFYcP/Yby5YDTeT
8MquT6UHcnZVzhohda22lR8tEsAgYDw1CwZIdp0duP05WCcm5khUkRboipNB8jw0TnWDxdBFXUR0
i3hv21n66phRMI2nLqTGrygBq1p8bcw3oFkx18Sf3tiR0rBjJpmZJRlDr2r+UNfnwLpkzNKq+Iiw
2f3qmlATxcGE9QXdZ3R3Fbw2FRfCqXzKga7Wjxzui2AKwXWddpEIvN/cL5qzEWMZeapZyRR7KkgB
KBNX+5k+lHHp6CteS1HuI7Mq708WWuE07Dyr9eZDRURXRU0Cs7zwA+ZB/83Eir2+HvFW1c4WHmOg
BLsdBtzVbxzY7rwUhAiMETKGsCZDetwgJ8U26kwO/q1cztW7CKcF0N4fy6olK9KExT+TcZxBieZL
M7/huY7WY+6QRACgbpacVHEKRPtmHMPNCCBIS+LYypW/1k1ms5WqZqKWGPuJFyTgHgjfCLafq3sA
G6zc1XRjAvpwLNtT2Y0W3AnLNIhoMEPtrm+eYTXdTZ8I1B1eYuIdRFit1UIRiXnrp+96fX/UPuaz
k4mXpjM8yUosr+RKINsd1DowjVn9CWfRUVL1FCmLTx17PYgZqvhYRzldLl/17B9bfwwgKIGXHBcz
2bBkQPHdmuOumzOn8e/53Lf1Oi6Fqw6emab4F0ZUTqzUioxh+UleOuubYkHtFwSY96U8e+EWUwBF
5X01+kwA96ClxDH4zmgXd7YjBa4vnvOqhxkxDJ5S1go1270pemf4pPwc9Kcz48FmrS9X1XzfWALX
J4VY2KfriGO8OfO8yyFKV6oqrLRTyAUqaKEmE71ZNf6K6KhFPeYQo1m1sTuqkQSDRypehoOuh9W8
Om5r5hmgdC6kh+KgIDbPeLxGZzgNmP0qQzbRNnaPdsibLZntDxuPsOpJXniFuxfF00bPvP6soVLE
t892ueVXnbNT8dxxsJYbdKllx998rN16XPsABgrH5FLlqdUqs4DY6Yg+2pq8dftNSBn2Joq1yXN4
U8MYLhwFrCiFm/jG0PXzHOpJ6ITgC0/ESI6Q2dzeXLiBvt/IKR76PTPGsJNADcMUuKnnL8jVJ49S
vHpneUIHTQ7i4C9/4i3v19/MASzzG7UucF5GbKvhv2KsZ+evtehhqhOUUK9xHhro6XnYZ5ac5FFb
5cD7PczxFEZcUvls/NReOmIkdiGgJ46WxjJlc2wY8pPF4GBkP3ViYqdUqJrV+ezyyZ7uyDHV5qWW
KvKvvRaZfOnRVasfugPnOhTzFqurhQQXJK7wKpbs0NqX3z4T/+zsg0xzj3CL2unEnutyZxUe2xNt
dB/vfWPoH7xYKzUrkSeuvP0NCNv3y7RGbn/DJlfWafVcIaicnTt57V2WW1vz6fuNH7/gY8O0T59c
OzK1FSfyKc6qwD5pxlrePuw4ge4Mz4U+kvDkQvcoi6TgqGABRbouGM0vxHdY8y1ZYKMH8ctxWjiU
Vu25T7A4m3cK7CBm6EnGzTiaYx/FwDJo3fOGe8dfw/Iy8YAFQYpxIGzPaFHa2Qib9hjnjPlWin2L
YuMb7lwIMp2ynqMA+er8SPS/CIlpm3E350jDVPVaUIqq2ZaLSDfEq/9btQUPMoxvhfkyYdEja5QS
CE1X/J1dyhHF+scgW46gk3N59TV2GzZRb25xyJsh90/Gu5mVyZ6gt7gMy4axC3N6N96Q1AD39QPf
mrXSFdutggOYc+2csV9L7yA30RqKj3bD+d/hWoseqMGk/TThlFv7PR58C48AJ+v4YCodyEOhl9FX
4COxFXxTqheEh2H9pSUb2kDu0LXZbUkPOo7iiwbCX3iiIZaWneeBsw8puGVORHeJeWOq7uOlKCVW
UVea9V+flWX9oGsOrHOxoGvcSfhfjIHcWRPxJLVtp4MMooIBYpXL6jIij1YEE20cZuxJ0wy2yYjR
xWHjD8bPUxGs/XEg12p466FGbudb54bBR7vSvv8lLSFS72MgGwxcmbOEWO4kuukHJhqL+JIAfvZj
6mK3P+hSxt0XnMBK90xxb5W/Z2VN6hnYUVDIYUvkNQa5cKZnsRJXjHhmF1sKYtm0z1E73rgVW9uU
/3004pKcgmYWYRJ3OtPBfdE1APV9Dstx2Ew1jceVbJdy75F04RPM0ANd3Nd5yOAu9palfe08T8WP
qt6QHGcz8rvOEdWbnbJybZx/zAUfr6L28Tl7j23FnOnSMBCv9z6ffRzv6iWPvWMeRv3XcEsAwNcZ
r/Ajk2vP39FoiGy8MOZDZfKZN1lH6mn2/N2HCvffzyzySgbysH6Kmt9BbKg+NiIJZio2gNmawj6A
4gRWyzAPAkgo8dUQYGre0KOMfEcoRhRNunEo5gfwg3m7/cPMTbs5xm3iSMMYu7RjufaPdtHndbhf
485m8pwZl30gIKz4WCZpuRjZtWPWK/dmhxIlDJ4OEMuuHiZsxnHh0RNUtT+0MMMu7EDFYKu8ZrGn
xQ4TqOm/l3XY1AlWuyt3eRmQehBR7oAXlflM6ifLZUbfj5KFgTzqio6jpX/wCreJ3xfVxZC8noos
L+H4KjT9h0NAT8JsbPHxv0SaHznCWZqW+N6i901ir8deWWYca/vSrliV1PudwUPe6VBgKvNzW25p
Z2VN5F1z26HyONeeZqlzoDtnVU+AN2Phv9BYuayXZnFq6L1VseXO56VvSJme+XwH/MBrHDJoqkr3
QBKe5Tw3rSzNs78y9n43BCbYP6wI5fOQkU7S3OEfJrR1sqYuypKg8LOAPIVQRdd5NHV7qcuhwxaa
l140lMdi9WZWHfYu8foVWO5aQNd2t6WiCOJO1dLa+xJw8WcXj4oPo7DtyxzFonzEBadoBfuOUiaV
GEHkUUwKVTiBSMTYlwZ5gfqPXFcQTtCCXhQYO+o+pG3FSpD12x7Zl/FpBLdPHybKwOv3BDlN8SND
3bY8cdogQzHwE0701Smq3h9rrx3Ghnx6sP6YDxmJ4fy1vfdRrJTLyRKgpidkLjJXRgcKLX5kWq/q
PGE49dKKe0pXuzKXDDRDtiw5L00GnmR2oazy7cuQf0H6G0ugOiAFQO+MR8v15DjtYw1XCg1YMOje
kxAEKtdaUzQ8bUhRDP1xNcVwZ2Ik3DJccwBz4iia8uSUxrTFwy3rpt83/baCLw20YfKxZihglefx
VpeVFBIYAWU6TqYDTALYDMYovwTzRO93VXOMRQHK3jfjPzphHJI7pJ4bbiWDqlle+9kmB+zA0nRb
3tH1r9bfbdCxdpMx7gtHHBxvqUe2Ao0dn+i2ITykeHSz9blRhdW+kOoSBfM53FxPNRecJqa6Ysqp
Dh3Nd/2XAToTJrQqyDuD9ZQEEcce3+w5GGlflZl/L5jCuC/zbX5hLhGFR6vryj9FDoSabIs/uiFj
V2sQbbJxfLkHMcbbp8dL8SebyGliTRCZYgktpXtXe0s//6O8t59yT5aomGMR26k/YlHC9KSdx2Vg
RnVoRFbUZ8HI6dA2a+HizlyG58m+sRzAylP402am2hEvMpMjAy4ETTljUq5ee2IF5bXgFq5/TXg5
LZuuPC4mhk7O4M7vnLNh5CZW0AXrRz+tVBgJrZLdHDpGczcW1Rm366DwJOJS3PppZ/f2QOPjTbeO
AJWCBct4gEBoCw2x5Cz4ymGtQeUPA1c8eRhhPoTPXDzWr6YpoL4x+riX2Q+L7gjhTGM+kQfm8Ix2
dLS7sXZwvRf4vjKGPSV6utuum5Mi1Mm/kyMJug9ho96gdVzoBrJOnR9DG7FLo+mAzU7+qHR9qSLp
2kScx62zl8NQjfcl+KJ+9tl55n5C3RrvM2+90XnMIoYZd4INpP1dCWlANEwTtE7/yQjT88+EYjUX
NeiFeXsg4xjghizXY5wVpOXyy4r6XDVZZiBR8y5wf4Hnyd7a9RVpcGdAnLA6FO6GXyuwrVhch7KZ
mHa3Kx1Pgs4bbR9F7bfzA/QQQRDz/5HwJEkXTx58qE6ixsTbJW5FYL4Et2VkKBcZajJVkQX/Bktu
7BHOjZCtCe4EfQ5NYdI5TyDvynNtMWtlzNiZspQMYeM2XPZ8cUvcYosAlUDT65o2rne+t9UwX2Sw
MSGFzc3k9OkyMPVAziLm93Y9CO+OMiqw7nIAvPFOYIHygEPrrh4/Pd/X4mLFkPmM3/3FAX2Lh6k/
OQzx/W8RazLg2JLgz2dT1zhNVdzVj5Cmi6TicsN6b/s9BQN1zcypEsFwEexCckwN5x7EnFOlzd9M
VwOVXLWLp/ZRI5fg0DCl9l4dkg8xDlaYWlUKHGK+aZqXOY3owjGRVvP6uoiqMofRmV0SlnL4yKuj
5627GTOCJ7aFT9O+afN8Bm6oiuppzubYTS1u9OK6NuvNgDBXP0s8OtccHhEXng3zvA8af33RFWD1
vStI4bpbOCIRtereuTT4lyiRKToYlW8hNqlnhnQ4OIlpstyjdnBLQ5szMX/q3To7Nxx52JFG0PhH
7p5ySCIOsuh0Y168hIgJZfMkRJjFvDEIMDURZGIeIWZr9/dMpkSOW9Rj458AZ117jFyTHiCNyUcr
NGnEXgNR0pMLaKTPTExR9bKFZKj6dd6zW5ctBLlFu8/JOHskz+6q3jIT6RVCxNTXnf2P87SBSNIY
51p5yUsIVu+IeaxAeWUatu2HZc09xppO+ytaVkcNuyXS3RfBnZiHy3Bso9syQyNiHlImGDjEMLcq
aEZVTBe2LDZ86ZkzxMTB+zIMiGvvCtGdNrJZ1meCO3BQ0VsP6/tawBUTRyMrb33sutr9p123+4sP
1PKPsR/lV2I2621flSNVlSXpUWiVaQlhwgf2H+MEK80PH3Z1OuQUW+cwL4mJNploCJ3YSpefjSSF
28y6DUx9yABXXmDhKwxbOIfvyQ3scIwDatsHfg/3BXuX/LZtpy5PFV9Oe2j63memQCwje2QpUsSF
v3w5VCLcylflL//buCjHLpnFxteUmAMkX5pWXlzmSgFixVz8dptgegs54X4Lx4vW+1KbsL+aztLv
/EaD95W39TD+8gtGQAy1TS1Pdjn13bloepRR3ak826Mfk4mSxwNmBHvFAI8q0tV7RcIE3HlRtuOz
A8e+ngSjaeJL7KbO73m05C+WFTfBYevL7GVkFOimyqO63hPVCbGo4UJHxgV+EaXkosNT56y7AGHp
B8uS32tt/HzHw01VVNIa6r3DzoX6Vy0bkqQYbGVDgyla+k7lpBaqMmR6DEyJy0w3U3AifzgndCOq
KAuxEChepHXPOrFO7VBidJsuEzPyn6L01HJ2NDEhT5aVZ+stGooNqvDbqgkJatA2BeamoViTyhpQ
4JIYr121H+tSgJ2RBedfcxTGv8zrhP9nJM70Rz/YZfWKDgz+ESI3X9EHSYeNtpllhkXGLZ9raxUn
ppzRH0ZPzSUWxHRhxfAKhXk9DJ9zevHqEAwzgSx4Pm0ClskAbgkNYNXzrunJriOcBQM18CwmjUcX
ZytjwEyXBA7UGwo796pydhMqv37HL9ofM4beKyVWTaQGyYTKumZk5VTnLvahijM33/yLjnn90eHt
6DG3JtntzIK+cmFiODVUVIpsvqmzYRsVF02KtdMoAgjW+eqAZE67jtwvG1YqCl9n2jF16Hlg/gkS
VG/pAx0htxlAqnWI66zNjsUQWedWNdq7Z2SJp3Kob1EvtFbFW83Ih6A/ugVnR/JqdFwRGBnv+42N
61uwp/BBy1A/WmxAbnbs/JJ/Zh4cNNmJFd8BUzy2QyCwCzaTtAi3iV1KO2AiYpRJaxnWLCqe4iE8
UQkgjE5zbcGZIR+xwGre+hdOAwjerSyGJSW/aAOwRHl24+Nq9HaVITunTTZ7zTG4KeIBok14DBY1
ENMaYwgo7zr2cnnuQfJF1SdkkJwmmV7L3msx+GF/iRRjF/vDVsI3eo+hsIAFwF7S/pzHwK7u6wHL
7pGqrTVsWA2yPysK21022pE6mvk/js5syVUdC6JfRASIQfDq2S7XPJ8Xos5wmSeBEOLre7nfOm70
je6yMdLembmyBHHnkzb4yjGDI5QyM39EsDwY/bg+UYQRcU44p0WoafqZa/IzR26aa7vLypBXIWt5
YuBZFQl+Ytydg7sMeKG7X1l02R/wJ4j6vxEgW+LTbtrkNZTBPnXpPSWKG2eYJIb4zuXflM0bylvP
SSMHXhlYQ3iDF8+etg1yppcXXoaBqMvTxVrMy1nWfNRjsp660dPZV+2uKSxFARRpPhTKtop4Bfbc
nTYREIpReJ6/Ef6cPIDV1ahJAzaRA95bNCPHcUAJxR6/N6zXisokUqYVAWmOrxVP/TLpr2Lx6gUy
ULdUOx9KWLJH9wfVq4wAmcMTcnGJYKrTTEHlQ2wLuexkY2daY/JZF94LfSNz9XcZhgEFIY17wD0A
Zjz/E+cUPQd7wWjUnYWS4KWmtku+B5SXZM9Kji14UfdCn/pmIhoep5m+kD4L4z+xBfXwxTve5ldA
E2oHIszGqCl6ORd8lCxGmritPvFnFH9FFdEszSkaWvSHwTwywy/tWw1o7r9Rk/kji9zXIAcEpYWb
YmzHqtkNhcFITCzIZtcA/yfrnNKA+RAN/pyzgBwP66RobH00VbKEB9up2r4WglZQhNQk7i8DMNMc
g5BIh2OsmpB0bc9ad1Ou+GjZBQN9rVhJomicepMvmLBigBIZ/vnygGGHaVOapX6OnMr2u2ISVX9Y
cqGBoNQVZ2cWJ0bfL33ZX3qedQJmcnWOTX9rzNPt4D6nQ+nE+9IP9XUdVg/z98ov+67GTkpKuhv0
ufSJ3+8yoStc/7bAC5qmHhLohhaXHnfhJMfrQvCcCWp11LXNBoJz7cyF7U0h0OdHMTPIbKQNy/BX
MxGz2lQs/P9yxGZP8Ujq/kherHx2jBPAPriJReyd1aIwM6HBOxvYHWhTxlvCXzK6xVR4VpjciRZC
WBlIl+6sN+RPCigB//48Z58jjXFmR5jCq3+xZ9f+Bjfg+gDJaMq2bI8kJlM2d7C46hDfeCJFgJN3
Ild08Ahh99vYzs6vaHSmBWuFxwinSzBuRO2n34udSWndEA04kiKK2qiJI1DeFMzKHlWA70snJ8Af
no/XCnSx+RWxWS0e69LNNDFlGOLc+aZGTU+dUoKgO2Gj8pi7EfdY7cxkEGjvatERVvpE1DKSHVgS
6NFk7JriqDq/1/cDN119GiqT/Z5LXsJsVt3lLbOz8ffariCcCtS7gbAo1+ENCG132NbUvpyghc9s
6/NSvyVZEUaHxjdGH0xphj95wkX7NhRPL23phP3W1w4JO+YHH5oO3llDfngNPmuc/fW+qqxfbZa8
5CEOag7+DZO8+UqyXra7um39cgfoYUbr6kV8bNeuIAXYF9cms/X7BGYCZ2TbVr9wF2b1XQ8A98MT
sHPuQBb5z+j89QdYnRU1T2TjJY5nTaocIw6+t9UaEpTpsvr1A/60+B+KaibPAag3c8Ff1w0PSRS2
Zz32GEmBRCTvhK0hqc81UWqcV2VvH4ImI1ZfVEhw+TyX/h5RQe+xFFpCYYOuWenQ9NTfUF0pjl7g
Rcm/aJ4baw4B8/x8KPsQ5SEVQLgPPa0E6RbwRHKpUowsO8KJlTlVsx+doSJOx7aeJxIHJk+waxsu
Jw8EKht3X3TWIcndU1hBAg4nusBjeywIjrPmwmvH5LfaindPJd3oAIxsfffSUjj3eYdYdeOeK4KI
0AH4Aacwss1UfKO/ujyytp8T+VBHZeq8IE2hHsVLqKaLGw3+eF6GrFaHAve3symdJPm1DCn4iZob
H8TdRZDBisYlc09EIpl+kxZB5G2o4hDR3Vlk+EXAvIw5PUYME24Fqnk3aumlHb5xi48p8q1EN1xl
2za7PgWnDWk8m/S3JxLGjU065tP7TPEXu19vUjs9ObJ4qW8O4c3UJs7wWCmKoo5TTSPheWUct8ep
dCVosHnAuLMOFfPsOLK72K4Y7RgcKc9VVz3HbftnhHLwaCam7muq4MR2LYMDm9s8gA2+mcYyaq9s
+IGJwbabB1wTLi9/Y4k97rp1LZ+rQNZ/Uv7G17Fk2CHXzwfJ0nKe32CCToqFY72i/0oLaR/QOfJA
H2IC9/tWsgrP+qrdFXKN+1Nk8WzxWqsS76JkIi/LaP2PMC6aBzqKgel4WNo+cldA4QqkAE/KEnN5
tVyfYL4QKh/vcU2imWcLDk6C6Nrrdl7utPJnNVRiXKgYjPNjMTKTM2WyG971MOtIDjuQEEGh8Lop
J/IYWxEAdN1IEDjvaLd8waVtU94L+bxMh7h1cfNjBIxcPJZN8TlD2M33vAHDe0POvtoOpkbANgUa
xBEvKhdPIIYBt9pNHrLGPi4tm+d9wr3f3oOJJf8W8IHqyyQdL3uJUKLEeZFILCcSBOV3TVFO+OGx
XjtrdvEpTR9U2t/zaPnrndPr+XcxoDhumpw73nb1myK/AJ9WDX4HU/3uQ6d6aka3woQXCYhxfHfM
O5W0i38VoUtIiKmF7Qi5MGO/4SZP/5XC8maUQ6ajH12yLNviZ5yHfVnCOtw6TdVWO8o2J7MD5t6E
e80q5q0huxSeCtNXI7JxkdXPrKuN/BwkW8eP2s1F/Gwmfja7iklxuvSlcr5HR9TRUXK78C/eyh55
i2wU51saD1IyE0WwvsyGWXILM5HIbGuwnG2GeFhm9nZ2xC7dg26XG8zPtf3EeeSJK95bsZzhl7j/
uqpIgosIY+F+kV/VL91Up+YyFs0siUB43gjfFV/uE2NJnb715BHS7YxPfdkrcLAvC07ADrVBj+ek
ZN3+2gHkpUvD1+Gxakf431ztASwRRygxRXzjUIvC+xjSbrGZY7yetIZRsnCqEkyXJO3KpDqMbowf
LEGZ2QZwofdAxqnc1EXg+E/K0CJ4Ta3AGwoIUC9bBDA2io1JlufcZpR2cWuf5q31ixC8hfK6bNtl
XmM2TZ82uLJDMHfYU4acZA/3AQiIKvX/BR3bgnsX09UngL3SPaZoEpKvXEwvoeF82kV5J1bKQ/py
+hvCQkPlS1jKwKLlw943QJ7x1YyFx1ZlHbtwV5QozNd8YKcnwkYHX3IatP875uJ5HilEYANIC031
B7yPP26543TECmQAY3lJp+TClsFjol+b/lpMlETviMGlYFU7BqptTrEDimY5qu828HKk+k6FIclh
OfxOqhYmhFoDVSBGTZj9wfeuf53UZ3gAAx38XRvSGfeZ0RZ9K65S1v8d08wwasGUxhTcbWjw4KYG
eRfDwKxqh4G1nYHRQd2UDOt1UI+PdKmwq0GzzeQ2rIwFXDrS46iwnCvASBW9IkxY3Y0xiA/qhBMi
ZR+mMUt4Bbg9VKc+Grd007YDyxtPvHNZjyDv+y0gsaoCxOLnod4ITqT/PIuhHBiu6v5QEJBRUsE0
wVs4ZUW3ced0eiLlqTm4ORtzOJGxeTM4TP6AeIfOkBSzsUwNLjgw159xOYc2XE4e9+IFxyWs4e0A
pul5xLmKTbAGmbIZMAv5OxCQ+juvVhCiFUsrqlWCJirvi1VCypC9AwrQCefuax3R2m/OIglLyjQv
9Wr1kScG/g6MA+d5wC6Tclcrh4ufJC4xytARLdtVHfznJy4bDcf360NhK+c31noMXqFKyke99Ijy
KeSunsVvrT4wWcCDlSVdY6xBxbit+tu62CPicIuHgAvdJf4iPnqRu69jM3ftHi0a73WlG8E3Mc/L
X3YkzXtI8C+EwIVKsxGNr2nYYWkCgwrQXgP1LQqJpTbrd1cN9e81EjnwUPQZyvCagBRbOk0pS7sq
ilies1bdeH7cvOQG3+qmNnht+dPm6I8FoXriS4tow4HaMZB7Kwrn4OZRT/+3vflsmyrvn4amFxmB
zoJdAy63if4Sm8DdpRF2rbcek9mbbqPhiVOzhkcYZvDRGttSXB9huP5oXIjaXCC79VM3Ef4/fplN
vpVzFD8W3swdgSFbE4QUjq032hP4QwFrduB1UkJ1h5SkS7yls7nxGA5Klt/4/vuPeRTrD8yAUhLQ
xDidoRUCkw/n/L/baAyifnWXVymrEHobPitucHzeXNcy1p62pdYj6LRDrs2SS3Zp0HgchFxA64Ln
jTc3p+WRmpk2IVOrCLOXLEKKbcnv+QzOLh4uHJXhuMnhWJCPzWOsrYaIy7cRlcH/DvH1ea4EklLd
pvGfmvAszJKIoO9B9lH84dmGnXnN9fWF9Sb/ERPrrbCmGPlhOpPu5X7tJGyPEcjeuhdxWj8XmZf/
9PoGGowqJLV28OEhq37k6QJ+kz5EXkN+mIsDJwofBKe0TRPu0TJLlm67FLcppGlbLki1iLps383+
yL6vLAZ8FHSDvWMsRWgn/nKLXttEnWcPV8huwmPwz1md7B/NP0og4sfinEbN+jnzHtTbZKzl17I4
KkdvKop3wsDmq25CERP7CvRjDBvJ3Xa+AbU3u5xam4Ip9jUZvZTdbaRBBaFeM+/7JW51dhA4EMlR
VeGllGP3mVgWWpeUD+8PDkK4IbDjmO7XKpcXiYO1ONQdNAT0/0nvW53Kxyi0jt6PYZNfRbPwSvaX
tMxhc4T948z9448t+LkcCGMkzobOJNHsYUWiLc4oFKygEX6pH4gYQdd+QW/S4WL8XRgqmKroUN5f
L5ceZr5gCcdTocf0uWp8MBizj+Vyt4Aq7rZdNxkgVKpwg3pjfCF4WFwTXEiYOT8Jm6eE6/dSPfBZ
IlmPVD6eUb34C8j+ZPrQ0t7EeDUu/V3HXaLbxYmPy/xWaf3qp+howwZ1x+O6CJifcDvBabIp7H4a
7+rnTgo4oQex9VlijJKHeATOTwyIdYl6qhWu2A0NSvx623UAMoHAnMV3WVjEv7G24/f2OzX8Z2ZM
B1SCdGai2HOC4/ln9SChBJvG61X8cKMBYETjserwu7Gd9jHxY+ZoxdGA8tZfNfZ/RfiYRoUFEBGm
Jfpk0uKErbpnjYB/YZ5oenW55X7J0LKeP1gGyPAEHRU1EzEN3DAiNkfOkMfLCamZqFU3K3sqKUIo
oWtW+VtAdLa8C3N/+ClUpOJ9nHs1TOUhyn/3vJh+uItS0dVNXZIzXHPN3C3tREJVsZr8myR9tKbb
Jh/k1F24wvnxmR1wT742wVHLx69CpYPrzEHU/KOOxzLQTqNobxVQ6jbFQG1rmCb6RCe/pIdXbMc+
NguJlqHGHEXf5le/wXG8vV3mIPTXCyE0i/+fBGetxnK7FqwbdJ17ZPz91PwgRwdcqr2+Xa4WnnkC
KV7QHc+H2zUGxxCI1nl4CQlYDBGpHkm3R4HXguByxnrmrFel3iu35N+jfsL2j8XCLmQjayf+SVIg
VtzKiBdsWuzW1ZPJqpEGliqtfku2rclJyyl+d1RsLFbDiCSN33T6v8EG5MMaYJF8MQ4kXlqgGej3
YPlidUzGoXvDsajCjdYmAVPRyoZunEwt8n2iwfDNgOrGR+Anoz15iw/GOqNExx4TgtT9Puxat9lN
cvIfkHv0xKuAlSsdbNh1hjvjqWL6naGwuv8crOqCU2Ks4esQ9D4af4meMsOy9bMvDIpz6bu9OXdV
3BAAh5TW1Vv2WEX9o5E6p3HX5uSLuVPYjPjtxiPr51xpk+HHhUFa/p31BPGPP8Wpr0W7+gkgljFE
SU7LIbwbY9yXlCgVabmZgrCnSgqK0yge6bbnGtjD+1/hb+YRJji/qkrcH8bYLYpbDosLV0iz7Hu3
ThWQblH55pFXS978C9G41SlgZ0vRh2ahv4EalLWv5Nk7++KVkX2xuFfZUi1zzA+8i4AV8qwWBgj8
WorXlcV7zjGezPk7KOdk+czHcu6urjcJcZ9T9c3rjvkHeAJRgfROY+OjzqghCreXEckk0sbV/7Wn
Uj2yRCghHPVlpXZ97EdcVUPElQ1r9nR8jLWy9jTUnbrjeOeoIWtn5r9sw6gzCrEe4TewKd4y3Qr1
ntmylfemojF052r+H3/WuuyCL1KknnyWoFz5tHEjs3GFjIVviCYs/chLvONqTbwTXyhVF+7BaJ0d
uY0XclsbgcbO46e7TYOJd/zBDs4OFK4RdsfUGvZ2QHpgRmb1Mg/vBKUAX2SxSvUDakAX7jvNev1b
r/xGar4zsL0H7Ax18QxfDHEkiHT9gV9yiDbTYM1jPhqIRu06r7hDwbfKk1+H/XKHnjuIj27s13nn
hCqimQTJmwy3SV2v/A+dYPHPirjF9DRSeNd/dH7EY8IahY1HiBmbh/6vQdLFSiQbnBirN0rgoRqb
PTWYBqcOQwmRow3s+YDUDMpRfzcqn7GrweQTPFNGoeJ3HzgXeVdcGOl3LKLcfQFlOIP78lP3AoRG
yQeN+WS81ii1R9YebYsBH9/CmVQJ0J7VYyH5G/ZmiJCD51k452J2ovKNCyMeeTj8tXLnbVOSYXmL
pWqDN/JfPvRAVnCk9/BAOtsRYAVhQSLILmhzmAFvBTaI6Mh13z3hiqjjN3Q/Org8LJXFro+seDIM
+/YUAju4GpN5b2lSycfRISiwr3RbXMLWZe2GXJGBUykaLkvJxKNPecdcX5fhFiaJNLLZc+Mgo18m
ojdkeUmKEDOYLTQeHIWTc16xQ+YkGF1QhI/+mKn5x19HYx9QkHBp0uBd+L8qD8H2m99UGe7xeOL2
YFIJOcJ1jX3zF83weC4lmwa622qp5oZSeksglEuuJBCxkQFn80Ww3xru2w7hvuv7dLofEifBDOgG
+SwJoyVEUxXKPeEDKNJ5ghQ84ZO69/1keMPf1P4ww8r0J+HP/NFyZJlZCVEhohRr+x8RNzzvkCsF
8tGyLHl+Xrosf8aAvWa7CdzBuNVQXaGVoBzcs+hVaHJ8S0W9HUR5ex2FBLm2g9OIXVgGQ/OS2n70
DsHaMKdOC7ZVcClmtfR9ufIxjJswPlRJy6IgjHNEiHZewHekzZDsAvQknrqiMN1u5jx2PkK2udHX
NDnvGWEbchSdcwwkR0XQ8glv6IEQ8X3NYDez0fE7jnVFtkhwZU16p6TzZVkJGE9VgTKpBsS02Mrl
OglqqLmmQS6ncyNpdL+SXIi7+6521bsdVH/Dt62e+1SyKHbuFUT04AlQfhUcNb92dYwtv7iPTnC9
2kwefDkgc8lcHcspTL7zPJb/YtzDXAjWZP5bNVFDt8Ooe3EzA7avaooayjbp2mlx4rTLB3Mtdg5b
zN41aHFJ0ehlci4jAymtU8ryktQ17ST52etDYEKYI0iQrgVlC8eC9MWPxLNgX29MA/uY4DeFbDqg
5+4bW2TFNsJUWB5rdyio9myGP3VSux1zttPjmaTI1D9lXNa6fYi//zokKPo7luquYZ/YCwNRlaQ3
FueqfpztECIeQUZxPyDgQKEDTs0IOMtGrNdlLWHzen7S61MTjf1wsC77dnw5g6i3tLp6zqkit82A
7pcwuaAOTNGWKkZXHVxJwGmXooA9h9wjAYiCOh5HfKu64Dm0Tms/g/+Xy5TDUpCyFdS83eOuX87c
hIL8Xoiu/2Iybcaj8KIQCMKo4bFnIh93JLR6AjkQ0w5+1JqDI+kE2dCVa5dDMyaqODcFS0bIJ17C
spMfTbeZIiOXY4q01Dx43BDWuzCM5nA/pVLcaj2KuexOIsyDp1TPQf8dFtRE0xViR31EyJUfKaVh
0NdqpE4S2TEQNjjytBMUwpkM45IQ710ruVEF0RBx3U7yLOqfA+vV5yCqCweqrT+uB4/lWP8Uzev4
L8Hyinphbew1d2OX2Z0WN/Q126V1Nzvs6e9Y1KJsOB3ZhqcZGj89N2QtnmoR98XB48JxKy7pyuBr
wC9P8HwpnB/Pd4m2IfIEzR4jnvaL7Qxsoj6hPKwvq8iGZDkKkkgBF2zi+YKvw/iI8v7qOHe4mbCG
NE3KVTOLHCRYGHokPlVVHnidOE+YF3tv202krBPa/Kqo2cdRIOdtm6MmYKxWPpOpbvUvO8bVXbjg
0domrN2TY6T9aICWBMsn4iopueFubRMpTnCSAPLMMO0t2PojDgLTQidGDVlBDqxImVGeYHtto6Vy
PnPsh3dK13LZRvBx7CFmT2S4fGAZ4EbJTRiQ0Tp9ruSBmgMuPIjIkwZJhHW4e+YF577SCJKuz2qQ
XPCQNbuWu9JC3Kzub8jlMGwcIAj19EVRHX4ODwsRZtg2fU8xwf1CRxQl3+HCAgNflPBPXRM3j94Q
dD9de6OFrAOI5CFJrH8tnZHDf1rFAkep7Ny7pves/t24RdI/u2QXD1yYe2Z6G0btm9c3YXaRaNz1
xWVRdgwKX+GmWFrhPvcoh9g9vEj8BN7tSSliYej568IO7okfk/C0wA7NPqKJJOVmoj124p6X9bu1
z4B6UwxJVxDygZ+/2mVOg12DE0LuFr6Fan9jpwa84qnuPDBB2ZaTflLli7Lu7B4DTeHmBvoFSxYk
NfAZs3DJ6FC+rZ30iI4coRmOWSrDYzqztEYHGf31JcjV8pdii+jfwJXoCgUyx5sgaKc+jkrO6zs+
cm4bobekf5Xus+leeU76xAsHIhae5QmMmA+qdeNP3PLP/68E+XKN5YDE/q5S8YeaZrqd3YEsyR4w
OW/Ops9b58cZCfUKoar4scqL8IOcR+d+o6u28YtpeU/iouQodClOXvtw64XuOn37y+w6CEY318Mu
z4c4xQhCanljmAAwxzd5r84FHF75hj0nAIWFHsqafw2Ie8OOUgADS4+kVFJpoOM69MGlu/wD8Kkh
OR2oVe3FeDIzO0L+9RWX35jd8xXV36Q5Kzo2xl7OtDt0470eQXjCtO3n+W7yckrkNrnfZPyg+crb
n4y9UPQV9OMoGBzaikYuVq7Y1JmJ+Fo03y83PBBaAe+ehp7tGJTAldwfmJiJDMsvMAdJzDvATeez
UvHSnmqJVfcQAOZUl5wbXnhy/TC9r5kk16egX/F7jHJdMvpBcpGdmYIxYm9cNMr0Mty6tp+wE6zr
0S3C3n3UPszxBjgaugadOhVB5kFzS235a4k+VokIn1u/UpdbPnbddzeBAFCG/xQBrvonLLu03YxB
CqMwveE7wn/ehURwhP7WxVk2vlWzGec/k9OM7YTnS0n70sV57eyVWW4PuhARowM3qbdMVDRBbwwP
0g9inCO+b+YGfw/9MPWfPFPo5Jz0DGv3lINHl5Umi/CKsZKtYMxPfPpkianrY1L7zrLNx2SCAWPV
uAObUk/7kaUFp2l8S8Bu6yiIlh+bpiM8Yh7fZVq3iVzNuwO3238MwXihPNMnzbp/11uH/PttZrvH
0K6GB3aJ0XjoGCowYOQ1gztexmr5mWyrWSyq3vwpTZ/ap5AmcnLb05zQk8P7llRbaML5mU2K52G9
u1mrOHLyB5iXsmEDx0INHZ8Ora0IrWmfKegc62M+oyVuDZUhF7eZIuotzMRbtCrKvsPx38nHWxqX
cYk+xmATLV7jPLVUkNlN6I80q0yDmP2Da0iCQ/yi8H1nQid7pfJDeBfMvZI/Q2dzc1AQBN6WAZ7+
FmC6pC5lmXNUuWWWmTw0hedcKE7CriJKWDx7VFBuU/0Ue8O2pMqTAE6Jq4k+jrL0Ggs1OHPVbgWe
Ex18tm6/3aS0KXJEMj6wDrr5MqHP7jKC2CufxgKfj8wHNxCTa3BgLCya9sACBnUdqPiNdCbojdzK
CbS4P/SLonjG782OpW73lJVEsbdDOjIpYG5X1CDcGoGtB2BuG0/O7F486O1/ZN/o7n0i9C0eUXtd
sR2izMP1CaDwHsthdaegK67btSRTRilaU5oLvXrlPw8gUHbIQJ3d+VIVGcgDf1je23JwcDZPiXNX
UqIUXQvXX5NLUYRdDSArWP4lotfFJ6+y+blJCtld6N8hJruRCGTPZeItNzKxa9gkxjP2UZ8SS4rL
l57hwuA9YxHlcc3x9ER4Fqlz2qdd3n2RP1zrR77Ntr0Qn6OXzRbgz85oiOQJeMx9+7fkysOZoaOx
QTAl57SNBSvsHQcN0rzTp4Za7pYGIi7UaR1SNlJhae+J3scbTxOrigHluvhri+5SA48G38M27CQH
GidgB7LM2mlsUNV+9UCFr5gC5QmVMFre60mSPxmBNpxUoKpsi4v91jlJ7033MmVYd6LENM5rvJCq
5PWG2PfE+iB4djr2Ak8ZnxD16HnKiicgu3qUTok/tUfx+ukaKoY3vVEaW4EMlqNjm+IePVkEx5I3
yMW4i8lxhQDffEiCUFOUwgu49Im9hnH7SGbWPUaU2ICo7Fo1HmyOl/8VuTJ7ozi17U9tFTtH00yU
j7hDrC5VzL7xeUHuLH9IyGu4dnG0Fn9V6VCACgeUBx+B1B8+Z9waF+kMLh2ZC4H1eXCy5mpWArmb
RVU+XGNJpn4bE3juL1ZDw0YFS8L6ILWzANmxtDXwTwxQHY+/c+dQ6cBWYkZNo0YlzB5nkHfLBYoP
APYcuud/wA41NiZ0vRe+/5y/L5aF3Fc+FAKsBFOtP+s67YhSSzRDQScxG0j0lnbPcaiC48SpQyhn
Mthsla0Bj5Ky0NemRat6chUBKHYXRIdpQC26vRlKOIMIICvXX7C9lFiaMV33qTGgckNWMvIaQC99
ymcq67Z9nlefUxOX/iGmZr6gTX0NH23r4SAgojSEBBVv0O0VKecZ/wwCBztdHydE6SW/yB/BuoEh
Mg0PHUtxucFS0/+CQZezeUpvZMOSqxzC2Ex4xonqkn6+khFvE1oICc+JcbERCrfsnztuZe6JQUF8
hqP2kIfL2JwKfN3r0+JizMJ+hg2bIPXq3mE4omdsUX2cvOTYAtR+FaViLTyJ/9iIGsY7nry/XKnN
BY8o5mOXdzFUlFm5/918zxRO0qLoX4ao188xKKNw6zgG5w/GtKT7tvR83WjYA5VEuqr/emOBeX3L
zS4+QGsJ0jcdj/nFA2lZ/yO65MObI/kqMPFRAQ2A0LCZp6DbX9z5qEFPLB8Bw6z7N/X8oTjFWJ1Y
CpJdBpHvtW9zGmKdWYMiI/qbDVR/7pDL5ukOFkYMSZ4k0X6Fvk9KoQ3s6wgDhJtWktvkm+o/CVxH
AAIEatLmD3QqWH7S1sd3lDtSFGAql4LixQIb6V0aF+V/o4ywl0VAzyDK0VvkkU+4VWuSW+dSJGeV
vS5qna/GIhZvOxpb0607NZaGRDJmj4KzZnwL2zjtNuMwtcWxnZ0AGkSyZA9IavzhQmm69FqvE3fJ
BANwo9KVuIDBvMp7as7Vb27YOuN/OGDvvlGaysOTrAF9nPToDMcuIKB/pJbgdjN0ENrPQzNUp0Vh
7t/aWq7k+TJP3QGSXX5j7Glq+iK4aT3YQgfpLh+7GFaxxvq+A34YkkSN4Bzgr6ex4eSq2GbUDwQp
VXxeU6X/sS7ilQEmRCc7JmbnB0s002PeuaAb0yDQzUdl0xWZKSS1/spcDyrVkYyMWxwS2MYAg4gT
jXnaHqK1i/qLqfOwu3LVW/gvCif8D7LeBKxqFPKYJnEM2itqsN5mJOmHM/WBBOYsnLGUVTof2Ec8
Ff4bmPUYhTgiUgWSJhOgNko8gisBDHViu9FPX1ncSxnd+VyT7Xe7Lso5LzRv3o9RQwqJTWPwEWFi
ibbFGNCsBb5gBR5onG7E/RflPX5Aqi9hALiJwmBD1UdwNEkFsa+EZ/82KtrITiDPc1h0qtTiVmUQ
QIB1RxZ6CHUM7WKuGA29RFcOOYdF3xJDbrwP1GAfoQiJAGNsMt7mLpLUe1H66XwAb0AtDOZ7ONzd
7MZqQ5csDFIOXH2lvfLGssKYy2xiFwc+k1+uO2QErXaJsepzNlQ4cYfBi7Zng0XwIJZCv8POxWtk
GQO+teoQk3t8xLzWcSW5ePhpqdqkjDMJlcrj9ALNii4KZlKHxJor+osaTaSuLsPwDaw4SXP03HZ4
4Gear3e2moNfpVMxtdPKMa7XqrTuz0gPUb9N116+j6ZqmcqJ8VNEyps03xKdbiwCP+PAHlxj9M5w
nNGbUPrOQKGImzwslTvF92NtOKAhZnjvuRmSBzbVVcGZl9fsyVtjrq3o6IICmTIf1AoV7b4yRfG4
eCbOtkOnqNZzSt3mFw6e6rFhbKX50ZNJfL+wZiWl7U/+fyXgjaMnbYVVPxmZFDFKRhcImAsvC5Hm
TxxmrtkgZEfe3qwF9su8gzMncMLwOA2D80WSX/yJ64E2TULKw5H2n/pfL5zudzvRlYYJCb6NzyRb
li2U2cx7CqmrBC4UCAcXJmw9hmFh2VJsR2/Cgp56I7Ju6k8UtXZsb68z3W1iy48aANTUrzj5NpKH
1+6y1YZ62wcAe3aecapDxyLP3zZ94QfPqOiV3i9uRfmUzGaV7tcVtDdGVafp77k0UPJHzDLJXnlg
WooO2V4yRfnp9BFVHVcxt6RFirR3gmHUm/lR7NsYP/oO8AEh8ZGA779AzPF7xbWWMmYQZr9hSuIW
EYux+r43nRg+fRS/vVS1DlkZOggnMNunTyo8YDNF2Bgf3T7HsE41M44dqFqfDdVPyZbUBdCIgrd9
iFI1T5ewiRd3V9GwfJtHw/nJBiy7TyP+uulsxiJ+gWbA3iBga5Hwf11TMFzwmVOvBElnQyEFU36b
pFQmEgbN41M8hBIrjyBweaYaHB/y/zg6s+VIcS2KfhERAiQBrzkPnsp2uWy/ELarmnlGCPj6u/K+
dXR0ddmZIJ1h77Xhj3kk+5EY+ebTQzjfyItjkFy27+9nZZPklz8FyKmZ270j9EHwoxSOyj2Tp5Ql
e1LKevijmjhaz3RrZoIq2kSg1MN4FSfMV9SLhvA/cQMmqfKZ5I3lcTEBbUqK1+yMvS2pDi0Bmc0D
q67wCnlX8dBp/DrQFho40ys5NeW1gsrmHuP+/zz2OQyBkjbTdRmJxNpHayz7YyYhenwi0Pce7UxR
uHOJwDBbrwfaRfW1wNnYIgBJCSeZbRuU/aYdR1kcsQhOeCCV43pcXtItj13nr78mzw+Y/hZ2+FWB
bmNiPCrsW29KkAPwVUGn0NcIriwcsShIjNs+halETr3jb6sXh+u6cBldMPP0WYZyIVrwR2FJ0vEK
YoAHO5uY7buIa16gKdjmYIHl/qKwlM1+XOf62g6lmHbKldjWm5WC5J22KE2ObA0mRuGFN1wiH2De
jmLDj/blqIff9WJoD9pUWIBDS6ZOTcDMee/1nv6LP9hwOBquj01b196ffPLC6xBl+XvYEGqxIZLF
EI/X6+6r6QUdddcQr0DyLYqZjWJBRofjjuppwkNOOF7QDOF+7Ie6we/YFGcfkY05LU0zyyPjGZKC
KCFZ3M4FIusjCQ3Nx0pkp/MuxEK0ugMQr6SfiacTYaXzU4S/F4GF0xXNl+Og0N1GEA+oYXWDlJDM
PYfRR9pX/icE27U4jwQI3A+wVeaNFy/jfwAtcr1bpY9TdtWYuU/kTli9Z3rWVJfJrjfXAuwl1KyE
vkWs9/Cwo3VTw0/gJuo7bTtc3qEzlivOOtKe06nGJoFBtUzPae06vzC29/jRQiQXd+QxxOJKfR6j
gl68zqpjQ2ZWciaTt9zBlkSusQV6FFenKIJFcrX+AoEGFAFCNslAe0tHU6VXNrfLrzjjIT3h5Fy4
m3VKwGevuEKR9IHQOVDZI49bA9upFxxxpHRWiUn9Pc4jHAQIVa3dAeAjeQmoGp1LNjA/h4DumzTb
B2N5UwuDKFrmWwuBtQRCSb++R5Ox6uyIcsh+iqLAnehUvUfYCvh9tHwb6kd0wRv+HIi9AxvWond3
OV4Of08sFHF7upE0tBXt3AoDAmcgSVH8j3d4qlDrw4YY91T70T+DjHQ83UQBIzs42oWNou1njtOX
yZ/ErxlpPmrWMPEL8XBYLOEzRng2eUkQwlyXcmj9f1Qha36YuKD+NWTffLQjmdnnKOwAWVkWNCvC
Bo+tCU9gHV1wVvQXUgiS+NJ2g/syRrritWRb4R5KrFT2QlbE/B8hzOIHZk1d3l6YMtzju9EsQcew
XXe9gMiNltAZHiC1Wee3N+GCipeMKQPzxsKnUU4yJFtMxwrzWsGWEfdxwiz7b1sQD3BckCTymUKw
ku88gPgutgOS6/iU8uV7370ehXteMtR8zLfa2SlPQeCLAt+qJ/+jie7Q7s98RZd41gTH7hxXjugj
JVO4v47KKcBD3j3CEeKhF2fgV3iJHaS88cldeCgvMUZX3Bwe4lFOJA/6fKyEbAOCW4n62OqYUa7Z
eTOgWKgpIE7YxPmO4hozPpeQiFNH37fgmJ0rd1667pMI2Poe4obWz67bsXfG6TJlBzHxEz+gjkac
ZQfVn7XjaP+8BqpkJic1Lq0JSJdPL+Oo7pB0QfnAcxqTaDYxpQd4XMCeCcZK7zPAWJKPlGXyfBEp
IjxmxCoMflfYG2DElX3gsyBuzLvIWu+rQzsTvQ4YEwHhsyC8RHYwhOvqPHjmnHdINFsso1awBPXd
1EpyN7u1QqYPvCY6DSypiLF3R/9qQAbPR0pMmu3WCUOmi1haqp0KZ6kOSAyC8o+fs/o4p5aS/DVK
UZ1vzJik+p5oCUTQ0KR1hrogr3T6wkhW0bwXDAr0ceygdjParW5MikiBZgWVHrC72a2JQ8+KZJ4Q
0xcEVrJ6WEFUZQcmafF33cAnxa6IHO1QjURibivXspCiRSK2bw7a+d1Zp/k9Dax2Tq1qA3nPTA0b
H1LKYtfDJ/lbm1YiZ9S5L3/bwXWdTYWt26It1AyaVrQKxWaZBHb53JjZ7iuCbiJyrGRbn2SzRuEe
PCcBLWC5WkzhE1lIl8QU4Stpte0DAzUWJtFNpL+DoD6UhAGhtObeaf2PICe1fUMRvQAJjRUCRhK/
6P2A7xO6E4pYfVJScM4MNfXZ0VsYY2xiZA4IbktCjY5VJMmax/EJ+9QblX1CkR2WvwOGebccYeNd
+bUWn/MSEcmuiCOQm74PtDcq26X8iHCuLyAH2mxynvVQI37JDNQVbL+oON4g+GrYglh50OFbRAN6
35t8yK4xwc5Icx2ZFteltbL+WLVv5Bc/VB9/tcrrAverHtionrCnJ9Gh8Qf/YQzpavCAp4mznQoo
FxduoRUcJYUhf6era+c5B17F0GZtu3V8sY1oCjThBgTBxQAs0wejGIxd2FeY5Sv1iun9hjaFPWPX
iWlkHIsd3IZUMshxqyQ9Y6sOHJDAbYA2dEwmcXV6ocPtTARhe6fLCQtJxGCOsXImk9oSgcaJCtcC
FF26dYs+fLjtYtAy5VkFatJA+Nog9w2uuRcnBImDuEEMT4Q4nTISKYivt56mmdYgP85hlcs9GTi8
UnqA+gJKsdHTC9PnENjQEnHiwzNx7HZOULKhgI0kd1szJvFP4pVT9KvtuY/vinnVfD6aPxs95tos
wyuJeH3+S6PauWl2jBtTS5CWg52ZFee5BoQFmw9UH2b7fMk0iCtcyodgjjyaCKjFLWK/LI6PjU5B
9m/cmc/pJh5cR6N2nIMrj0wwjfKD9nf+JbRfu5BpM9wJjM30RbBecmjtHYlcPii8FyK4VxK7bAnJ
Y4+XseJh57DdEK3VNkejuy74LaOMXpMV5XrAl433oQMCNCIGZ3/DTsqy288CL/jNoYtGHCux5i3r
A0MoIuitz2EKvL8pfDnURhyggEkjhkiIL4T4kzKO7Q8KHSH55KJVn3NWEF1NgUI8PL0naZNxSxwP
sBMu0Se0QeR5+W7tP3aLVuSqgXOmimyGgNNt08XrFOJD7wFAeEWUif2C2OkWfaKVOK4QW19ZP7Nd
qVFaF0fNoANxWPL/XGQofnhFTO+Ji5y9KIdHr4lo7ivqG9aGIzGlYz/LT7Qp4EvYo2E6XEKm9aBX
O1Veo6pXB5/RBeEuXannHQWlx3lLIh16c53PrOKMQf7FqdRCasczwUiaSzvegtlI/mWj6IhdbKbu
g4xf/6/JyOJLyjj7pjOCc4Ey8W+y9CQ8uJjGz3ia8NmTQp4735zOCPzjgYdwT+lI/mfpuAFCsxIc
4V3TSAB10jddfcpmtLJI4yCXP6Q04Z8VE6x8F/RB/ipa+TibOSof+3z27oLAFPN26ZVPUswSwHWM
Fkf4p07PEvYHS0Im5XAgMo4IFJwvdO+jPrBxXTMI64bipyyXnPq0Gqi6wP6ttsaPWdFVgi1CFgjT
vi5+Ba03ZffGW4sfd22ku68qDA+G38yhGdrS1a/fxYKy8Fitfjtv0aySv50YOsWLy0Bw2NaBm7cb
p9ANQoi6En/6qbB/OrcLukMVWjfa97nr+NcmieJ3nompOwI2VcmfqfRpzwNnYGweBIu+rxY6jV2I
CpCs6LlNCHvqYm/h3o291yi0RNS10bhObz1+NuJzIyXuGnJOqh3kEvJBGYf5865xZfpWLwI/ll/A
zcCAxNYx2s3RzSkm5mGo7nGcNNS5dY2WZ3EXcRWLIrG6xYoKLSNMjEADl1dUhK8CK6B4njBmZVdi
0tr6k2H6CCi6TzFQLTyJc1w+0w8n7/D4GLlh0GLSZYI4kVuVCAdzYlKhAa52A8EDSO8aDVhu26eN
M96tdWDa7UI3lL1Mqus5xOZARbsI4RnOwonhH5wznCoz4uO+i0vJoW4ERrrBMfyMN+UJVhXGrrCh
eMAnd0iOdTNgh21LUhWAqANralludEnORC1vcfV0rWVkWWfaIP+1TugiGm9Z8eV35eC7jTimxJrY
9R4bcsqatnPw3/dPXpt17oF+rG3ellqs5Hf5fjtGhyKLB4zlOsW0PGhMz89VKw0fLKg5KBRIjw32
S1bc0XLpV8SNh5nQnOq+C2ut7/Js5Hy8uolsyFdBv03syK7hnJOAEFpljizrjflmOzWr95i9af7W
pxUKZ4JQgCds3YFo213et2t9JxjhozGrmOvCDQvjEX5UF2CXnxisl0e35o+/pCUuKJhrLDCQ77ZG
OZfcML0+rqJKs6euRMG5YQzQ8R9V1qZQ7RICBFDCT/3d6M7l/JEnjUcMm7NIghtEWW+jVg5XEmnk
+iIAz/mXdiqhRTnuMgVYJHskeBmFKSGiJFQweaj1QhEsO7hMR8tS4YeuyOIYKAIX6RmlJfoqLuka
LFACR4j+CpzopWfRarax8b2VrhnG9s4F+QkaQQtb78YGZfEu8ohdeBb50rb9ptNE6N73CxcXIrAR
gtM9SwltnnPPH+p7BAfL8KYsPTETzyJJdsqZ8RL6yHOBmehm/ImhFicPQxqPd7Vr+lfE36I6+Z1n
cQJhERGMERpCbRaf+rCsPSZEjVsL9kNZN97lswGMXNp4RoHSTTdEWAM56qPO0cxiDirC74L3y+4h
jeqSeBYK0c2YQhZDoCoikOh8MTI4+l2E1juDzatPS7QOLOGoFcstOi4iUWE341GKsojQRe5Bija2
Mra9nxuP5r3uoEsTuDujKCwIYInOxShN+O4yzP3ToAdGCYM05z4t82x9cKZJVJ8wR/rsiQgETgL2
/nZFJN6XUfBi6N66HfAF+9UMDoV8o6hMTqjk43cUw+0ZfBlafNRygpeeJutuqjq0jeOtUCPckTnU
K2uILrhC2MVtIJBkulvbze58MqgNvH1XuaN+Snl4sYmVID8eHEPIw27m2vsOe0T2UEeVSfFFMnLc
9G6o851bt2V04YnunhTIv1tgg20/2JeU/U5pOgTQIsNymfm+xdYqxs13HWoDtBzAaMdr37bJak7K
rG71d1Xh4lz4G4LqJXO7+Yn811ncOZ5Qf6gMZVWS4Tzn8DfBNaA42bb5ELp/5krOS3HkuygS1tOY
ChXzRoJOP9vUNzFBNkH+lrFgJWyt4OXDzHcjqr+wxoxSluJRPf6O8yTp8dx7PdZK2Hile1BUaOU9
S+k4/uTlXX3ouKz5UTR0aSJ29J03I/9YWUKTcT31QQUXwMvzr7GA4Hk7K+mLcuV5N/hJoQJv54Ul
4z5TxgPKSpNlsnux/GN5LhSnMGco82j52qzjfEmjHCZDx91C3k3e9PDMSGGEMJGq26NW5PqL5kwO
fyrspheeMIu2fgrxa5G+QXtIrLoE+5tAJf7GnaXkKQhzgupTUPftn5J9SkvuFN867v7FRX7WwRw8
eGjH/ygy4x8QOBAYCPxqsAfyxrwR6UXczgxIgmpkcBXKN5iRmuC2cnL83yj3ZXO0yJHcc3FDAlFO
kWf0rBUuH2PHqTyV0NDTfa7cFjcokrmrTdskIlYJ78Xed/EDUro48Vm0M86jYc2Lb17y/tPiewcv
q4X/zlaJdLoFTGJ0TLVHdDO7tfa9DmKXINtpSN7WrjJPcKeYZzd4IBC9ES+N76ORU/1NVRbZf4Xj
c7+0inDMXWL6bL5gOame68iE/6XwSCzB7J4NkciGoLLydKyLLYLxeX0LZumdB1LS/K3j0/ltR+a0
LYsdrqIja9YYgXBtwKZktZIvTdgvBR4sEFW9W94qptatfNYZt1x1lOj5zBCRsNFzOE6Ibap2qqpD
Ns663xHYjhQ9BtFOrjDyY1J/55ZlcholDcKZPmOiCa8SiSO1mdsTWWK8gyGs3NkXSql7r3AMSpDV
zx+5XtjPT5HnAZfvA8U6v5l1F2wzh9PpQKzKHB7jObjBwmf89eOfuLjhh8o+THrUPAJ75pDY4atw
MzhsIUQhbMDEI0y4EgamqZ5fvdbIdXjPKeTkxmJfASOLadobnq2JEAlsUOCv3v2Ewfi/NYMdvu2t
dIpttTDhAZFAOE4F5i15ccG3o8oT0fLGvo8KGiigAyESUDvA0sxtEPYG1vk35F12lVUTFZdmTdr0
5Oikvq8L4rOxAnbT5G3mbPVJ8JbMenYTNrOPGd9ccsk0iL43Kof8akRf5zdjbdTcW6IkxM+iPLKo
cO/GMHgcr3/nsQHUnWBd6LZMlRW8I50nb76L5ebYVZD7qzOk72r+mHAMIGqdVVQeDfO0Z5CBIfGi
OW1KM1Wu/LDxaOZ7cn8I9EQ1C8EZOH9DINiINX8Tpl7L/tGtf/BehPcE5iJr8PF+vATWI4UYJYUU
j6HDKKw7u6tY2XpCZDEPtatGH+xZX7lPap0z/6i4jSIE4o4s+vZgpqK0HdJ0YhQMNDFkhVTwtQrF
ciUWmoX4pnQDOW3AMxQOzQqLfZaInQj/4pUKJT8EKdAnVDpTQOgxgt1NlQ2MH3A5Wvg4YlgwUWfu
ANm+XjRYKUm3hA+vwgND5TnfRS353AdpRXgBNRF/TwGMzZ0pXb99p46ccpLtOSu+PKgZb3BNDDkh
Sf0v6Cd7rOXsv2HUCP6l3MhkX7h0BDjHyeoi7vwhQnEAdKEDjoddZW7+o7+eltMscvh9LYkgbyi1
OfSx2XEbd7FgPxJ0HlOa1GoVX+EGr59oVdYvzJr+J5xjfhkvZNnDXA+j3SFAWHTL1sGKl5Husp5W
Q8mwxWWCoSmiFHwnKNpd+eSjaD4RzWFu/kGa80emybl+QlNVC8QvVFzdvco8vd6BL3SWHR7CAJc5
mSrAAN0biKuv6ZJ4twNIgT1qq+q7a7Udzi3EJogHgZ+X1xjAlQOhmZyUZyX4U/kmRqvJiBgFPsdn
i9z2HqJrgdlw6oPntR2J3UC8n5FjbXC78TaQi5xxhf72W+H8xR7v+qcAYJn4NadjzO2NxoAUFdxq
za73qyp/uGnef/OWEDAz5OWyhYuTeyxol+LkuV0Bw7qIyev6weGCJHSMPXky5KSwNs3lfKejfJDn
nGhOIG3U/ODtMSIRt5JFLPObN6fMKxqxjK6ZRFts8nt/qkjfkWbyRkBsqW0/597rg53fueN6ZJ1b
LJeQuRYbeRDM9V/UxREfRM773XxUGrLgEbeBbw+3tKDlTRXONG7z4gYDBXlBvAjLri6Onv2c95zK
VWqcZJj+oS4RrLbti5bM2k2OgmUjGqeLHpOEcuqio2roIPOiRI8Pt+scOkxJtJYnx5vm1Xe915ol
WspudBnqrU/curddiemcXkoq+fQAWEs8Nwkszo24fcuMO6sxO2L6KSJGHA0napmMFn2RrcSdEGF1
InyS8ApapLU7QfJBPpBT2n/kS4DFIeKkPU1oX/l9EaU9QajR8TcwsgxHTaI7Sp64JxuQpdNyz1aD
KIs4VQ4wzEmB7go5cn9bb0GKZ6TLFnXWfg+6cXSWvfD8zn9Kl2nltsHfj0QIVfXrmHoL/sQ16+4n
wfUcea2NDql0mUyxpq1X9L+lJPUWJUj/TD/RY+3FXfQvrDq/uxI6YAkvmDNzx3tfBah1RfuKXIP4
b1Qe9C+9U9gYQuFi0r1plHrM2R6uADWxkWZ9t343vO8J3ZUBdMywXrl4OVn/uRFM800MSwE/LNkF
wQknDpvx2p+A8HW0fwix/MjLjz6nTn0e6MKmfQ96uTYHViqZt+d7dbHApzZk41Qaf913zHeiYdc3
7F/0Ea3HyPkoMhiV7rNX5HR5Xa8c5zg2/tIflTfwKXgZGwYexQTVSO4s4reRypY0Ww76hFYwc9qJ
LIuDf/NatjGxUMR4ID/rIOnVgLFRXtl54BVjslo+I2dcloe8xXTFswzXtjFTy2VKdMI9K1LDQNRw
uh3BJqgvVh8MpWf66vHY1TDozwgp0V1lBZyFrcK/8Xqzh6Xcz06HeaKehvvcocB9NYyaT70zeyOz
4WSkahxLDwngZq0T/EOoHMaLdbgwdlhjODoJYKuTiyYFF3r9ECaPzNqBAlncO3YfhHKdf0/5SIgK
ZUMKry4hofI9LER5HyXQDchlxk+DjRuB+OjLLcNSjvPY6cJvicwERF6Hsnc3MC9nxFCn5teaDESe
MHkIL0RxkMfYFnFydQsnjN46YcypJBSk2OhwQjBBNNiCxiwiN4p+0ParFPURiKdn79jJpsEzNCSQ
vkzpw4fKFSRXNTjW/q0ZXfcOWaWVW3EzL5x0lc5AjlREF+4gaLWorXx5atMFrKtRxA9QANVheKB+
MfaxJSZpX9KgB/sEPId/N4RR3+17kk3kZjJACg5F7lFxTZkb5OcZTtq/LpnR3WFShLxJUOB//Zpg
ok11AOcbjgsRKydWUtl67iYLoTDLKdh5kyXx6nCz+uQ4ss9h0Rt0XNEPLSqTwOfbGNrpVBTD8Dnk
86jQOZH6fMv6BvLAvd2bIWvvcNR24XTSxPMNl0J4pYu6h+v03e1aPAmVBVCEUKur+GqsN7Pv7HAy
bpG/Q3TsaWO+QDkVEzqEpVsm5JpAXz5iUTZH+GKVeJNIxItnqB5x/zBDxiKeFW4/yEEgjPoWmprF
mO88FtLMFlf4C6jYcBJvOgZt+YuuAjQJAenaIev8lIo4p3bHvVQkg37ASUEwEBuAG7llJW1o2Tbe
wJahKKbh5mapCkLusoKBYrd6kDWGuHbOXcbLyiyoZHZOtN1I9g3aXY5/9uXlwsI23ssyrGmjeCpl
nB+8lNhLqC0G/vBzUQk3umFZnGF+jhDuI77oVFuNm4JQyyU50GCUstutSxN9Kqcs0l3nOuvwuyXK
rdiV6JQfMKLNL5kT53aDC5ZBz0wXH24HUMb3NQPJ56qnUGZjOdiLH/poNxV2/ufESTK6GUtU+4EY
zfwcIKVeji3oWvnh0K3nhLagCcq3k5Mn8P7WrARUOUzD+rFKizx3y8tdQtYVnkW0IX0dfa5ZZczP
Wsz+fF5ckntewhBUNSgIC6cIYE1RxmxSUZsu46aKW6QuIsigtMmUOfGDCVCeXEPYciwLqxjp5I4L
T8kDcd1OSMYFSeXNA6dgLNF7JorVJB57gbAT7KiRR8mkLVQnmFUwQnc0cY3xNh67SHjuSNyy8if0
EahxZHI4I9EngQusWkGgI2pFioHUuXO62VvuTZ2o9i8TwZkRTuwKja+98TL3WENGQsBX4nXHOw8P
eg3HPcr8Ivlq3DDy9nJO5+TqQWEx5F26cxqv7zN31t8UodxMLTWI8pcTFVgVdi3ikZmKdyjdhzyL
brYqOuC3vsLC98xK0pfvrT868D08ObnZXSPWXu3nGdLLHiVxYf5JGgkZs29NwWb0EzewemClqypk
jk0M3TajzwsfECtogdgpy3t8eOUy9Q8YPadiz2FY1o+woyQyQ8B3yV2mUHU89S5d9nc8DyCh9u4g
55i9MorPFBs9mxr9o6gpvJsqOC7ffa437B+GUdYlEpCY3xdce6jjq6EVGcu3hoWRtez32p2Hnzva
U+mDxeH/CK7tK5rNqpNXifOBzSJ7liw4Nmydp+9Bhm6PaTdtnYNteu0ew26kcF6BBaZAigKSN3YD
YrGISKwwtuDZ/Io6a+s5JKuwAk+D5g6BeJQQuZatkq0LgpcpOQ9urwRIr07b5bshTTg4TlKzJ4XT
i2n5o8gpntFkemmym2TTLqTIDUvxMUi2wDsLANZu/YKnH3ltDyTvaBlIjYgiuArix17HU39B8OyH
5OJ2pO26q5NFBzwJwFU5HKbJP7a5zsJfKeh9enFMo/qgkX36vxah2uQUryO1Say8xNsVQlVYyyaR
us6rW9siPHgEUy4cuQjM70d2KuBNgkC0w3FpU0mlMOSg8I5ulSkqlx4EpRMQIz7TouG0WL0MwCBK
IQT7EWUOlFxgDQfgeF1dnCoIELLBncGZSKraFLi8t0QK5WKzsDhvP4pxHPWr7lDRksPUa+KKbEAa
5rbJbeoP+MxpbFkjMxCL2l2Q4zvhX7K0+K7NUtRbrHiD3cxJLORHEaZ9nl55cwIfz3SBaB8DQc3B
+sPTVtForyTQ3CeijyGaaTbrmzDvNFy9XhLjwFJsBv4EywjfAX1zy+/Sc32/z0xA/Du2FoX4p2tU
97QeRel1zYYEW+3P2I9RzSJixpEukNRDcwzkyW8T4yM/XFgsXCrNvPVkZZjdnJDC52wnQYQoLIw1
6PNGJv9bhczjs6Sam/6ifWD4R7KRFxpCUjoIKhJ6y8DFZ63zPJKNQW8lLU+9dDutwVT7yJaZV49C
P4U+dB1yqOM+7q8CZ4huH5hmQ/1btnhBM6A8NSbgMnsI4AjZ/AF6d2PDQwN6rev2uIG9CuZiLQIR
buHo455eCEOwaNrDfJ0ORZ0H5QeD72i6hmu+jkdb94RVVEmU2QPtakBSEiDM9NAKl0g+Z5BAjBhb
YH+17rIQt3TDjp4Z948T4uAUdWc/VB7QMBuGI35gGGD7yuj5XNJboRHl46l2FSo2CH2oFRiY5WX2
jH62Y86vpoKoo462AUziSGFQ19T8O8dGI6UR8wu6tbQmrg49tbcZ/IV0XQY2ajkFbP7EjpWWQFCR
p9FJkLL8zQHPkLHKtbxr/JFUW8QWf7pSeGYvoChazOIDni6JhYSZkopREeBBYC7azul0JjMq/jc0
PvnKrYrD4R+iEaW+aG3cFssuuritRtxCEq9cO/sLTR05OGb2YS40+VAFB+Z6QJGLbnC2DVlrrPv8
yZlY5nEYDbsWp5/FfkKe8ncR2uaKYiQHs1esdFEuVTsFUalmrB+Jh8UthFGKjbwrsusw9E10BcUw
NXicS9RtCVH23p7VFKVakCRkmAR5xiMVOE2OprOZ1cp5aCMCWJwwfXfGJltPFSDHgafareMrrz/i
qXEKx5+UreOrKMXMyhcfGvp5t6EeriXyD2ZT1AkMxWnYNmERNmozY6IDNbFonn4HBip5SxEXvgs6
QD0tPoXInupGI0ChQUkvxM0E0yMC8jw7D5EaxTWYy0XtiYpIfw+TDEM0wfSA9wDNu7c8RHL5peuE
qVytgGzt0L/4yaEtXOczCVX5b8RnXvNtuMNv46wLRitCAKutRf/1DUIG4z/BvKwQ2vgWyDlp0T1j
VK6880qU20+Z6LYB8ARyHJVfu2ZECCbWY82X2ysHu/g3TijDwJNG0fqLIK30sYEDtRzjqlLdlg3v
Lc2mEUGzD4h3JnWmD+oT2uNU7ty2iTpmoEgff40eu6bD2JNT9biOTPZf2FYRy8HnkzZbRsOwI9G4
EN6umiw/Ia2GdI+BK3uVnUm6S659EBhE7YBG16EjHpZkwgFMumj1PAk5NYdKL25IyFIkSdMzFq2v
1Nnw0tVzwTiag+eQI3Kuj2HWJI+hZJl9mnzmWyTvlBH21Im0yL0zdBqIlExjsfEDRs6PaV1ZDW3c
SEwOwxgygklyZ6vdDCuCYKwanJmqzOfAcREwGRtIGoM6weRDDHT3AJqXxB1HBzhPXeRC5NRikSGJ
ItLOse5jgjEKtAEF82aJrglzIZtnskWdpyacgRPCt8n9DeK0BHUmjqfbyYy57dBpXtyvOMHQtgti
Rz2jNIJbb2qb/Ooqkf+VTi7uagbjjN7+D+tyIoV8v1jX2xGIBx9xYrWMYNjHnOEZRN76ToGrQCc2
DoKtJYbviBgksGbFDV44XmEOBMjOhpWbRReV/XFdqt6AMANoG0GTnSfSCG6TJVyASAInSTyXs1bj
Tui2W65o3JP2DpEa1og5Tz8o8RZNjlebvBo8H+piVUroFQ6H4k/tjO13Tn783xzapnu5hTm/Oj3S
yy17xfrS8StluxRLOQMal8iN18YdoreEk/NZzUVbovjiuBVo8XvxWkHVbc8E8kwHNn18ymEckEXo
t8puA0ToA5XMEhxm+M/xN4MqHwEHtLLyKFTueyfRhdnPKsT6N2SdROiiWfNjBOAWd55TivBEXbew
mIz47QmpFgmWVV6WiLZW2GBXIfcg3StRw90IUFCyD+dJYVLSKAiesmBKRgjTerFmCuBwIbi/R1w1
Jme+QR9us4sGelcLVbDaaCN6uNkpYjjdkGzd64iXMdsYf8ZfxS1bPyx9ZidsCtaFTuS59c5foezc
rWvfvZmwMO/4HcHqRE5YFPsgoWjcmtG99YRZ0n52jH9gn2SM1T5qZxr+9qvAgB+Nljwk5CG5Dq+l
V+vpGwceA9mlcfR3YhdeSuPJjv0KiswjgwCgtRoo34FlYgxFjCgaHuI1RqK50XWc/LgIeArYdevg
n8KM4O9NA4SHsxSFvHfwTBvW96YLVX0YaOr8rR90qn+RVcwaXA8kq/t9aoj8INn19gL346tNILPs
WaLe8IJIKMhLomAnUA0mDL1uTX7Fce0RvWztKDFRJGnqfWiWwepuIBxsfq1xVAO68dOKFF8kSxig
nQnUjx877jk0UUm6S9FTD+sxVvUVURmRoUAomp/cWZlFZ1T0L2Eji3fcZcl3DBvP7uuFmxstR0Rf
Ok4BbvdM9o9xS3G4TdIJiHoz9skHBQaWJFBOmsVcE3eMghJWeJuAqVqMzmY1OxX4RGORW1VW20Li
/G8kWjR6V+nIZ6Q/rBt1Ri7zTFp3+FS52v8LRGCCey57/6tMUZOcZmXph/0GqQ8CkSHYZylwq0cf
K0nB7Z2J4sEVmPcebNarGxkVJgLGqhDH+a5U4XoGwj6DLaxmMIqiilp/l80uHpjWFoPceUNnwGWi
LhxP3dTMwM4gbLhHN0IfyE9VkWU0gifZpViNxQbHR2h+2Z5eZxP22FcvzaDyU20ad7wuXdrBC+/p
/zcrnY/ap47JgwPn+HKmlZAIhKf/kXYmvXEj65r+KwdnfYkODhEMXvTtRc6SLFmDbaW9ISTb4jzP
/PX9sHpjpRMSjrpQqEW5CpEMBr/4hnewe2XcDA7UDPcgfKqdLaRTu3+kKRqKz1nJFOEFqg3c7W3n
lgiQ7noA1lFwnQZgJOQ+6ue0abexC8+UXEO206KHYM2PPr8KzMno+R0+CZ20vxpFD4I16uLaIz+L
YDL0mAQ3iIQruzXXiGYTJm3LsbOnKkzVVdfCJoBtAoYgww4KyPEmmZyuugaBNzW7bpgKkIRgYQy6
9KaB5ZZABzysYbHTs7tnuAtBQiKdW62SiQQUyQbXqh9VAlBjDym3LG4miKIGLEof+ec1ilx5eIsH
WGTR8p7p1gC3mcASMzHloSJ+FF4IOlDpOjGcebgaiI/RYSZOA/DCQDCAkgy66ALgSEsB6bj9Yjmg
PGIHDLh0PUsxfg1nr3Yg/zZZvQNPZGZbEyjivQzgnG3cDEXxS1sb6dcYrwDr2i8VWStNCHCmtPRr
5yvtuO63x7dLkqxljzngqLidoQIpwRgQC9s1B2a5BdyiyvaqlL17KE16yoyzULQ5MNWxgl8YfYGC
RL3QUbuiDMF9u/B9wwNeOhMljHRqkV/JsGu7X9zzVnSNRgT7FcPfWzR1CufBWhL1eyAQgf+A6NQy
SpyQSMf4bOJE72II5OFumFH+4qoLtHVwZADakvS1e3SncIr2QQBkeVU1IxwzqnAQ7NTvgmZKaFKv
KHJFhGpUqrN1rEl21znQJPNeUsgzVMgwVY8/hxq+KhcBilLJjNAz2RAikGg5aC312lHldEvyYxE6
NSJR12g9yt8Neh3Tp96ydfOlNwX2bzTDK5BDruFeZAmaSXdDRM57LCFQqIMd0BACO5UPMNHDuV9N
gTS6xzCUurgsBpC0a1qqpaBNVNXeZ7sYG7GlQym4IjCqLF4sk1ngDtyaRPI0zEN6nzayng/A3fv0
og8HemX0YDwwTwGYTufOBnn6vYMeZl/X+Be3O9Mnz0BSweKbmRJe167Hw30Rj6jHoVrD9Qvx0q5r
0CY/mbxXxXq50a+ZiZObtYoBIXhUwy/DL2WmpyfSi6m/qzysnNdlb8EtVcidwSAySkdnK6DneXkd
UCnHV/g2uPFNWTD12XjoGTKrhvqR09ABWW7D34QViBS/ZSO2SudbI8sEEKusPEwDIK81nwogL219
hx7DTPrB3B/sohwEeikTmKqMG8bzjdtImW5df6HEGDAhDcwgY/RkzC2WFJXjt+qxhK8yomnRQWHn
T7TtPbbam5pfsUflfIAX1ckD3TkzeuS2M41bWuWDf+8EcdUcyGbwGBxG14ZCbpvcJplsnPx2BJQd
bpdhj3kQEgrcFo/d+gtlNHNshkwCNxLfgX3uZ5IclWynwXAW4QujBm3k7GhKDyTaFrZG+rIM4N9s
lYya7Cf6BMhcjKEbHSv0cy5qozRoiyjTsrD18Puv6YKp4zmbdrxA+xqldCcY1E8f5/VmXdORxoco
Mbg/Xa+3bhSEQx9bds7qZrm81NJuVY+ehdIQnW5ko5j8FajUgA9CizNvzPow96JbxKsq+FXCA+fJ
rGZKSjQGNMqkda7nS9+F2USfa0RCsuq1qNALHHDmaUB5BOukBZmSTaFXb2jK4XHKREQC0wR/jYgz
5+VxLLkWYUfWwVcRIv9CS34wrg34DpCWGj6mNSg8EnqQak6/GPFG3wBZty/YCwBBMsDdM0YuI8n/
glgGXXQjQr2cHPAXHGzYyBIIsc/gGNrfRvodrEgw3+CRyUP0Y6KSuNhUYOyPgPmZ6EVqHHCbhXL4
HSCNhW0QjioXSmI8sO3phn9r52Ww01jZdFNzQK+RN6SRmSaF7h5RGE2f5tlqFnW1wTfWodvZd6gG
DfeD5bffca7MX6zGSZ79yfUvLWvo0HMsQeOvRu5wGG/giZ4sOwRuVU9VXW4xnfKMrZel8dHrctTw
TEDP3yMoaw8GgPgQTDOYk80Ae/EmC7HNWnl1AegKPbf6Z5OQpDBct5I7WLX2N0/Y1ksSRf94NnWd
u551VgPJ7lQlEME0EwwCgRwzsgtyc8MxIyaO4E2TDaPj7EoDx0QECbPjagVsEXnlAeXSnIBXQWWc
nAoPI5iSTC9in5iGNwrTokwr+EKWExNr53iCO1GFINZWuhEUBRR8Rgq5zyleaqds1BpPzfo36VUR
ba0hdyPylhwBzzi33KsWpKGAVOUw/tZFybNWWNxEVBaul14qO23hGKG62GEZBVpVC4ApgBRjv98T
CLLfQ185z8ZArF20wTPjsitV9dNlrucB3Mty/F89GvDbwEAEa9vNTnXT2qZ+4L4J1AE/PpwcJsCy
6GLk7NOqI6ZSwBmRW1/U7cK+GvogfairBmtKi7saX9+CSe3WZM7y4jSd8WUABnyYq9L6jLzyIrSD
QlPDoCwJQZlwra8HL7ayfeQH8NGmMNVXdTp7X3MEMbp1h6QDkMaigCsSWag2AP2A6esxBrw1QMpU
F0Omrfu+b8O7yje5B0ENTqgmTMF4w5wjR6MD/Li9CtEpu4LfNz+LnqR8Hdo4Xq/USCHOWNWEXOv0
4/htEBOSmdSjDDsZVNdAsu3cWTNKzS4kCKd+3dWyvWOWVn2Jg6m4jnNMslYAZeiWycZt7lIEIOnN
BO74YiYxgBHGX2pvJ21a7FqBS/nOMPChXwM2x8ZSV+P8AyZV9aDrPgA5IhaacNubebYjZ8LXnO++
6NfCIJXa5jKah/UQaZSuQNCJFY295DZORPgMA8qlMTQUMtpAZ4zvPWpbd80nlz11tuH+9OK2jzec
BJyySqqyew/hH36GCXlny9CguvIWbsJ6DjKD9tpcJl9rbwKckhmD/BSUZm7tPLKmauU2McEzqOke
YR5ETF156JQd63F04SEr3j8Zg8/R4DIDFURsQKa9KyPzFkdE4hTaXOZTwMyaQ1UwHGqmNj3KzkqP
aLjk39vWBk1pisn5xIAh/uLnClnoNi9ldtFncbZPR4T/NiPD7O9gbyiMfKxa7NUwg3wib4hJeV2r
QITTAmIeHhB8YCLewHTtL5ycClr7oLxRepqYa9V8jCg1lSWpAPY2IKtM+vWHvu/J/Lmu3Z84utfD
ug9kfcwoOB9sZWC9DOtDwwGqmAtAERq3BvSrH2kY9p8HDV+P1NqSJGx95swL+orWF+py6VdDAO9a
wSIVACGDwBs2NHyaeCtA/oDebGj+rprOW5TYma7Q0Clc85vm+2WKrvIEFfKBencV1EHXrukP9SXD
cMb/W9ASSD/jbpw8Suy/xGpOBszNk7rRKMz1ISYRVeNTeQUoiDm7jFB5o905uAINU44bpPDj4Hvc
hPZLBL5JrQBuNXTT0xbmRRYWT5Qc6ZWIhsUHYDARKqbiCDQeK1P+iASwOX2mQ1sjBAJM6zocRyu7
MOMRURP0OzIuQKtC5DOep7I45HW8oC2Ro0ACqqpFsDVQYe6vUK1keOjUwDrpV5jypq8y43cHAnsv
l5+OdGswwJfD1/SnmjITyDscPYgXvVxwrkmNPKEXl9VDMmbus1c3A7coMRDKKrIg20lYDgJL9D8/
OZ2D4iZ1Gao9Gv20lME644yNiacrRtmWlY24IKAlt0ISYRAoSFsutsMgYampZrDZ645xGkJLA6k7
VVmYFSsUFdqGOShl8NakEMLvzWosbIlSEVzmBCJaxRjHvBg9l97aQOqF8YZCDwj2Sz45YJtifOas
BNnQlaA6NNao6JZfWyQGUR9jYP6JUbBJ3St6KjthDvljiklujNR+4X8Dnw/H0w8G5lcto0peD+Ry
E3/CxTtz1AvZOqdys8rse51meXhFCuF85gRUgMHLOHyGj1x8RaeSrnPpO0F2GSC3QT/eELQGIkZH
za7udfHgY5dD8pwE8tqB3IQWz6iG70HQck8z2nDqTWhagbvtFX72K2FlJXAeGtWbgcmWpmyFGAk+
v6k/28rqIepLo3rmW8ccQym/eBkh++ArC7ICfKrTxU/ag05td9SRu1yEiEJByGvvPLyH6DfGRX4B
br3saUK52I8tKSddDne0HlMU5xmDMB1G0izwXHDKTQI2sIMmjGMBY1YuoSoEWWvbI4eTt5jfjEhu
/wxQKsLuZq6iah22SfCtATo68r3m7Y0ustFgYME3urKSDqZKatctHgee/5tzTfMGreGcRnosHgiI
2UMw53W+kW0z/TChWdwxXGjlmlZ6hdg3ilg3TBQXmAKGdY+uOw0X2NQ6Yj03nlgUqXzkM8ygTwKk
Scb5aAJrvs5GmJ4b0SGlwZ4JGm6u7Esw+ThND+vKC1F5ZAco8KfRRL1LMD8lV0kMWWxSz7CvTY4g
bi1Rpq+w/oaWxDu0io1d28wH8cUiB2txlxRrY6gtvGNJSqD9mLM3bOvEUPUWQDZbTvRxv6VORLc2
BMhDl6Mq7UNjLI9WZmb1qCxNxZaNfdxgWpsWdxRT0KLIafUmR2A/Xto6UGArMlk4QqlDJdZBEDjU
MGywbIn6/iuOhvkDtXb/PIZxAoWowSjHoLtQrnO6ldkqxE9crIM5M/eodWHz1ViBXZIg5ck34On1
twbtvZg7cWEtRAY9FtKrMESRIaaOsPvIfSGWaHcDzySGJZy2w1OILtbjXDJkXSmb/u0Wr7hIHSoN
iWwfkKp+bnRHtQUSPAbnNaTRN9uBqYAYJ670l2Fj5PdgCENwOSEy12js5+P3sCTFWod5CTIbtUbz
goBFDd8AOEk3BqiA4QBtILihvcMEy6bZgS5jxG2znpJMxmt4hcqDhR8FhH4G2sikB8XwnKVMd3aw
oJqtiXkAE8EKYA3Nzbo2Ngzr+/CeznJAllUWxmaE9Shu2pEid+PlKZiySTOMvWixF/0Cd7c5IBko
GAXOQBtRt2KQypzairtt3M0+4gscCXuDFo/9vTNalCNr7Cfbi1BDZ98tx0WyvXxFW0bWqG5Qc6JX
CUawxpXLcFW1M6A4UzPhBT6hJojl+FhUZFWpdlCH0A72BgCSMH1litoIRBC9Ythrc6jwXYMcF26g
JFf3Lm5lwa4y1fijicZF86W2IAczXnUAKoDqwLir7YonOqsOwgUWlJOVAbT4a4ykDToxJgZ6qyoH
aLlxkgQ1HiEiMCA1mtoI1UWF+dSWyEyv4eNbn2cUh0DDyAH3qB58Fi6srUPE1t4iLNuEyTBfmGMc
Nbs8U+mjnqZQrkp0tsBZkCakh7YpPSykYe35e9y6qD7oFSJWWlPRvMRdDN/RakFuXWSG26BXSAZD
p9EZHP8Q0B2B3D5ifo3iUHo9T71jwG8L+vyLcjFA2UCR8L2bmKD8owuHkClRUWlzU+X+QMWKme8z
vQDURrqxKekjMbez71CHKesN3Mr4Nkpqe1hT05c4duMwxXcBbQTDbU1us7GlER5nJwPhHUR2cJv2
ud1u8Xdy9r0rcFUaZdJdk+aN0d6ikoxWDreP4Ovv0NNp6Fn8ROIpfjLxK12choy8/oJSu77LRMcU
cZjhn+xlBwoUjHJNTcf0IELBGw0q2jpWFT9BMc1/QyQ3i3UqfPgZGOiZ89ZwVGjA3oLJAcMnMmij
UJ6gtUdOF2J52W+4JWsSGLS9jn2ikeoDlKGeHDXrGh6MbQK6DMLFmlp1/cHvpAPoERO7fKdJdH9j
LCbijU1CgJJpoqsvgdtmj02uiN1Ifho/GZ1XFZkdYwcAWGOoLto8Lr7XCF9rwIg+OKAuLOjBYR9P
5YZ/x5dSF8s0TLRedYl3VIHQJd6fajVYkdVtRhlgEB7QuKIXmC3wiJlb+NAmptinaQHDVyskq8ji
mtF4imk0x3jQ+q7NGF8h50xXsP6NWVJvbmh4DrcJiM7faBK388qWdmwCZevdL0Zl6R9DZflPKu7j
YV4JwvpL208cFq8e2++h7/fRRtNd2w66tUE3y9A+2kY+3yVmDFjOtJsEF+HcDC7y2cKEflCK845o
S08XL+vDdDcCWLyx4lKjl8BQdSgRdse7uftFXkVrlA+vjNM70C+hAnOqi96iy0AI3pjh1BEohCV7
78GDW5bv2rBX7soypyFhvFML16cH5oum7yCyIjhz5wAjqDdFaff2d9T+c15HwsyYvnUTCfsiQI2/
YxhTTBUgIrrFzM353TSy1qaRMd+NOIOLWUZrR/sWU8CRJ5oEX0NlBl7icLOBbb1YxDhsbN0rRELa
xLPHWwtHVLgRkihV3fqWazGOQStA4bIWq7QLvlkK/qVed00xwuisYom8P0pYiFU+xLg+I4U/lG53
hUGd5+ywno7lXmFbmP+Eo2rhcm9bZTOgtFgWaotQA1KImMuhv0pqH5gd0vJhaipYufQyx/Y61J3b
5Aft4aykruDfM1JgvqIjNmS0S3R1tk2yNDO3CA6OiKWEuNOtBG17sRQGFO9w9EZyMM+Yb1PU+LM9
EG4Gcwh1Eggzp+VS5xZi5BDjEmisRzMv8JYAtYSjKsSpRfFrQI49xl58RhYH6991GEJBR0LBIsTA
5gkfY4wVu1VcgzMle4hyE06skjalN0ncxsGT9EYClceMswb6wXCkooRh0P6jzqP0RTlO/Q3cbd2s
Y6QDSJoy7FjWbeTLR0bW+PR0hWWahGpczTdRASFmIwKd2uu+V/XLAgFG6X9w4kXcpJbw6oGmY2YO
4Ae3mih3qLTG6UUriNM4XWcjMx5g+mQ3UBSSLbwqcQAdaEm6C2V9XUKinFbzVHvPbjpMO/Tcabpj
nNEqxoktDTLXsQG4DV0bfR+B3P8IsMOLtmNu57SUqMPwFWPSJQ/8Dibr2nDEfIAARfqODDCJVzlW
fNnBLDuHfxr62skgudAUlC6gnrmFQTgqMtI1ZYtfb9E1wgG+kHiHRH3uHWmYA0eB2pqpS8WAHnRk
k4Bl9NrMuBfKofVCZKheQivHeDSbpeyudFxbD+R1YLACj+R3NQv8QbeDA4ZlJSXySY4QdnyBwwn8
kDJnTrKGzAiaKLI0Ju22Y7jVZbsckU0MDcbYi2GcIxSLKmAy6KugSKEltl+IaM76q6JYZTwKSsLC
Ia+3IHYB48QxpEqwSx8IS4exyxh92Bb9nLKE0E14wOWM+hbANuoCOfYgXVhrdWjqvL2M/SZQm6i3
hn6tpU+fATkV/mvUcwhSeeE/gwxqHj0AniSikCZ+S7OyfyED1nNM1MTJLq0WSfgRddpV1CJRuoGq
5jx6gqbuLldpfQcAjNYRz5YcOjDzdwgpjc8yt8trS01QRiJGM/4WQxrH24KYs7kVsa0CAlnD+N04
FkTitQSpbOLCoOp0jXcGDTOgZZ5YScdBg0D3/sT4M45/5WnOMDtvcuMG6aYUhTdX1Jd5kqOi7Cpd
7bMIm8YLTw3zlWjr5OiGDQYzXodc4Ab9AsCEoJXBI5mtctyVDw74EQSHCW8Pya3nMEomEH3uTOkM
lqRZySmIohU9X+qbwGcEs2I7uN0b2p1fVWgN3625LW59yYuidZjTY8gN1OkxCrMRxZ0G8RRnMv9N
6RbdJ+bSPI0ye+qRUtecNwdnOeh0Iw0ZyjhIASSoAPzdYIifRIE0q5lEPRwEA2EGeExz9OhNpqs2
IahAb1cyci5XXPqoaSCdLCHdmUxpkDEfQoQfsNGCyQsdDn82d/hJgTfhg1yN7RXvkXI7Nv1oqaxo
tK06QhGSlSgC6UUjwf0uPWehGc8Z6jLUVznwtsLpPlNGjcUGfoDsDjQd62rdKVPeIsszPsFHrLmJ
4+Snl6GaR1E3j8cUrvA9Y832iDh3/TCiRF6u6Kkgl2PaiidG6pGN+C+YbGDeyea3FSqk5aESbohQ
Ru2hDbjrSuY7lxE4fUyoFLwAa/vvf/2v//O/f47/Hfwubot0Cor8X3mX3RZR3jb/82/5738xMFj+
7cWv//m3a0shHOl44CNdepmeUPz5z6f7KA/4j83/Cv0QtmSTOlvsRJ/rsCouOqYHpEvBuPuPV0IV
UAghHXgMytSvVxokN4zEeWlr6Mjp1phbzOiyiAHntI7ByeoDqznw1ySCTbYlrNercR5gEGoXOJsg
cdxCpELffbK87tJmnPDy9mLOX5toSqYH2lUegDtXuK8XS9C8Z0SOpxeIshryEZ6dBCrDPr69zN/v
SuKvagkHUIHjalO8XqYEOIXCk+cgKQZV7BrVDRU+DqDr1WFytO8/vL3c8ur/OBqSw+R6HAtXKpaF
dvZ6ObRQ66BAoOMxyCsPzlbdW+O6MGZGiL1n9D9KuMbBO6/t7JrQDaSENsag+mRNi1keGRreLbLK
EN0CuL1JSnAkUwj7K/CnYv/2M3p/P6MWnrKkA9VVW9ay5X8cf6BukzBKbTy6BMs1S8+XZr18BHN5
aKbe+0LQdnd2YtBv1MXYy83b65+80mWPeY/eInPsgts9fd7SKkxfU+sdW3OKD+SW7RXtJwTZ8YIM
39nbZe9O3qc2TQU3Q5iwsezlFP/xrMA1KV3aznjsUFbJb9wAj0JltYFz5092SEGBini6xQQSX5Gq
KZ1s/faznnm3HF5POaZtmo7tnhxfMILZyJSYd1uawx6+q53j1V7AxRkxfTd54uGdJz63uzwtwwjJ
7hJ5Xj9xgI6NiW5WekQVj6a8HuZbwAfOU554+a+3H+7sUtRPjrSFJu7Yr5dShP0G5dv42EXcbGua
szCIgrYbgG8BTb16e7VzrxItBU+ZpjRxJT0JOAhOQvACXX1MZ6a+9wUTEXFLV6gcvtZz5Hpr/Mf6
7KcP+WxfYxDr3L29/rlX6SplEe+4NpgLvn7asvF9Hx8+0B0BqkKrkHbBi0NN8cW1G9kDgWV8/c7p
ObvBWmnteKaCcnVyesHEmALmX3x0kLHB0GlEPmxNYy6dP/vxaP54+wHPrQbCnNzX1ZJDexKH/Has
ycWr5Fg1o5/BbKiC2f2c0Ra3nqMB892PLMeMU7j4utB1er2fvkU9Z6LJdbSpFua7qZpr/yoqPPkL
k+xp+/+32PLsf8SBtMP2aBBufCwcG2VVilwDHZ+mmA+VWwA7+M9XY7QOrUFY7ObpUZXo2zi9kUVH
mJp+CwkzhfJHQS/tO6v1fPnOcue+DHp5dKiAhnnEu9cPl8Goxddoio5w/ftsJUtaDwBFTXAddqDi
fTBoDxwHimTNL2Rih/YDX4bnLOmAa2vletbr9Us4OkVQuskRaoD71MDx3tMtSbYYE9l3ZED0nz6w
vzgT2wwu0KGwTgJP62CNblU6OQ5mLeaNlxiMYcE4gfPO6ItEH1kOZoAtHXIQcCSvn68vw74txzE9
qtCGH9ugy4AAm6D/2+qh/vz2sy3H/uTGAqrmCk8CExVandwYk982wIvjFPTHoKsrgbKsfTWAnn8n
tpwJZxxRuFukb1yMpw8FgiKgUWRnRz8bVbpD70TC+ouGetrJCp+qy8JNneSdz/DsonCgFs6hi/vx
yU4OdghypGuTYzcCfVvFoxPS1EexFHxSkdhqZ841XKu3d/RMXCNkaw9uvWeZBM3Xry+A2ietSiRH
QyIFh3L+EHcL4rdCU3SDjENsvXNeznyPMNRcATePCorGzOsF4Ss2tHD75DjTorl3IGXLNQotiiKp
Igxde0j4mfsQ7xZMgtoZYMnbD3x2fVssuZ0H2+X02pihpJEZl+mxQC2x2uFLi4Y9nuD2Ne4PWKGF
o2VH3SoofXhZtZH1+tvbP+Dcjlu2TQ7NTa2FOglIHqxf+lJ1fqyCSn6KzDz/qhKUTwF4tE9vL3Xu
c7GAwnqksmz1ac1jOC0BiUbEEWQ7Ux1YFXiBNi4pyNvrnH0kh/DmwRi2yT9ev1NontbgtG5+pEkt
n7ulFaOaLke7FNXSj6zlLm+PBJ0zexLeMgTgy87ysmNvpwEruOMxVwIbHtRE090Hngt4ozDBEPLG
TtYKumzoutxJj1VC4/ACObpm36ICpvYmMN0vby+2pEinsQ0hKcnNSBrHK3u9ifNshh5WBdkx6WN1
UIYAKwNl43My5LRnunH8DfR6vHh70bNvjjLftSk3BJPI14vW7oLvTVV2rMHJf0oxZvo1ybqfGEsb
UmzeXmyJJX89IShDRxLDuf9PksRsdMYU4EF+jNM8dfd1buPHFpnQsNaoGAXoOuWAtz7wDm1BVUVR
ZUrqyNdP6GHQbCCImB21qAtETz1GLyCT9VUJlPGdLPzcbqLuIjXNdEjp1sluoiarLAxtsqMnhwFp
U13E20LiiGCYsDfeidzndtO2FN1+TYHB368fTMf+hGDekB+zxlDdJ1qLPZ4BqHNiCS+6e7qqYvuf
v78/VzzZyshxI+CLKj/aHXT1nd1XCOTHYV1vTbSPNHrzWfzO1372IV0qNe4LSEziZEfjqu0b5u7F
kaYyMNbQG298Y4Hn9UWukCuI84cPPCMFBfmFSVl6GjLl3MwlHKACxfEw22tSm5VdoLTkTU4GmR9U
y9vrnT0yf6x3EmIGmG0pwtXFscOPygfZU9N8JD/Nn1Kz1DdvL7YcidMP0EaOVvI50DlSJ3F6Qo+1
CWCoHl2Bd+ymViMj76bQ1QeOJve2rYQlFumdk2KpHDuPFrJVHGvheI/VEN7WduRfFnRqP7WTd/2f
PxUNMMu2+L75x8mHMGP1SHOvL4522scor7R5+FThR/9eqnTuLFLNk7jwufFsJ0+1wJHgOsU8FZoY
2a7HDWGFTALY8BFcU7lRbvNeZfbekicvLA/yGFtOrzjGkJ/uECVbSCFNdzD78T6vavsD8YuU5J/s
2uT9naQm5JfeDF0uP4I/EQ5CACA3lJ/V1YOsUUl95zo4dxqp3VHWlBLIozx5uBDVQbykBo6+L93b
GHkP3ASqUr5zxZ1L+DjwprZtc4kkp1/Y2Cd+M8kcCOmkoFNboej2EAWqfUmG/2mxu0GF0EdA/BqR
fvud7/vcG/xz9ZPDKdxmSVc0qdFsi7ugQKJhl2Vm4aEW4+F65CEA/s6S5/Z12VC0LsAa2tbJvua1
SkUWm/mR+Vg8gL4AI7PLe+F+aB0qJLnU8UwsX19AMDTtEAQnF5DJoOcnY9yhvPVokxjvLHR2D20w
1K5Fn5ulXi9EijcVENb48KooM/ZhVl8CSdylae7ehGAc8w/cc9L2llRWA0Q7DV8gzHyDzLM4oqEC
qBnh4GKDr9J8qKu2U+tQwt54O4Sdy/2YgpBjmjYB2ll24I8OTN0i8ssIrzzOWEBuDQRrEU9oMpAK
ebif3bp49ErfeGfRsx/GH4uebCsyTgnGMUZxxAayvtQYAKxzbdkvs6uRjjRVc4cZd4q5HtftBx5X
KS2Fx4QEgtDrxy2g9gchIrBHf0LJeWXUaLkjBg4+gsRiIwjj3VoPznvX0tkPwxUWdYoUjJ5O8pcy
gW+Qo5t67DQt/T0YYVdv5waM4Ace7491Tt6mNwsq91iRtAzVVgEM+Wkx0oXr76jKR0gnra6ToG0/
vb3quUxCkSY5bCy1kXtyPSHJ2pViXuqHOTPGfTxCkNlV9ljauP/GYBo+sJy99NG5E4mrJ5tJ1dB0
iNEkRwd3AeMZpnSXXItOllDRoLTF8fe31zv38hRdLQYF9LeZk7w+M60zchGiwHvUaU1Dy0RHFytA
mPfz/u2FzkUbLiMGMXQp5F9fvzIriQwARZ+bFNFzW1jBfCgUX+Ku1GUTbLFC6A4fWFLbyiWNdx1L
nkTSGbFwMYG9OBYNsPTPnizt7AUOYNtcBgh/YJ0kI7t+57L/ZwJxmg3y9jB58OiHUJS93tFYA3yC
vGs8xqjNyacG5+1iRzaVmb8BE0OryZw0tfZd7ynxOR3QhsVxr25tFErh34Xdyi2gdewh+ITRp4mE
7+vbu3LuQLuWtpdJHPXpaROuaVXQAUDihAHSfMhRXIcliuwoyC3Pe3h7rXMvnTjk8hc4IDbj9V6A
3O51h28lxfeAxtYi56nvtC79T44jMotZ3+zS7P9AHGRqw2CTT4guzckboObGStY2YLcUxVRvRAin
4MFqHTghKDxEa9SVfqDrl6l3nvbct4Rau8soHMSc5Z2ct7ClZVvZhIq+7lLvG4rPLUxKE/zU+M5K
5/ZV880uYz6L6cnJvuZjDYS9nLIjqOjCxxrdn17MKBVXbeLnP2RjTu98veceTXNi6KTQvSXpe/0i
XfCQWTtFfEp4i493KObU6b4uUPNbv31izp3OZRJkKw2Agf7364W4seUMwDA/tklqQ7o366g7aDF1
za4JJ6Ceby93diMlRG0gCktZenJlIgkeFb1Ki2PeIl8QWbZAFUoFYGjayAVbB7HG/8hWAhhbJtE0
0OTyk/5MShKoSMIy8qMZa+IeMHRmFU6XFr8/8GiupZY0kt6QfRLZk6wc87Sl5FZGC6PY6qBQrdEZ
iBCWacHPbhBvypp39nNJgk+DH41vwXyEGaJ1Op7NQPYl02CTJAMK3UgR593KV3MDZFdPybrXWnxC
IsQ/ZHFS3tIbLJ/ffuolu/rrB5jEXeI+RfJp+wZiNHcK/XxM3nCcWvktmlbogrYBWielZaxEAwRt
A7JdfXt74XMnyUPl37Jp+jNaPCkPQN5xOdNywA7TECADY8tZqR73wA2j2uZr48Tj/E5qcvZZ0aL0
ls4YEJyTwytKMLhua2THFvRVDIavdb1LwwCz94QJHtoSYd36BRM5BLM+klp7Lh0WslaXec5JjK3S
Ug4o1eTHGeuj74GMM/cKP58FPYKm5/dRo+WKYIcZB+/Mqs4FCI8SzDRdm/Bw2u0U2LupyWjo88cD
RJwiTJrxSisC3z3cOBzw3jnR/0wy/zpRnrIpkAi0fLWvv9eykcTDJKbbXw/mNzmGF2jX0esX3Rh8
CjGU+4EkengZI6TyDVOX4JOLs8MDHFh59/YJ+/t1g+qi0v5/c3nrFFdiRmOBWZGVHw1sAbDcMNwr
3WYotFY1dsSQyBgjrOCCNLdvr/v3yWbdfzp3XDfwNE4CSQ82IupdHR5tty/3FtySeMuHK9t1GnXz
8qrL5J0s+MymL2tSydimBBspT7Ju121bITskCfxlVCWw2vldDtEcXSLhBm/TH9XY7g10bCgGDACt
oQ0DRdL7SDYe6Jp3YAPnf46WCk3UpTVsn5yBiH5ALrEZPULanA9ob2Oek9sdrJOkUVs3itLrCUf5
eNGenI6RwjnWxcAIhDXEO5QD3n4hZ38OERbMBB/AgoV5fSTFTF5lVl5M96NN8AJw5/Rg0TYevk66
bxdNvzrGJLcnF0WyqEBHGHOFxKhuQDojqBTWwOjeu7j/zhBsQYbHCSG5l+DKXv8mVHTauqhH2Cuj
ho49OXhx7Jiixe+Bjc4upLRJw9AjJTntw9QWnPYqrsIjQg/VIaKLEW9dSNjl/u1dfmcd+yTCFRN+
q6kZsE5oIGg6FAkCkambgh9+e6Fz3xdNJdPjvlxQjcuf/5EQ6FqIJNFjdGxwtYGnaxED9s5suAOq
bzLNb2CeVXr39qJ/dyk4ymSpfNgUSNo5+cAqU5OCBFZ0hNFWhFeQ2cdnz0wDtKRzlNCUskNa9MPc
7/OpAnn89upnTzBPrMAaCIrC0/GRBbrXtKsqOrYYBnxzwRN/6sM2kLsxAIMBbD60nZugiNUML0Bj
iWeO/aBw8fC1+TsvRVtt3v5Ff18r7AdgOSwI6OJb1slLaB0R+z7m28d4kPm3FHlhZjBtP29Vxsf9
9lrnTpaFYgc4au//knZePXIbaxr+RQRYzLztOFGjGWnULd0UNLLFnDN//T7UWZydpogmpPWFbUCG
q4uVvvAGjUMz+/Z+lYtK4L5zRmZN9o+j2WvpLR2KHg3ovxnJAC9Hv2BqEF5uLe5tGWHJxayQThp2
OWjP+mdcK/laf2fp85FLEkADPyDXm00pjNECs5UIOI4Wf1B7P/uKJ8QPMOrYUfz5lHRqCMS1HATK
XJdTiqVCJ7AxUV2z8XVCHdVt/I1Nh6JaufSXnltiOVZoglEb89RA1VtVA8oQnmv0EZHriZ3hiIGA
s6u70rgzY1O7B/GAkNT1+f0eQevq+2G1y/klqEUWqc1tgACAPbzAxoyD77A8gxCKo58HH1AKbuVG
69SiObZK7T1BAJTWyq9YmrwBYgZPUhrLv8E5QtrJJj5tIeyGjjcVNS/jNjUt9TPIqLLajI0plQdV
r0Zl5V5a2kgkK7RfOYPk0rPlDZrOz0y8GM6BqFvsWCQxDVoA+L8CykaZ6vrHXhxtaqdNxZApdr/8
2K4/WCaGEOEZx4QYXkAPCy6YNK6rPvh0faildaV9YABep6j/G2gka1FCBrwentH4kSCgtR5fAY0A
GT36yjNxc0Xm/iMiIBF2d16Jbo4qfMN5uf4rliYMDYEyPKZ7IHVmn7fEBGxsjRS7CGlCflD7QOTP
WRJ0NsTsTLdXMpTp1ryMnXX6GCCRiQxAQ8zTQc2SPhwa3uqcktO/ral+6RpNecQV0noFBh2uDLc4
u3fDTRfvu5fUK4xBjLDA+cY6Git9AUT3OR9HgB4kvMHaK7Z0SGhNEv/T1Ba/1U6Tqna0UmTe2WqM
LH7A5VEibGlnKqYzZegq32xZdJOQYWnlf7Fx8S4H78T1hPX6bB15Boc+qzrw7NipvbRt5hdofObx
zsEN6S/if1CeMFdoBFPLmx2SeugAsKKPePYL0SHKIMz7Aso6bLHQ3/l2b/9xOx2QBx3MX+hH03Jn
aS08nSG1IsWDB22k/c5PcImBrt94Kxf80m4ht6CwT7GCAv9sHBtdUBc5kfBc1UXwFKJINxVilCgp
kIHQGm1lWktngeuUww9mlgbNbMlcDOuxviWH6OmEDUheGeZ3Zcj0vYNM3Jex11cv8cUJwrmA7sCT
bM/rkXpE5QBTpfCcorV2iFt/0kGJsvonZRpZ/0UAxRB8MouAktNwefZy3PkyG1D+GcZhmeyR8M8G
mP1KXG+yPq1XooClj+lAhAR/TJ2XavblaKVlKU0WGP45M7Nul05cGSSTo72Fu9rPkQT83+v35tp4
s5tFQF4ZwobsBp3K9Mkc65/o9UTPaYELoOhaf+VjLg9nazpVSQ74vLrSoBA6KjpSAH5kW/8AkHs0
BxSot2ljQVNEJfMvLk5ygAn4RxkJgszl58QmFfdfGg5nNI8g6udKMXyuolq6R+JufSW5X0o92JAm
4RvbxZyvnZa5VddRUzjHAkU4jarcTQ5M/d7yVReuql5lt0aiTt4WmvL9z5cR7h1VRq4xMFezI5+h
B6+WmBidh1r/GitIDmwsr4ru4QprjzViFKfr4y29EC7TpEwGiJs67OV3jaKkMlOlh96AEse//Kw6
3SVZlO5RdcUVrg/cG4QqtXF/fdilg092IUCnQqIEU3I5bGXjL2rYDQDLptdu+45S0ba0lOAJzWMl
Wdmri4NNTQgubYDx82u0Rgm88lQ/BjDXVmevzDmQpt02+9I2mj8kN/LGkmVoaKpbU0GKOPFyZrEK
+zI0YxpKONpsqtpNntGfpaVTmf7fPO+08IB6wBWh5TG7sBFmSsa2FNG5x0xtvLGdaPxuIVv8MYDE
uqmHyEa3rvW0YuVuW9w0+LkAyjBdYKuzTTo6gel0jkUulakDjDykkVyl8J5p5xtbfRhxVbLQujxe
3zNLVw6b5b+jzvIOpORspHMhVNRhUX41Msf5wAYbj2Ogd9oN3jqOvbJLF+eJ5xFvk8txnD+IIolL
36rV+JymJFebEYW0fxCcDb62I359gy+6Q9qJKFv5vAvXD40e6niQLmnRutN+fhcktqjxkwcH0dkq
+pdEIr3XOhFS5ghnoG/cI99zisSk1Y7LSOxur3/l6eTNAmIGJxCGK2ejbTllCe8GH7QBEda0is5Y
sPi3BVlAfYclTbzW+l74tlMTROfLThO1Z3vIKklAGIZJKlayVxQfejy4JTSourb+0rkgGdLI7L5e
n93CVQBiQYipLQCgSJvdOw5avHAsYDyRE/TZxsercnhUgjzEmyGrc//P6ygMB9TG5mbFV3B2GWD7
ZPYEvWzZ0kMbVoTmyQc7tcasWjgZQqXDMhVbiR+s2ePYirHqW4SFzjLrKfEKDEbsQ426qA1rH2H5
wtfk4fqHXFy+qcsxsRzhVs+2iTKZjpTIs5+DztCCFzA8iGIojDTsvS43sm9O4antRinQEVqJipeG
BmXNmZwoyZgWX+5Qp41GRwQmXla4BeBHW3ifwOcX+yYfsUTyA7GLMi94uz7fpWPxftDZdgU8C2C+
hUAq8wH5xBAVwGKHcHt78xfjGAB1J4bK72Ej0N8RNT0dEIqb1e1TFBVa+2z5YbXyJi7OZyI4aZQ4
yZvmH9HFqrzHDxWs4KCrWAapo/eSAQN1VzbK4kCwU4Gb6FOtZn5rIz1fF02anPFlMY9Ravbe3nQb
21y5txZ3xVQKQ94OUvMclhTHpkSZzE/PVmx7r+gw+GI/1bHijQgrG6EcU6/EHs0TRD+uL9nS6aM6
/t+RZ6ePOwyDKl7dM6gO9UnYEJs30B8FJlxp4rxVNZJg10dcmivvg05FCPAzMJ7LE6CoQThyR8On
aHA+kWrgP9Zlnzyr/uDtkzhD7hV1rWhl1KW7k5qXC0GO4jrP8OWoQWGMeVel6VlGoYsREZizN7P2
cjIOJ/xxfYZL3/T9WPrlWC6GP5Q3aWkmoL4YS7GCdG+2Tv5JVJrxtUjx3fyLZXw/5LSR3z186O1m
hFEBGyjQ6y+uUiOkVBWZiZW0Zz+3OP++/MUcCSp0eEMCuMW0yu8G9OFsaHnAEaSAahwRFzXrRyd0
QbeNsWMmu9EOrTW6+OLOoTMFbZpWjj7fOWYaFoA6iE4xKvyOhuywhX0IHdWJTOdzGmVdcCvxpl2r
8i9unf8OixzQ5VRrrMn91q7ic0vJViAOlUjU1AvESiH89UbwF3cO8N3/nSX/uBwOlyC8T0E4nREF
rgow3joKrATLysoKLk2L5+8XtgEagj39+fsVrHEaHwMwRzmIkUOEcdwtkaF313ZJ8Pn6ZllaOBhG
RPpTR4q+8+VQPIe5h/tncga10f+YDJruUh1x5k3seEdEf26QK2pWprd0CEGRQxvhL7Jh7XJMK0Hr
0PR5aIHLILNpIhF6i/mbfd81+DccaogIK1n+r2dnHn1OMi2gjlTNpb5+OeQQWVltKWAwe+ju322U
mcu2vVXaDNlqtOYnlS2sPJHV6hFYVZy8Pphd2qzheBfXFUgtADnCU3jAl79idOvSTHREDRSP5t8G
V/Hm3gPA4mxBBiJd9xdLS03DAFqt8XDNltYMFRu1eDoZEuOWW2xSc1yHsF19sRKE1PK4cE49UgEr
N+zSuwxOjmcPBhnTnF13RgRLe1BpJ5qmr26bemirXYUgW7+7Prulb0kgQwRM+YZGzWx2Mea3KHFD
+zUUDUmTXubNoY/GQqDdXMgVaOvyYOAxfjVIQeldLlybdU3qu0N4tmrEPRQZK3eY2FivAIub/fV5
LR0OSK/kaSQSgrLi5VC1PqBCr+isGqF5iMwGf+v9YvhYIUvYH12zLVZWbOkKIGIzTIqXDqdjtiuL
JFMTO/Whideljoxk1ndvQI1Qq2qQBKh3Cv3Z8oislVgLSpc+K8cBw2FSGVAAs1PpVLLgBabOEABT
q7dDkIv9SEEMAWzgAisRsFgczSRUnOj+E4rq8svyIsp0QBv/jPlHuc3RGvxM7Rjrc7vQjwqOczsu
gQYPXGvoPhlNY7XbwLecjxXeifdIrNKpcgYYixsswscvgEqs2+tLv4QNEMSZU6XHxXT115+/u/eH
ysniRvILcRTGxgZT65tEKcd/Iyx7UfgXEZYmqFq07lCiTdaIutliN+ZrB9/tVn7L0jEmff4P0Zt0
ffax6q5TRWYAtImzCslxtCDxa886tfJX3tTFVXk30GwPBKHWV1GekcomavVtxH8Gg2CQV+K2yfDl
WTld0/9t/g7QQJ9A8Tx5YHov94BambhYOKiuTPKa2XbUKgV19hKcCG6eqEBNFb1HLGyCDyp6Gtvr
67twtImuwb5S+gG+M9+Aaa/gmRDHzikzoDQF2jB0B1SdxWQpV3ZfbaSO12pbC/OlxYvmC/AEF8br
LKKni9S4ZZ07JwUEm7fzuhhHi1oa/gA/xtMRdYQbI750lcD+HSqZjF+vz3kaYPbB8R7nbOuOZlIg
mb7Juy2NELSPFUfinvAI6L5ie4E0opU64e1Qlf0pKxBnM7CTSDdq6o/FoQ573JBWHsKl30COPVEh
4HzBpr78DSVgslRRR/vk4bzi7+HOeA+p7dDJCIOsfnKtvsf2sOxFtJ16SuLJwvkx+PNblqXXnYkp
hJ7RHFSl9Xg+RgXsVYEjkrMLJIXjDD3GoPgWwLzLD7nrmdW+D03Uaa+vwdLNp4HuYe48lfQ5Zm+K
jq4qdpuaPLk9RiNH6nBhtFXNdviIj7m6bRVUgDeiZQXxyOzH5lbBpsQ8YljdYBCFjJZy9AoeJW9j
uJF95BFxjiJW/6KJTXQN0p5nnTP62zpFDV6oru6cUNKN7yLTQ53VoGn/s0F3agVMu/DoQVmeSMvT
TYsM3eWeiGJF8dQkkSe9ZQl2pjEisJoXnbhX2tQrQpRqO9/Y5o1wg5Whl7YjEPFpIaCiGMYsmBg9
pZ+AWO7JLlrMpJtaxneQYcjrjRRR8KeqNLOfWB3H34BLxS99rIjw5vqOWLoWiNEMZFpc6qHzRlSM
cqul4v95Qu4fQdtUwbBWzXzlVUZaDCvdj48SyeHvg+yiNfrs0i1IWEP9EjQpldrZy6J5aYPLoZAn
mr8o0aAsVKTbEKRfcvDGKDgmFMLTv5mvwaXLpY9Umz5b7dGIcLrPpTxFsi+Du7xFlDSMMs3dIrEQ
7TF2ZKPXmIZ5G33026/Xv/bCE6cR7sMEmgRizPle010tFXjlwYtKFG3Y4TQYI/anOYUe3rRGXa6R
vJeyHYaiJcWFz1Gaaw5KIxzrQe/ck4L740cdgSNjY1Zp8eiVeGXjXhkn9d41Pb3Zer02os+uKI26
axtekeP1uf8CusweAEANZJg0x6eLb/YAdC27ucBNjQJ1JSpkoB371s9duzoXsVbftUU2fArrYdym
Q1Bge9Br4Y2jpCgkJIWJox9CuupecaS6UkJfCramjtok9TaBSeYlC8NOa6XNdcQCMUD/4pVj+xix
TujiBpoV7tqqTT5kI4I3Oz2N8fxEs9j9GPttrB+DeFq66x9q4VhMYR8inzyXFKFmUTjq6pbVDbly
iiWNClJRMzT+HeMAMwNqYXC5bIOO5vUxF4K8aTheIwCgv0uZBVixRs0g7VOboPa/tRRpd3sv5yVe
eYGXJjcdPZXOJb2ZecYPulYrdDt3T3GQJDbavUJ9cBpVRkfU1MbXxC9U/dP1uS0cOvrcrjYFeg5V
79mbJ2VNiV/6BB5KPgKiAcZwSF2/1G79KB6iPz/iIPd+laPR10MV+/I5Uaw4yJPSYTRcPn96eoks
vudqyGMXoIz/oo6gw/9ArhxOGqnv7DqjsiCp4o7uyccd9Bv2FwGyU3nxlksvWGmKLK4cuSGLR2n2
9xYQTO4BL3F5iv0Qik2geV/xLZ0cNtRS7Ia0b43Dny8cjXvUFYha6SHMimx9maUUcbi8YjvqThq2
angQBUl5ExO+rVX3py81v53gyLI/fvHF5ujd0fN63Wu4nTAUrdxdJFIP3WuM54xjGbXGx8AwinqX
W9LcihC1lke8BtS1GS/d1zyIE4KA7iHY01kZ0+pFE+CvhFlmWyCoJcokR0FCgwG778sxxCJLosCH
JwE1vJsI/ZoTtkmtv+8AGa7B45fODT0VdKNASIGenkUnTtp2/bTpTrBXSx/D2qr9HOHrme5SQ/bN
Skq0OBrCbQBfVbrScwiFUpPudmbnnChWKVvVGAZnF3cNHihuAGf/z3cW2jF09qis8iLPpiYLdkIl
PffkIFC+TSHOgJ1KCv1ltAdXrAy2dHDeD6Zf3gitEQirTqVzclK0z3N7MDcyGIojXc1JPHVdI2fh
U9L9oQA/ceLAK04x37tMK0ltHNGp8JwgoKi7XA7yCxYlr1nrtSvVsKX9So+byhtdBtr5845NFCSh
F/YlWWWpacekLtXHsQs8e2MqZXrE0r7dx6aLL6oChBuTryFSt5of5j+ur+dCDG9wXuDKmrZJqWw2
Y8RXNAu5B/dECVRq2zi2cUGPuDjlzsF6NX4e/KAoXntYYs1KSrWwugxNkI6YIfIP87y6Rmu/ifye
CiqCx3s9tMRr19X+1uzM5IPI0+75+lQXFpcTghAegFtoI3NIfubn6JVIVzklXkieMjrecyR98Vwk
CI6v7NyFqIDQfMqNuIVZ3tkxcaMCPVrNkCdlxIRmI105FAc1mMrH1ye18BHBMAA/nQjP8MNmA2kB
pu9diFyz4VRVv9VEE2GJl5hKdWNSq6te0TUdtZXsa9oUsxufrgMYW3IQh7hvFhfgDCe9sh49umOW
nn7yU8/ZC61vbax6qlHfiaHV/Mfc94L4JumL+N/rc14KO7lZabUAgaHKO69bj6KwyqKX3tkubdEe
NDaSu+nwCcClEf+IZ2F62i1VJDDbatrgLdNPpNKujNsjDsKJXFnspTVA15ikG9EkgA+z19YCKqOl
NpBj7MowmBS9vafDjGy2FeG5FJqj+Hz9A/xKPuYLQLV34rlPiOC5NA2WCjkMXZsFcJTCvo1A1J4T
/uviZuiETyWot9BU+YgtiC53Df7O9dnsOqX5LsPGyR7KIDPtjYLLrLhT267JDk7TJuoGOVqQYU3n
KRJqbDVAT+kQAa1PSYO1Q+3XIn7silZ5Vao8+hD5A3VimKMZVFY7lHX5dn2aS9uMZrZOfovIPMWn
y9vYi6hedgZS6JmFc1IEq75w+6dEDOnnvk3t50TYyW0fW/ZD6yX6/vrgS7fFRNudwJ4TRGj29hQV
1kWBG3rn0BXVFxmgg6XZaVptImA+K2MtRFDguaBionQBT3SuhhU0AEgLc5AnjMZJn3HjxjRctlqT
b7yke7SRZ81IqRxR7VuvU7tNQ/AXruzipQlT4KIp8Es4ypztYs9OcFWza3mSIscevMLvdMPN2O1V
hMP/IqOF6An3lHiN/tO8r5aGgyn8ViOdh1P60PSG8VHLXevoDCLZAKtLP6HbBp5OtTC+T0z9ixWb
xaEqlRF/gZrYOcCBwF25SxfeQmhuQDYBjBDazIGvDYobZdM68pRrieMcLIxj1Jss6gJ10yLrKDaq
rWTbgQbpyqdfHJhrnIomeSQGA5cbve4tA7dZ2z21SjsexgK1fcuV+s7TlPij5g/+Hgub4J/rG3zp
dKE/S5eEeAe2xLQf3sU6dHMzA2Q/m651zR2utCr9ENzsH7DgGnYOtm/Zx1ESKe80aA7FzfXRl+5M
Z2Ig8xyb5ESz0Uutor8Z1u5plG2mbGKl6awNZqrmTWx1frf1IQTmf3HMCFo503R0ebWm3/RuxlVX
wZHNG3mys9LMN82o11seb0u9rzpTPLtWHXzDL9DEGVCxbH+Tac3w6fq0lw7ZJO1j0k7AZmGOhMp0
MdXsLfcUmOl40xIk1Puksf9pQr/NdtfHWnwmQalSBp5AnLyWl/MN8lSIUOP+LGDZP2SDiQ8J1pI3
RJiOfTJTBO8eS/Cj+Lgb6a6yM/voqtGLrvV2snK0lsrnPI3/91tmcYpeJKmsp90WRWN8q0tDvI4I
mDzoVivu0ywpgo0TYtqj+VgX7YYkjG12oy2/QxNs6LzkYpf0oGHGuoueGt67NWzt0oYE1/5LSpVq
wPzwD54bY8vuyxPSmdFnVWZmhe8t1jfbRMT00+w0U5oVUs/CEZwYzA7KVpMZxVzK2MC+qLW1wDu7
RpWMe2NwMHyzoo4Lph7kedAdHAZxXDqURHfqyglcuHQsFfwIJZdJcmUuA4CxuEgiHI5ONoJA2J55
Qv+gwpLeqdgSWdtCn+qs1LaxPLq+Lxe+NAMDbyTLUkGnzqJHy7MpUScxdJHJzi0Hrn9gJ2RgAgqz
3owdKNrz/2/E2WVThXFPFTDxzkgi5ulBeETlCDsZltgLHWr4Jhe1+3p9zGkWsxCNUhbcMBRr+cDz
O70UdoUdMJ8Xbfz6VccZzj6O6lDGf/E1kV/TEW1F8wJ1/Nkh15vUzpDsO/Ox3TvwceVbUyAKvB9x
gdR2zujKvwACWej9Y5sAvQ59rtlZbtMkdvSEnMOVodxB8C/HG1VNzX3ua9Y2UNzym4aT3qfUDd0D
oQuqy7bhJ2v00GnVfvvC737GbOYKrcI4EvwMnDGg4pRDTyTsmBBjYy0Mbq8v59KmpaU2MYvBWJBq
XX7mplX7xrGC4NwWTvg8oT83g0zixzbNpwcyW4OwLISEiN0RiGDgQGSoTVfHu7cKVbsQ11gkDho9
0rFjRnFWOXRlXcYPljeMDSSZwXpTkxEyuRh9/75XG38tQ1/6wjRrJ50B8MHEaZc/wiERiCoc0+AB
TKgWQvXscwem+2xUqr62q5YOzPvBZjOuW8wNIRwFZ9+I3R8BdAD1iGJqcywHEytfJ8KafkPQ1pkP
uZuJ29oJh4hMB3tKvOJwFqQdhCTUd0fJRm2LkfCw1gNf/BxU339JhzjowV9+Dj0y9FTx+YWDavTj
XYS8tnFM9DpItnSlVoVaFrcc1BaVeAV1iblWURYUJqBal+HQVtQOsQat/tAnNt7KMRg7/wFTkbfr
u/yXLPP8TGku+leklWDc52xd6fueBwCMm1JzATVu8Lu0XvJoGHA/r4Muu2nVVnFv0YuuHtLEtcJN
7doRsVKDcdStiun0uFWKCBygArfiH6cxOrFSTV9aBaBOqPvgUEfLZXbscb5qEvotIexGqwm3ETSK
bZbI/EYpG2yer3+QxcEmaBV56AQCnA3m+bqdVHDfzsIhfHlCsaCuD2PcJvVxLPz05/XRlo4AgJpJ
bhaYAxfN5QYrWnOw/d4Lz0mR+igSVUTuL4kzjMbx+kC/qovzdZ66EaC4iL7BNFyOBCHE7LUkQQej
UOyAgp8mvmMtjwOmNk5lVcCGeNNr4NWPdRD2t1IP8z1Q8mzbmWZxk2Gxelj5SVM2/9tPgvBAGkwN
Fobe5U+qjMrTrdQKzoYRivZ2CIcmOTQIF5db1fLvC9Jm+bHTsUa3rFrYN+TBGFjT9sr83fWfsnTw
kJX57y+ZvW9xnTfY5qjh2fkWBmV7Bwmz+CCkH0hwNka1xthb2mMWgGiaX4BMqXdfTnx6S8hX4vCs
pUkxbFRsPHdj2ur/mKAatn8+Nd7uiapLuED6dTkW0bM7Yl4FqTs1Q3VTEemHADRA1G5U+ibGFoCi
urLZpt8/X9iJYkUFhxwX/sflmL2oEdpFJeKcUFBJH13ZR/UR/Fj7wXTJSQ5B0XkDDaMEy2YoYOkq
JXLpWE14NcTPYM0B6b/8AToMLLOAe3nWzBpDZc1RnFuXCnt1c/3jLi4kDmcObUXkC+cqQAqOD1Ll
BJ/1TGm/dPnw0qaxy1sEef98fail9gHsBMJnaLMWQdBsIdXaJupBbfesVY331emN2NnmZXzQrSrd
YWLTF7vKF8ZdT2fzS94M+S3/jeuuLO0UAMyXlvIYvSBC3Qlre/llaT7TwQTlfh4dp9GhP/ohkxa9
qLZaYyVbC9yntXUMzOb31z/A0qZ6P/JsTU3Xl00Vlt4ZlKOlbaM+jWjugQDQPsrYU47KmAx3kd5I
f6vGqrNGW166IlAQwINmgqSQy19OXIBepf5a+yC0RX1w7b55HNFafsYdt61pTXXFmgXs0qd26G0i
7kyb9TdmXUFki2QgReasHvVPsjKcT1U8FndSBn178JxED/ZeEytrPObFnUapAlom1wbnd9r17yJR
V6HOnBP4nFw7VeunekgArWE2ihSnFrm3rZb6/o7L1POPHjp3P7w26PqDHw3tmqPR4kefRLZwApl0
WqZP9O6XDHnnUyg1+ASD0WXbJLEMsE81dhl2K5odvaY1c5XFj05Hc6rWQG+eeyhReIQ8psYo90Ve
9tKPjtw6Qd7/1BIa25uRas5ORc7vLy5px0Djg94xlYw50qOnJFqHte+fwzEYz/SRGvVj5xb6+CJB
nZU7oxLlmgPY0t1FtwohGlpW0BtnJUhjMErdM1sk1SK3+lqGFSp8zujwafXEaVaiqsXPOtn+wPum
AWjOFjLTkjQo4YnCY/YxgU5ye3wmftS8bdbrXGKgFrCyp0uhrbkdLdXESFqJ4CHlg/yYUx5z08tk
W2Y8tvQ1+k2qi6jbD+rY7Nu4bIyjKXIHVm6HNNZdBsJvK2qRfQDbY+Y7QxrK8/VrbGlLT/hw6pH8
LNqwl1ua2Asm6ehyjxQyfG4j33lAY8E1DzWcxreoGbOVh2NpnWm48mhM6Gk6lJcDSiXWMCrXKb6Y
uaNtBxH49Q29YSWB0k3mvoIQW7imeXaROaJCoVu/ScgVjp6TIHOAdL+onLsGgJbcVLY3OBzfsRo+
NE2kVTd2LAOxCZRoWJM6Wrq+SAotJB+4wvjGs43tdmmYaZlB9FEochfpdqts8YJXNrWM3J9uVyp7
fRTWvWl4w3bEcCHbALVrV3b8wmfnkUbCnHoQAOb5kbYNT6l16q0nePWBs7e1wfB2KLxrxQHvE/sv
gBOT+v9E1SKPo1ZzucqGrxWJOsSgNLwue7DgaRzaMK/vITNqu1oow8r0FqoV6DDQD6Z5NGmKzsZr
oFCmTd46J9931Q9V1wh7M7R1lxwj0W5UiJMf1WYQ+pa2RiufxFhra/nD8k+YKiU8EBNK8nLKemOi
ABmBpwAiORltOXF+LGIj9G40u+6az8BapbKJWtd99hVIgMewCLLy5o+PMwBVFBMJMylszunvdtua
gT2Cy83ivrwpQXXc1bqPAp6Ezam12riSqSxcpFMQOFlxQUCkd3U56TIRvp5UjFdxpb9VZRehDWXa
atbvYiU3ow2+ikl334/aGKzcXPOblAQNFAjgTzQvbdulkXQ5NhdXFmVJr3/z8/qblHF0MNvQ3+rY
E+wiDyR4FynG1sC6a1N4fbytes89hnllrXyD2dHid2BEoE3UclQx+fvsRqsDtWowUnW+8ij7d6Ju
e9hGrfJ9wBtqzd5t9r1/jcVNJmwQmCAP5rCOQY/zxMoC+TVCHP1eCr28lb4ZbiXuvF9GUUdkVOVa
2Wn2RvwaFGwdaSAbiyxxNsFw9Ox4tNrgW6npyksVRu7XhnZ4tZG+0ezysun/+aNd/GtALo2pDcwc
iXsuV9ZJss73kDT91lbmcNKkVu3dUlOPSiQGCG7q2/Xh5r2haTwgipPqOQkigP7ZLs7j0M4b2/a+
FYGTW5+yJCKkoyJfqfexrwYbJQ/NPQ/XP1Xvy/tSB92+GexaHHPfkfvWqqLw6HRBE0M4hfZ7ztNq
XPkkCwtP0ZdeICBYiw79LNEZ3H7ALK1yvsrSyHeZKeSHsK/jnYd/zQ8jaZxN6YfNWra+sLUBp07c
TEKEiWdxuRAKpjQjXEZG1cfgFukn7WF0e/OsKmG1RgOfFvVdKscisLd+5XGTailCbLOxYjOMfX0M
v6l2EG6LKmuPSVnFmxQ05SSu1bwMosm3HoLph+vr//ss6ULRuCCPBDJFxHs5cl77khfDj7+NY2br
SEJE6RYtA1DkUWKs1XYWNhujYSEFXc6khDh39FTS0G6Groq+wVxQtW1aF30OkZHSy0clBM++j/WE
kn7dG6rcKlnbeD8xK+ufcqPs5cbUpPpTbeif3g95Wwx7P4Zc+jlC5HVNOv63zzJ5xFJzn5AvEGzm
ws4BUnmgMWr/LRgAXG0zGB+kOGKQe0qR9efra/Db6kMjIc1xSOFxdeTQX67BGCUlMDLXf0s0GT20
VhQfnSQxjygt9Ng6KvpraQUPetWuGd78drmhikNnGh0+wLsgZWepgI9cNGh2U3wPeR++p1o83rdt
3j9Dre6/hxbU9usTXR5v0qSFRkYDfjYeXgc6zMFI+y6rJL3RYuCALU4X+5RAtNh41OFWytVLA0Jc
mSwAJgLLnDVvy7gLAnQUvg9q7nwf2976mMZZslNBhO901FRXnsN5aRepZhQrHJpzUyJHtWB2e49C
9cvG1JQfTlI21i7rijrYqJof3JbSDdJ7Han59i0Wg20qt36a19lLUFl1/SnVh8I7BPrYFiWSXf1Q
rWJep3Tm4pKB4EvXkLeMY058NH2sdxl8pXphWfdJ+8Ok/6tYO82tEArPq7gK7G3Xp44pH5y6jo6e
4sTjk1HCBNzwp1LfKqHpux9yT0t2Rumk9q4XZtJ9oFbrBJsUE6fqpsTIIr3tFQ/3vphConoHME6Y
N2MVGMFNCWGiPXRqmyjnWja9vgWOqcd7p6n9Hzqxgr8J8hqUT9eKIH2JYgr//lYxlBSJeCvXy6LY
pLETvjqOpwxnbK/sr7qJAtmjMALjK83gMP4xGi2A89ClNLetkiF+8+sad/ccquRJyV2/OrpeQV+l
a/vB/1hopU48nqPjG2/B6+sdqFt0w7pbiPFm8GKHYfMCrk72N0oqk0+Gh0DVRhktI9gNOPD5OyXq
83vgfdrn0a1q8W1IRrfcZEgHhk9tG/b3FrlWsBlJB+MJWWAlr5XRqyrVQCxGu81Y2Uq3qyw9fHDz
Xjp3hufomEh5SgkwJS6jGBXO3K1vHXPwi3+rRKpiWxWi7HeoIGQvYdSNxqYTQRQ/gN3SoaTUrnw1
7QZrrkpkA7h7KzJOg9P5yi7IcDw40qxWHmSS9O4W5eCs/GwVg692+8YocsQN4QnYtg/uCt/qQ9+E
4jwqIRILkd+G3QGvwaw/uIWi/zQCOWbJxsoct8l2EH8Cc82W4LdrcWpwI45AsDcRb34ll+/2q3A9
WBO5OvyYzHCOPqj6Q2DU3kGKWtmUSGXslALmoxp00Z9BQ8A4THcFjAYeKqoU83sxs/SmTIbW+Mfq
sIU9aE2leDucCsVz7bbZa4nkNA1Hu44z91jDim3WJHdm+RQFbPRRUVCYyhKoXc6vkSHpAzNJUu9n
PfSW96w7tXNWOjESiCXlU4cJfXg/FrLch36TvPI6DSsX2W8hF+QCOhQg45EyxLZ59iRR2xSprtTR
G+G9OAZAY7xdng4pxjCK/UHBFtTZwjfJ/xAIRDEd5gZxHpAp/uKiuryjYqeo+7yk+jJQ0D8U41Dc
5pqTH2OI4C8ujYS1yMuYXYpTqw+1CtR0ibVpj8wmil4LdUW7d9+8nOTx3h7aeKOgmOmsdNjnAQXG
eWAtwdtD/SG4n79EKt4+I6+s+wZALtgYPaQUM/OSfzX6P39YgOAjEq1O8STRi8a/T7/l3cGhvCGH
QOvkm5pl401YjfVdFRQwGGiQbAsKcCvP+rzM858BASBQNeWwIJpyOWDsBHEcuJn75sam/2y3bvsk
nXzYtWpX32LGYXso32rlNilz41Yv8u9anSs312OL31LiX7OmOk8cxc4lsLn8EWUrcnwFYvctKVAj
2GFdhRUYEd4r5m7DXTc4xt63wuhH13vyX80fu6fYTNVkYybqGgVpfnP956eQu6kUI6i0zncxwjv9
/5B2nq1xY+/ff0UC9fJUmm4ncYpL8kTEjqPejrpe/f+jLDd4NGaE7x8LYWGXnNGpV/mWqemc59Kx
W/PodF0u3K6F9OA6fadylyjVdCqyIv6K2VCwUhy43NIsPw51/2/0RQxiDIVutNRBnqs+R/CstsfA
00J7ddmXwdW/r8RngBtyrkEsu2Cjpg6909RMeKom33VHKDtzaow9T2N/Y0bOtEJ8eG88c07DYbvR
pL+AZHS2OSJwZD8PvaH9ULPB3jgoUMD+d/RfTSWilW393pGdVZVBy2H1xj14vqG6yhzkIQuc5zQQ
xp06iOBnHtrDcdLjdK3R8963Ic4DUs2eHXaXpehEEBEKiFXP8HOtYV+0ZnpTaJE9uVIqOVCSUkO7
v35g3tkmhOCzfMB8v19YkOlK3oMzLvxnyVdanORNPnAnJzzlK/XJd04DA82LhkQXrZzF7VAipAyj
a/KfQR0XXpH7zu9JK6WtCSHooIoxhWLqix9xLOr99U98ZwXpnSHXCu+IGsey/Kw2/RTplXCeFa0P
HRCAOLe4SJtMWxlZ0Gklali+mZwHEGMk8HBNcThaCsSakdpIuA5Jz6ku6bWbI4+SurVqhi9+KaVE
EU3mBprjP13/yHe2Dpe8w2mnakQ5bnHbDyApawCzTK8vgpekKboDqeKABEYkbY0EBs7HxwOzMmsB
UDO4gK5iKCdSRR6lZwn86kkaOmXTFeqYwnGP4ludWZBXRnxvGUGPAYMjT6VCtTiIca7Hju8r0jMa
HmGwQV+Z4gAU99zLQ4xBr3/ee8cCE1+4TeRKKFQtnpHU6DH5wablOdfLVt3ahV7R5h4QHLs+znu7
hbiDfB8dDTq7i1PhdAK36cnyn60saI+T2o/bJE2iUwWr/NaqwGmLcfIPHx90ZlfyRAPzudAwHgq/
cBIwCy8SmYKnp6LfwlMzD2GoVIe2bPVPpRrFK6fw8kuRf6GYiYIC8exFR7X3O+y4ZDN4wWKg1rzM
qDq3NYK22dlDUN3mqnAgP6i+vrn+sZcrybhzBERdCzL2EjVKxVoMQWhxJpJGE27FQhCSUDL6e32c
y+3JBYpUBTU8uAUX9mng4BAELNrwZegt51Ybs9GNe8v8BvDC2X58KGCwsyUEucEF2S0LoiQGahox
VJ/djpIa/wCijkTzUKQfvlbAOczFKI03F8mPxbUSYClQ29h2vwwY6H3KpFo6DqPCUejCWxwii931
L3tnk/xTUJ3vUO6ypd2V7pdW1kZt9FIjcbWJrKF5ciQtPWZOHN30kqa6qHh90LCJuBWpMqoQ/1oX
NFTml+tNoAyfUOR6XkQvstz3e00FUK3poLGiMdE+U2FutgVSNw8hhbKtk8jmylXz3sYhtJhLYTAq
eaXOh8e4YbRA+kcvVOe6I89k7CHqkX6zpu6DCOr5Sy2AQggSoITNDaqdD2UUdmdMZpW91EOqVVs5
g65/Zze5pN5ToWq+BqVq0nq/vqaXLxOyY5DiqTkhBsh+PR80wxAp78hBXpReBHuYDc5X6kLa7Tjk
4YEceFi53d4ZjzoBifMM4yRzX3xkjvO50ElvXjRhGa4hqxHkgr5uNv3Y639jysQrL/7lAs6vIA0p
Cn2zHr16/oHgSOM8aIf0RR7VaWcXgXXfRZrh1Uo3fRAjwvLRbJxhqdhRGHPQfT4WYUQR9jCIXiSf
TsGPMRGk/1CbM+lYhGbx4/rSXXzZnMcRE4LVQLeJHXo+mi3UoOy1qHnBuFT+1aRj6yoEqDy+ktb9
f4xFZgb9cS51IG92PpaMNpYpww5/0VB18hrZTP0tb6K26WspWmtBXNwzJOHUZufciC+j83U+GKoG
o6h8dXjBbLW+1fwIsk3ZG1+GLj52TryN1HzNEfXiHYKHYsAJBaXHMcCv+nzIorT9PA1i9UVOZMKX
xgK+tVWpFX796JrNxs04eMI1gdG6BDA7SVd35GnqS0OPoncHtAVO4TBD4lLZWYsC5x/9tpg8rxeq
5QqUVfz1OHTnH6XUhhQqrZP+SQ14RGmYG/fU+5H7HFJrN0pR7mmj72wDyNl/rn/mRbWBBhnRNbUG
nlsO+9IITcMhLGtFJ/5SMjV/R2iN3JBZjd+qWPdPiGL3f0q5lX7EujKcgDPbD2o2rskZLFWhqFCB
qwGrPxfSwdYsccMR1jB+MRnNK+QggeinOfv4GlGL8L4Bd7s+pZGsPEmONun3kp6F6sZCduaQ9YZI
qBln6u8mUf34mKJSKa+8pUsiAT8OfAChJbAmaF68HueLo0V4sDa4HL5WdqJ963Rf+y3pffNExVtk
XqqYqTdQPdpWIKJvqjjvLM8xJOVuUoJiDib07kFMyfAI5akdtivLN18db3fO/ONmeyTwjOxUHvvz
H6cIO20wZlBfZdE4n7DrA0ZqSGnlqrWtfenjSepdB7K55faU6zOX7gQYx06U/aHRwx7fMr0KjZWz
s3w65h9FIkwkQFYDsmL+728iAasjTuwSU3mdxnR4NSql+IuM47jRWbVvapKskc7f2T+zHhYKQcSL
mG8uaVyDbUQZgErrNS6EPGPe8sbwoIE3bhXWwZeiLnP51gpHNPVSZAM2BU/1Nz/XOxcaa/YnH2lb
7kIVE+nN9fW5nAlKv3OyTgJEs3ZZELXTwtCMVvH/JC0mZ4np0+5HUufWt/IS63fxen245X1MpReB
DlS62WrwIJfZq++0ddUWavAa8Ai4k5zQEJEq6UaUdXPstbw76b0druzB5eX1b1AwcVT4gbOSmZyv
tjM2YdlJDFpMU+IBEtL3tLwcLzAK5a51SmU/GLVyrINoXMn63pld7mi4LBS6AcYtfd/7KawMo5WC
1xFpkJ9lYxebMI60G+yWkg1E4cMHZxeBG1i13NK8drPd2vmHEinJURTH8SsHp85mn8j8ZdDasfZQ
4ujxqjS0wTX0bi3PnC+YszPOuAQpBGKACsAfzqv+5jgpyqS0mh0lryLl6FS5WWwCR6BBJZu8ex/d
sQxGaxNJEUIxPnXxpJfCUjs0ipJXoBXR6FZpU0gACah+5FEjbXtzFhu+Pq/vfB91fPIvRBTQx1iG
R/CSYhrlXfZqBEF+wN3Jvsmm3D9OkWOv7Jj3h0JmhIfGpu65uC4nQLxlIpfZK6YI0TZzFGk3hKqa
u1ZCgWDluy62J0AQAyLMnGH+k7g8XzeqkKjZIIH0Wsh96EXJoB1amlH7ceyku6yY1oot7473D5cJ
/JbTMH/8m30iN6CaYiUqXqPYCGrXKouqQTtmMG4CAeXbLUtd+3V96S7O/vyJnIb5uqHFtvQLSEJ6
8lJiZa9mHA9f/bgqtyCSTVe0CYAbuVabW9xeE4gxZb8WNL2zluwVOIXsHQKIZdAwAg6MA1/OX8MW
r24XDEtxqKs+juh0Z+bd9Q99Z24ZDKwF9zix/NLVMc81eN448r1OeaJtC/iKWx6+Yd/5WuD1o7p2
5t8dj2Sa1os+c/YWnbRMVduwzIbitRWxeaAgkWwmrLjveLjyQ80zv9IOuJxMIJ6g1mbg2twqXRyM
CjJmgIZO8jpZvfytClpIN3I53iFYu6ZdcRlywpKZ1W7J04k8wUud71OlhOtMsJS+BnZV2m4+qenO
TG3z0anV+CscwWJTxXIFcqrTvpi9FO7qbqpWWoiXE8yPIKyfdVuQSFn2I6hKjnI8FhxOa4r3RlLE
XqHn2h9rKJND7eAE8dENhMEqz+M/Z3sUsOe85s3h9LW2KxvI+q/1qP+u26o5BBoPVzlZm4hUaXd9
tMvlJNqgE0tZkkSaNsj5aK3atVibSu0rTF//cyRjT42gYHTUte714yPN5orUeMmWLnrbkTMqYyOJ
7tXv1fJ2Uh10CLsg2sFmFPvrQy36+MC64AyBjgXCgK8MSNnzj8LwL7ViKVP/Bnmh70ssera1YveQ
0iT/WAa1eczg7mxCnOXuZRvU3/Xhl3Ck/8afwWXcePBNl/drD2Szn5Wj/kpWoevbxq7Uh0Zv2n0e
9MamHkv5Frmjn7Kv2gcjiADhmNO00616+iI3WM5d/zmLq3f+NVRL6AGR7ROXLDu0tG61Xlca9a8q
ddamRksID8/c174lvmbva1+33TCrfQVlY9GtBAnzZn0Tkfw3NuKBdKnn62IJqzUHJNpRbtb+hgMN
p6Atpgc1tqSVgtAyrP9vmPkDiUeQ/FrqemQNRcw8V7S/DZifo5JKmpvXTla7qhDhTh4N1c1jGJDj
OEyf4lr6rA1Je0T56ZgWffkd/LQIVr582RjnN3GmOFzclDMHYinMaw8tVnuZrv011eJ3DVv7ELaR
seON/NlasS1cJTHDaQM5IPqGyXGzCdDEcntYhSsQtMUR/++H8EJgRE0lkpLn+Wkoqxzqpprqf4E5
Rtvaic1jFLbdTup0aXt9qy1v7HkseiqkKhQo/pWUz8dqoSdjFKKHcOE1G2Iv1cKbrm+CX0Ma1Mep
niIY3oW/yTqn2gyST0Eb1M/z9V+xSG7mH4FCH4k4rGosVpd5hhLYCL2A2EF2Pq6dU2tjaS56u3Mr
pa2+xzg90nfN2mRtxedC5/lmR8mMGSbIINyAfHv+8aMfF1Kid3XgDlr0ubSQYv/UjmrnqZU0/q3T
wd4aUhT8HrQ8T10cHaqjMUi918K3h37eyeWpr2m2rZz/d64jfg+vNoVooFVkB+e/y0mM0HRSkQYu
yYr8KUDy52iMEj4tiTV4Ye4Pp2Goas+qUnPXqYPlJlat34xTrm412tUP15fncj9i8GMTj3FeTfbj
PI1vHrhGdToT1fgYGzXk8w+xo/t4ieuRG+tFtLL3L+4fotuZ8zaPhQGXtdz7edFLUm11Ab2hMfNA
lw/OpiuzoFxZ/Is9x0BISLDnEEwBO7dYe6uvhlEgmBLAZc+mZOvAVlU36EdM5dec29l0Qf/Br2vV
vixWrr93xp7JbZDb6Z0SAi7HttVKSwdNCVBQy+pjXvvZJ02vMi8My/wXidnwVNu2WEPq/7vBzvY7
b8pcD6Sbg44ToMHzhfQrM+zLSWO/+2GpjLuJQqt6E6ZlcBdlmjHgBWY1MvB58JibUarQ6lGg7j6p
rTUVXhUHZu5WeTE2rpr0GYnyoBDOxa4EAUK/KzIJp5W4ihvdBUxsFlvRO37024jbQvpqChwOT3hV
dbJbtBGATBSJRlIHZcgFTnm+qjnR4OlaYD9Dzs2fwizUEwCcltDarT8JWys21Kkn4Y1Cg6x3fY9f
vLlEOjBJZhAEU+MsmVmdUaQ++lZq4IZYQNfHHrl6NB1mxYBboxJ2dEzNrr8J4qzMthUNm7VHf577
s7WBrgOGEZkt3h5q04u1MWu87Cg+aqHbgI4bXUC6DTV3eAeyVzhIC5t6YKzc/hcfzZgoVmJWQJQH
cGcRS4JqhwTfSYypG8WfohPBl7yzHZrMvXNShwGmKUyEnTlM5soJeOdryRBg/dG+gjqy7CiSyiWG
k6i00tAyPqAdWSWHQFWxEG0irdZvkf3Ls5W84OLU0c9HaJxCPNPMRbaYYSXQ27ilqBmDFtZ1t7ES
s/EUgcKYm/VB6UmlhNQcYBt/5ar5h+s7W1uyL/CaePPwyZQK53V4c4GOVlc4maZBh2nkrslPA6nv
7EzVakr62FQpXfdCb5XmYA+JHjWeZQM1uh2wrGw/WXlPKLAj+5/UnUhshOXaSQpd2NVA5jMJt7eN
7SBjHhJYW25X1tCESQjQD3YRqgisP8jgm+1GJ5SXj5ZGYo16Mf1F/8ZpOFaqK+WWErlJI9Wou2WZ
HH02EwpCm9SoRTlT9MDwXj9sywcF6BZAAHYdfwBYXuKGE2J9mRxNfewdNKLUeydFf3xNxXC53MtB
FpOetH0DZzZUH7XvOD9JLm7G0RdnZU8t9/FykEUy34RmSkcgUB9JM5Ge8gLpJKKjvWYotfItS/KZ
aQ2JKFF14luCg/VN/j4e175kmYItvmSJTS0CwyjVlDVRLS+8VRpXwsDkJfjR3Kvfrq/+8tZZjrSI
bqoBLrEsGEn5kpzM0jW2xqfwZIuVtHxtzhZRiwovoYAjqD76n/JNvJG/90dlpXS0NsQczLw51zhX
N76EYv8jF7Wnb3w33Eq765P1Ty/i7d2xnK35LL0dQ/UjrcR/+7H6XX2u9rsIhoTb3mPcaf6JMBd7
co7BRjo2lWusVW//iY1fG3txY2YRKllNz/fFwV7oh9r3xuxOrmfnTOOkqC6GzJ8NextoR0WTXMmo
AA8dJflmqnf85k1vbG3zB9r7tW79bzfIEv8uQzRAL5E9FFrPWf+1zn+24vv1mX/3QPBcUCsn+KW8
cz7xakjkFxUM4Sfuj+yk/HJ+4au2Kw7Xh3l3D70ZZnEaijGOnDBhmOJvcihexifpOO7/tyEWJ0Ey
y0bLaK0+tttgO29ThOVXnri1r1ichAYdTmVK5yFO5W1wUo/VMVk7CfOEX+zGNzO1OAki1EtLoBrA
vZE7bncLfmysXPFcYl2meckf+fl/m7bF7q8DR5aajN1f/J1upAftlO/XFn/ZgabQwkv45pvmeX1z
uq1ECUsp5pv8X+Wtui9+mXc97/apE7vmIbzXJ7d5ClfkLtbWavEwNkkxiDBizHH0pEez2kil5/ww
7/+32Vu8jHkZpJWTMnv9djj8t+m04/Uh5gW43BC07mcv8bnJdD55iFJOAAoT9dESp0L6buvfjX5y
tf7n/zbMYm/j/+qn8cQwZYiX1j5OTmXpRatqd8vtTcIPNYq0EH4plZ8lsq+x4MiLVJ5+OrUd5q4S
De1XHyhmB6UdEv2uyIsk3Fl2Eh2koU7zTVIEzd8oETphR947vz/21YBH6BWAIJnlYVWU5s4nd+wH
ocWNr/y0k7THq33IvwgiZMK1SnPJB4eVSGqexbeLOYNVMMQBKwK+ibL2AigzTTE/J3HCXwE20brr
x1HaepZvrYWFy9iT6H+W9JkFMGjBQMg4/y78g7E00VX/Z1djzBZ6donG3MmiCOArHo21utp+dCLB
GBHjguonxzSWmWUKtDYKRFr+Ql7awGhWzWXPlprCtYypcXEgKsXKiMsDPsvmAKWiko3Zg4aOzvkn
NlS1wIlp0e9alaKbKUyiL6Yk+58MZ7K/TIjH3KaQCz5YuPlXyEBcZS6eIvKx7NllWioP0iSC3z7q
J9uK9H8fxLHqXZ/Mi9VDNGVGBczSgBQEltLkUmlbfZgp+W8hVU7pjUNXfHeEEeh4WPbZyotzsSUZ
jBIsd/QMlyQzP59Hu6R6aGdq9rs08/ZWoE//Na+MtYmbN9zZxmeyZsgbbp3I4CBDdD6K5DtJoiem
eR+FRbcrJdP41FmRcoiD7IEaqHmQpljHYUdSOm9qu34lE7+oAM+LRbMMFjZ1hRkzeT6+gT5xJYWB
fV+FPAvQcgdb/LYGGZB7XoSt6Sq2mI0lqgnG8Q/R5qiuuiYKrNJrkvK/rUz68lKfNVNJCTG4QmEU
XOziHqhSpxjzPtHvx86UPsN4jcabji7so7AzbFREpxaAna7vqosDw2AU5Gg0gzrkz8VCCxY/tM3M
vi8VxFopGPoukhfWScoj7eiDB/6k4x19vD7ovxNxvvDmXHcEfQa3gXbPYuJ5931LpHrw0EhSzLjY
GFj53mibLviaoadi3Ygm15UNqH2kzwMdtxQXJ3l5+C6QwChfdanG08+bfEvHxlQb+nzAEz2tzfqU
qTVSYOT1TZd5Y0A57TDqdawPK8fxcu/yWlE8R9IG2RGKmed7Rx1wskngRt2XajeZW4HwaLqNRK0Z
B6xdUIbXMl1J91HWyfnOlKYh2KsTNbCV9VtmlAA+qGDNVVx2z6WyE9aavqRDB7/XKyufvqGL5mhu
L2CMH0MQctVmEtTztoU8jda2qErD/3p9LS+upVkBhYo1IEbUOnjEzudBjkvdiGS1eJiSMUKStoqH
YYda2hi6eWsGaxfTxXC8k2ADYf7OvhQXAql2IKw40KzkIZ3wwnK7GjM7V4qhwLvJ1H5QdgPoNuQb
GkQAq3mbASSef1yf0Gszwla61xRn/Jq2mImWqZbvcWnokd+jtjSm8bChYGevrOvl3fSvQIivzvzP
bOB5PjRVKgMtm1Q8aKGQPovMcW71LnY+F2NreHy0fqMlmfpVwef6s66Ef1WlyfbXl/bibuBFm7mN
M7mRf1mKojlGluhSUBGN89hQ6i7Tbuu3qRa7fW/kJ70KfkbYLm2vj7rc0bNe1syRgXCIejRA0PMP
z80S6Vm7Hx7MwrJv/ZRK4HNdqk7qRVosqKAD/sn2o970+2JMP6qzA4IeOAx63qBhAHNYF8WgvMlU
YbfGQy8lyV1NG/hrn/V693XEZOlvr1qNuQF0XDefEYbr17SkLpad+jdsCEAcUAYAvi4JEX4XUPs0
o/GhJztSvDBW7VOe2G1y0rp0ANoJ0P5zXqvl97iqzVPejdGzVvjDBx2M+W74gvC0sU0FdklR/nwV
JEPpnbGt5IeqbtB1J0ooxb5Xm1QcGycIgEG12Zpf9fL9A1VG5w+QHo0pOm7Lq6QdMllIulo+YOtk
bxq9c75MlYNOSiJtgCStecAttzfDzYwaTE9wIsCxdbHREgPd47ouxQMynhT+kMP7hBLJtJMcJ1Dd
qlSJ/QEb/Lm+vZeRlQZlAhwxn8o+A2WweOSDxNBK4P3GA8YQEBjGwYgfDX3U1h7298ah3o7Y3kzP
uNBVzNrejgQiRVyUnRSdJpQlLY+tLT4owc5OYY/QR2fDQnKzlrzkuhkdNOVa5SFIBty3FL/Y9jZ6
9CHqwx+9GuahCOthL4DLvUCHOC08T7+OlQcj14pbbRLWTdvrPr1ZtijUiXjThMX0nHboMV1ftcut
CT0QD3F69BbHYXkVKrVjpXWryg9BHVi7PBWWfKoIm2wXMX3zh9ZmzQoI8Z0R0SmgF8wWhVu3bFj2
SS4ndScHD1aY1DvftJAxVnJna6PF4lqwPz+mgwTwCKTj3CeZGQH4PCwOfJAjvDPm7fSAHGe6d+q6
hh7cVYcgk81tWbRP1yf0YnuCbQbvQMLEU04haDGc7HQTuIh8esiTMPo8dJq2pcK1Jrb07ihE1fQU
gf9xsZzfYn5gJWHbNtODowwNTiip7tZYWq6Es9BF+XvexrP0TWfsH5hGQkGUKheH2ujyqUXSI7r3
JSEhPChGqdyYWlElz4NZRTXWfQksDsMFMFc5RKxxFOZPk+iMDCiBBNL7D4iMejyYPWrdHtdsmPnY
gg9l7aWAw5xn2iDWmLgOohH+k+bEfld5Umj2wnEBhrdS7GaDaU6eNvV+9qXWihbacz7Ujbmn+9xS
5Iphyihej+GtkWz8qqnGwRssq8xugtLPDLCmk0bVd1+jVamGXoyMtUmlHa1j8zhOLZwDFw55agMR
EVlHU1xL9bIzDm1q4VG1GQu1Ukw8oXJEwahKgh9yux4yya0T987wGa6JJvoNwkdDlWwN1GaTG/TT
wuIpitWi+I6OXRjFRztpdFjbvSn7UQatYBiDEPsftEFDFwN7RGJdVS1Tw0PcsehcM5Qak15gb1TV
kaqGEj9OsYq9shv6KGuo7tSXodmSPFAcOWSyMU5fMDZtxJ6Mzk7+AjdzlNLTAxQpv/jG2FLyFLWI
d2JQougF7leeb6NUqCSlDrBG/ibA8d2p5/HwdyTeZvy3GJpE3lWoD/WeUU2d+YBttahczUjUbDdE
xSTf2YEeNrdqkBpR5dZa2SaBm2ohcnZ63CjIvVh60qafG8VPgb4MbTLGB6jelnQIAq3pvukgYrKf
0cBVv3UGJzXuEtE2zk9Zpsgy4NucIRfiwa7Saag6Q14ERwXXm9e0rEqM0ip1iLZ+qvVgugI7NfYO
+vryZlTrof5e9lKd70fC3HBfUpMfj6FJqLcpB83HIz4Pg3pj2VKge73fp/1NG2hC38so+/SeqLSm
QHi5K8Up5sG1vye21NpPoz86YvLiDqjLdpDSIvAi0YbGHpGZLIRFYdrdjhAMboVh1+rgpZMtOnfk
7442nQI2JfFwR8ah1NWBY1ujq5q9nQg2eyJHW4Q3Kql0Hd9pxjsplKTpRDcqaL70XatGPzu11o19
7wPpuJ8ws89uqiAdejdLkcP6HcSKnm2DZjZ8JpqsR3RYKbzV8g9oQ8C8kdANTXurWyV6oaio6trO
NDFi+AQgVJ8JuGaHwIwb1EaNiaiejtDaXZxUsJ/QUr8WP/gJdn8cyLrTQ1x1jrxtdW3IvhVAZcvX
isw3Obb8vcbdaCuVIXsR6l3A6dQeKTKV7Ve4fTXpY+GViWWMOQr5iqh/jnFZ5NmGpdMiy20mqyg/
l3poNaObRsj2/qr4SRloNn2MfGOT1jpiIX0FZOq33g2DD4VIC5pxl+VcBJ/ixM+CIzTUCAeAokTQ
fPC6MXemV1mylAK15zyIJwNbmboybXf2xexvuw7Q/Z8cyETUHBI1ZiY2akUe9Ac2hx1tczhSzkov
YpnxAfjF4hMhAhRIiYjtxR0OIL7E4CZOH0tFSx6dUAv/DHhcf1X1ShpWsq53xvqnizMz4oDELpEo
Wt04/dhY8WOL5umhKDFh2VApbTpQpxW2K9ffwPmNe/tq8GWUXSg9QcOjtLfUOlT1UTIHroJHpS+c
wQOG5XzrQ6O566Ms28/2YD+JuxJ1U1pp8Xh97IvwAqkVFSYtGfQM5FnSb9gccRRpqfRDSevcdjUZ
9KeXCjF8MtOIC1zOy+iDEQYEA8paMEFnlRfCN/X8MQa6BOZJSNlPZUygq9lqU7U7TcZu7kkdg9b/
XBmx+Gg2qc+BNhQcshiQL7ABzgfNY1wTHJGIn3HYO47X+qUIXyGt5PZNIjpucjWJrS7nOE1NvQ9V
Y1B+Xp/pC3Aty0wRgaCBpBIouTkvxZtGV6QbFGUIEB/HsPd/lGZM6WIHfTHUQf5Ko2/u0iBNHE/i
CX0pxBgM0LDgSbSWp076oHztLF8aVmrW/3Dd55tvFodm40HkmSdmkf3UWQSTMxDyA9p4nRbtQ5Su
fORSbCKTO+6sYUh3zUh5YddhSkx5BRvSXH0IcisDD1d3aV14tY/3Ahu3yu3gANYpNwNsKuc7Riv7
VaXOi8NJsRbnRyTEZhVafbmUjlSM2CXn6tOAcKG5x2grUQ996RAJESGFa8nGRSpObIrqAjBkk2Is
JZBFiBpVnPloNOSnLJ507TOld3XY+LZWl7toqDKwU33Adt6rqtTEimtxZIK7oDR6bScMKzb31/fR
xW0BRJhgWSYX4CHlJ51vo6GS1aDBOPCprn1rq6TJAFwOPoARK7hsTGG38yej8gYpyVf6U8u7gtx4
Fp8gMaASxr/P0e+bDTxZlRSVdhY+ofhDvNnEqPDs57KY7yLWqf3sIJtnK9Sdd8Yklp7JHuZMhlqq
l2cNRuUZ8e+TNVnJEeZ8dDRrR/oWhU18NFs1vbs+u/PsnR0H8n+oHtxR3PqUPRazm0uKwM1pqJ+U
pvDjbWZ22QPGcb7YNFWhCreeDCiCWubrK02Iy11NHgQOnVomk8t5PJ/cnj7ufDMNTwag6vhUxY6U
fwqjfIqxNEVbfGVe39nVfCP3ILKNMP0BQJ6Ph9uClPVdL56kWSDvRwTDAKJFZefFjTwGenyiQoAG
YDEYxBrAgJthEyJpGXl2ESVrRYrLVebZm8sHFGAoIy+7D1mS2WHS9eHTjE/djIbpH2vts7A0DxuQ
Ne2Py5kmxYCzSOkY2CVdn/MvH3wVOfJ6dJ5s9B3ui7JX7uLSRBRcRqrz2/XtdIFdYiXpshp0cRDj
gJS5uPR9M28csxXSU9bkAckVYr5WHXlo5Tq0QosyzcavBQF+dov+lix5VYVSwkNZ0c+7LTUpCBqa
IqpdNLSDUURWdiW5iHyLAUeYnjLwaii9O0Ty9+Fg99+v//iLiaLySMyF9BQFcFrTi9/eBFk14SWk
PNKBssIT+6H6aZMNhogoJKa0+ehoaG0gjIqWNg0M6g/ny6JlQkbINzMfdSkxHsPIAUtmSsa2Kkt7
ZfPPe/vskM+yHgivQV6fJT2XxdURkTlZ+KYxA0+VOQ0LNlE11YcMHffNFNS6G9MQPfLexttg0ouV
AOhyXinEzUrx1MwA/y7thFsDqFASVfYjxqRAGabWyRPe/iYkBQ9kR1oJLy8OF3ozs44zst1zkXMJ
vW0RZ6XvKSM0bbSNp3eT5sVtEJyYghocdx6vgGuW47FrQDXToKbzTqNQWWybJPKd0ell9blTzTvb
7oKTwAHyR19kj6RC3QcfJYAMdNopvMDVBWC8lCsq675J4CYOL8D2abhPQm7ExiqcaK9aZVRuR+ST
16qAy3ISY5pzIDlzZuZodhHBpl0j+jaZ5BfH8fM7uBX5TRtb1cqBuJjHeRTUtOYeF1SsJUwjQCs1
1+1CfpFav3swOmPY4rWQbnDVipF7lqrXjx1Aqvsy6GyK7iiUkRIsilftFDtDWfrJC07Bsls5Ybrt
ujFzu7iaPrxo9Oxm4v/8/NDUWkwgFSjmVqTNSz6YYi+XU78n7/tUEjl+QvLpg64+bAwg74B4ZnID
bbxlQ53oNa5GcxqRA+1n6w+72QV6kHpmYeaHD04i0T016fkMcHVe9CWHeAYyWIgG1VZb7EM7m44R
8hG3YVYOD9eHutgfLBT+CGiv8XAyZYtQBZlcc9Qmo30ZGyd9shGSsQMrKrE7a8KDCMyVp2wZGbHN
eZgpawKT4PFcArANmS67gJ/yElil9QRiyKB4Nsh9AB/eGvItQiDgXGmyOMEH70vSRZnONt5QtIMo
uy/iTr0v5XGy8+zFKXjlXCI3351I1Lyh66Q15tnlrHKfoBJBjMvOpAt4/gwJs+r0URgj94npHIIi
6f5a0A0e7dQ37tugWLu/LhDGcF5oMs7yF8BQwA8sBqS2FaZQjKRnFHjs4dkE1zYdJSuOAGPZqfBz
SG7TmJTqdsLnoz+WQ4QTRo4rUngcfQPJRLeL2Ixu2dpNtmm6KM4bNzYw1GpuCNEBKStyJEutC8/f
zxS3RenI8tIYHWbJlTsx+zWjk1OuiXUtZxKOLt2Emb9L39rmaj+fSblWsmw0USYffWX8VlC6PKTO
WG1Rm0p+GsrYu9fPw/JZhTbE/U8QTe8QzYZlkV9uS8lXK6H9Qm0p9gC0DK6ENtE+oeO1ljUvX4BZ
UYqnewaXzTfKkp9cRJwBnRz4GS3KznwtZQcbXDegfCGlmxYjoGIXTBX1YzXGPNXxugjk4+BG1Uw0
9Zxm9rLwIIvFWrypAXLpGMboonW5fjFUWJmYi8oD/sszz+T/mPuy5chxLMtfaat3ZHNfxrrqgaTv
cu0hReiFppAU4AISxEaC+Po5npndk6msqZh6G7O0NFPI3UnRSeDec8+CDv8i8P1Llgp2zmZm9cTe
TJTr5SMQ3NTVuM790qD6kZDUho3y+o+ZklAXVsM6/456WgBx7FG20t2I7X74WV3yaUEB3oWp5IU7
A6onfOM++xrFSOmr68nX95wQWwXhnG9XptkBfhem7OHlBBim+Zkt5ue+57ejXu5LVEKYunqfdrmB
yq5OWKzv4Vo2brNuafZszMWRB0A9ZLzMJxQQ8zbCql1Cthje8Lr+GRv905NxOQewrFB4XvKqcRKf
FjSTOcnrKBf309JPXQkTNh85e2bNdqlU2bWGvP5nwsd/crEBnCIhASyhC7HiE4hBJvhiKOOL+2VF
cIyU4bjtMpc+kJj020kKr+IXxeO/fiL/6UFBhcTIDdQ+1IJ/XgFIC1aQHhZ5PyAr6NBgSLHzfNGe
4fmGgM4L0E9497PE2U/LwK8XF7NogMTwJQMF9NOyI+JsAuyi1T3vR1nGmHqXmZtdBXHpT43kLzfL
HxqJX491ARSxuF2G3p9VyqwjEuONQN43nCTjoSZ61FsEnVNeulHBxFkFs6w3ayYMwSQqkF0RZSTQ
kK75VPx72yRYKlj2gFjAswBo1V+IoQ66NotBCL9fTBdC5paxvc49zE8Q5PyTluLT8vfboS5lAI54
yV+43OB/QILg+KODxRuRSMNaeia5P28Mb35WZn9q0349SgL5Ny4zipy/+O9ov8WyI6bx3vK1ORuu
3txA7IP2aAOPqFhuQjiNIFysE3sQCV/+9b37+Ta6XE2A8vCzxcoMguKnZ7QjNO1mGrX3xOXdHfZn
UubcIWS8RV33rw/1T64mtmEUHIDFsQ5+9uvEzMkyEg/8nswwSKTK6huEE/Q/YbP/k6t54YAAiYBB
C4qOT98ZG/oaWUZkuu99iPMQ2CbLrq6TKsybdDObSOznNYoxVVWKlU06/0xp+3nRCy+zVVSpFzgV
Tf5nYgE4ZAMbukXfD76rb716wmDaC1uPVYgHmF7qcPJ+0oh+NhHADYQHE4wUdBMXd5rg03cIDsfU
NyIw9zMU9admoZZuFkfUO0g+I60YpqXXY63NGzz/lgNCVMibyZvhzYfV4HeGP+P3rLD/fLP/Cw5w
t78tDeof/4Wf3/gE3S5t9Kcf/3EzfYwPWn586PPr9F+Xt/7PS//8xn+c2zfJFf+hP7/qT2/C5/9+
/OpVv/7ph80IQ971znzI9f5DGaZ/PQDO9PLK/9df/sfHr5/yuE4ff//bGzejvnwabfn4t99/dXj/
+99+3VH+84+f//svr18HvO/qlau/vPzjVWm800t/QfcOqheKboQ2XpDP5eO333i/YMuCQgF2fxfq
I26pkUvd/P1vQfALjLEuagnYxASANfBMwTj78is//AXoA0aEAHIhsb3g9f99Wn/6gv7PF/Yfoxlu
eTtqhXcjUeFPizxUWyiYwIX5vMj1DSQlEvXcQbhxLDEMplDfc1+8jFHjdpDvO1skkSWHdiHmHAYk
YlU3OjEfHLKzbBnbDMj4QtfuR4wZLPKTBynO85oj4SNiDuPvAXyLO+tcXEEAFR0a68FRAqNV/XVa
mf8laVu+Fj04TnMR9iJYCzpYhiqFcnZtA5k+e5Ncjl7fXZ5iNl+LTiR7XmMGWwyxGViB2byRoGsk
mFn6ufOfJk7UlsWA1Asb2e6tFiOSHBA7z/bUX4Ifnt9PfTUgDmS/wCyrbHiuz2CeZPfOojcsQVpZ
zhgi2XTTjMt4RwYSqCI2U/QADv84nIaZxaToAp0qMLFGdeV3jTwYQdMdghlFU2Vd5O0ThEpdeaHN
nhE4ZaG2zxKSFEtXk9uk880DzMjaJ2Fr8RIt/XJiuVBgwIv01EXOPNsMppvFjHxJXmJnNRh1J1Qf
BMQDUzkTnmxwMQJR2ME155Yb/j3sk6DeLInUu2jxQCHtEBoGdvIabdDgrTdz5g/3ae3yXR5705Y5
FTQFbB0Sse9VY65bK4P7EbY3DSK3Jt4VLegrsM3oKRyJpkBX1lmcf9qepnZG7+E3OSKrhXciIzFy
O8MB8CHrgzyDgU7YvwjjhrOhjOwaoLkvI5+6bY6BxqPSqgPXcyQw3GcvbBRL6dX5tA1bOl61g/HH
iuWS1kXSDmlh8zoovWaeqnju23uzIo+7zLQPdWzc2JZiLuT7W+PNdqcWg2rXRI8oHM5Bg7CXFayG
je3X/HZo3Yr9tIkrOoIiA36FggFGIvRjyN2KHnTJrxJSZ/sE8XhPcCKnt1mikPoHG41zzn1zGyAW
UoFV4B11L7qrTIEcOsETKBl7dxb9QJ9ApenexMxgRsgnH97pSgxX8Jsg75BRiQ2JImSJJIi5Ydsw
RPQe9Uh+XPXYVIj/zRB10nFVGDm2N1MztDuqU4uC1bm57LqpLn1rkG6W0uGcGJFtV9eAy8MGfF1B
TsCzQsIeWDoibg66teRHh97gPVaWHww4qK6YYwXt+mKNftYxkK/nBn7P6FvAhTKdu+vy2cfdHJCF
7XiCRPs+j5cCz1dXra5dXtbW0a9oP+urBuTDG/Q65CHHQKzUcdjegusjUKlM/TOoSuLR9WmqyqY1
mbcfaRBWFtYW91B26juA7dkDgdPWK+Z5ky6p56mKSQFweGL5ERbG4moYBrqDl91QDtxLbrD8xeZk
idF7VBHL0SXLWDqo577AIyqpMCZIrnUcWIO/cYFhD9YPJNOBxN5kBUesS9XqJT0Hq1rOF/oKYjZD
cTODKnW3wt4VqUhLPr36QxoMmPtE/GZRQY5bTPVqgzplOODo0bVGWvWrP/PkyXRrDc5g5O7r3kek
iMhpBY8flxQed+Mmyxu69+ceFTn15a2o03mTT5N9lukQfwMXEFTuBKYvRee74Zj3LXIAEdRXzTAb
OrXUyx6A6ovtMugckTAie1KTijbExmtFWmBlBdFzf3JBt3ystkMQH6bE6SEcQveYGWhbvIx+EWm6
yYGMuOFKzI6enSfTCbZqllxK9lOrQRBEe2w9OFXDyh2M59Tear2u1+uc0cIl5B1Um9t6WJsHAZQF
eGLAm49FNTDGEixIhrIOOrfp08W/RxvCPoIxjPFURadppsF1YHRUpd4qtjPt1A1MNNXdGKj5qKY0
3fG5bT+aRcy3MUum80BpsLc+hjzQIbawXJuD6VGi3IE3ytC0my7sR+dBaoZAJfjKa1VmSB4smzVH
PPq0CCi2bTPAt1aMzYG1cjy0Evstcg7F9OE7982B+fdoEC4Z7TJvnA+dj6Rex2qvAzohPKQVWok5
iK+3ihK+gRNLC6JfT66kx9bbiIAtUSTO+uWaUHVlxsU+esiIP40dNa+KTdMWwaHjdU9bugmEwkMO
/zx3BTzBuw/FLApvtUc2R2EVtPwaRJT2AaxoH85nnbwJA5PvKBzPEKDHF/djhMTmqstWrLwa5eJG
BBo2PBERZwHdfYsqEjW6ice98zr/FVmV+WGcHN8F0xx9axCz/iVYoAyiDDfaBhSN7LHp++W2AaXx
oDKqT4IZssPK620lqHzXU9LTnc/NYgvEtOuwsLWiJ6TDx7u5ZxopKPG6h/rBXYKz5TaHRc7zRXYJ
WpoUD+CDxW8RMvFmPG9t8DhEYPD4AqmQJadqBG15js6eGNzHHKk0L9o059eD4LoySUoqD2Eo37gN
yc4sQfCSMu3AsltauLYEQ/QVLxl4kY/QiMISK15vuGejfd83HXKgOFP7FS5+W9g6saOOMGh0/lQh
jQe+KI72+8VOzS2yEdmH5nkqilqmEHZMSQM+GRYpuFOiIsqKLh/6e5gN5qcljnHGnXGHZXXy1m98
75gtMjiERLKHBRTBcxLx6BhmflrGwwo3oyjs+K4HMc8vYJuMEGivcW2ZwNX43uMm+65m1JnhAlul
YoU9EtR1M/HvwI+M42Jqs+apG0VwBLtTvnpz7XbpFKaAfKMByz2c+SeMxQP02R2wjK5iMOo/ggAo
rjuRxpjGZLaiQ91ufIRY4LqoRN6m3Yo4mTTm9U086ubYKam/IznLHZhBEbMmA/sYIw+Rr7ojz1Qt
EQBmGEwK08vKxXl737RB/yMB/dwUCBnuERUviYE91qGXbcHcO+wYKnqCYB0lQinWNNrA/bKulKuT
0m8i8kSHLn1rhI/dRnr58Cph87VJwfvdIJdpOMjR+Ddr6pEjslWTO6QyRUvZD8BOEPc5wWy2Rv4O
IyAgmNWF/oZjcn/yjcgPDNXbFg/jdE2SZt6lSAfdzH2YHYgMGshmYLMPFHhQVZYN3mka1u5bg/0N
7lvDECK1RNFdxxj0YYAwzxBU1fuURVhVrQrP1s/VQTczPG8jNMVlHmGKUgYJgwF8nUx4fuOYVIHi
I5iVTbc+mnoUxzXPs6tQ+vZ+Yqg0JmzGVY2v/BTLJrgJ1WrvsLWNhxU7zl0DZBeOXAjrW6tmcAq2
jsY/qhhast0YyWU3ySx98OOlexpyJNgjugo39TIRdVyCjLQbyyx27hHZ2FU9RVpU/pp1RSOxl4S9
emlYPVfa9fQISu0UFME4YxtBsuohan2C1sekLw28qR4d1/pBwZpsH2Jy/xbZFmVixOwBhFiCR5yF
ryDXsC0G2EshsmXjJvApkRoUIWE0bOKysxL5r1ote69GqAB4kGlS6DS0W53DNi+FaulgVb+cbbaC
pQMp4Lz3cf03UWv7DYK04e1uG697Z6s/3/VASL+tw5BXHL312VODiKBv6+srjt3whhDtV1FfR7dt
ImFC1nbtzIuGT1IWYHvVD32ANAHfjRPotbgddnSNmgEy1hRMBKhBOvhACZPuIqTUTyB2yXbbIlp5
004zSmvQ8upDA77cdTMbfjvNc3ZpK7zKJsI/57SDjRR4aRAjOaRIon9Igus5pcFWeCjHgO+FYRH4
PaBmDkSqBNN43AMyj69AuazbEtOIvJxoTzdqbduvBGD0Fn7jyS2mBXVlAzbv3WrauUws7zfgKIx+
CQep9WmO+/REciwRBSzLluNo1rwCm45uRtnxE2AwtpEswGrPZvg7TOvQP7kpENumj/lmTDT2E40a
lWya3vfvhhyZHpmRUTnyIdh3uk/vPBnRtsT4mNz7GR2PdTg3J8ay+EVbj5eRa7sNLMW6M0Kx861C
sPDBDEG37eqM37S4RQ989PAJrWv5fk5jPOnCLBvQ6gmO7RP7HsMuf4O7XC1FOrtuExiTX2VMeTsI
4+kxkZgHwLM3OQ8g95fExfY7iEf1Do2Mfpxqb4+Il/l21jEiVp0/tkVWI6sOqqJkC3tqLPYtGfqj
t6jke3iJnML9wMk+xsP1qHW3vFvw+YsFEb53Yd0zTIOi/CM1rdppY5Iny0NUwMgsrnQmx7fMs/19
HQ2wejUU3zckuFeJzO0miR0DpwVb/hbeAfQLI1RjisDpHfaBfBcuTp3tPKrv4D5GRzwV8Q9mgx5t
dOruhJ+JN8in06cF3LW0gk1nzYoE84unXBG5lHTpRZF2sbsIIYSCWgKXmEFyeD07OFMXlLjoRJQa
b7J+RnezEDx/hNOxVC6nW4PqTCFFU/pwO5PJ2xy347c4pBJRd0m8mZG3BzOfjJxXX8/XHSXtU6oQ
LkEWGviFH/GkMAB90YIZPICek3E5e5dSAb3qrYBfJ4L7pA1OIodFrU4J2UFWmw3wM+AOQR5J3m/a
sV/2EZ+a9ww4+1LgS2uLcOzy5xR3JOyyCNdbxvXwBbaiy8GAyP6l5gGIWH6n19IHOp4XU7YmpfLm
Bm2fjs0PtK0W2Q8sNDdR347veK0sMjY5iPFSVZ/q1F9tAVandxW4+NIxxrcdKMYlyXyVgCPeogLM
7KCfwgG9FUZWnTxZ2wD2i1d7gnKqxyIzdWExyVCNBRF0uWfDJb9bemTa5KB+soJar60waQ6uMXbw
z0GP3pqDMv5jjUxypv1oj+A1ZCcNC/Xj1DhMJuNwuWUsSl8FvLGrMOq3dMrkCfF80cYTq8C6maRl
CllDWMVO8SOfovkG7DsEzgWJeA1ik24HFGRxgQ6sGHvIoJzj8QuOjTDsZlzTcmyD+kvOqTgnLkrP
hnDUcdbztwp4xk0ACq4ue5lHN2uIJMtVgvTmuOd/wXxZ7uzQJRuLSfpD0hHvKq8b+6wj3kFi09r8
vARyPAbpsMdpFQFD6c9Ix7YcdwvrDjEa2yKWFs9RovoX5IK5Abndjm5lMIePNaRUB48O/QP4KFEl
YgxfZQw5v/N4/xTCYu7HhKChnaZpc71ezPiSVOARzeLhZYniZioEXNYKoiDUSXxkeWQ1yilEl7Or
Phu7m2G53Fu5y+OTNw+u7GmevlrPQadjphVuitqn/SnAqeyii2VBftEEovWHp29LyR75pY/LStxD
NopoD0xUbcd5FGcYwjdFEiNQW8puGIpLt3SYc7duKK3dBmXIXFI/aK+NrM2CX6/0e9bJb2ks4mQT
ycB8azzfYfJJvK8BUxJeezrGkBFewxBipeNXo+oHbi51kPDXM9LGMnTH8EovGjfC8z4hCynhz6f6
MtFgThfUJ+57mvZfMLHkGxJav9nqxBDk4/bkzBGH8jyHvvroyBjB+O9y0mKG1WDAvXrrjQhPXCeC
yaaXzcU0Ob1dJ4QjDGN+tL5qdogqX0dIri5/dzTM02lI1nFvsabv1zUh5xhuhBB9AAzCRhzwcg14
8iKRoXtjeysKREL2xTDLYYc8OLmllvBrLRK2Q0S8OSvAY9ewETa2Chev4Sh5uAMwIRAC2g5LGJSZ
J6ZbhSmeuKxNCit24h/nOOS8SCAGe9BhT781PddHK/Rc4YkY7xmynN7BfUm6Mmim5ioJGpjHQu7V
fk/bPrSlnFmG9yPGvkjrOb0JBx7s+gENJrZSRLxN/jP1INSvo5F9z4JlHxC/xkXgsOLf2nWGz7Zs
kMY2rVgP9t6Iur/rqVtKe1nmtqhQs4M2KVs2gQ3Fu2kGnWIKviwD2rMF7owAGbq9swo2bb4P/3Se
wkgHAzEv34OESr92HrH3rVAOqBvML/uyJr13AOGxK2Tf2bJGeLwsow614yY1vt8UQEiw00oqv6a4
LuCMToZVXm2aEAhgOCRFNrUGYBIIRsPR2cH/MbU9e168Oi15B0bZpoV9B2zc2lp9wFyQZgXaVXFe
LMtuQ6Nav+pJa0751IfBV0CD622TZPVWrl2w4K/ok7QQgG9xgrYJrzsfVHiQCFvvpAOXHlZobsfC
YX1F/SLq+XZVCW4EJE8/QrSDbnqcky+07obCT0l6iv1+OE4oILcLbVC4TthTrmF5N+7yNiIzVAlt
PG9Hl7GgiGDp9wxKEJgvSGSDQznXabsbRR1j01rC7pHZsXZVAsQNU7kEki40ngE0Z7AYr9qMIjHN
9ctdD9Pk0iSLeh8HNFArpsFB0bHJ/5FlWAXn0U8eF2jUSyEbczPHOTb6uW6y/cXA/ioBAtUXq57B
6wtVssOYs7kelpy9znkCVZKAjVGZr4O7m3xo5m0jZnzTHIyCLDAYPc+qNaWYrb7T1CWs8F3rKiTm
pmGRt9LuurzDRJoY5Y5x5pai1cAuFYlxQwx0hhQwzrADVwMEbtuwxr1B/dQ9NEgCgmKvbZqCjYT8
gIIqhzu98X54NV7IAk+/Yw7l7euQrH25GjzpOB0gM96UXUO7GR4w2eRbkyqPwTQkdi+ZbabbQSd1
EQyGvC/AdzfqkquJpnayWPQXdt+4Nfnm4BT40fO6+RbyodnzsG/fu7CpzyG+o28C0CUs53LYk7Sk
RqCqv6wZBJcT0ENwUG9N5FMft/YQHuEhZ566VIc7fAdzVYM5VnqthSdaHqLl7IBiow7XIwBRbdfL
VjjFe5hDGIC+0/odTR/gmAbE4ts6Cfo32FREWAyS1b04hNHgGVnglIHYyGgbmVltVphbfEkiACi0
9ZcbGqdsQyOgMn3Y/pjssHWJfjRXGSkNz9FWJbtw9o+UoMEZuhcYsLbvOZyqDobW2blLagpcwEMv
gjRhxGMacMaqi7C1pIg3eFZrP0JKhqbLFdSsELLCRzh+EjKJgfHoafyCgbk95m0aL7BaF8NugH1K
VGSpEoeVClwKX9rkm5xxjVHyMu8GW2UXoA+N8iuUac0bzHJQU4+ZCsHk7SC/y6W8Mn4GslQH2u0O
CKZZ8d2KceM6fAJkfKYu4Wsioby5qJ8KINJs2gyrzk6EMlR5tUf1dooC9rVr4vZFptQ9pHSkD/Ce
AYJVZ/4VKJPkEGg+bVfjhUfTBaMtvNxqFPpBW6K6SfLCNLZhQBBT8+h1UbqJHBtOStYAiIz0GWJ6
3HoMMqmfpMt6dLNab8DyAwYF8swmgQP4bY986FuQw8d93vb5e+ez6TpsF7dBOccPC4VGcZB+uIEO
0BwBHPBrPrPkyYetmF92kc73sUqmMh1nkMwRYPilqWPvxk4OO+Kop3ybGA71vjHEf81STIUipFBv
wVbyvq4x2hQddGqDuQ6FbHX0Lx5tTRLcNHP3kGBXqEDKUg/D1JlrtARLtSDxEnBVlFzHyxCjEer6
TeOC9TyiO3llSJzaGAc4C2LHDvoiODQe50TwO1TE3n5penoF2TE6WJVCh+hq4e4nj/pAzyEUHvZi
iii0AghcKQS8K65piEDmyhFvXmAHrMZX1AsD1s4FuegV8+fskXmji/dZMgE/lQR2nX7H/T1teAI/
sosktwzBsH1a03S5wnwRwwqiIoZhTIxck69qXJa2kkvE2a5HE97tGh8L7mHC+opKbwr7i/gaCrAy
qdW81X4jVSGhhn1tV2KeLKCBKrRpeGrMyN/czM02YDUoIdoMAtV5K9hUImEL5QXIGwqYatOl2VZn
BN7AQLw0ulw1LKULYpRBTU2JqSDP6h9yLWlaRj4sgCrGxxVYoiL1a2wTD5dGOw+NmoiWvOrWRKKK
gcFzmZKOXvMQvWJ5CT6xm7GPFn2YpeJhSeKpfwRhDwzECC4Yb3D+AMtQ26RvTnJWPN738bxCBjNi
AYNoOjBDkecc0LdNLpOzeg2z57kLJ7dhSox2jzlqvUPMT05PKwgx8ddcN1iUJ5flD2Hn6XWvLiBA
0TXE8bYwncjVjO4Z5uwF8B85bnzcfkjp6rLho5dN091j5sFvtBzY8hYllsX7xKMjhkDw4fnwLJeg
4eVaTRvWS7izdC1kK5jLSpx1w/30zXoXs7TGAmqvdJsNIZLlg2XTEz6yyjVLek+I8XZDhqp2oyGE
FbspSqOxkLAe8nccQwZM1sBwLqchi/a4vBhdwlypGnM10YNtSN1tBQRKV060zduiVxVV4zIHhzER
8ijFOtyhZwKGDvcIuJplM38e06xzJ0w3pns5se7dSVBN4LsobzNX4xJTt0eNIC0Mw9EdFshq1Icl
0WILTALbGZyz17aYVmuuwyliXyNk2Ou9ysJlqIwmmPuw+qJtUNkwMdjfo/jfkiGfbJGDNllkfTID
RA/RRmKYCUwN1g/d1RImai5q5C2fxmbs7tHXiwrckeQwyr5Ot1EdpAUMEcJXABVhZZhdN6HAKVA4
Jp0QYmWenV4luocEQLiwZD4ipCz/MYIwX2lq27OehEKeVxZ0uwEo3zMFPIEVATzIH8Ybhm+68VOK
2bDBv7LIhhvT50pgWRHB2eOgcgO3BB9e83DuAfYxbJSAKoLTvPDwHqPi9OEy/7pdAHeWIWGaFD5f
7XM2tNG1TTKHB4+Od4DfuuPCp2BXN4E5tjBy3ccZ3BsYIMwvK+DYqzVdJWSiKaa2UMVsI4TPbqFP
R9UVXhTpsMBmNzkd1ypXDll5KG6geRfxmj+sydxjhisAyIwzDMomVPeh7Ca0+SFynCm5yUkf7tt+
XC5is0wX7Swgb9MqKImI9ZcsgUalID0iz4AR+VtIhJekzJrQ67ciyJdjTzyLjdVjZotJF/xGXbgC
JQ2TLxADrrzqkdFzzZas/mKGCHAPTgiDBGK7+eqyiyKtwK8DWO1M9SGgS3QOJp9U49CHuCUyjLsa
bcO1Sq2J38BsVDdDvaBc9KnKjr5oKB6wwTAPDAc7Tjcms1G8CfzR7zEuZ/PviS3/FovmkQ/47zMx
5k9kmt0Hv5BP1OcX/X/InsnAOfm/k2e28nV8+/gjfeby+t/YM/kv0ERCb4MKDYDjJeb2v9kzJP4F
GnZw5y40GEjP4CX4P/SZ2AexBpGOIAmCHgVxJZiZv9NnIv8XKCQg3oEZKTILEbPz79Bn/kz6irEi
YpyIZRDWmIjs+gu1rRcwL6uRTwqDDmF7jDI79xT1cX4c5aCuekjevPIPl+Z3As8fCTt/OSL0dgGM
wwLE/qJh+Bxq4g1k0opjzWKjxAPfxCmH+cfiI0LCSjlt46B1P7G++2RhjL8LBEFoRpHPCmIdBDuf
eGZcxC2vvd4UNnEDngWoZupCwWY1LBy6wdLSKd1AyQE5GWsZ/WoiTqICKssfNpTs+4K5Ji8piA/P
uQ6XbPuvr8ifWbiXswMfKoefVgxtDyqHT9L3kBsks9JQFj1HylgBODZZq9qp5Cb2OeZCDutCNcYw
lKv+9YE/RVzhyCBT4R7CzBN3GghUF2bVH2iiLQaZYP8QDPjmmPCSQwK6owx+TcUEW03v0HLPAPhI
Anlj6CT9k2hNLkoWKVieSSpAZFmFadk9+mOs2z85uz8zPH89O9gtQGQFSz+Y9XxWcUU24sOSAFiZ
am6RAQGx3q2MlC04MAdgnWJo0z18fLKxihOJxidIG/6DXywjMJQj6sXEur0bzAjYqVEA0SrgQ/nP
HOj9+FeB3h9YxnAsupgyAf6GV3Ycep/FBkPWJjnYVz1EHXV8aCnS3PHXdKe+Z94+9eQ7R5Gw8eFv
8NRg8f4uMH2/UMxSfSOzkV2tHY2/JboBucwfZ3VHUISW3cr6oDCZFMlBzDT+GqKBbaqpbfy1UnPs
vxqJ9Fv0mzMr837tm52gSKmowGrT7nZZc2bvorz1vzvwy6L9FNQG8P0Ekk5/C+8dzBZJzsMQ7JnB
IZMJEC0QkYFn6NYC+LwiZlxTaectQwRsB3Blae2OpuOI7RuuhqrSWNwovIOACeuHVMZAV6faZt9T
1GWskgAU1cEworfzGg/jTs9TB9xIkzQucj9FXRpjFoDJiebyIM2kgpt1Huv1gP4rBfMUJiyqYDK2
oGulM5GbUS/2FeArzI7cCM+7Kmkw17la2xj4Q+j6foMFB5/optXTxezNERJ7JlgvSrWCS6r7eCg7
aHvPkUsjiRZHca9AZY3/E8sCWiIhmWKowfu+B04a4VJqxKSKnUCbSAtUlJiBD1DvIEOVeN73bsjM
uZvr77oLaAernMGUjE2XPn8Bd3yqqR9ttRsb9jiDN3bK1IIEggUMgPUGlSmQKRSt7Am+Fyqrcppn
GCmC0geIOgTz0DfWlkPu0u/eCllRkU5dBlAfo87bJNJYql3txScyg8kIlBt+GAW2faxqE8+8t0yC
OLHtoH48ZzSLtgkgVHoBZkKwceIxqxTPHZx6Fz1vYNxkDpEjFLdhYLxy0XZ0EDOb5g7OX9l7y5eF
FGuLWFWnxqRQA2ZysKHU8lh3/QKqPBQ09n9Td2Y7ciPZlv2V/oBmgpNxeCXpY8yhUISkFyJCA+eZ
RqPx63u5soCbUqmlW8B96EYCBWSlQgx3kmbHztl77SfpLh1tDKfLQ9IXA/oJYTvci4zkpAgdSPti
sLgsNHZy710v+o7WjLEwjCmbTD0ERMpoCrLvxRoeNsGkcOlOg+h7yOKzdXbq4LUhSAZBp9FVr9vs
Gvbn3kvHPU1mmFyloD9ieIzr+BX0au2EbIdd0bSSxDHvSvXz9sWqJa5JCT3EKezls+js8oaMD/MJ
Yyr9eJIsW36HbZ2Psxqd2zkVzSnz5PQiRvh/zpxypC6sJulWHEL5RBtKzAufX6+25sYHGYqrHO4v
R5RlH0IkLOkQoOGM3X629pz/GURPQclSribr85aBLI7mIiUroOWQj/CwVU7cLeV4HFFtyShlq9gj
zv3qzVn5ZDAA/DZQbOoY5IIVxqjAqcB6KKwRnoPiTN/FiHUV+FBO0d4wnwE96Rq65oTZli9VZ1ZJ
MeL23anBhl9kcbttTiNVZu5M1PpRM00sYRv6kbMPu/Sdu5XirVg1UPWVVqQ3DCk9odY/DcXckX7k
eYT6mqK76oXNwtINHqOGbq7Kee+VrRj3tXRptwyW8bULwvFm8NcNEyJyMga5aX5Wrs7hMXWy+taR
4QckmAM6Z2pjCaMKqOc9TNcgPKx+R7xlMW6PZtUXELQC96rKkGGuEBHyG+I/ZXhVM8SKrYUmQiQ5
BseTbY67XhVTGLcmm5dpbndVaPhsbPOsPqBU4WFNvcy5safc30/oX++D1iog51ecyekATrtFzPYD
XfQ54Ztxjv4UuLErO7phYd8xOtZFWHBWNTaERTanhsK26UwOZXDEMojQE+JhcQbNqQ/mgJ8JRUDt
npzW1Icy72zG+cZCp6Ru5Ts2f9r6XuHclBbWJor0NH2YrY1uCYxFXDjDZg+PDbKyEdK2lA8aj79J
0zH1rsQSAmhDLp/vFoIo7412LSNhqmJDGVeznOWoCnmKt08OZ0s8hsys91voXzagrHODh0oSivbQ
8KT3CKWZTx3Zk4k0XXgVmkRNa74feGJ5tyv3dvJt/CrKU7vFNlVSgnWLAfPIxJjEdOaUfw8R9gS2
46kjF+Aa6a7egzo+2JV9GHzrc1NfWkTh18nqH9FpkRNjv+ksuxs3tWdof18Ys3sS4zTcuUhT6BJP
gYwYBF56p9a7uvduZryS+6lYosAmWroM846/uHU4bCtrZ/Eiv0+h2HHoYtDe9mGJaWKyEuBOzol9
zk+MrCi/4mrLdxdk7oHHz99VnprfFndYrxb+dphKPNw7xGJbBAxjeO7KMTWT2TSOuWZGsjfHgI64
cOa2OGNEpVs51mGPpgnlJBNYmkRjZ0vEOJV8xZq9Jz3OLG68ppIqscih2/uFGmuO1HaVZq+GWKWM
gzQw3vVFlu1ZmvPsVJSeQ6HlNDRO0hQtyQ1UNXJsQpFPT53JemqXPfF4qmpwTCAEeWwHBw8V4B1F
l4bpJKhRer0NCFoq3VlcL0O67X3ktdCTXADQ4biKPKY3ud5WqgzBJIdSjdeO7tcdhJON+aZjlksS
DstAS5EpwRHKuriF6Ebxrh23Z1DTNV4O4d7XZmRi+H0sU75zVkBBzhRKFvER9QoWQbvJ83gbzI08
2Dqzlz3uZe89r+twXWoS9uLWCPw1GpfWowfW9PdELYh9yRCgRQaQ1V8Q/zmX78jf6ZFEgcTptXCj
oSvKJ5/KHtYNWX9uDJ3Vsw+BMtwH3yhSVBNh9a23oG4PknHTrgJSfJryLMt2m1uN8Xepb5hV9vvV
c4IPue028jx0Yd+CVSzcDjWyk7JpLFodcrMbji4z12RdsjBpi2G865qmZZRgl/VdYITrR2k3/eNl
CnbWjRk8LPznGwI1XpagnM5+5do3nVNnz7amVSJze7Y+YaIQVzhZcTKntfWtnBz/fSbHiSDzFOP4
6ouPsAZNCIwFTwwfD9BNMwIyiotajC80YznDE37n7Ghh4tRpx7fV7tYdks8yrlA1H6dLFwu5QLMm
vPYUALVrOOqIut361FfkswVjRYbi0Pl9FCz8npUiSnRfuQvDt6pDrYypm/u9rmevmZaDHFSVkDcJ
Ypphy0vpU/dtvReczSYbLvEUK3dShrQ3XENISiurgkfnOeiDy+UMqIfUyu0SXWkq/02bCI+CntdN
pvKUIg06uMGmxY5lS912lnOldN09ylqojZmAs5zUikcIpmBwD9rReqrAYV01szXcap/AcN0j0OLA
1DL0VF27Sy2P06W5ngzMtJ84mObxFKr1IWTDQFCL/2PnN+52lztYss2+RDMG/KNjMxPDl9Z202uA
/tbVOBrTeygywCW1O5wbuqM3tuqy+8GsyFuc7vwtbZm+StNOKP/PmW+c2nKsPnhpp15FKjvaOpk6
1LX3YFbFgfoNDm7eTQfXMAemJ0t9PUoxxT0SwChHqLW3yJW92YzGR2lhl+xltdp3dSP29RjOO+ax
HBcZtzwxpubkHDj1Qbe6j4krpBddVNZB6f7aZ1y4C7NZ3oaVf4F1NvmV7dcj0rEAq4OzTndOVaU0
KWXOMqv0lZ76+dxjx3qi2rKSUbQGjbqcuW/I7ea+45lOhjyHIzq69jNjmvoQ0Ee+Ui1i9VaKNwbc
DSWIHHYqbJZdg0j8QCj018Fl2LeHytEw/HDTK4S2SAjyCSNGru07o9Hdk5VP7U3Tmt7K5lT4uzV3
KKQ1+MBNVmof+Pl8pXvfY66t9ZFOn0h6Q+qrxm2np3yrvoV4I74w5qySbFlDpHY2c2O/gBBdSJUe
ehK5DrU5GxT7eUu7vu2um7yB6doxOQbzeeV6yF19G6AkskfnEzHmOmYKmLHuTNOtvwqDjF0me5vp
FXEO55zUa4qOdOOcvnglt7ioDpNbbQ+Y/e0n383L4zogfqoV2RUXXXd4I8tpg7kPdnMCe4HHbiz3
Juvu55Ci8CvYjS2SGBr2ZpraJ0K0jRs38KoDDergPbm2nJzmGbynUfdyh2/8Odgy1lwhmiit2yJe
Qnt8sZApG3NantEPo6OgS8zBysK6FNWDCcs2VNk1mEzMFHJGTzis23Xae9aeWOV33JM1yp3CYbaZ
TnsZqucgFW1M0DXmb20if7C2nWOwP1tMM/Z1gxNcF+3OKWYGgEPPI7J4nU7g7LG8NJrJOKnocUXL
GDHLAswKpOHRoIo6BZQWHOda53Ptmc0eGvajMyPbZi8I8xezMO7r7NIGt4OvwImREEu0uAFbyyks
ikPYS70bh/lWQw29Yi3g4KaM5h2l2nas3BmfpG2zl67FtS2F1lHbuAH6/9CXu3Co9QEzEqKskO09
4/VmasIwjbr4Y0OEywETivOCIDi8GTTqa9HlXgQJWe597DTxVIVvUxi8s5feivu0JCuzt2RsWaAF
PFsfcV41EVIU53qtgvJLW9fqRQGirqM1W9cT4uzIIQ35Hs5D08TKr/x3qUaPv8x+g8mnMSlqRJ4e
xbZ9KES+7ScXDRWnXYnNLMtIeF36Ot6gQslTsHqrGzUSWCkhmQu3cNgQr7g+ByZ34HQQBRnFh1m3
b+ncvdTrGnwZ9Fxe8YPNnT/J3DulgxQ3btaXIHlBi30AqO+evaVbbo1a6NcK8Nq9snqGj6nSw9EU
4tXtTeJJMYT0NwvpF6+1a/b4wy50NNdwb0a7de7dqXFjs+NkoazCfOAsKTDKVEQztLI/O5bbMzcx
cotxRS1JMwnUzYzA4KHL6/F2KEL+FV3CZeDpvJub1aCx4apPo7tYhOqB0yD/TI4HQRwLCdNTpY9h
hTQomuh3nYTnT/wPh4DJGdRuoKx73/ub+YUojm0XykB/QQAwHZQI1v2IhQHWVG7VV82F6SEM2R+Q
LVOChGk1sCrAJZkTPKthzq62wgcep8Z579uOIvy3ExSd2xy+dFttFbEPwvjrYkwAnWQ6DA8T8yJw
w1wpKfuF1CxE5ecVVX9UV9WIzW8Nj4hdnQ+IR7pz1oovRlET3aDDKTY8x3+iYn9Xo5C8HrDsb5Hn
bA8Kf+0L8qN8l/erPJqmmb9VblB97Qn/oiXgUWZdRH+1OZ1RnIXX89hSI81V/xQsQ/Bg+sztUD3N
R8QcZqKQDEVrXy5xK2dy3nRmPNqqfVhBmSWukA8SId3nGslRjD5J3cCD+4jxs3bYsMyZvIfV6N9C
012QyG7ZGHeX8K+EA5LII/QR6RF9Rv9hHQWpi+QIX2VeWc2XLxy1vJndNNbkJ15tkFqM7tk7owxS
ODqahjYOVSxeiaDmeZ9XZIGh4wZHplY6Rbyuq+q4OOFs7LdxXQ8Q17yvvvK23WCp8qbPuneNk67d
Z0Yk7lJHiy1abAyNv2h6OmhTsYoIvIdiUFa8jqZ1ZtiPmNWXGyFRIwuLu8usas2fAV97KrK83nyz
wt7T+7RW8lNI4VXtl3EID6jyDJ5Cf7OvLsneD0s10lwKdEPnTLtMau0o65m2I6XQJWAxB6UCiqKl
pjpGKOgFV2JYUrJZxkoHx5AArPnEQDy0rxEZ0EjrjHRhqDMIu0xGiwFQOQccsCxVZwd2PoaLHWm1
9yynbfU6kIpJk7vyijK6PLTig8o5Ct3C8au9b/TfKkIJfb1c/B8FoupcREbtYsNzGkruqCIM27q7
zNAcFpZlQjtN1fJlsZzmCaMQB5Gwlo8hW3V65buqfp6bsX7m9DQwukSm8Wm7QMUOwLvFdmsunV0c
CkE6nRDKvcV0U3MyLxmUJ8OaFw0ql2K7yZj7TSegeZamaZFO96Odpu3Zx5I1RF1rF4lBgst1W/eG
jsIAnwZ6fdRUhzbIC0pNQolykfrMGiUdYh6t7yCetq+/YQnJxgRIryfeI9aY8QkWI2t6btk1chqM
SR2lkzUPu0kplTJ5c53uFrx1W3M/R8jlG23J6uiQJTBGIyTRLm63jfs6NSHTk20a1vtlW3i9vcxz
l4sTZbbv1mnijwM7yVtErVP9lPY8nntrgZeE/WtS467aZmuOtyx3F6LkRjp4+TJSTMzYSvkj6UCq
XnZpjJS2AfO3nPDYoKWSGJmEOi5VXotHrzNCZsfCYGopUm9k3+C1ekf4ApaEJstvMnIizdiRa5Mn
XcHgKcbQdOFZU336cZlV+EV86WJNQohCbAEzWnropDO0gJws8noS7BtFDwjFz5OwK5T/sDmF67dI
fArv5CyFQz+jRz6ciczgm2lRxjZAw7Fll7M5sawwikB43a5PGKl9quSNrPDIWzQbyMJs1zttrUrn
JLUb1oy167/k7oiJUnLg/qjGNL+fHKf9Mvu1fPZspBLT0k937mRi/LQ7vy4isa0XEn+zqoN0UuEe
gVRa0ymvvTU4dRhN8iQf3U5FixLT9XQBC+aUVffQu7SI5dLWz/Vk1GOU064ekn7oCWjCxyLeC1Oj
NkNO77Mvy9x/3QYV7g165OzQa4utkRi2pXkp5ha5UdBMfvFtCRea9Vbuy+qIUYlyn85z2+zpvkzh
dcZei5N5RDRcBKle9/zWzuuyhAhvHZy8PO1aoL1ZfZ48p7LVeVw3Mu63bnwKMme+tUacb/QYeFxM
EGSEsFA7Zsd5xpFzBYwKUXzXZ0WQdE7W1EmBKcuJyq1x7AMKGIoqotrsezH4jXOla2IyohlCW30y
bFJ8YmMZfDbtFFwJpL7ZwLBoNeHV2k406QONZDuaK9TotZ7FWRaz05xNjwpxxzmNB1uV1PqJhxPl
E6pISs7CbBTa8bx18KtL3giTQzvvm2wIkp0WlnlV+5QTIJbpBxZ4s4kcLLzdlHsTpWqKZee4jU11
OwVziDeJ0alNM8KirOo1rrDY8F0+wsgbiZqzNzgC2t+fdfyk+deV5FqUzhzxbi8YOifpEUue0e/A
ul/l2H2aIAFP0aA8TOvpNNfvaOMGr8UwIxK3hxyxY+/UzzYFZ8+LWjnPm0kfIJItHtQm89FZ9vO6
3AW8eiXHAX99AZw9qWQKaaycTJLNOFR/f7T8xq68Xd7VeKEIOUddajuZeeuOrXhLF/rNzTzwcsoM
xUuSW6uZH3yFgAq5ASU3V8S1nDhu2tLg1k6/r4KOyrUcjOaa6aXuk5Agj1s3HPhojPvNg5oR0O+8
1PB2cEQzBwVsb+Q87VY6n0xQIurQWp2zHkyMIuwWY85cZWkXt94hnNRTjMBadWh0WBaxgm61v8NH
M9y1gHDvFzZgCXq2XdM9h5umvZalUteTuwWcEf3Z3z54bkNeMCzRKWELt/UVoIVqfZjyNqM0bZSN
inratErGoBveq5lwy3hoOsYb2igD4hQu8yuNlrU5ERd54XAz/nrrJhXeLmUw6v202kHLyd3OmNeG
ffauKhfbPuJU9HYeL5sfGbkMnytX+wVn0WB+DAt6JqdgVG23K8Ls6xSi/3O6jHquK9zwhJeqZ7mf
g/lZiHRbk1GSZUfmYCNobw9scxEKfHWdouvo9/3UhgdhBPT2Z5r77XGZbHYFMtezDhF6e51adpte
VUHYeF+Qreb6vgQpnt2O3szLKxpyQq7NdUHfM9Mksa8mkue3Y7fMDBE5Ozv1SYQzcmGA7P3EDWrG
byMmpZnBmVE99zAM9JVaK8JC7c3bhjCy17Q+OZM1zq9Q5art2U4vlUFgKdQuolpCfweG0MDMkZZI
ynML758F9xzYYpC7Cd2fImm9iZ7Pkg7sF8xOivxE1EjB0VJBwZ/jxmeXeHO3vNi2aFVjI+9pxpfT
Axxu+/0mt87fTZDU1r3ZTZmAASGkuJOGUVPJZUUSLOZV1Vr2o8wAq460BV/8uto+Z8UlAXTrLI6+
QlxBb9leLhEGVNfT9Iiqszv2OhCRyDyGOLMXEG0wVncD7qEEQYxJnGC6+dcUclzJ7k2ZMI/13wGv
nj9XjZ/x+KBcPZh5Ptwzwa6/Wv24fMMBsuKUYfVJtnoZHouyLzHU4ke/IuLMGxOMQaqIDaBhscpS
/eKba3Gcyn432+FcJFW++Z9WN0w/TqYfvjcoexN/5lEg02ZAW5uJrw2aIRd5sG+DFynnEyB78y6H
4O0fc1QL9lmlGn1pjTEwIc97PrIYIJjzXJyktEm6tz7vPRZwqYx1r02nZR8a8ldnc8ujUa+c/gMV
XnmOu54Fug34Fhc6Q/7dBVT5t3kInNDT8xzEIDfSKnFX4RrMP1Lr0NQ5uuzC8EzGVy1CI+gm+U2A
b5Bck7l4tecpjy0/rPC9YrdL/LymoPTzSX5WME3oGTKBYty9lNczwcF2XNFCGRhIF0RBZpxy99gp
cFp1fpPf4frijFH0E0NVkSHudi0893gcQQFsos6/McVmsbMWTmt5g0o5pp3cO/HY5DbBX/msIu1W
LmyBsj2ruXemZKiKHK8VQjyTR5kgkyI9QbcFURAE8qO3WegMBznitNqIWulqZmJW+gLguGXvEalR
xmgHO4HWWI0vWqGuL9zytpfLex8EIlsh3kbiloZrxqYaIW5erbHhjgUhIUok/hjILqLjWcbAesV5
XpFHeI4hn3LtBq+6Vt21hbjinkYqD/5GysceLicWTXJwkjLMoM6MKYoXrGQ1LIYQyt2pBhHoxOli
qL3v9V6XhI055G+NMxln5m1xsIz9GBtlMR7yTU0zygiUpm6gShAnnIzjahXvzDVortGQdBGz6sCP
WE/do813xpCaQ/69i7pbRUDwu5uNBJ4Th+P6mWkDNrBK2jTY2pwJfRoUCODAnl+Vrew+rcXCPqt0
3r1XfeDfFlupP4b9YO8AdcmopDn/0lqGops7s6UW3UizwiEIJsf8RxMrQg56JTA+3urW9rJ9Ztpj
ooz+m+Hby1GAOaiTizgo/t+5sjS3OsXBaoT0RKU727iVCl/HosDoh5q9O5cFDSmcSFlcB6rd/V5+
8qMqx7cZR9seZwG0CLZw/g0MPrJeEhSQs+aWAys1Zllxhcpz+ayEzZjNbPy7UtlUlb+/7I/yqO+X
FShJEH2ZFpWbuPz3f0hyWlmsYtMzc+wW8DtJONpNk5p+N0sqXkgCiNol+MM14W3xt/6gYCGqDYwb
oDiwaj6U0x+vOk5eODc1Q+d5cS+dzLIzmUGZLF4R2qF5vAhx5dOakj3TWtTTyCCCEosrTbRoqbxt
3uXaM9+IeQwRdMMV5ODqT2v/IuxZGCfPoFvOuRCI+/wKQ3xpP/fCLb81Va1LZt4B+hRhttQHurTm
z4AWGP/IC+uWnTlsm6NANv1ABr0HgL3enNvF6uX7gBOuipuZsvahQ76KAAjIy3zMZbPIHSpVrXeV
StHDWjPu6qjkUDS8hdq9aEeMvmIV5aWjTRaa1lNYSAanQzkbJzPVlcFESQ0I8b1lOwmn9R5Xp6x5
tTgnvKlVsdflGBF3OaXV3jEoLuMhcx03waa6URYaTTrRf/NML0HhYjYvemr1yavB5kQr4d+sm+PQ
n7EpDUxLOFW/APka2qQXnfGV4B/CjNsV9seBOVXx0atbWxyKcgnIocJ+/bkO1sKMjXGVQ1Qt62Tu
ymVFCTDkm5fMPf1nzo7dystPT8yIzdKRw6lGuFxxjsF5GEF3Hq/CrWKDwb6DK3/F1oBj10eonPR9
OHIKgwJ5yJoJkVwHH6zZld4sCbZUeU0zwKpCFm6kMiLStRzPZOia4X5Y9XbqQ22ufyP4/qclpf9X
Itv/r8JTlJL/WD8uWLgfsG3viq/j+Pq/rr927Q/60+8/9rcA1bDMv2wfCiQiVJjeGM9Q+amvF36b
AYoNHLYJvhFabmBaPqvNvwBu4V8wUOlwo71zgYNeaP/T3/w2769L2CzoRdYowOehK/4TAepPIj/W
GtoNpqA2AVfJ7/fTejfCkGrSLUApFlqvunEvQLVZzm8WcWKnf3w1v1CeXtSM/7XIYW0JA8CKJKWy
oruecC6/yj+W1smyymEY1tMo3ClWkIMjU8x/ygP+9UV8m/MW35Bp/vR57N7G0FHAo7C8LUHLqnbG
Zcjz+0/yiy/tErFj8q0hAPLcny6ySifYhgahRRjMXzyByrCjC/2wukP6h9STnz+OQJosXIv4AQu1
LiHsP35nXgtKNFXdqaRiYjUh/ygj7Kybkt9/oF9fhkxGUIGMXX9O4Zg9MFaA204FdcOTzMcU+287
/wH9fvlW/nn/+b6Y8AIk9ITLZ/EvO/4/7n8ZbnLVip2mURpoz4x2HmskJUfFb3XiPP0n4Ou/fypc
bbaNeBXLZeDZF+LnPy5oT1jbpO9QyKdNPLeaFbsfg93vv7pffSpebbz6voByK37iJfszCzJziCOG
QaAvBHozAnNVxGCZg9ZY/elO/fJy3qVk9Ih2wrb142eqW/xo8MKPFXX/Dd0EKy7yfrx1ZF7uPa9q
H3//6X6CO/LwmdwtaKQUYKxCnveTOHrzpovjrT3WWrWfusEs3nqJbzAW6yUOTfTtaESk06AW8xZS
rex0DMGM0dd5b2ZBtiUgU5eRk3jtf+wb3JGJw2mviledp/cFtu4eGJfaPgJuocrsp3w6yq4yl1ek
IsJ4QPlmc+1pGqw/3LafX2GKPFY8ZMBgTz3e4p8k6XNIQlExSCRFkzj4oRpvGvDzR+2kxX+U5XD5
BsFjCtb4kHoS7exPi0XKfA4W2ATMjkmv4eBEk6NevmpOPfEyb9iLfn/LfvXJuAzDXTwKhBL89NTX
g7ZwWI3HtvAnTjyLPkB6V8caRsnT76/07+/XBfxJzcqT7wN4/mlxuvQcvEwOR28ja2BqO9x1LTya
//gil2WcHZBt45KY8uMDL6vW02XaHZ0VY5HrIw4pVGPtf3+RX3xngjSDwKaQEp7789Jko+22JOCK
BYcqx7cetFeWIeRChvIHMv4vr8QFhAnFh0Xp8p3+Y00S6IwdY+2OdM+Ka4ptY991LS48lTt/CPH5
xd0RSOMt/uFBZ9X98UqDNu3VMpqjtvFSwNXAL+jn8g97+q8+DoMZXxA8wfYufvo4hagGc2Iwo1ra
gIpZ7yGfLfaRVrr3v79Fv/w41Ce2MG3fDX7+OKrJ9JDq+gjYSB+6S5dsdBv/Dw/bj4fO7+8qnwTS
LgnPvO4/R4ZgUOxcZ+Zk5Yev9H31Te/L/kY1tvfY2ov+wvy9/wNH+5eXdNne8RMJiL0/Hf1yMxO2
0uWx2gbChLOcBoWymiOGihYr6tzTgYJk94fPaX/PrfxxM6YghShMUcq2BRf9x6fD9+WckThxmDwr
C3aLp8zPU1d4SKR52VSSgj+IMFHOdhRypvvooNR+Cw3UXkjRumncUc4CjgFphsEcWzZny248e6s3
fjDhI4AxYAkizZnfv4yUO+GRrq0tgCg1hfoCmClGhCr4rOhF2+4tmI1R3peoHYq9VbfV9OgxuWSQ
SDveT+ptRFgBzJX2fEQLNX+Fh9SajzbsBx0XPDRu7A12emePVvmtENBwz6nm696NqdE9GQzG0XXY
E+i6At6QiaVa4qpJXXzuyqQr3yr4jhNSnIxuVKPODqakgVkcojFO/emys8JqLU5kOQaI4sr0o+cQ
Qx2hTcOuulbptwEHtHtYq1l/QHXtz0lZV9/JFmX21WjLNkknZuzQwQofqE+GUDUpclNfk1uGc9sG
OgKmol2lB5RvHYYjPZ0K+soAPR8FMW3riJfsIuoHbaSOAwYqEqK3QAi8QMyy8VV4hY0MDYP3LvU3
9wMgJos/Mi3NtxyowO3IolbHGGLTd8OgU/i1RYo4XGcV7J52tb64UCMM9L7e8hELOcZkTEvrzVST
Mk3XttVf4K4Ciko5j5ZoJ5uUaJSyHq4YX4PQ16pDQg8sefaOmZZdm8BFRsnSIj7ALly3+lHCEfgY
qmp+S3nNpqRzM9NDWT0uT6X2u8e8T0nbsCSx6s5RU5AWCQx9K0d9Dbr0Gm98UR711FQPBI51zg0e
ZGOHBcXqDmOw1lbMgDg4jP3whEWhTo+BZufrh7knclqgmI76ZZLwhFd/iQfeOJy6FioJVMTOeQ6q
6lkD0vhEerR1E6BxfOEAAHDONUpQrhT7F0mUbJunzJsNxo7b4H9oNOplKItMi2KpZw41PdiWhkgT
0i14LOfpTZOsviQr43Y63KVXvFKmiS/TXAB8CNNMb5gTOoBFZVPxojcor1MYJWv9LesnFreprmFd
lXOTv25rxthk6UVavO+NiW97E54OIgUJsUgYv5XvhGoc5hIcK2fOcEjsYxSFJdxhU7X49/OMqf1A
TNFN5tuEZw+N5piUtcOaSFB8K8Or0ThQFWHUkktuPEPDyKwklb5X4Q0E3XrpTettj2qz/5QvYcHr
ZEqNnNlzph24RLMGs1WY1sOWWqRm54E3vngoW7sjiLoxTbSug+d6aFaG1Ui53X0IrTrf4bUNn9Fu
QlNzGGCQJZ2ZLk5/M6vogjh1g2iIn4rm0JrKqGRQvu6QQDafq1UX7+piExdKB6/7LYRYpq2+17jf
at21uCkm0H5gZnokuAylB3q53IsL1ZGJUbw4FQtKIdr0M4PODNpZDiAQJXVX1/vem4irrm0g+CRd
A8RP3I7YqjJw5nXfF0Dp4lHbuqDxnNHFGXJRq+d16fGhJsAcO0FM8DKX6TVmfwbXxLPb9F8t2Dw3
nj3Nf+/D/1F/5r/XfPktXv//Qesvzsx/FAr/1oG5f62KaX79kbV/+ZG/uy+++IstldBQQhMvDstL
P/fv5otn/kUaEm1mtDe8y7ZFnfyv3otDi4UcLUrO7z9xOWP9q/diO3/h1iWDKiT5+tK1cf+T3otl
upcS+b+2YcP+zs7HfPxTkU4VuJkZROid3WE6v84mjzkCPV3biORMPlJUjI33WGSyYvrjdaI7toyJ
ux6QEE1AuotY1Qi2hY6hLf6/1V4jBiv5qZC+/oYW1KfFCI4iQXkiT0s3o3rJBVaupNcX2KUuN0/S
25XBgyEUbJPGkBgvoJU2z4RDkeoeYjdsknJbUk61sk3fBECLlv2zUu9Xs68ynD/IYCLEEjlDZL3I
R6WXzf9mV02a72F/V+MZYCT1AepD97bMq8C7zuZqy65ZuWDHVIw4svs03Mb22R9RfF5pVeJoQKgo
mLjSoB2xKm2Mocxrf52bFliGNaMUxBu3QTJg5zR3DUny87EzFaruTnnZAELH1uFBg+e24xF4TPZ+
sYPhvgEtGN6xZdYoimCXFmekcqV5i0wcxgCT66K5NohoUfcC6uqKqM7EnI3tEJsMTd7a4+uI66p2
lmt8n2vxSVk2hW6mUVkRSW96Y/FgOI6qr3N7kyFCW4nK4kG6GHdvGoow2t22VIv1MEqzRWVlgqwF
h9IF03M54jzcC0eWzpyIMa2hnRKmID7NraEGH0aKtGtMp9ALgwAfNGoA5JCyqcLPCMJT65svQcU+
OT7pOtc9Wv32zuCkFF6NiuENuIFt4QYES5XKSBbm0oq4SgEeXX5J30X96vt5kT8tpRTdXUarqcRp
NaiNdRppfzdfV2vrBc8Mey97ylRtaf5/ODuvHbmRLA2/yr4AAXpzm0ymrSyvMrohpJZE7z2ffj9q
FrvV3GISqJsZoNFdkSQjThzzm0Mo8pYt/F+8nenDcM03epRYj16jIZJUJ2jcXIwU3Ru7S8Bf/LKy
zi0ZChSYNXxXwPedVRk0Cdi2Cl1ycWMJffuUuiGyPkUANeI5dn0FQ/fMM7dllYshbfwEqgVWNKK2
6VM1822Rxvm4bf2kvi0Mubj1aMFkG5AN1rurkn+eKCpL0peKAM1FW6BFaLsAujIgs8Bpyi5HTX0Y
pa0idSV82kgLXikAYAUo4DxQB4J24Oglg1DQ57l6LxWJdKzNFmJQmmTQdKUB7/EdEJ/I3Fg0fOSN
WcQiku2q5uK/0MY1cO9RN9+TAFk9MMCoujOaKE07qsRyb6JkuXPpCr9XGQSeOi9HUG0+TJMtbCpu
LMlMcjKaTnnrSn3QNpWW53gSgCsiQa9REN8zxVF+ga0ov0FW+ym3nvg4JgbKOwiwju4kN+Rlh6zI
kcJuyxFDBqA3z+CtgINYetfvKk/X/Nves4SdYBIajpJfVO9FIXmnoPH9H3Ik8csiKJW5HZNEKcfa
coPsMQcdG4FKYtJDdpcAe5DyxCofisGMUCfyECArO1e6RwTa9LcV8FaAebEZ/nDdJDtCfs0fEGqi
jTVoYCq3dVo9IoSjHwbkgPNtrxjMrYUEQsWuLjHCY9LfTdhyc8TKxUsV8SIi8Yf+YFoX4dlLmiDf
oEnfdLA+oowbWYjTgwInpHJA1wwVvL7iCLS5RNPdy7J94uEqB1wR2RSpUI5RJtUvqQ+JwYmMoYDT
3YKwS9JIEuxSHRRxZ5ZhEk4OINbPJKQvv4/6jGm5iADpS2mJyYk5UjKRnF39IegUJb7VGiLOFhVW
+axUmgU6Morw1xySWzEYJRnZFMCxpt62PbL3GqBTiagCtKJQgTfLleD/DkvNujWE6DYr+ix5arRW
ukOwjQZjhcowuXXVvhShoL6XsHFPDIhEGd0S9ufWQJlNB6rjoo6EN3bG9JCjXEysMy0Kzxp6djkc
8xoRlqIz69ypwCGiLFtJMTknEdq4QYdZGl/YImP1E12mODqSbms3tYDYKa4BcPo3A8K/9e+K2qw5
QMixzKOrdcaPQCL9h/Fckkmp0HTNhyal63Hsq1p69XTE6beqOPDfZHTwUUHmiqaUKH0Bcz9ORGvL
XcKFqJXARQyqMc3Wms7HstalS7yR+lFClnTMFUQTJ/iAA2BHgTZUm9BUczOLukemunLG1RWjLYeG
VmaDnYQSIdXUvFukfdzhLlf5OVvkjFXphaFlOOzYciAhOhTSYEolYwkaVy/09ibBkbH+bfo5k3IQ
dMjh5MjehxtFhd251aSwirauJ3c3gj4K2aFAutrDSNIv+y2oSLXbRaF4hm+F4qwQcuNsB7dFtIsh
rekheqn5AgCcYPhWl1H6UtPcULc+Dd3mCEjVNOwOhWpllzcBtHavcPPKEZDjv0t7A3mIKs9j5U3N
DLgS8AveMJcYiC1imhbbGpZwYmtDC7Ck7DKz2BsmNhB13OTpUcPsStrQeVDHXZBndbgZZDCuD4Mb
lHcJjE10Q+sh6BFSlUXXHlDmOUpaFeWHDC5Ou9Hg8aXPYeE1D32FVMFOlOISsocuAXX3BSOq926f
VMkOTKslOQJCW8JDjUww3IPG1zy77fOqudQj2m62XnlgtRBznCa5OVRbYCupTIXOpel1R0lMDZiY
NRZ5m14ee9z4TDSdblGchrdZ14niHVDkFfJNH+DUdaqRxks3RQHK/88gx5q1QUbOHRyKdz5Y5XZm
vC0KT6ZCg1DGvwrMr3w1GSQDZsHdodlmno4MYV701TMKqnCeR39UbkoTANoBfG/7a/KKoW+nYvbA
ByqL5qwbhXVrCoScvaBxme/hKGnDM/OHWNtkstyJNmXikNwXfqu8wb9HvlUFyMmNaLnAhk2Jpqbj
q3IWbAF59saeJqEhId0IGfjYy1gybBVT9LxHryzIWhJLG8GUJI13SAB8yLyBRK5vGSO5CV4dnYty
OAO918YQer50HDAZOKAL0QSEBfIk29KCRLlFxx4uPQk2M2am2NFdKwMB3PiqiNyAPsrWcNAsP4rP
BYoCz0CgWjinPPzeYGR5F8JFotOh50H1OEpl98jvFn8qAGoTnjlNAzCDlU8iVw9m+8/YDqbspNTC
HayCuhu2oRFUxosH+KE8QGTWI8MuDcnyfjbIo9a7EbgT3JQ+tZ41M+tDB/Azm1nwVfzhB6EW052X
ima0bYhAw1nosgYJVC+Vi23chLC0iIXiDdpVfUu2hWvsOWEw+IpJg4niBGkfagOZYYz8jrz/gfoA
QrloPHZYO1VQAuQDzQ8wilUJypOqE6cChyaE5jtIOTUw6ZVCiO98uY36p4zBVgrul5H9Ru6HKDn2
PbSBbWnESLq6PZ0vwo+sqvYo6cgHBx3gW1RnZb86W3in1AdpZIwIcpcr/IVvDtZFJScuf+dp2sp7
WtZj8SPCUsCymdN4/f2g+YP0oLQC9XNDlYmqQQh/i9a29AZNpL71FSWstrIE0pnsNKn9PeBjWdvG
zCjHrZVmTXPIqz5UtqYagsWyfLdA69xKlMYWTTA+38xkzPNL5JMybKQ27W/EygeJIvKXMYUbSWiS
hOr8GyyCpLlBccCw3qAqqdlbKyci1jt93ZmHAW/y51bRFPrqQZzfZW2pBYcSTKO2JY0DMlY0oZU6
fWOlMrzIAnY6dscou4FDGzvHAC0i3AhoA9UnNa8C0x7jSQfQlPIMX5FQs0YwOWoRG4D4LBQBZFET
hDuQjHhl9TpOJhtcszhBmyIPgYU6KdrMCOn/pT2bqpeoMEpqlCnAxZfPUNZ0Np3uj332nmfgafFU
Jij8U0euNP6yWnZu9UdmZJ+JDplWXFISMfdxgftyj2xoZCHAVhUGES2APHVuIpydQO97kAojjKki
Gm+g+tRE19/QxbSgnwRebWp2ahicAIiCHcLsSVbJw1ah71u5jgsgrOvPrtoV2XAvtZNSnW3Ru8DX
iljgp3zUBjCVHZKkZ1sEKMmWazidpR00lWAhCsittFWCCDyxoKSyuPH0wsuJCj0j2Jbi7oUODLiZ
TYWdB4xXeZIcRA/ZmOxnISWDgXqTZKySt/SGyYlUMIjeXYu2o/ebMAtshvFx1e/8pjDMo6m1OQhJ
RElK693yS7l6RA42NR5TKM6xXWlYHpPVek2wTWKF4GcQR12H+YwXWEgj1sp44bPqwXn0BetJTkEb
7qVWaYs7oVJInVoiTHjKsqJ7GpU4rO+hsvnqA/rFLVJ91Kbi70Zjcu9QymvIYHbR1KshvWufqqES
ub7GJIlPyKC67d5HYu41K0f5D4oqnbiBVdz/EAVDejKRPYAfAOwXToLXKAjFZyhqnA3QqL/TdHCr
HGujJMFiC5Aiu1CqelRfuljEA4SqBqO6Kr9NyEkOHMLmzUfy09wobWMeZH00/4QinjK2LgK9B4SN
qqiDJK4RX1CSQ6oHdjGD0AQJ4QTkFuhI0EVmM2r3aLJCHKJ7hn4qnxeFiFpttwye5XtAZHJ6ViQ3
VzZ1wvW28WKEQHCywMAFViGqHHaYeZaykwuMCrCW4tb/p5e8tHFGuYfAn5Y+0iamhI6OjbiPV28w
6Ci4eLVYuwNta1T3GhDgzFZihSb/SFEGu2EEo3oe+wACNXhPREUUeMsBAtLIBhwVFEIuAyZ0eGko
aWeCTyc3ZKqBswzgPjXXXzX66r+UXhDrd/gkVX/nG0Kr7apQbSZ2CRJp3E6pdhdrkdf5tt4im8Gf
KBBVMAXEABMkcRpeuZC2JFZJEUYHUacZuikaE+gUCpSa9CKJdDrgfg7aUyQZdAFKje1txz246yP3
Te0fUZFXjlldZPo+aSLcN7iaQA6IQlEGlw5aCgoGZQvNRYWDhkQ9gxIfmzPysnMppSP0f4ks1aac
MB87v7BQsoAWltq5WQVvOgnZsc7cUrY9Ga8ttzFD6L+55T8XKHm9Ro0RaTbN9OBH7tbozCP1RIE+
iC9uM+R7wPaqtWl9xbqnkSOgtpOj/GQLHeY3rDTcK4MiOETXCM2UsKYUqPsO/o5rVntUgGrxmKDs
gOoG8BwXCAlMN/atqVWIkWgU8b1Cxcxlh24PthfEzRMOE5n/5LWCkSFUkJPryJWSqX+EAlbHU6JW
vuKMElcVTQJGMHbg0t25jaw6vqkGDURcI3jMHHknhVOWYWQ+qnCfsXgR0F+Y4LVN2mzhaWkuEP9I
KPAj1ASJ/s1EAtJ6Whf2iDkXVqyU5Bst6J0IAyh8zYdvnRw1By82wd7XXpaW/1Q90uYZPwRrEIEh
ARxJEegsYMgwVNT7XqQkAxNdJAWgQEUQ7pVi8C+14ptMQurcOI5mj+ZKRV6tbjNkQYJviTd2zT1d
o8a8CWkWWnaDPMgDfcNkcAJlbJ4RkYoKNFLcbLj0hSEeIbkW58GV1cZu27TALsLlNq0tq4juU1U1
f0pJzCAgMkhPNpkWoO2qm9HJw6sLO6gGexkb3eketvdkFSQIJWQeBfh5fRZKkMiwI7vh1W/k8Aa7
iDTbxAhL3+ZIPf+JQdugHY4gLSGDKek4GU2OMYIqpYm9XzMiZ4U4Uc8kSktjAV0zkFfm3gRSyWxJ
S7XAfTI0LzfPQigEpzhHJpTSN+qFE7JlDWomiFz+Ts0C+LiGy6iBILk6FHsVQe535Cx7yHNB5d4F
ciffqK710DRgU0mtOxOfqYaIXilBLt/EqZr+ZshkPDCKt94HE4bEKaUl7x4QeBa1vajqQ7PHqrms
Gf51wSOjbeVBRbsJuq9rDO9i3BtvMtaaJ0YcqYNe6G7wKe61FDy8OKm+VFX3JtJeg0ukkLLhhEb4
xOXCcy39TqHp2qLdFIBNbcmhXnxp7I/g180HE9SvcEz0nr5crLvdA7CY8dRWhhZsBteKT16+/ycf
u02NSjDuoOjvGHuM9oLY1qf2oy+F3hODFf9NMtlcgYmhKnZcWrPP0EkB+DmZctk1MjS9zShIuR28
WL7VvXH4AdFD+pZobnU35FYtQT2VXixx2Axd+Ufz2ucxjiW6mbXnnXB7icCMFpp/1hiCHPkwyEBV
oFzQwOoSKryq/KtuYmnfXGHs261OBl3ajYAyAioMvv9HQVrZ4DQgb2mHamXBIh2luwA+9p2gYPzJ
1TN41UZi23JOqyF+CMUOITqKbhV96mCg2deKasFQWKfnYLiKQksYESPJEuojwOo651t16T8qSOrf
zOHyCZCLmxP3QmL+gR2b/QIVFPKf6kWLJh3B190E2B/5tL98+QnbMrNycqtr3gs5TeRNlypYM8Rl
WeOVZBmoPsie5vZkiEN/g1Ab4gYaTeFnevaQXvpWSL27vqm67/Sk8nTX6oX5m4MlgwQbb1PsD24t
ALQXheEj6i05RjGFbnkXYrbxE6KKq69AgKZu/mdd/hlAppPMlNsvyx0oVI5LNGoQ4s3RmKuGNwwO
h/LNQDDiw/jj/j9/9b8+GPIuTRRm6DqUskWJ5lruRPJY7uMR+Z0UTx67kcYHKjA7kvGGQbxk5dH+
DQD5vwHGDF0SE4uwUepzx0ijm7xQHFe8Sdx+TTl0giF89uamZT/AZAK8qOuo5s/76G2To/Zbsrg7
GDyonwko17veNpEggLiJiaqH0ZybwH0JdO2foV5BYC494AzZ4qNKJ6CLljNPrwpbhf2+oeWqOkrj
7a9/sZk86v+9wxkGozLcImPui5a+OqV0sRs5jE9Rmq5rRMa7rDR3YxwWZPmGtxVRl0QDw/vV+LwA
+Bn6Boeach/JudI713/R0h6aYVHcwQrQqypyhLzSP0mtP1GQ0kqysm+Br56QiafwGFY+8dL7nQEL
B1SGJDliLYPN2XMNRKK8o1RZgddM+/CzDTSDZY4tchd9gb75yCwmzsW9j3KGbDzmZfWf0SuI9QUH
7OlPfbLE5Mv9cY9mVlgh1VvmTpvTwSmLfTdFQzh9HTzUZkCZTcnsZFRtapoVjJ80vZ3P1pxHlLo1
8FQmF2qrk5glk7TdIdfQ0fRehOrPUPg7EfI0XHEgAWvbdOEsarPIkpo55WJb9Y4hySA6+m1lIkgp
X9w+hs2+h1IFjxsBnBfUIpHASOqVHbLwCafR7cf3K5G55VZUMuyP6uTsy4OKGw0eThTy42MjZ6vn
cOlDzoINUCuML3J01+hBYnI0ETD2anLBiPxRqNqNVWGSB2OE4dz1Y7b0YLPQ0o5SoEgtKmFoI25G
H3smWT9CatmQf64ssXDzaLPQEquRQoHd9E4mYkgERc+39C1fisCCw5/Htf4nTVYAh9K0ET7blLOw
galeLkhBgouCIJ1YZFqzBzVlBOVLXKNEF6HQUKBKGd7zf+hBslfoNk2/R3Cz82iVK8dj6alnMaUP
M6MyQFA5QYb3otpdGNZtWUzOvlOZx5CbVW3l/ltaahZfVHyTaiRAe0c2PbtmpJfKP1vUAjKhd1xi
wKiIGLbsrm8YaWHHqLNQ41MniI0c9ajMvVqicMx1HIiq04D10UABTIFK7/BiVX/yEaVQYnbvj44w
/Aj8d3MNX7xwOfyFMny4kmkcAfMuJm27SMC4D6dI7U1Ikr0nP+n6P9ScK5fQX6DyJ9vpL3Txw0Kh
VOKjVKbEuITA1g/niDoIR9oWtc/un046Wkr83oo71p92tkFrseHwqF55Qjpwn3SFHYW0+qlspu2V
4SAyvaSi024bRl6AGE8mfm+sY9fZL6H0EEUsV2C+SwF6Tg1BBWQsUObmx5NLb2TrQUs8O0A3SJFG
/K0wcecwsAv7Uofm7dnXN8gMrv+/qQScoH/FSoRaKYenEFaOMGcR38F7/jSY/TFTkX+U3J00vBgI
yHm8xbq+dGH6qjZ0Rgh02g0Iwu3UiQ3ROW77Yg+KEs/VGiet7xP8sjLer//KxW08C3wWFXOMfdd/
tjEBoHZ/GtU+hR4/7eRpz3JksnEyhjc3w/DSBzR36gejO63uYmkKSp/trllk9FGU6AqRo4T1ZlwA
haG7X2W3OL5Pz0t88pXvtARQW0YoVFhjtS4uO4uRMYJgJS393kHWDzO5aGPx/DlRKjPviYg1G5NX
Uaa7CnNgVAB+rbzyhYRBnYXEMNLSQgCy5vRS8FAlrxII3qlLmetPSnnxE8mOYhNsZLM1URZYWXQp
VMyCYxknch5IhArBEHZFeKsG9TaYJHcKSPrScCj1HyQOGuC5kLYWPc7U4ckxGb4JGvGkIV63SeMM
SsHadThtsE8+ujKLn4ZYl/RNuRiw1bEcr5ukOoU0uF953oXwPHlMfMxUYhG19XT8nwvQU35mrrrR
S+N2CC9srUZJLkp36bq9Xu+USHI4cmYn3XIxDWV3uP4bln7CLEmDI1HgU+L2ji//VgHJYrSAcG0A
QnYlo1jI1+cUMZgGfgEIqncsWn92YVh/siw/sJWu//6JX/npJ5pFML+VhVQsyFjYCYb4pzU68Gnf
ucPBe245lh24H+Q8pxscgWH65ivXzcJeVWYxyY+GFAVgb6AIs0AG68MzSuM/TF/8hmb7LhywVVXU
YiVBWfpKs+Aj6wmWaIz7HUbnAPLM27GDxlsr5h3d3pU1lvb6LNKEDK8Ts9IIcGgniXr4uJqGLOQ8
yiyWDMD9DYyhe1B3eF1G6o43dEpqlCfIX4em3ele9ESwXtkRC2m5MosiFVDbAeJU76hGdjsZU8n1
S4LqAPGKiMmW0Mbmx1cfbk6bqkWEjIqOQDlVOS35RCiZO5fEyo3+/Ke2Wd3rC1tOnoULOZRjwBg8
WIfeCJNgB/7RHbHB68OdGZe/yIuvv8KFxFyeBQUvBpScpjxToYc/p8g/haHyLfJUlLZXtttCXJCn
rf4hW6sqqc5anTU6EY/zNHGMUbNpwu6vP8LCbp7zHX1m0WXYj70jJtk76hz3VJjX//LSD58d/Fas
FF1FU9XJAgj9+fiexcab0Va/rv/5haMuz446MnhgA2Sld8CE/tIH79YyiyMzbqYUoFevr7H0CLOj
ThMZhepAJ2bCuGQqZZRgw4qHuj9e//sLB16eHXgsEWApGh3JA54AZNxoGp+98UHG7K2YcsTgYTUv
W3pds8MOwiaU1JDwH0b6SVKJvtyho+h9o1v8xdx8Qnx/3KoR7iiYFeSDgxmTPRUVPWWBYsI64WhU
ZGDgXG0CSpnvV8PKUuInzQ57oShogtbMjFAXPExRfhLFzPfT2yzfNK1wpupYHF604ZaQdv27LeyL
v4X6hzNJt0Y1NSsanKY0/oR9LQGjSVCfXzuUC3Hlb37/4e+30pDXGjenQ3/7UXTFZ/hcNrITJ/BO
R0F6uv4US6tMT/dhlQSIOkML/KijSZUsB3QH6PV2umfUYjxYWbT92jqzQFBmWjFEHUrGsj4ARfSl
U+Nn32Wx3jdj+/DllzYLCIkKDMgKeZxSSm6brLktC3dnqsndIASXtluJl0svbRYSGP5kAPraYXIl
IDuLdlbWHJIye4U09OIpX+uu/q1+P3wa18zdCqFLTpKOQcTfShrzlMYH5YKr8soiC9ekNAsJKIa6
ugZzZ3KitmPftQNZnipWbmMT1LaUBM6XNoA4iwueEKG6I7EB0GbdpVJ3wTWxwbdWJRft8WiIo/vr
Cy08kTiLBX6mVQbwtcFJjVbZCIl5QFRzh93j5PXkb2XsgHRpWOlQLUTUOZcVQnAAIIXE1hqiO2vA
Q1Lri0NpFlidrPVqpiPySV0lTmt/2Ac9ughgrKg6TK9lEh4VsKeIpdff1kIUE2fnH1FbXFohBjii
nxdIvKffQBUC0lh5P3/30Wc/fnbuu1hnwm/5RMn4qRnecMqkKKX6gC66HTW2dS99K/Kvncu53kDq
QwgfM75Gz0CQN1V9p0q2YCIwPlZlP6Lul5SVJ1u4tsV5DKhBGjNzJjzXO8NUdqYIIDPYT4ClAnNL
ra7s1Sx9aUvPUoQ6Urpe4WZ1yga5wTzfGnV1+7fDDKjN90c0C1fe4OL3msWDbBCMOoeV6SQaFqPK
d8l7SULU5MUbyoEhfSgj+Idr3c7P3yHqPf/e2ZD/zMAqeC6KDsKmnKGPBvqS3cebHKeGum596f6B
Rv/vpTzAiUY+ZoSfvHvWPPOQxrQu0ZBCAjKqUK61Vhsz0w74/1seyZJ/LyWrMEGVnJ2hJAqDU0op
cV+0OvtBnUas4MQ2nh/3IK3G+lF2Deu99WCg5Z3kPmIOIdjXT/bSy52FjQa1sDgYQnIiBkeJbtxP
/lMhsKtGMlAs75+r8rVbm5l9HqPQVf73MzfEcQ+398GJ/eo33malHaOPvBKjPg+yBnzAfwVAXXOt
xhOKYdKwxvs4h2fryk9N59mdoq4c58+PGJJP/15DkEMGCyJrAN928ha7sLr7OaCIL1AJ63S/pSD4
4lacRQ6wpYKrtSw1fRAmiEkMypD8Doc7mNIri/xNfT/bhbOYYcBcRF4q5WIP/e+FVb4Negw8LaoQ
OlO3QofRcFvdtL3hTEVAokVOoXQ/YV/cTEmZZAVPKV1t/v3ziNH79S25tEtmwcXTmxbJLWoDT2zu
PM52nBZv1//05ymZYc5CiZpoaLhOe0TL8BE2rZ2rV2hL40/XxtbN1Cu8vs7n96VhzuKIEsuu7qes
08XuzdDqUPLG5PGLhb5hzmJHPyBIZnhT8qJL/5iteRNl6llt9R/Xf/1CTJgLkQGUb83YINsbwUDv
2iBvDopaEaP6srr4KYrKojIRF7K22Uhxoa1sxqWPM4sOIIzr1o+IDpZaZ7blpxdys1OFqjLu7ZgS
KZL/tXzGMKet9yFZksshFqqMAsBgftXJDXaA2nNJqL/+AhfChDkLE73gpdmg8/ktBEMwmAlPopG9
hxFJhpSdsOU7Jfnxa0vNwoSPZr5VokPltOHjlPzjuQGie8/g7sRgeSzXBsvT4fskUJizQAE4Mh1z
fSTyhbHyM2iBNJXSYQLXR+6lBoUQ90ICJBQ7K6T+15LapXM0CwUgpAs1x1TSGbLgYkryQdX0OzzC
r7+7hRvDmEUDSCm4+ib8dSmV3wK1R+28fXYDeb96UBdCmTGLAyFengAceWt5AAsm00Jid7ZSky39
7VkQMMSqHwyVv+359ePULhEyayVMLrz2uU5WJ6LTlxjsX1nExMhqTqkm367+8KXXPjvnbi1H4jjy
2kU/hiLX3CQT9gJC1Wq7YmmF2fE2EK1vDZwxnBEfBSZtaqo/mepRyOOVnbOQABtzG+1hDHvRGuGy
QcS6DLh9lHdl8sr/UuYXqYwv03G1wl8YZBvG7IwPQZkHIvo6NPvzZ0tBiLwej1I9nkPRO0zzdkFU
J3nWDpkLKJmjZLx+7YDMD73OxR+mEvcM7EQrDXdoniD8rmxjfyV8LX2p2QEXMEJTpECjFgME30/I
2SK5aXRwt266kuEunJO5vkPvA9coSoUSTOkxQ/ZwfFkd8CwE+rnsGvRuQcnDYnSyGANfA/G+beQK
0QOKv/VNkxc/xFwbt67bdSvva2nB2aGvSnD75ciCCgxlk2rElxBcAkLhAUV2dWm/WuMtfBl9+ucf
rsgRODK2u96IvULyS8f056AOqfcuB3KJcTLT+i9tMX0WDEp4LJUf4QmO1nyPVhNCOE2jIT01StLB
gybjXF9nIaTNxd5USPIVakgjG83ftYa6h9J4ENFxuv7nF3IXfXbjYyyF7LyIVlNYKg9eX92IdXQu
ufk3wEMdVY2sldRiaTfPYkHYGdiEaNNnMYsz/J9XKTf3X3uG2Wk3QwWHmoKziLLU30o3NBmIBtVZ
55aXx5UHWHpTsxNPkwrvdsMkYQENaurhXizTcx9eYF+to7QWNu8cD+rnSkmCB4ilxJ6mSoOfQinc
+p62L8R25QpYWmJ2tddNk0neEOCtlUQvosX0lQaIbglOgc3byrtaWmN22vkOjF8kHiMMagS2OSgb
tW9CCPijfzSbbmXzLi0z/fMPR73AgtwqcbBwOrXPb9sukI9WKByp7mBySyuRa+EAarODrsctthkt
B30Uat/OxOEimEK9HWV/Zaa0EBrn+oeRWA56BH2QDxBuemE8aPrLhPIKGVmkcbpb7R8u3cdzRKcC
1XEIO4JwEiIW0d+qjI6YIKUQ3ytIwMyTioQ2n1na6/n30uubnfvMrQJM+hDemf7635kV7XeQZGP8
O4QGl4LtJDpP3TCmJBLNv0iIHCqA66Fh6d3OQkMsSmoqo5HiMBoP0/ex7pF/QffCbQ9Z+BbBGbm+
zkJwmCv4etw6uI5j0RHRV2wHTPhM8WHwaQE07428VstM7+yTWmYO4cRVSY1krZSdxNjlI65khnjq
ewHxiLsQPQh9Gm3hYRgFml2Mf7S1Zou8UEPNYZtqgjcw17fsBJGLgILquIoINX7HnZ3nR4RmsNfI
bwEnifELiEo1CxGDAqFXxSfcvS8S+mk0PSM+92pvdeHozwGehlw2hVkzXvH9UHFEsYYK7mOwKnjG
GQfoek2ue+HammMxwTqrUWglGoCrtNn08MA3FsJXKzfXwvacQy7b1kcfKvY0GFHQTvV61NEYKhz4
7vEGWhNe3OQWjbS6gaZt/9kGmp7yQ8D0FV8IJfxHucOibUn1oqqvfbGL/WhbDZcsfQ+Eb7372Kz1
TZe+0iy7GNXSGjvR1xyp00+9Vu6rsr/kIm3HUFg5eUtLzOLLCPmXZCvUnFCpoRQYSn0D2bc7eoFX
ntHVvFw/4AthbI6BRC+sd0scQvGRTH8hWnnD/Yat06/rf32pLFNnyQXKJ2k8ypXmFHK8r1Xh2INC
VlMR9ZPoYI7yD9iL+C6WR/hrv6+vOTULPtkLczxjFAtUMNPOdiXNDmqqv97GOnBTZ5fGz7l5joog
rnykBQSDMUc3Vp6vt2bfaLCDp5ZlcdDKixdoexZrs9uKJUNzF/W7UQh3603ihcOrzNKQrBuxd81Z
VQIJiGrPc+s+yCpqHVjFam+s3Q8eNeltWL1MrDpT921Y0V97vdN+/XDULKuD3BYLmpPk1Xmy9cmh
atfdPkm7t3ascdxOkPxEA+b6cgvHYG6MgFadbvrUiI5WHvK8fEl6zXaL4SYojC+uMI8dHTJFbsMD
lWJx7mGcxX30w7QCGnjb68+wEA3nMt1KDi+7RQTWaccBZVwV8LQonOURkuyYnEofk6zGfbi+1sJ5
VmZhY1ASq0XyT3XSAKExs233idi+F83K11/aebO8Q0jrsQBYpTowlr91mvorcDHUu/7Tl4LFHNQ4
dh2KVNPdp3hID1k/m+wxSm667imWo+1AdZI3naOnK5FvYWfNQY1SOPq4A6U6NCDZJP/1Ln3sveLb
hTDA1z7GHMyo63FDpGYJtMZfZEv9FkflbnV4t/QAsyjgqUKhjn2Cf2QMtiCtINuUBah5Se6+d8hY
rXzyhR01BzEqbSV0KkojjosFlo0Lz1EVzMEOi8S5/t2XFpj++YeIgnpMgD4Rep+m3qM+Zp0DpUCu
aVzJRZZe0+x8Sy6yjrJgao4cj/i+D0yNPQNC4KRVtpG7WFnZT0tVyBzVqGpyK+YhC+kyOiqttZu2
sd/9MnJWRE+7B0UXtpOl+Lgt12CIC7FFnp33WkEVuvc08jhMmBHeO/VjvBPB61TQRrNRvSUNuv6Z
lo7nHPEoI85WAqFqHS/+A0tBN91nL1c3HXdQhyQUCD1k4bbYcq9svKUPN8sdBj/HHhnHZ2iqP/NC
f0AG/SgWT9h+X3+gvznOJ5nCHPOYCF4gFZHVOoiAHgaq+lpAU+EGxUvHClBTpj1hZoLNIAf9+Z3r
o6AkKfKBIo6ab+pZTjSqPksfS8/bekZz1JKL7pVHSERYgX6z+G8L3OTBZLV6+m6B1c+RY06zE/9E
betkIptogfBdhOQHlMLkL4bxeLbCxjH8lYdcqnHmGEtFNH29zsHBanrkjSjWx8gXpVJgnURVrZ6w
UxUvxtgjdouloI4r4AVt9/EVvbXuLILJfYVR2gw7LLzUZt+3KZL/cldhdItN2aasRTwBUSh8QCxe
yFbqwYUPL80CgmXg/z36tAYLL7U7LOVirT316Wu42oKeQuRnX34WE4Q2SHW3p4EvouWtopYQadJj
N6kBdC0aJN3T9R22tMysTHBLTcjgWauOii4ZbFb3Po3i+8FPt4iZnRJBVtbO5nT/fvZAszCALqxe
JzrX/hR7ar+5IKFgVfu434WmfiABRRd/YwT9BsnR68+2ELX/RsEPUXuMRqA4zO+dUSxvQA//8PXh
PIrqyjBt6dXND7+HAUJqRgTTRLc2Cq60WgoyOTGzXSqMb1a3EmQWHuP/4RsNtW8N5AvpF43/VG16
NEN0avAO/dJbmqMaVYSShxoLZcfXIMDWGMnj6LOz1k73wlua4xgLVSmiyBw1R9Sie1/un7N+fIq7
qkMQE2mW1Qx26S1NJ/XDxw6pECVUllin8Y5GbVxMlN/DXF55Swsl2xzNaKBUXQYVjxEbgLvivYFi
GJb24ExetHg/Wr4Dt+VrH2R28rMAF96w4Un+m7Mv245bR7b8lbvOO+sCxMhet+4DmczUbEm25eGF
y4MO53nm1/emu7qvBJvJLq2qVXV8ZCUSQCAQiNixtxMN90OPeo2UN9BI2DmIWwtlnPjIAnn0AgC4
75C/KwC5TvPAjyGd95S1tj7fOOddL2QexoPwQel4EyyWHwbx3W4wsfXpq3d5sc3gTbXTccC313PF
HwBbzY5g8Z+vwCNdfT6//hu9bIoYB1tWEHflbBTAL32NxiONCCixuWvfdpYXVVdNGcCHWR7Clrz4
ghzLm0wMJPXG1GKwGYLiEumU4t2SfutptEqFuDl5ggQv6IEU1CJ2hvpzSAZpq9dDdWEGjCJkjP32
KiMH4EyDRNzbq6xH/mg3+c7FvhFuQmvq9TDgkQa55WpqM++OYiKZD9TJqa0bfyV5HfRwF1Vg6tXz
p3jOnndnt2EjZv9E2XXtROlavVXsUxk9k6a5gdTZxY55rGbwp4vM8DToP67qjqDmpctBHcKlc05l
zv6G1juDnrIsfw6R3V+mje6uY7m2Sed7hER/npg0RZSCsdVRpnC0mgnIPotkH2oZXTZVtxPVrB7m
95lJE2upKSj4phRJG5DE3eaz82HcTZJsNI+DG/q1LVCUvOMua2ALAf9WMjJ5qpfXIAp8yKf0ZgkE
JATtz3YJlZr1YULswgeK6wSqdVB3IPBNi+YGDII7Z3zrABhOEExrbcqgTea3LPlec9CuTQHkVVCO
A20aqvKN+rjbL7jaxZ9W1XCItFVq4gEej5EDQsQodJ6zjn2plo+pDUj3eaPcGsNwi2B5nYGjsoWv
VPClX+yDKhuvitnT7j2+tWKGUxxqG6S8FV5xdgYZdrzma0k9itA0O0lIzuze43++aKHk9dpOwnTK
+qHETNLFuo5C/iXohQfQNgJEaMwDfAdG6D03uPFelCbmUiwQVJeBQuwDP8QoyMfQHE0C0DukoCxM
XLAvygIMvHsD/jkYgoDB68lhDcnAQ4wHfpUnUk23U8S8xc7uqrk9jHsYtc1pGR6KL0raeYtnfrBi
3kG3WUINlOCIpYn2+7i4A+rZ61lytEvZ7ATbW85er07rxc1sxcgYMvDE+XNaXY5hf2igSHGE+Dk9
2A4YURc1grE6fkwJBfG6dK55hlzAefPfWlfDuaSgPwV2K0F+RtB3aeFcIIQ6jYAoB6DY2t29Dfdr
QjS1zqpp5pn0F9BWV5l9InN9ndXKPz+JjRNmSskhRdZBkKGSfoi+AXeJPzojKTwS2++LoXtSCjIt
YC48P9bWghn+Io7lQFgMnwTJbyib6PLuVxSIB4DIIfy1m4zdOs2G14BHmkDojOLKWD4mSBroGdoJ
IAwpWuiZl6UbQq1vsS7PT2qDkU2a4EyhOzI66/1F0at1yAd2C963D8j+5G5jlfdAbvbHOCUfW9V/
GkiYgIU1OkSk+16KHMTE+eTtfJE/hwjSxHBOFlUQBcFZ4NZTmb/DG5eWwWXUfZqWL8x6EkXxfbeF
Z+PSNsUvCVASsV5wsULts7ywWRsfG7DAnJ/Jxv6ZqM6hVJNlV+utHXc3NKNfBCXPUxidQH87/6DQ
uTvI0Y4uIh79PD/iRr0KzJeGH2kKW8UWLhoLEDVA1yB79xDn5FCQ9aWFKmkHwjQ8u1JyWoKdHo2N
aZoyuU0Jra+plMJncZS4GRtPQCw+zVJfyiK51Cr/UhT2FddLtLOuW5tmOMtx1gnkV0fp94qG/kr7
22X2Xk//lv9XhjsEJzk0Revll6O6DEO+3LRO/DMr9QcyJlAM5PQdsLqHpkz+htwn3Qn3N9yjiW+N
iAChVo850egrnbmNRHbkzaVV7ZyqjRjHhLSSkekSfN3Sz/vyBCiENzbJLWSh/Lc6eGV4xTwsYqq6
WPpMWO8GJELjDm0YSRq2O1PYcLvKcIflZHd2u0RYoiXyNEk/2G0EEj59QgvhKdurf24slIleRSW5
LoMC95S9cHSm1pbvtOFl3UOMcDcptXVi1kvsxW0PauDewXtE+qO+i5dvHcrWNZhRJ2ggWYqtARt4
ZndWbeNilOtqvhirrUmJML3HqqH0CR+wulN1N9ihv7qHXWj/r+TtHwJ1E746cUshT4zrow/aA8ej
seeQypYRND6LMYsvoLEUQLIkK0/aTi+UBemhOlWPYzwDE1TMkC6E/oan8j3qxg0nYeJcxwniGg7Y
z9Gmjc4jDmkV1FH2YFNbRmL4CGHNeY6GI4SiIUMdaLL7h2opEPpyKz6Ww6B3Nm9rEuz15kVlg0cr
R+26qiLlCdbm98CHBzt+dMPnSONAVeDIRTcLHHfaiCuc1g/2lF7m4KE4fxltnFcTExr0Ax+Rh0Fp
P4IaTj8raEp/ggxAhpciFGD2uEg31kgYh6kq6RSFEG3xaTKLYwAu4Hd9Worv5yexsdPCOD7BPIE8
tcck0jL4wdXyboqjKwuWvetwtgIvk+uzglxMGYeIv4FuPwxKfZ+KAqpwPLwgE4JyCxVsIX44LcSE
IgiBIPnTleQGiwiBhZ3gb8NJ/IYVTdIc6QXMsl7lF/qwOzVteJtk/SfgeBs3D+zJmxK68+DYWlPj
9NgQEFmWCjvWh/QBikkFJPnAGB/mWemXM3RCzm/dhnmbqNG64jUWNpVgHMgPFa0PERiNOtLuwF83
nLgwQq1sjK2RZTg9QmTcTaPyNEeQHa5q6EnAVOiAdgH0ClQzrXYO1NaEjBs2sTLkAwtgZSS3PiRd
85DF0L4UVZnsPGy2jpLhENRUqZCz9cSCF8xbxVfA57t8Ob8dG+7ABIGmeajmRuDD2QBNzJnP41Vm
z70f6PwHmK6XgxKQDDs/1sZETOAnJFxGJ0txpJgWX4ZiOVVF+yZubIgKvXbJPFuCtICShg8BSOgb
2fQbEPv3zHk8/803zoaJ20wm6O/ICRkcoSA9MtiAgJUAtFkXb8Q2ShO7mU2Quwkgh+Q3Q3dLrQqd
TFH8QwfyuXfKHUvdmoVxwiMLQgm/ngS9k4PnVj3GqeWWFb/dfXRsjWDcjBoKr9BhI7i7+uAOWX4L
yRrUFCa8Os5vxJYJGce7Dhm0CTPoqAv0fjlxNLmUl3+f/+yto2Ac5MmuQwmdN1QQOBJkdqq6K9ks
T5CwvIlV/SmMxLBzorcehCZAM6pTm1kL1kkT5aNojNgPESAETCB83R5a+443t2vMGcI32uJta2dC
NAmv0qIHF5pvQX/9CkKK+ggN2D3Kmq1kmQnKpAp9DbHC8s0DFBKzU08SD2Qs9zV9RqITZXFknwFf
cBu7f9uGmYDMCDSiIJHGKiJ5dWnX/HOTOA8BJFJLOuyXXjZuYZNmcp6COrBbh/tAhONdu4C6RIJY
rl/IRazAqVwu+o5P2V6v79Zw6zXz4mVQxX0YQomE+2HKmHILbrc/KoeinlU06VUFvahbFsWVz7qO
7gXOG1eYyTg5WQ2EXSDc6Q/j/D6C7hB0RIHS2jO8rce7CcVsQgrCeQpgemY/01J6up6Pa0RLl8SF
8JxXWt3VLBdENDuosK1FNNwEsflglRwTglDZTeQEN91IvSgL7zuZfZKI4dQe1npr6QynwXhQhIOS
3NcaEj9QlVy594f9tdvwqCY6k1IOnNkIc2g4Q5Dei4MFDO6IRlQLZGQ7MdmG5zNBmWivioamEdwn
Jc28HEr2gBuw5QpahO2JQMP5sWJjuuOGNmrR0sRnQlFvgJ4UlqzLJn7o83iVWonR/tG2blDZX8Ih
+dCD/KULIQUo1a3dpj+bBep8YK27OO/qN1bVpKG0JgCtUgcTHsfqqc8GiLBW73XQvZ/U8HB+iK01
XYd+cY5hE0SiYZpDNUZ+FxDgXFNv0AC8RwR0tcuHuDURw1sMNONIGWEUsEY4wDv2B6jf5QfhJJ92
n0Ibd+4vhu8XM8k061lYcixWqB6RJDm2cbMHENhaJSNg6IcBuYgWPUBRTyKfIF/Iau3JIrVd0urL
CliF89vhYNn/kAgxEZvNEPY5BQYCoLC6+xBpld1ltQWljCaqfJD/oNxHuH1Vjsx5SCDVumNoW7ei
Cd9sHQvUzpxw5KtODQSULEEP+Me8eIIUuJsPNURvCQQ5wcz+Vnf7C5T4YsOsIaUddBI5dEGZVydA
JJV3EzAdPf4PHbgsalxac7Qq7IQzGwZiIjo7O25Ce8Z4iwSEKMUTqJ26nVfp1mevHv7FXIpQ5AJ8
GwKiVnN2Wdpoc0BtoN3Zng2r+A1WUSYQr7UREnV581Na4zteK7QTgcEIGmY+OjWvINv3HNri/rwV
bhxXk6bSSQKe2+s7wprYVR+yT2EK2CuD8Bz0Eodv5wfZuJJMIOfII13GHQaJNEjOOwb9RXXd7jX6
bH36ulEvNqQuwXc2F8DZBMCw+nmBnsEoK3yaOTt394ZL+HVtvBhAcKuqQb6PMHxaXHCT3CE4Lp36
CiDkXZe2tQ9GfGDTULecYwxrmG7jrH5M+vpT77RfO/o2AL/85RBeTCOB0Gc1SSCunNo+KgaN4bbu
IJJY67chW34FWy8G4Dyw8nDAALgzG7es7ctEO+3Okd7YZROgmakKVf0AByMAuZEzO1eyqi8Jdb6c
N9GN9TcBmkvWLqQj+HgJbc1lVQwGiLtJ0La7ixjYmsFqXi+WJ4Gb78YSQ1QILuuKPqJm9CSGt7EE
4C5//fFI0vJSNDgGQDE+hiCHOczgO4Hy4idKoosijXYSGxunwQRpEs2g/IpkuQ+exMPQ1gfcHGVm
PQB9uOu/t+JzYpzpyBmGSfaIIkJBvFXaDC/QVfhh/txnhTs9yhB6x/Xh/N5vjmbc+YtwUMxluC4g
UXqax+6KtdG3dfUWi9dAz2bPeGmViPaSizbe7aDbMjnjyHPdp0UXI+STad08JCnLPkC4r47d0Sot
N+kyvuPjN24sYrwISBQ1TDOES3GXzG4F5duZlfnbInUTxymywCZND8T50KUDgTwTWtwzO8rdvADg
vZ5Yd9Ssqb+f36o/X4/ChG+WegZTXN9gpyw0LmThVQpN0S4BPV7Kvs+OuJCxjSO7F0f82dbFbxBO
yE13IKDnvrAj7lmE5X+nM1kOcbhUh6mSReU6XRT55ye3MZpJ5TVB67uwaLI+Q8B/SlnaXNB5ldqa
JZjWCHsnxuFthJrCRI1GfYN+/rCFTfD4HXj8eiBFUr/HQ3HIWOguBdmp+m/EmxClfu2XIJzbQCkC
tlC2zslZolumc+iioz7i5no6WnkTX+XtNFywKoPt56JEvn/cSb5vPO2EibbM23bIa2RigCNtPA0K
GPC+wZGspVN0RkQU2sSfVi06IZNDCwHcXdP5s7cXJhRTESevlzJDA2aR3MkpTXr0XczNjSUn5+Ob
7MUkvayHNuyCJkUeCEAwPk2PaoIaCMlOiawTpOVBOH5+oD97KuEYniqtp7RxNAYq8vbgEA4iu/7j
VJaIuPaE7LYOtuGjLDLmVZpH3O/7HkzMKfXaALjs1Vlh9y4Si3zP0oWegCIp9tz++vV/f4EJxyhj
lHPutLG2mF8CdzKC0AHaKd8GVXhQN/moxubQFP2pL8ujBMLeHQAV3wVgbqyoCcDs8mBI6gFSmXmb
38Ql/wbxvOsoiO6XYu+htzWE8U4p27yvl7rDpqXQlJufejkcIrCjjvPTeavYclfrv38Rz7C+ybgD
YWZ/akfI5ub1+/XalBYkw0IyeDD78+NsmIbJeomwz4IUMUxDJORdHViHKXd8DoJQT+vwEk/o4wK4
5eXua/XP16UwMZZgi5oCB5LIfj03l0OFkndAd153G07BpLdkMQlTK8ZHK7Tit6FeXI14ar8/Z2vP
jUCGDHkvEKEwXyYDKIJY/wPcMMB2dZ9jsfMY2hrC8AV21dljGGIItWZMaXKYI3al0qp18ZY4v+Fb
G2CcSyktJ9MzhqBOAi1EK//WLfNeZnkj2BMmfrEH7KgZLHz6VFoXWQP9vGLBHkhZTR5C2rs65BD7
skA5C7W4C8gF79Uj1oP3B3dj4hUHPLaqaMaZD5wWRYHuEnqh8kAUkh9c0o9TNVxS4HZ39mnj1JiI
xRIMwiRvUJdCu+c3ksDU+DSn/hz9UAlGLe2vdZE57lQw9bZbwoQxpmkO6H2GB4hS4r2ljgEiMXDH
n/Jm2Tk+m3u3nqsXLodG9aSDAk8oXOF5yy6A/ATRha4GtwwDL5jCQ8Gni90i69aOrQb6YjiraMc6
DfAoZ0CSsWqevQzY7jxJDuOYPcd191ZUnDBxfZYkRQrddtBppPUj9NyBh1QXb8wuCBPV54So7sUj
4J6gkvHWySQFqDHz/NMurmvDLZiovlSSYUnWUqWGjp1F2w89UVcsYQVgPDtuYXP3Db9Q8CFraIMx
xvInNH2g7UwuVqb5Lj3CEFDg4+mX/I0lKGEC/IaaEodMDYBqUt11ln4/4wm4O5kN0zIJKmnDlxTv
InCBqMBFyvwST6Y7PcY3uuPHLODvdxt0t0YyrmlplShRKziCxg5O4fyry/HgdCA94KO6GYL6ayLm
5/Oee8PpmOC+LAkQ9zLs0CQuCqt1h+pdxjmKxp95SK6D7lldnh9ow9xM1J6cyDSMChQhC9D0gBW7
TuO8S/vhcjdC24huTF7KWkSw3hx1ANn8ADnhEQ0r3FlV1VG9s96fn8VGOGCSU86hrJ1JK9Qa+Bjh
hRdfxzpF52v1xs837moCqFbuZDj2cyuRDQrQ8FDrA0/lHmxg46Y2Id3I2Uc6TSly4TIL3ZbKn7vv
p613o4k6hIF2Ke2RlOmC+SEbxCVg8h1wWcG1VtEtKfu/ZZnhmYxVC8P5Sy6CvT6vDYyq+A2RWOkC
pRhkn8BzcDOM+ZVN8mOOx5xrOcOnxdZ+VERXS959JyL7xCd9ANLnekapFQ/QE0KKPYWNDQMxMYtl
2aeO7JEiqjpyndb2NzRCrmQLOx51w8aF4RrCsHXkkiyIrGNGfFBYie9C9OEXByzl187KobkA+v3h
vLFv+CETvljktWBBgbpThtrSTVE1wQfRDOOCptvWylwns9VNpjj9G3kVtlfN21rA9d+/uMHpqCdH
rJVdijrnuoA0BAPjXhP5hhcymS2d0ClIV+P8Jt3s4QrSVXJbpD+45ofza7ZxvkxoYsYKaYlRw80F
Q+dNAfArGal34rUNZ20CExswZA9RDA8HbgryIW/QnuODP9gGzmLgqj/U4yQst2iWtvSCQHEgI5jV
vs0aftMsbNhgjxwpBVr0B9IEngAbDmP2yQ7SG8gOHqx+LzG+sUtmtTiMq7geEqTVFujxrW8iacd+
k7eXaWT9OL9PW0Ow12amKAKTkq1DLCQGs1evXYDIV6EY8I32RfXlTcMII0lCYvBsQPAb7sCWn6ah
Qya8zB9Y2wMikSWfzg+y5RSMKKtNqyglFp4pqTU9AWIICpj+0Fb6nY6HlUX9/CgbgDNhwjxJi56q
ecCrHk+i58EWF3EBPYlGdoferqDQG/69oDu50QJyn/VT0w+ntz5hTdSnJLlTTi12SwqkOukyvJ+q
tDt0NcClzvxwfoIbJmHiP+0uKmf8ZyV7o51LUn05Yq8aoS+a+fP5ITY8qokBrSSIO4ugxvUOKXBn
OIbR7KItCFKgPkr4rkjZzj2x4UVNKOhcBsSypgSVQ7xag5alLlQ773f3Y2seq/d74aTb1a3EYSb8
YtAX0D+/Q6xlt4kvq+ZqJRch9v35Bdtwp9w4ps0UWgWv0bMDQJR9JfuAeJTn844/3dpxI9paJKhw
8gjtnlOg/VBOP7I+PDCQVe1mprZGMM4/4qskjlsg1Sc7ulGd03urXRVlepEU0V6CZOP8m0hQEs1L
oVI0HZGs5reQu0pOiQpB79QXCyAwceIX8xjtrNnWm85EwWQExA12WqxRHnNTNR+m4AHl9YShIMHo
bVqjnTV6zGxrx4VuXHom5DTNs5DmNtDlXBY/YxJ8D3QRuHSaTtPsgDMZcPyIAcsI0NLbDo+JQq0G
ao0g0gcafyXmi+hTGOelG8zLToljwyhMzGlej2kajuj9yRNoJGbdiNS/Th5CJy78rKuO54/Ohgsw
MadLMSVV1qEvEKGOfdSC36ul0248xc0OrmbrRmBGrFZk2P6QEnS7WeqJBfFDhxr5mObvkmn+OhS1
z8bivhtIig4twKzzVjigaNxrJ96aoOGEqN0iMzhRdIHYXeOSeLhr7Oq+2ktib+2S4XrqCXp/dY2+
TTIH3zIZtb41DxdBia7pwNJ/v22TDA/kVFaeNkAn+eMqyk06cQEOlXfA5u5s0dYaGf5nKumcpcQB
1j2q++80YwkKvmUH3ZGuyub35yex4X9MfKmADrSQARr+e5GcWhXgXVla10KqVd0Kb7y3pqxMjOni
tB1RQaZ8VuX2B7Q+lpejLpc7EXcT5PyQ93ubBzDhpaQtpyDTmBGo/wRFtsdybuI2aUpX05G+MaBe
l/PFJQqeGQ0CiFb7E5gACj/WVH8kaYnukKGLQReO0h2pwVaYzZU39bludqozmx58tfgXA6MFumsr
EQOMWau7sZS9yxbK3GoZ3623Uz21n5osfg8vNXm7IcPGTW6CGHPwtTZ1n69l3dQ6JcjKxkHf7vi6
rQ83IuC4jTORTPjwyCq+ipw+NOGeXu/GR5vARHBQxzH6UYBrCYPv1Zh/oY3eq2duhFEmw2NfqCxg
ET5bF7G3oEdYanRu6MWLdXVwgqfdMGTDDZgYRcbnNLRbDFT2uUsqGt1R5EcqttQ7fmbDWZqgRDCM
MkuDz8cfJuotdXIRxCk0wdXVbmf1ltWakMR5Tkg6Rkh9VLx15+wLQExIIIfVdxL9FHA1UNx032qt
vzo6XxyRjrelKpHU9bOFja4GCoDOe40FWxZlXCzlQkhOEsDxra79AEXWd6Wy4h3HtWVRxn1SDzwu
W2iZ+dNEbE9V0H/ohSjduloOM42/2QX0V7Ps8rzj39p143bp+jpxSqhb+rl+L7vgBq+Asm4+7iLT
N0K/X6bwYhf6aSFBLAFEoWs3ZO5cAXztItYcZejWQoERi+4b2MYtZsIVIXTTjznUH/0BZfdO5gc5
J94Kr5lLZ00in1+yrVHWjXsxJd2VdWUhC+uTPMtvkyYuXdEP8LNpxNFHN3Sgyp6LndfT1pkxWSZ7
KP7lTACxjrpiAvhTUXvpsHxe4+VeV5/DJYY8UUE8kdIjtbO9XP+GhZvAxhmCU9ZYIxGcKOs7lHe6
Aw0zfnF+BTeMzkQzUlbOUaBWftG6yTufsD55AL1/iNdH0/h2i6zOzq2yYX4mpJF1deRkKwUoUWgD
jp9ZKg5xxQ+rp6ZKuJmy79AQ5L9tXoZb6FfypyWKwHOoce8WBf0y1tYlRB1iLx/5zt2/4R9MEW1g
uBQyhWhqojJw8/WphpunbakbtU8IrE5ztzPQxo1jIhgHudSB0mjX0jQ+jkXy1dHDvYUC0/nF2rIw
48IfwilQC4D9iASdp6FmN06i9ooJfz6i3EQsNui6lmKlgGjG8Dlk7V0f1skxpuyCJtaV1uNelPln
S+YmVlHPFCDyAEQWIItrChZDsr05lODAOe2Spm5QEEC5/rW/WeKuS+KBo5s2b3R+0YdkVKiJRBaH
DHKb3RckALavdADh8HQUq48WuguGAxVcQPAlT6P+0AOBvv5+ltvHsQrsPWq0P+8hN2GGzCEz6y2U
HuVaeBSjZG6/12Gw4fm4iSIUIyFo66xgf8CiiRBaNmoMIWDJ3UIkV315G6CcClqW/WL3ltms03zh
2VGTkqDEQG4vG/uyckMWiOCqIcj3uqwqHHkd8CStLnJJAXr4dQr+88f0v8Ln8v7/QFHa//4v/PlH
Wc0NBCA644///aHM8d//Wn/n//2d17/x36fn8u5b/tyaf+nV7+Bz/zXu4Vv37dUffICbu/mhf27m
x2ekqLtfn49vuP7N/98f/sfzr0/5MFfP//zrR9kXEA57fA7jsvjrXz+6/PnPv1bw5X++/Ph//Wz9
/v/86/Tc5N+K2fyF529t98+/qPgHYShaO5ppkDvqNfExPq8/Ef/QOLi2I9FSSzgVq0MvyqaL8CP8
kqRMKsK4g2O33v5t2a8/4uofthJQhmaCCbqyRf71f7/Yq535n536j6LP78u46Np//vXaOhShxJaa
cgwiFYBqZpvsooK8Yh10yIM5CBVeyrIYIQ3IA5IcoJsLERq8C6cfdCr2WFReu/xfI2NVbE2EgHQw
40ZoqMYWEpthtLp7UNy4KiLke42oTflAG8w9OJCk0132ukufAUREwuvFDv1rIV5O3DiJ6/jMBicB
Y46tpEPMLAFC6qpFAhxy1EqVxF2SjDNPy7Y8lS0Att1Ms2duA8N/sAAbhf5PRctT1wK7ev6LvL6R
fn0PZVMtbYIvA/MwIrCBlFmN5qDES5JFXBOWRp85Qr+rPpp2w/DXnv3XWBKNeRAIkYIzaeZKwQw6
LoPVJl6aB3z4oINZH0QaJNZtx8CQcRhKMe3Eer8bGFO2jeqMjdCACZPkrJ3GqUPbfOp1C4hM3Kqd
RHqJPKCTg8Tcmk7NFJPqDk255Pu/v65cSuwzkDcOM5OBbSHVbFc09awiaCQA1EmQXLHJyhrXCtt0
x5x+t2ZOiGC2ozWMCX3Lr73tMMdo/k4bqB5nmbhu8/ZnwvuuPy4TgPcDTY/WDDm6JBuL4vL8PP+w
wPAgOLkUzIEOkjSvR676jmn0LuReOklxPSRT6ocDJYcsTH7mDXXAJgq7Oj/menf8DwDxlx05kLyl
kmvsKDcJ0vAO6mXG6tyriCDfBS1hqQk81c4wvx8NThR8p1DgF0R+znjPFQyvUbuagKkXcA+ulUbo
pi765edSRPkex6aRNV4nheXDMEJw+F5tOgRl0bSoQRkEmQ6ePKkhl3jEU9KfKI371geogKeHLosg
1Zn0oFBFk0jXaW8G96JflwXoDvOoGP+9pP/6rRSx4SVtCoelbfPln2oSQsloLr0+gl7S9RoeeUXn
pONtDLXDf9sX4cKh8IgENwKQEuu+v4gZlpnwaAoz+MRqFNddTeKTCFkUuS0f90rQv9vQerlB5VTD
M3BmQmQkPBBK6n3pjXHvnFgywobQsh7+e3R0vxaQwstLh1LsKjEhFl1AJ9yNYek1YzHcJrMFHQDo
Qx2ype5LVwon/EGsKf+QB9aQeOfPye/+VlGYL9cOrlZcNquBv1jPrkB/xVRhjpGycbv10IuH3K6M
wapgJ3Z621dgqNrxRH9YV2Vzbit4Bf37oampDmURyNyL7GW6t5Ysg5LoqA/nZ/ab15GEa7gAZ3V7
Nv7x9cx6lQD2gxkD3UGte82T4DaoNb9K4z7wJq6r93RNJZ0f1OjBwV7CtyqlJVsPKkZd1/vFepaN
NVhsmHpPZ07kXAcs1BdZPlVuCkVgfWFBlyk8DanORojj9DCoOZPhzxUXcNECXupcJkSl7CLtE7rs
bLXxosF3w0aDO1+iEc7mv8czrEydbh6s2VvAkwXqQZIMaKMR0E6j9qCR1lDJdTcV0X2Qh443J0tx
2SZDiGO8pM+xcqCSLiZRlxAz7+O9c/3b9aSI1gQRD2hWIFVuFvqHKV4gAp0vXkcT/anphvzr4mjU
qqDTEz8Ad2sR9AxbMEzEiQgD6dJMtj8vNthaECB+EmosLuxegUnfCVH5Bn/5OPq86RUeMVkzzYdq
qeCSU2FDIKhJepAA9M4IxA+2UU6HuSrSn2UDY/IGGymf4zzpbsRDPLcrr8IbLwBmcW5bMAdM5HaU
k34eclpMF20gkwRyVHU2Hitb4+/Zs+0o3yZpdhXOTh8fw/VsNSQBUXAVTfgSTt89Tg2N71HtKY5o
rwcikoxT9gMom9kj45hnnp7yKPQ41gRMHeiYvi9BZN670cT0tR2Czw3I0wERUbfkOv2SyGS6iwlU
5v3zFm3uC7w64nhHYXOoQ/G/rw16yqC+ng9l4Vl32QCdCo9lPj+sJZDz4+DFYJxYzhk+31YI96Fa
KTQ3fHsy9U0HLWjt2jyW0TfLthxwJkxz2Xo2ipWlCynIyB0g6AQhHtC/HZKO3QegQXADEgyt23YN
u5FgbrmTRVgVh1A6aDZql2OWRjcgprRcbks8YscxAdEXsYPHJc2X+sBw8CI/ypfOA7ohO9ljbrsq
CJZVwC7+uthopXDzJai8dgRTX1mNmR9PFfk2tvNFOdXJZ9KkYePqIB3fx3woQhcBj3Y1VrOF0Adk
itoZrDsHWdcPq0uMj+BV5RcAnFX3NaCWw00cp4lXabConxLAPye04Efw/WEfrI0nTB1Q82gmN1Cq
AJgwTkfiB6NWD2jcFLdpFnl2ahF57COLNIfAsaDSbKWVPEXRDIYrJVCHA850+cTC+LLiKGN8w6ZT
j7dS2Ic6mrL2ZDG0z7otbp7maGX58AH+xHGDpW+9tkoVMg1z8kCHCrjFDt9i9mktLXnhLNq6IvlS
HhKRoeeDzNVjzVX63gba+5m3fZu7TlS3yqWZaKkXVsl0CvrwXe9UNTs1mW4qQC5a5++mok2Jo2aJ
z8FQTLNX0gVJyphNyutYC7REo6b+nsRB/UDFkF1K2MlNUQfiyurYUaJ979iwCcwLeiZ3xcwhXMCt
5BTrvmWeRUXX+GFRczDYU/EcBfNXKwEwy+360fncwKIewdVWuWXf16lbQqfPzUbKvnSkphejg+aS
IgvAuD3a9w2hwH0v9k+ahAX00ZHhcvVi0dEr52E+Ok3mENDCKPt2zmVynedCPIJNamzcpYd4FXqh
AC/CYM3f06zKlYkJoelp0D1N77Kg+qEi+T5GndPtG3ucT8OUL8zlS7ZA35TRp2oE694pCG37WCUV
ebATHroJEdPBCtFLGMbLj2YcEI+JJPTaIV7cKmX9o8qqzs9Spz4FTr6kBzzfyhN0nsH8AkPsDvBa
rfDSHiuYWGDabC308FNHd7lf/G/qvmQ5cl1L8lf6B/CMBEdsScYcUoSmTCk3tFQO4ASCADgA+Ppy
vXpW9qrM2trarDe9uHdx8yolBcGDc9z9uNd9XZdtq7PXkHevDa1nfsbQMiCdJIgarMe35gBz/qTb
+dkN3+FE4vFJ9smAisE5rhESD6Ud5HIXngQw3t0CZCLH/oEvqT1jzE7xcrcfK7i9AvYgL3U0QAc9
bDCQj/ZN4L/pLvnWYXIs8KkmMGEfT7AIswiNz6diQ+EqaLNNVQpxwH5QC9TafmXJb9oxr0oh53DA
5utob5M0a410Mu4K20dtCZcnD5MTqwrfW71DpkL81Kgmfcth51HWlEflmjRvY5KEp4zxFwS2qKfF
qfZ3s6YCsqTh2oGTYm3Cq1RQHNHk52T9zz7TQ4dF8X79gU7nN4txsVmyfmIHP37vnM9wluP4ZD3t
y3UVzzAivBEnx0ugYoLwN39LLLIGe95+hP63Htu3nLPfzRba0ufu7JDgiQLFi2xZd9lsDsrD05Ol
asSiYvzBOVvLIaG3EKKzck4m5Kb7tygD5w/d9oWn9mHk9YCbVL5xEkaHxPV/ERRVTTn9YMkEghCh
AQlg2zSFcRiWLHNs8tmfAcuWrugn9wu93bON/Cusp4M9McA+aEgQdTFNYykhgy46w68TztcAzdaq
w2dV87xscOleEXFT6HCaocC1aQnrcF41aYgdCoen40HsNB2/ovWEr/8gAfFMKUWihSOPYo43rDJv
A9wHsczWmSA5wyIyqGi+RYUQMi6aETGEPJKPI9bqikzVWzFH01feUXQkI3wXx6h75Vt6QJvj0Rwk
amfxjiztACf4ib/QCO9PPsobNuBLNm8CXXD7J2+a+ITOLckrrSi41C5MfvdoOmDpjYz03/OQzO/J
HI7nGu/YNZZ+KuOx34dTix/dEnYkE2SlJkS+IqH2JSZ6LkMxvgVuvfgMHIxmXwMGb5eSJqqwkz+h
k3jwZu0LpgDV+RCGA19+ZAMVlzU072Nfn40e6kMLg9yCxMtujgEUAeZjZZLYqOK6bXbTmhtEZQxv
GdBEUcZhgAcjslflPalGs7x1c7gnCX8a0HsVQCjAdCbbE8I9fvHUrSXqKzwoVDLDzqP5ZShvq5Wi
Go5j5hBtw0UJHDqpGO1hkDtNv2ijz6rp8zObI1nYYfybk6Up8L3bvxgNmzKGIzGiG2Tze679eNFD
IvZ5zIaXOJmHN18rPBTaMHQ2BPpOZGKiOIdN1fN+72HTj475MG0U/g4p/UMF8zh1ADQW49qHVow5
EozccxPGx3BbX+DNcJ2X6Xk0tnu3Vj21CKsuSZO5kk75L8h8+E42Q3Tyq6bAshzEmG3dw6RJI+7E
6qKZ20dkWafPWq3PQSKbgm32EGFAIt7eIqUanPf4TSKfvM4ZL3LF713fnBVJrt6uT7RRKHLL+kjj
/rHPptfar19L+HF+RPLYX+kRTgns+trwEHVjxBYGXRARwxtZxCT4m8Ky2+Gh0AghsSNIT4RU9tKk
hRSUlnTYrrnhByXkWKDDyKBZtU/RiNO/D/FBFsPXAxfzR8ZXU0FncCAoOHDCGZv+MeCQZCHVsqBs
HN/YLH5hqsFOjjYbKXoqvyJXAomz6GPouzP3qIw7z8iB30UL+0DxThAJ5H/UK5SaRchxgUdphx6F
8GvY0uABxoxTQQcYUo7qL7aBAVisf0WTqXITOKCAMETh+sEVTVsjoHOt10L7mVSQE9flWHf7FZHU
KugPTY6dxNjh/5mR90KZLqOR/2V0NuVGWFZCjfo7aAm0x3HD9jl8YfN4hOdCjH1Ts0a3Ef10uW31
azqqazp0AGdoKgvBpp98Cy8rZ/bW1/0CviMOq66ZtiqieI0DdUN+SvswCJeVy1Q/SinqHdZwDoPo
T4jLqjN+rDdXuXXaxSq8tEHzkDXdLsg1buZxXMqtJkGhYKBffa1ZIy79d7s2v9KsPfGvz7pJ/WsS
6LFwPs5OW6L70giNrxCA5DQdwqpvprxA9sJhatoD2YZun2h6z0OcuuBFJXG9twqpQkgBqTHBbd1S
iojew605iwnxLnE/VUA3ftNhPZtWIq6SHHSAdVWCfZvCJGTPe0SdZvkdCPNbIOrf3RjvE2SsAUXa
xViilzJ72RJx8wbElhf9R6Z9paLtTeYtSjluWyPDXbzG8X6mut9H+XAHljrsLXKXdlREW6lgCg08
DF6D4YJHwmDDJsfOPHbdhuY9NcXYoN5H9XZkFiehHaMD/F4RIbzpF6UMHFDItAd9CALO44cQkn8P
5jwtMhtcBxI8U549QtwMGZAll1DO3W4IehjIumjAsYqbQg78QuJ2PMjEL2U4k1EUJGU/kDEU7ere
6a+rIaksc3fIZS4+H699atfHdZS/MpeQMtu67ipzdOforL/nQt2zfBtvi0+bY0JbvEU5rnLhYbBK
2mPkavLWYkJ55Tn7TJcJ0FF2WgP1nKfkNalJiUQ5NEJp/LfN8hUjKZZH1yxDLG6nCwg3BCKGFQw7
Iv/Q5nQsKS4FtNvrB6D2n8ucZ0Wtswn8X/6abiEtmpDu5Tj4g/W2O+cieu15/tI0JAPEoZ7A5Txl
3MrHgCa69NL/iDdy1vNEkQW5NJWOsuewr/9mpq53gk930rcDXCnsALA0O6FfO7guMXuGHVHwH8lQ
AT+/tfWalUamag/m5Umq7rPXS1o40tzkBIm7n79S5XKj/sbh8AQ1A+6Crx3GIJ2+mYCKUrnpt4y2
p3Bi8WnKXfRGQkQE021OyqHmrlxCY8/Ym7rNWYJVW8rXfcI70RcKcSPIdVU/O7Fc6TA9tLjPzsqT
uoowACE9d2sDbOkH/QOOnb/Ydv2YkWBRjsKh7KE78aio14y1sq5EmI7HupG/yNzb8zyz+cv++abm
+jaa9ryty1JMUBwfJjnjEnIZ2ZF468tQT1sR5g0tZR92kO57veuitK463YcF68Q35c0xyy0qGopL
EUAW6QQZETvXQV4e0cov45sU5I9PVH6HRQ12/eDOepYZXMtEi6cMGSrZDenGH6IV9gA9Mn82egBH
RGDhjW8M68QDExleoHyrD+NA7l0+7nPjvnFEPEnWokA6xJdm+kAcqQL4pBTGRlc5mye50KGgk7pG
vt6xxM1l72C9nEzoeWBP8ryw7FV2Ni4Tr+8qSN7dyG5siY6LCMKTzvExEfiuVgMS6jtu3mJP3sJW
BReVy6ct588qlM9iQThT79uPYFWHaMRr55P4ug7SltLQs07Y2XsLrnl6sIHGhIJhBjf3vpktSpTM
9vGCwC1roVaxp8HPIe4ZMz7miaQhRH+ju1KdrPDoZ6dWQE4fj7xcM9sDPKlPyLrYR2L7BgI+r/gQ
7myI+db2OYbm8O882a9Xd4KEI8iQNADbNVYMITi2QsPoCeOrXOH6Gg4Uy9Cq27Z0Tzatl7KHJewb
Zsf5hQV1M5QqIL2oiJ3gBEW6rp4GRL8FENcO6Kef01bj1nYzG8wx6dfmQRnSP1ku1V8jV9Q+og06
SBW10SMdtASw1c4xOdcW8E/JZUJ/A9RJvhHESR1J0GyPc5QijWCbF/tNyUTepjYP6hJyFzLs22Sh
9xqWDri7w7VOTzIaht2c0B6R0ui9VRWYbdlNS/gq12YJr0syZ6/pNDd3CoC5Wri7wav/leXuKQTY
/2ktbGJV/hPlbio79xlpf9syHRUtwufOKXcDrv6m65DAHgTzh8UHhBNmooIhoRDDb7M+JVQs+wzQ
FjGYHbrmoSb81cbhl/MSIFhYuCE9sRj8cqecPQETHkunN9xjLLnB3hAoiJPdA7UImi15berPpOn6
W9NNO9llfdlJRDr5Lq+cij+VzrOdoPV2GsAXo7TLDTvZ8NIrA4KzWyYalwzkKWcfdXw3plbe5Kgv
67J+71sjYRMYLK86ox9jPn3LMhg3hU41lQ3EoakNMJJ/bqBgWRCzSA19M+/8pWUzJoCs+d70iQIi
qYP1KFBUisEk3waXDy9i4u9U4M3FIZFJ0eOXi4mMqgzBjQW6QeVhSTVixwALVBhGuWqiCqbAW4UE
oWNm1hOJ1HO7RLfZy7ZqLK0voNw/Zd/JA2+dfWkgh1+vi13Gn5jX+KcadX4fph7u720Oi7yJAu1t
IZZzM0nAL2zPAC0rx/NzgzSDu12x90g0dwe5pChsHQwTl67prgGUQi94038abe8tuvzbyHQHMTeD
g1Y3WvImhxkobA2y5wWpz/6E61FjbZeMr5PA7Dd4392zbHHnzLPvPhihAwqzO4+675CGLxcZj3LX
ZMx/I6nAiUADZ3bG5MHbIDHlL03f7LZmFm/MA1RIW5G8hJzjV4BkBDYfUX6ys2KVTdLtPiE1+Vee
Z+mvZE1WOAsnEXZE4m8qDPJL04rh1nGC/jyx3cOQ1ytaCjDrRQtlf6cs9uozsNqbWEqLWMoi3wyi
0kMQ+8b+6jLzgMcCVm3TP8F2D5VOpqdNye3n1ACRwquzF5Yp4G9xcwFlgnU+NYnTOs7LKZeDOLZr
PR3llKxvkXVYbtUsfafhTHcKzXWJlirc525Fm0httw+khBEuH/MyWJY8LOeu7l8mDBaHwfW/cjlB
BUGgfuhgePCVGv02NaTqvc9gQjfxUgm0bm0TRdUgnekQyKxS+cJ1IEglaKof5skDqoqiNXiLkxq3
AJ1aCG9Y9wF0xAFJSRGnCmY+vNDWBgeWUwBnxC1lMy93F6F1HpJ0OK19PVZIT2MQPGm77tdgMkc3
JRlsi7ZQo5gP5CRd2j1qkU7nlsdkK2Tj5F6mES9dzvlLFvTJw9gtVyIolKNRMnwMc9t8jKZLkC9g
NvinTVnwE4FWes+AGP/JWYBPJIzsilSWVv9EOhXmMHDnQ1N02oS/pi90GXOS6ipZL+hI8G7wuMQi
WYcD52B9VyBRxaEttA771/vJLytAozyb5YDahdSmJxlAuc6KJcaBOzqtgVAQINV4f7dkKREyyH76
YEV8Yjl5GDieTc6n+hw2rZantZ6bEcg08NxzOIdt/AdemCveznnRdZFCz69/dPg7t/eIaRT9sJ8j
/sno2Npr4Oe0PeEMGg47cDV8M2L+JxOB6M/dYvD6FB3Np6DEbQD+0aG7n9FTB+FBqTpKTqHNUolx
J+XtSyDi9JMLnt4VBn24rv+TQtCqN0igS4mL0TmM5rgE7ZTDdADd3Dlmaxbt69n021HOYv4u0yFs
yrFP8R/saqNuLhy2zL8AkIx0Z8SvO102bokieDxRG9vzpt0gHiMV2/vglk7voyWIjg2splmJqJMa
cxSwRmDYWrjgUyiBgHsR5PLPTImJbw5BKGLXJSJOQI8lAa8UFr7sXlu5KKRwarGWtvlyegdhKViB
K4oA4Vkn1p+jtp5zKGclfjxCK4zZh9CTJxdboLC5+hRZdojodmDbBCftfnuXHSBnFv4i2CMT0tx0
P+1XbaCRnieUExaq4wpY+ckDYq1y04QXPO2PBu1rsy5/EA6JFOFs8x9maGGYCQTSmVyi2wFmh8kK
OMPObZhwZrvBkqID0PI1vDf7WE4ZRsofutk0Fn1SAqqIm3CP6b0WxRr5vuT6d8vy40q2HyGf00eJ
eM2iZ3bPV65u+JL4BTB5/xqxJfkWIAv5uCT2E34quKMbnx0V2mps4w7NApkezc4SPyty57Icjxjw
5M7oaARO16+MwUommGX6tA1DnlUdW1EIrE4Rqx2veVOMk7N4RVIlouuSBeMnjzcOMfSXNvKszCYi
YAxfFOs+3Gi3HTvTYniPE8RVV2MDk/lCZnBRLTEfLgtQnQHh1rC2jK+t6pzcqSnHalujJ2zwRZtK
s8vYEmR5wqZuFHscmNzssbtvg0smDEluSNDK0iOVLcmQhQlZwZdFUv8QIickvWxTEMkTHm/rj+FK
qYe194yfO8sUiiV0ImBeoeDg216qmfZPaI0tf53hbR1dexugFKQrwb8dClBeBIFkcxVNJvjyiKyv
Omb1vLcjM82+SeIpQHXJeV5I3cvoKkLvopc+2nR4YTOSC49BO/jtmIsE+UdYEfoqE2veLeLHmqaq
vceIoBNY+gSVUwXbYhAyFU3c+IKlIiAPLJ1oe8TfDCeTWjfDJZzzBCimVjceYwO/oFnvzokUuPLi
3txwhv2812s0E0h7J759W9jIdpG2U1sw0pijIBj3hgEwxr0PJn2Edmz74nm+qdmEOcz/Dav0BsaS
o8F89MguPIF/+8sy/x1XJqYpdNoXpSN3Q91GFHmcXrDEPBwFYkAOkCh8qT024DZRMh8ElX7X+EaW
hui4DBVD7zPC+qcxpCn0F+GOFLERswWcb38j+5PswZPX7/VIIakGnNa8C9PCf95sECJhmtcafrTc
oolc9eyuo54adG8tzkJiIoTmZhFAn2ZI2aOwzh4pXMoxXbEuwbwx1jsYfrquwln+Mms1o3n9olL2
C8MlbHXPcMyjfPylSO92i06uvO77T8tD90RCRp9W027tYct7XWbE85MPgpeFIpCMJEG7hyQjBWCD
KGJgXaYunWJmT/hCzy1KhDpbTF4Hugx/Bk66qme1eqGaYnwBEBfjN3EeMYdS/2B4aC8NKJMffTtu
VTAwU82wSS2HLBnCIpAEn6lrJ7StDlCW10F89CZqz2NY2zuk6ds9w7krGY2+x6OnbQl2ln4OQAtA
lmUzrcBquLce5Oq3po/kUx9m79EGAGcLBay+7Fo/1fUy2V2fuzsJp+QQacjhMjpOD7nWGUD6Ob/1
bNlqwHZ4TgFWJMFImn49aTYPhzzt2Scc9+fDtG7yGm5ImIrqAG6gQCYxZie0SJuvaqeab2FQR5ds
Wj51T4cd5H2nrK3t1VmVVrgx5kc2Z9EZkqIJrJKefmZt39ZVqKhDNN/4hY120Sr3YBCj3ZCouq1g
NBZ/LqThS0nYqMKd6QVOWL+l7qdCjtxWdDWhmO+79s5A1r03sZvftyHHNREFTwR/00MU+vSG5djN
o7cY/TkAW8wqB5rscUMXsjcItP8dJ8o8jb4xd6KXc4eFBgIKZcuOQA5AzSU6AiAUdknclL300Uej
fF7MLsdWr3Tjo4E/1FFn4P4L2D0oX4ZL1x9EFwy7FOIcjsLjmx9NneZ70sigLmZw2aBdJ4RFwkgZ
4q3JAh9u6AydGb14hGMdQpZS4CGCbiUy1QNSdVMcQxLQsJdFL1HlIKA8gH9k4PCamh4axIxB2E2G
oOTb6Pc+DtQDJ6v+zFwXPXb9+mcJRuxYG+VPGFd4mcl6bqtIkOA0CmlPKgVoliDG4xK2gKtq5Ckd
YoUAuGL2dfxkabZ9TGairKpX5R4oC5LnkW9oOvQ0wDtkzB8B0uQFMgSPa+KPmNHavQmWvpgC+wwJ
CHmFFfD8pEGEoWlt5R5HH2oIFnR7NbTRdxMmmM4QQh6deIJDWFgrs+e6BeGfy244Mb2y49Qt9XHp
MoBwLau6PJBnvK2nfmz8B8RzALI54MWgS/UTiRH+1KCjx9Rquv5libbwfUsof0z6FlbBEW2A1aT0
Ri37Bg84QKihEN0B6yctPAYhJYD6rilZzwTGNkOPfeujQ930y91Py4AOY6hx9Bv2J9pq81v045+h
G7dSq2X5uXY0e1QyVqaYkA9WZGbB9wGNB27blgiG8WWOWGT0NN1wdpnZ50O4FuCy97EiR1uP6ylJ
uQcgmpwp3VQZZe1UMuk+DO26HXQjb0L0vxJ496COCAy1U1wkMD6WCcNK1Yr9drCcBO2QSvsOOiAx
w634q7UhZKhGN2KRFljctcfEDWct2zwD7R4vNhieVzTNay7atJIGQwRZwEBGUNmeJYzLACc5TMNc
ENdcjFbtHm7n/AJZx4wHgXLINoa7VwCnGlb/4gM40Peon8hC4mE5bAbKqYDt+BK/ZkH3KSAP2yd5
yCtwgDu0XeHbHPZHoOndWTD3YzKhQRbQEP4hEldRG21tXKaRe/P5tIXF1G5QCArjncA2f47QSi/Y
91rUAqBk5lp8RdihTK7CdFVeYyZYsDfZFCoZyWUgmJjlupFXa6b5TJfNXThu5gIJr/2RATEDzm7N
zagcoFE26BLMcHPJe5jsNtBlPiLtHTA5kGUX58EBuCHmDwxb5ZhHEPqxNSg7JabXNkC6ZI96uhsH
kewlLsA9olq7nSOIWJ6ArzzwMAXcGwjAfm1oytBk7DKPGhdgwpPnoM7c1btFvSXYuf8pgEa+k5Sc
nCNn6ZYAweSdlFcA1WUw6x8t3P/vy5KwS9qJ9kzDJDwqTcxbncfhRasgv0qu1G87rMEFjvD8Eobj
ip2xdoE8GTa1EHSReodSBmIBzNjTBtCiTOZOHCcHzSDLv9pFiWwSayOYcg4j21NKkhnURDLfF+yw
POYtmAmOmf51IlN+ryEw3Q0h8C7KvfXl6gb5HNDpZx6Z8WoG3ISwx1/lMZtgQdLGWDecrZs/2QxS
f4CGusBch8os6CW1mLoeHKDsZ741IIO94CosV8C5Z7ICTvzqFr+vk1x3tYL/eB1ksMdYTXjOtoEU
TY3fYNTQW3Ub0Mt9PxhzTq1lU6Gdy8+yn+HJh3bsh0OlsUe81exFy37gZTcJWzWZMQ7kJZFHZ0PU
gHaYdw7qtKPI3LyDFAFvW5to/b3W6C4Ba+RMV2uw9qYAOhdcrCbxmQMuoWW0qOwt5jT42+Tw75g1
2rEVXsHB25Sk5mmLY/I2tgt90GOmz3723zuViweL6eop6hJ9RjyvfCbCiaaYuIhOaaYWDaicelFu
4MCqaFwxzwfWPQC+H3YJZsKgWAHVy9MA/3dEr608BEbN9RpXZOa6TNM5WEqZTOMvF43NsmPU12+N
mvu/UV8z0CYEd0Geg02Y5wDHxrC1w5FvZcCKSbbdK51cEhcQwdG8aqVK0P6G5jIb0x9Q0NCuDYmH
5Asj4waFbxbuzewzoAgeus0UKHLvFnknDQaFVwETL3A+EMIBHYnyGyxosw56mVCH32LIKNA3dSk/
5+NYlxjG0+hIR8ALwSTaubCNBK0R2xU7v806hQ52OQv/E8xw5u5pBlUWvKLONBrDzwhWqeeZedSH
JLJgKiJ/nRhoPj6s44PcSP2dev/ZWOA3SQK6u09Qx7a2vfZ9Zh8jG/T7bCLbBPbva0CO5e84305z
MNWFYt2DzJaPFoccQKFtadnKBp6vbZID3Il7zDTTJAQy/sx4SyCQ4jtozlD10GgfwxqJDS1toYNZ
IgSzc1rLQ8gFghZSJyR+p5RkUBzlcbGm2S8gdO1eq/FgkmRDCNRoHoZu1aWG8wUYKmwkQIGdFkEI
QUunE7ZvnBYninmhjGz+i2UcugZoJw9ChfP3joT8xGTNTTXMSh8XShVeIGgfMOeSwinL7/i8IRuC
/O7S285CarrJde+xd7PvGweA2OMhIdF3qjyYCnJhgRevq8TYWaViy0P84fjg49DfYQABB3vlOPFn
1FXQsBlIYjRPgLpAgcYgfAqBwwePCCRBnAwf0Z7jz4KdQZEGTyyQ9D0sUKVgFuHHNY0iXSXBtu44
tCR7IHtkKcctft7AJML82YIDymJormzyY40SmMWF6ILKnibZEcPV/O7HdjuG8PVH45CPWzEaMr1H
WCEfcM7j7F0nBNLATDvxMNdJd9kCi58D/V4NXuvLVHEJ1oqswR2fNoqzgT0P3NSkP7XAVv+PGkuI
Nf9tKwIKSwhz0iDAalaOsfd/2n7Da3GOVy3/pZ73uXYWlHyKbACA79DxxGgRULO+Bs45q09uy+ef
4OQzcL2z0diHYRiAj1uNZOkCdi/Qs6Ia2jsD6YhurLNjX/g5WmgFH52G/BGzAwHTL1Js/ykX/n+9
v/fQ/tLSyL/z/1zg+287f/8fbfnRL1+y//2aHwSBmBF//q/9TyP/fdfvn1/2n8t+9B/YZ2ApgzQe
+3xYGf2vZT+S/CMJIxpAVY2zgaWWr/2Tf237fa0I5tC0M7wPGXrtFH/0r20/9g/ohuIMLE+eJwEk
YNn/zbYfxMX/fXkcm4ZxhsVC/APBUR6gZcQh/jcJPcS6IlwUvBg2CYnavCr/GAngvzPJgAIMZkVp
h8gjxYboQaw9KBuO0WBtjgRHv6SA4yl44nDX1POOZV1dbQRwGIMUqQDhnF18DQ85PvQ7TV28Tx1r
j9PgRSHhW14gbCKoZgMt1Ri/aY2EzE1NJcJe2h1gMnVcYCd6kaZ7aYgHP2nWqap5fWulRSQAS/eB
Nngnav4wEaqwyj1ttxwIWCkZNMQhCIQRz3B+1hKy9MnVT8657+jiqw5QGWw296Kpt30a1vw7a+sR
S/NoG7EkW4neB9XmU/ourGkOkxdTSVXcVkACEE+dwnWhDsybWLvkts00Og1RgHEiFX/FkDH0OJu5
B2nn/yak/UFzN1TUf4kiQSWdaBuZHbZs61sH954LKOX+KQU+ehJNpEvgXutbmwkJaqi24TmpOfDP
ELX7OUZ/D71d8oQGGwL69Adbh/C37YZsLkwHLqAaQ+hTnR1X4Lkmrq85tVOI7wrlp5p99MBQ4uVu
Q+L7nos6/6saSDcbMCv9DvxkDsnIJPiHzKE9K6DgNne4fGcIWaxB0H7tqtyBlQN1xluBflxAL4VW
ITqZJN/U3WCz7QGS1b+AKNq4qPERrjs6b+4EKiA7IE8txSxsUNNatBwZ3yJYhucp5GRr20FotKVo
vWCWVm1csHeIbHP7aQxH3QZZeJtEZOJyXgcavipYET6uOnuClSmcI8DlKTD0Q49BvQNnMnNL8Nmp
/ipbSAUkHMPhcDtYcbZ0SG8rw9NoeqTL8rn1t1pPjzEN0KwptImPCIKMkF8m3Nnz7BuWHGh/hqEp
FC3Qua1ghKA8rt2ej/SHGBoI80EbzNa331uoVysvwWZ0uB4njOnKJxFSurNTziAwdTptztifgCYa
6YT8aQpiUC7L+Fhv8TXugytg42LFddrN7j1T3QP3Ysfz9jIuuLewArPjDd8tol/LltsCuPKxcWEF
eraY8qz0jU50sSbqAS79t2jNIJ1ay7yvwRGZ1wyqyySgwwGmK5h6VvtoOZSq6WmOMFhC3qT/g7nz
WJJcubLtF4EG7cAUQKiMjEitagLLrMyCcGjhEF/fK4ptfLeK/eo2Zz2iGY0sZEC4H99n7X2Qkhbq
mO/SWjczqfRuob/qTt7fj3K8ian34Vt2LEfQUhDpemwei85GmYpPiVVFc40AjS88aHJzM1Sl2lw0
4CzL432hkxzUtTxVzT96yAYHHtVWFfOxYDoCo08hsaVjhOO8GCEW+wMD0vorZTvrrZNyXXrQc8AQ
OHpu0J4PfDbXRn67JOgw+rdMek+pjklidXYLmFQ7+gdMLYGPl2YZ8hsTqhiYnj73ekQFjNLsh82q
ImYjPSDpzU9TZ7mUGENQ5i1wtsCoEMMjpuKJ5KMslD19KY2ReTF2vOs0B9KcZfajLorbIqenuebC
C0e9fW3a6VOL/XjT8jUeTHs8znMZjXNxrtr+vciynaHN636wjI+lknNyYpa7FU1ZfyF+aKnd1VKP
I9A9myMy6R0T2LjQlww81mzOwzyEdV5nkN3V2lnbvGFkSa4kZ/0yXTBLFHmXPEEhW2hN/pYGajik
MtL0hZju4iGR6VfGtJtq4VYZxGvflesUrkpumlit6Ls27S4xavf2gmJird29runxfVdSVAaJqZ3z
VNXwW4WPiUfpvjo58SIjs6EUnppaAIiNxSFJGuMZ63oPMdnXr1pdXYjWLt5o1erfVzkdi0AasNpd
759sC5tObEIADea66RAUAtwYKCKOfcIY/ZDGHYdbxMNC80bQ1pxJcL6iy6L06y7LsysSYvwr2gLU
oGbeXMcmBpC08Dd5AzvdlI9GMd0WLeNphkaG0I7FdRtX+U1cYWPR0iex8GXU+vAC0Lm15XtWwyyk
tEmzBS9KrX95mbtP3Piq6uu9yuTOGKCFa8sF51Zts9Fk+90wzJMnx+9klvRh3Ns1x2951xkGAjeY
LF6nIkgM1QWjbK7qfGBbmAGW1tVuNq30mStZIGRpyPMMH6yYe2zh0aOam8I0riCs1+Y7J3QA+6G6
miHWPhUi6s6pq0+/q68mrABbkciwdOywKRVlNMNl87g8LyVQVQv0mHfglPBLdM+WMG6bqJGKWdvP
xvy8Ijk5zE2VGVCo99pRSV9etl7UL76arouO3QzEeQP8sne0t0yrdpYEQHDN9UV4cpdrb25HU7Od
TsKeHxOIHc7vLS0WX+G6oBvlCIajV3cdLiYbHXNNXD4D0w1toW6TobmxkvGYNWqFC6g+hEiLgF7C
yVx1QIDuMFU26fLFCdXsKW7T1xhSR6nxSvLy1qjStIaPFa3OsTJUaCX6NxSis1s2B3tZw1KcVjG+
ZAgxpmY9aj4MjOi0s/Crr1U9tL1It0A7OJOajJPMYv9wY4JacmcXm+/2KCP6JKjuScL4D+fBtkCy
+h+lKPY0g0/uwPLSVazAen6uC2PfXIQQ08tu89EOzDG9xfhuE1VSeBdRjs/bBDnsGVnnpafUOk5W
nPPkv2OlPSTEf5h9g4rchCOWJW75BPz3DYcLvi+ymNPZsTaLaZz8WMEea9rB0/tD4clAi3O4eE7V
vGRp/4JJ92gtL6So7rwy2c7YeTTTACvUp+ZKN2dgz0Tdq9bfq3W+U6m6kHnVZoz9Tz7WKO2RUIse
TVzEy8FpLT3MJu3TbZpD6vtbbljIqxEuRXqoSWPxVm9HQ2WTK1g395HpN+9dqmPZ1aKV5SLRs5YP
rztfehI6g7XNrgwF58hKaw8LnlpR+mFst7QZ8ITUYAZmLk9eL6pgLco32X95hXsmYAJyY9mO7bJH
wto6JISRHV+ERVXTtQHMyg+JUPBWqw57nXY+7iaLxwuX6MsxcpyUJcq+FrZ5veh+xfk6uRvF+MT4
Y6Tu6W0tx6h0i3pvqVIc517L+aE+5HX5yaM8MN9kF9dlNI/liU8rIN45UtK+cvsY9UTJM5odpPQk
7lxV0rEapxxe2zk1Aj/TmolNn5oQQaSJamZ/31JgqEEhobAdzkbkpNOBed/odnofmVO/M2YncqeR
QPT+YbZMJ6qHqeKbKJuoZ5ZeZKOZ0IeyX31fVY+KhtXGcnr/6Gu8frSt9aCeNedxsbJXo3701/k8
NNZDXc+Ro8ztqA13qdeCzEBjDlMw9SaVpu1HQOhXJFsERIne2Z1572VqP5vZt0n3boex3JIraU6A
lau+M+GKOSpHhd1foxI82paNqKAPn5eFfFvaJftArXYF3Y+wG57ayjzoqwwuNelWNpjbyG58ovtI
ArcN+lJGQg1bsbzYeRoI3S62FVTdrveuChh7r832amQOoi4ygzRq5yIgkU2Rl0wBN78n3UeVLjQL
AYN5lWwLGG18rizSDxfvm1nM8ZUjio3nmywBdHETM39BWNxkvnswYDeCSrJXsC6otfJDOmbsGJl0
AkvE74OjwlEVZwZaBlQloSCByir7TWzRJ5VuMJen0orPdnKOs29VTSFi3xSy36lKOzh9+9Yrkx3Z
hrtvQq3Rv1lJsZV6zlkHbjyBZdDrjVMzEGoFM2n1bltzah9iQvJZY95b19qRTsvQGx6Ioz0CPhwq
mgzw8TvOnfvZGqPE9Hl5AAXLxtxVlYYvpWbXIH68BRjaENEZ72AUgtaO7wXDWEqPprFXCfpP9xbU
Mpn8mhdM0tvGwgpaCGCVOQZeaE+FQlxzsNvGDlZAOUqM1fK5VcxYXsTe7+vnNJ9gKYsPH0XcNt57
Yd8utvgwku+F7s47N4WnbgkwMl6s2nx3JB2+ynrMOpluyxU+wWQ4Ta4t5MzbfQt/0Fr04Iz4Dfma
DbTy8lYL8Jzs1osanJk10YBd99DNIn5O6zi//HfJcuphx7ZD1lA7uEN9GGgqXhrOzBmwqausxMG2
WblHy5YfmmO9TqzPAfmYRoCQxSvpKriW7NZcrI+SsT/RnLUPMD3bup5WAvv6F1qn95Njdy9kOn7m
l72UGQIaco1pTLtuze7gePUNONc5HvXPvoXyzphD7lYuzTrwjrj7bO0pXHiFGMdyMl3zzNQaWilS
C7mL4kI97Nj5NyrRrhO20tscEW5zcXWdKtXm54bpM/uld0yq0qLDn6GKfERvzPOyO3PC1baq8q3D
OEnnoRhMmHGvSl8HILVvsUYvpajWIsxss8eHQTk/4PD5piUDlhClNBqghndSK1YpRCv0KcNsFIbe
GPZ2KFbt2jJxzIN4QzwFmiBcOjLK1f6hmrRRgaCddpbEad8kTqdJuGUPHKeqW3elpUcWGVVPl2aR
McZTvekzszGua+rbqd3hCRtrf5/X8+hF8SAT57nUS/Auz1EJ7HSzaOReJRk+K7pzdIZVMGdEhVNo
L+q2mZTEycKSG6ZjnJ19Gk8curXhMHQjsmOvMGfhzjWuPLNbk3AokrTF6iLRnREHjYibdWnnKZHU
G4XsgbRBYfEyso5mPDeTI6hdYLJdLU/14ZLEE7LzSpcyiP0KUNqgsb9EaWG7W0Kkm8NksHhTnA57
UtQb+yzapjCDOYctWwEwvKBPlgSuTXRHfyx84rHYCXrL1SpKshr9XG8T3mhZ2nkVVPRVzzBhWpi5
gCQBUzmSPV5ZeqJdWp3GBPd0MHqyuUM6AnfdTD0wyo1naI677WS/4nCxMTZHC9gsJ0cf3GLxjeyA
BLvEka3FyzNYbQp9Y/MtdRK308KQmcDN4QmPCU3BnDlrsWiT0PcJP/nusS0zClfAb63gRZhmrH2O
May1AsdojeakKfxBRpTRw5sPceVX2DMn2pGE+jMCIdTz1VCcq8UsunOxDC208Crc+SEfIS2+OLil
4iurfJafqa/sq9SJ3fm1zNbpehjsFd+wCyUaz/MUzp2X7c21do37FlSdwWz5aBxjdHNWpmxul101
5PjznMHrmPhqU1njBqou61lTeafcvWBj7oDjK1LzDKNAhJ5HSeAD7gW57fIsGFvTn9xeMXXIl9pK
X1FK2F9ydpJLvsowgopXTrXVGRx46BwrjUOrpY+xK/F2gjoODlJyPerippk9BwnXN7R7ty+sr6rx
xw/TtMy7xZj7LyAxnBM+WY0DeM2O5mR/1eiqfmvo+NG+IzJhPUz6Qj7q6Mfo6WWxmJuK5s+wq8y1
vU+zvLlSeZzc5XEcp5GHbYnOw5x0WzebzUMFLB46bZq9ZniwjmouyEzr9W5jk62HC4xlQAXuGnN+
kInxNbixf3CU9B+awfHu28yrT+YwOnc6EWWc2arJuOr6Zuw2LmTDC2nwzl2LL/ty3M7lhPO1pyfq
YlpD0Fjy5coty+by9KccISRz/FvOTQ5+3JwGAV2SoE0F5lEnlsLezrQ1X2YnHX7oWB1UMOFop6Gc
Vg+VsHCUZZ22beViHkubfjYrCdYv1C4hqSFKA/TXXRdWuhlfNGa/IjEfJMvlKyhtAzJSJw8xRjrK
w6kHRx0VKptDMX4uM9N/7ceF3bvM4hz2hEl/71VVpDtVcibOiZz8LkVhF8GgjPI5l8slKZIhlUHe
pPV5tYzuy0iqG94jbAhDk//QcqK3w5k8rXpnDj1bDPfZ3bpedtYLHXG0Yn2haE+a8Z4ONOi31Sf2
m1X3cRcUrud610PjuS/G3FDNJPT/l4agKCQfg+PbapvQ7/Uo0CtaZ17R+oZ0ekJrpbVmTjT/DZ9k
BuJhKZLtG8sF4SJN3d7B6sUisMax2I5z3++R36yDQ2rDbWcAZwcrKJ+1fku7eyjJS86/pV+jeC5C
zA9CgT21fIVXlgvHBdxUOwA7NeWzZmRfhlwpcWYjXq5wVCS3SeLZD/RvOSDYax9A2gKAMfyBPdCy
+m0CO3ligIXNsbUhC8JezgZEER8XERuO4nzF/R7u4DJ1yo6u2kzzo3Xhn0ykhX3ht2ZgD7UWJqnT
B26HFMmzwF8tLQPdxevUlvT4GBNcyds9ERqrnBgldThDF5zAvPYL6e98VgXDgeRruzgPnU4lXEMb
+8e5TD4ru9j1l4lclDaiLw6gDvvRtykqmLuT4d7RiWe4nrw+pk+YG2Fj1yYvJ7ZZTyA0G3WnTjZA
xJXdLQ6HH2l9uuWAv5zEpBLYfHKf5WUetWVsFO6Rdshe3T4/Qix1H/NapqcSBvTHROGQB4utq2Pb
mPIVtnz5IoqueDPswb6K8Rd5c4qJmZSAia9oEd1epV7jH5jxTZIbQ48rfLNGV6YHaGDztRBV/mkN
TsqondX6bq9um7Moa9lGSLt40l3LeHNrvzlbvQ4uPuW99p50LeOahDYfSLcaH43VqPLAY1TZzQIr
cDeJIUZu1wf3I+9s+rUZZSz/o91IruVen233szEKcZ1SIRmbyZTqvRts5IlpaG8sgIu91zr6LluZ
6dkLse6Imwk0q7qbZ3ShMT6So7xiKsB6pdI5faUfauwmuKvQ18cKiPgmYQukRZu5oesnGCOSzD+A
usEr9FetviYBG3kZ5KRA4HzJhm26tic1lT2ac+sF4L1H5Kyc8d0JczsKA1QhQdsFZXSfJ4xSzDDd
N6aGcVo49LZrWuVzJjdg7sO+jl0bF4BjR7Mm8Lah1CeO/1BezP/10Kt9T0AmtULKxk5cgGObuIPj
JxCjfEcQD/5Go9SDuRkI26mX9Vb09RszL75yNUc5sElyIeoLu6quRiT4EN8+sI6RXKmhfNYKsNO4
td7FMpqbJgXodElMH9txlzB1BHcfxkak9CfD5cXvVCxuRqh/gJKy26JlAUUAY2ie1oYIu92N2zgP
MECNRHVssOWI+MP0qiNNiGhyhnUHxfTWkrBA7soc2CWvsd/QudboCg2jJTae+sydicOFb+6bqi/D
ZVB3ceK2AYaTifZRCU/vqZc5kR3fsXNGtMmfKT8lFlGlNizvu5j5M8y26iX/zHLvkQNNP2ibFGm9
VcqvN7ZRk/tiMa5P91zj4CPy7peqU2+LSUI1PgvECivRbgvn1fHqXT92VwmS7oZGqoVTGoMVQUxb
leTHcbGS/bCSpBB42DgCvRswbpYyiWThUf/a5o3VucjDGf43+P2w9jq2N7riIgMM++6txITprr7l
eN0cDNMmexu9cBLSuC/SYTPootzgnpw3JGgzeij5tnjQAK0k5sAZhxeGk0F++e02huHetrYz3Wpe
x+tBHRYOGpYgoCK+QGM+wKfuCxvNMcfscIdFDS69mM+0EgbWOjffFuVYXJeg9A9+rJ98vzcOo1Y+
9gZWvWT+nGd8mk179FZxnTf5s/9T6psGLEwg7mVdFne08+dPrL+BmafduVee9i3PpLhxSVJCo+jG
PevuuHGKojh6ZZVTfPBjyI5d75iv8zGMooVHTIKUrmLkkwuGB1WS7tAn57JLn2zEez2vS3R7oORm
POABDtde3tEa3Jee2KdpXoTKA+KnjAcfK/ey7za9Nt5UlwgEYgQGtYq7pR1Dq1uqu7xvnfd6Vt49
4+QLrFysdFRLegEInlBWzKb9OHMSAL5W/WZa7aBz62prWeiYJd2VnRqK4XoCdzUR8UKlT+c+7sdn
35fpTaz1W8fE9m5UK5Lb4M0Y0WfC3NWyBqnvvbct7cSwrRfzNE2QwCS9xAe9thHEDEIA9W/Leolq
MDA+Zb6JEDjtJisxtvVoPY4sJdEM7n81VuXwMeeLoBiVDS9FdW+RsaVX6zXhW/dab3zgQd4VLInE
GYU80StrUAQHPMiKbk2SkbAxmQd8z8dE2gfg6MPg19+aZQqzSh0nrWSaFohaZDc4x6DO+V6bAkmd
hd0v8Gv2jf7dAj9qyPYiYLT9NCzrvunksbaymyLtMFBkc4C07+44LS17Aj/SrTKL5wXxUaWm9TQS
cz8i5FWSaJCx/CkL8iHMqdk/z0vevwAcbmRLt8VL+wYTHMN9MJE5R9G1b3mSHvGl0CSgs72G7TBj
WZxbXDgLfSJdn15FL14IOHngOFs88XNKLB6Alg3DzjB8ShvFeE4gBkktsZyrKW2OhDOmt9MIIk6m
yk2e4cGfcuIne3SZdlEMKKkwJXXrW6bM+aPrZudGZdPwmSXTSOxObs3RPI8XJT1r/TjU+ARJutcQ
SQNH2P4dA9GgzyRjH58TjiDakc64dmMtXvVWJ47zrl80NzyIEK3Su3xPXqN3WkjdBi9k+mYbNaVW
lJFZLQMlTFVgUFFYiRxzQnWOe3VDRJcXeU2qnwwCs9aoEzSi7EJfv4uUEgM9pvyiGE3oH+YqHEQx
soAVGPSOiUXTEjH4SydZqacOyoZ62pkUZnjI3PyN3NhlOsW2tSBuMh9Go3E4Q3zWEKo/yYf/CBH5
3/EfN81X9TB0X1/D6b35nRS5XO9f8dD/N6KeLyNo//8MSPRVle+d/Cv+cfk//Cvqmc48+Ad0hcCg
B6zx31HP3j904ZmWb9t09oGEPILg/hv+cMQ/hMNx0DdNQZwi//Ev+MOx/8E/Z7KYAijStrCN/wT+
+DVNldw/j3wa93LwBAGxxe/TXWrUmDnntB1ONUZjv/UzNJmmxfzQ1vu/3JPbfzJPfw1X/hUy+Xkp
j94dV9ENVhSPn/RXyERmIl7tsZ9JWEDa4HLmNlt6eT0LxuGmJAXspq4snvKm83YNyR1/E4lr/Q8/
FQjLIeCZmUUed/3X63MCWEhZJHEus2WS3hpm6m3M2cu8LfaGipwWG/M3bflpPC05RzvQ3xaViayY
B0Ez/XuSi/jWtP1ORF2x0BzL8SD7AcyjYDeXMMtbc83LaieMfPrRMrcIGwxaaBq2Hre14/tnQrqq
zSlIaZP9IH4DC0Np5oLWlBiMh2TwS2a52W38kYhFvSjlmE86PoiTrxaNqfAcTZ/+/EyMn1N1/vms
LhHm/3wqwnbIpnQuT+X3kddLo9O7WvKB2IxLSMqo2+Z7pRwkB9yl5cVl79ovOsjFe9GzhUAhGGxA
Td1g1eJA2H6umK3NIE9jBw9FkbhRnyXN954jrKBF0pTMYK1yT+DfTjh7UbJY343ZdIxd4sjhMR6w
6UEwFMWHM6ZtsdWU1817b2jqVwRCq0YJi5d7p6XMCTovnekEu1peRL7XDd/zcZkfeyl6OgL8iuls
LGN6VnPfmle93aTOTRqjT2z1EkvbQQcuR/qDklkD8mjcMZpdk4Q6OfnuEnQd/aMoLTOy73xZDe+c
2Im/gFgx6kM/khd+Wj2m4ER9b3nfYqP15L4W6cRUUajkdZuhT4vIiP1MRNU6Dg+kbSfJrVXls0nn
1UvfRUcQI4Y605l3k5hhM9xO9GbQ09FvN5LQGjiO3umHSF8zu8Wql+mSjL8MnWO1V4dT/3qx9rF+
Aw2FC1a9FuPJJK1rBXggjkSK9C2tELe4Rz/M9A0pxJURmSPvdGR7RSf2mQGr9Z0fTCz0El/oLWET
VXUnY0+wSQBoxNuVyU7ZNsuVUWwL3gpSpPXKLA6xRcABHhPZA3hgN6lucgMtkF5/bg6XblaBC5ov
h72sIpzQKsTkh5ND6DZHVEWYwLjaaba1B4sCl4dEVZVrrdtGKzlbaSSkb9HhqUpvonmXd8T8jAD5
RBFwINQXD2jzzy///7QgweVhgrdcnUTw35KkewbUS6WPA8kPwqdrYdhR7/btjSSblZbFNMybVcG/
K5Iv2WvH+Mefr/9rEPDPT8+3hc1hwefMJy4bw18XxMHQkqzwChU2l0zDoavto9mP+AJsTro1cWp/
M87n5/Sp37518n48YRIsz+7h/Da9xQX1qhsDNG4CBqbR7ELBz0QyYKX23sd27vaxueJlwrVPwoPS
D0XbWB/1JOtlC5rjQsjEBQyxRuCjlici+PP9uMCOf2FlLzfExqrNHAxd+LppW78Fn5ql7s9tWwxh
q8VMnPAXZwdbzQg4XSo4Co5kYZ7M6b6iWevT68TYZyES0zzTBs58mv43O9ZlR/j1frFf645jOz57
t6Vfglr/gkWSwVDphjXqISM5oCNVPiV+gGur/LuY4F9jWC8/3KFGsNmTCNj2nN8joY2GnBOdCM0w
rSd16xSD1m/aWIHz2r340uYaam7OHbyPepd28CNLxm5tuymGIIOm8xLJbpleWwdNcju6dKXRbVCy
0CNiEKS6dPq/+ZP//d11DMBUX5gWN4Y65Ndb4znCESq+/MVqbT6Yd9Tv4jku0Qer9AFN5+8GIvzb
ZAYGIXi0yHTTMXWPT+a3j1UTsh4TzUTR0wr7uY0Z1RJkHd3y0EtWi5zXqUp3pVEkEJVSPk8/qa6J
AJjtn1/SX98JSheKF90yDI9aRifa+bePlkNMYzQGwL/tadNdQf5BgIVkefzzVf49OJrLGAT3O+gZ
cMO/j92xXIONUaZtqNWzf7+0ZWGEJWETRJMUy3dmZsVb8PD1aQEgPxI8QWrmrFfEa1DEME07dVuJ
/5Cu5T3utOL+z3/drwvn5R7YPsyyZZsmADJBEL8+fAQmE7KUP66byvjQOp62mQkvoLWnnpJR5hvP
VkYEfZkeyVvsH/7zq5PZTmo7gxxc0I1fr551Jpr56DahWAcj2QwFIlMtM20NlhRDxDrX2kkyBr6M
oA7GTSfW6duf/4JfP9d//n7TNHVefdZtAr5//Qs8oafUeLwDqiLlk8ZqjJI/EGxyWze0AuK8oFG1
9Grz58v+tj5eruvojHMwSX1greAL+/W6Vlu7JkFYRF3mVp1tSE4iuyVpqYyUlcgTpZrYaCTE3Thk
4Doh7cppJqYok0WE42Zttq7upHP057/q15Xg5x8l2LzYR33HZ4rIb4s274huFbSJwzUuaAzbCTEu
+jw+24W9HlXaeS9/vt5l0f1/i/LP63mUh0L8LOMJSP7tJsyruWqSTcyoLB9ckhHF0iC6VOu8gfQf
4W2MOl22MeOi/ub+//unzxL0ryuT3f/rlYG3K7ArawxbxLIooXm1iQXZcn/+fb/t0v/8gZySWOQI
6xfOz5XwL7vO5JP34rQdcbKkXO2TIotPVmdJOm1G9TgWortsdR9jb5DYVfYY5zKRkCiZEAK5GP4V
wok8oMhX745yvL/59mz93999zgkkZmJIuATve7+9gyNRZv1C7C0q0nSbtJZ3x8CWvgkqvRgDqu8u
AtElaXYdFPXb2RnLDYZNoB1t56US9YnodpSmjlYy46dwI5CN07G9kYyGYmwUg/udRIOBCUApuU1R
k+SXKG5ppK9MO/NJG+ypnhuCv3a8+Outnfj0VvTkWrBlxBup4UziEJOJ2xRfHcZH6rYfTuozP0eb
u5xUyzQj59RpeuZ40A+tttVMuK6WQhhuhskzDxMmzTlaywEpPpZmHHWVSx6S5y3NG65r/UZrDI9o
g9RVbTBUXPwolUfzmHFKJOHrQ5zdmHTlmY/RGOBPdeP3B0pmpHWEIHdCdkZwn2of1+w4tTSMOxtu
PKwWBgUA37mqom4vrW6H43ToGSc5Q1ZlNdYBqmfvh9cSDxR4s9s+uwZx+vjYdD5qtHNMTg5usC8T
dhmK1Cmd9afGd0X+I8U0U+rXqFDj8AhRWL/CNgPZJRau+NkpKyeihZt/pQYnAAhD3k96kwvDipdu
nmgI2BlR2hREjzoWhHnrrkwd3PPh4yvP9Vgm29wzY/wWDHO+qUZa+6M3zx9kZ6ZnzsbKevRTF0Je
4P3d2llvn0aNTnfU1WaaBXhSgZe62WRiTamNkBjxUEoZmrM+yI0r6gpHMflsBbjmyl/GztBiam8Q
3VLGAp/FhLAQ6j3GyGDQU1TVIR4Bzskh8nere6G36qYhu8qoYENjRoMcqg6BFd/IWPCPcpb7XEa5
Ptsxi2qgJic+EPVJ0qA2LYMRymah49E6ms9DLPr8GUl/fM/V4Nuhlev6m0lt+slRYmmjEUzmhwso
+0qg1lBFUp/R8pdicSzsgHBQ8DLtWz1O+h3Bev6dVkyXduRi4asmmZmxFYy4ITAXu/aMfnCB+NRK
Hr/WWIs48LvEd8NzCj8gjBC7g1nb1pUjPTfecW7hBN/VFm16s2Ge3DGxFUdEze09c9fPWpJsQbdy
QVrjRNhDXjbpjRokRPDiZDUnUDnPh9xLG8ZGLprFbxk9PaPxKzsZZUqSTVDFpLmz1KecTzGFtu9u
KfEoOiJuphBpwESabS44p2pmwiiLOX33aqvpQvrVI3NxoPXVptR/Dp9T6FHcTgxWG9kno3eFP4LM
8lZKZObFTLVQpsUCNMeO/xFr9oqLcW1Jt+LnN/MZpTcxdpgZKcFGSycKq6NhgJUIlOwC9Vkc4mnh
gD/s7KanqUYJTpyTHFy7j0YYg2qX9bwsgdR6InwLs/Z5xYfafOXkTkyRl8XWWfINzkFHl7PcmyCW
Q9QNuUvaHVNfsa9jKH/0x3IgFjyR/rnmQXkRB2q9CRSfOYYhPxuuW62WPbMRKuD89mJqCboyMV+T
zIO9bh2/aTlU5XQd+4LwDncY0YwKQnlf6fjWxD7Dv2sHiYPmG7GY5G6qpS8/i0W0d5pqiZMbtUW4
Oy1jeMPGXGJSntckLTfoMOKe+QY4gjWv4qMiAs9/A4f2fgy+H7+WTrXCIxWg2oKqiQ/Q8vvHBYMK
f/faeNXGmDWfXIEsYa/phae9GU5C4TVYkhyyOHWs28TI1nLLhugMe9MyzNOQ2I23cVduzcZpChFO
jSKLAMzbvvedAsJVdF6/RgxxIM3ZlOP00CxsNEGtjH7ZYDAndoPZYSQcJ6sqGdNgEKauvCEl+M+v
9aOlt+sts0uKB1oFcAZNYRGrJofOQc8p0qTe+zkjAkPc99a8gcLR9tZQKejl2TXOzM205i1yULI3
1subT/hZ8ukYdgJAImf9CrZE+lFZdIZ9MhbAu4CwZp/YOI5j2tYbXEouAAGOo+BWd9pkVl86AYcv
/Av2j54wSGJ2SZN480oCfkhalFkWZXGmV+x2WZMSD2KDLqduwgiwVLdAAYqOjhNQ6nok29WMRgvn
8w3syhCHdWuhGeqd797Pcbs8EwNIDizn+/nlkuvZXC09L8uekQ8L7i1FPGfoDSgAUd8sRbGfjdVF
mLHtGh/eNK0/WEONs5/HHOXb3puIOlEpCeNrbg1YFBrdBSacBaVV14I9B3pNUuR2wrHWJNi8Gmne
jKy003Wauv0tOfO9G60GgVlhnxc0fumrgBWQIV5+q0jIm1jGddQowmykz4pgdPayy1r88CejrQAZ
jbzOnSjJbGJeLfMSRL+kDl03TzVxTOrCqIbQZhA464aBIYgvx7Wi0nfVnaydcWvIzH0mpUa7X0nt
GA6A45Lsyp49MTXpWYXwieO4g/bcFNN/sXcey7EjWbb9lbKaIw3aAbPXbxAISa3VBEby8kILd2h8
fS/cKrNOiiat5p2DUpl1EYgA3I+fs/falXYydIgF9naYyTRo1FUSumwXso8KwsCb08Ivm7ciz+t7
Qw4Xqnf5e5Z3hH2/Sn4q8T4foFwDhZ5ugI81CHP8UEnmFa9novIhABaKQr9sK1CCw6TqChe7yl4T
J+1cFPHpfJ6ao8FcUywlAsQgBlI8UgPtWpcVc5V1tsfHF3H3pOocN1IrNbtcOz5QvaDRGeShWgVE
9UPN/8VJhKP48tFp94K0tj6cxuWI7Cof3THwpd4QvWKlu3oqfH/d1Ub7Sxfy2kbIjb3fyNSB7pL+
Wjt4RAgWoW3c6yUGyh+qZt36dC6gH0FomGN5CIg5K72vztGJOEaZZR3CRVblo15XyxswVNYzuipa
sH6d+CD9YUbfoTfD+sbEU3qBMSQpAlSrSwJc7/2lX1bw24ZIp3HKi+yi0c7owJ43lhG/OaYbF2uf
pEJskjFebs56JqY5LjlR+GqIRQZGbgAu4gGalNkh4+C9r/MXCXPCOEJoLpnSOkKDBcjvteoNEj9W
fT+F18wKCRAZsMTehDzuzw2ZNNa6jTrkQPRpH/M5whhGlghaj6wMS6IHBlw162YQAJKpQtBTw9r1
9f08CCM5dqPCvc2TsYvxElnqMWaUdG0ZWeEEBfJiRZMaSHfuRSaVXtsKuQG2VGjHFnydee1EnTOT
RZFFq3wkqiJpUumi5KMWWA0UFc4a6X8BwzHU3RM8geLJ69UMXGdK842qFPEUovGhI0E1RRwFH6Bf
dOQl3mBnSto+oACqtk5ZEHZb6FW4yaNO3neIRgHjOqK2gqKlORuUjZ8/RQCjWEucKt8QxdsbO080
2W8krCT65F0PDJ3ykaVotup4ZXHtOkiIsQ2DHETFuT/TAkGbOOQnbGFeE0i9rtHsZjFmeg60ELfG
EfdhWGkZunM/rvwfGpufj8iua8PwFDZfv8Mx+f2jqSIDllQTYhxUXrU1JvwcYUqGCwzoZbnEvPH9
y/B+0rU8+3QlaKOaTBUJ9/oz8/nbCbKgzHEGhfC1MUsHZYSW3FdDW2wNlGnRD9f6vJQ5TNS4Bm1L
U3zq2XaV5id5WEG0Npp8w50SpJQuwutaaMc0t8uNiTJinaWpTkZUa26/v9XPXy3ncMaqtB4YltrW
sir87VYN9D+kH2pNoGJ/OpvjkBSmSdlrt+v0resm6Q8t4S+Ov/jkBWs30lNDFx9WGWRQWLUbyosS
xcKDV092UBrduPUoWG7h9Q5Uhlg5v79JY1lOP/Q8WEMJodRN3Xds48N+wYBI9SkA6wCRen2S+yOC
wkbvjyYfce6oOKHAuUrXmO5D5qcQ7XwNV3Xs1+qHpPQvbt+GVWBaDBFc5Dwfmi9aCeI4CWM+SJVq
tMXRr/nD0O/x6mKSiY060Cf04t/f/kc8wdL34nFGAcGrA1T446AGwYdAwIgc3wJF8ItQTeyORq/Y
bgbMxO22hSZPWgBjDMDsYIgctPrx9By3Zoi/kWqwXM+1iZp0bOdoK1E0O0GYd90pJFg3D0yhOKDY
gze0mJQM7VG3Gkpks85v5qnO1hGumqCbARZmlY+B3ukrA+mtwJxXCEVaj9P0Vc9UzhvhkhY2zDWQ
mhEWwlqhEZJT6K4jponNzteqhtGcro2rQU/GcFPB/LB+eCO/aFMJmBIuE0lP55X8MLVgeCCQnSDK
LorC/K0bMb1hq1kCq77/Wb5oxBHBioSBXrCu0wx9/+ppXLnFhdyRgmygpqOw5UhB3Oamq6rL0OaE
CS5rkUGaavjpHj+/9i4vBM5wXafocz+GwM7Rktk6xkxQzdjY+c44bCKbWK0amPqRlvrDDwXPF9ez
0WPY9LsBAYDzeH+vOgSX2VZFG4SRP5+xo8uEcfwYnre8/Ali1Aka3/df7+efkaGgzzdsMQ4j6vbD
piG6iv+9bpdKDyRE3HpIFHieEdx9f53PCzi9HLHUTsai/zA+XMfoqqZRNgu4mJrkgnc+3XboSFnK
lfaA0IsYHGryA83KfmPBkbv4/vJf7FWOTTOXpjZ1GEfED98sWP+ZMMCWgXDrbbvO8i8MVHekZunV
w/eX+uJHdGhUM1VhwzI/9W91wntyVmjuVMzTddyBbFpVkSBc0+f448RZc/efX9Bj0srNMbpCtfP+
3ngTAcxVRguDwUm3HtOSfUgj4UYKdzqR7pD+cD1z2X3e7xNE07omMypmRrx/H17JqpzcxtV5ZlTB
+SrIZGmBNSiKci1NT+yMxvDnHYzJ6aZ2HY0gAOnbd1qWTuSICamnAUTCuN76ududxXR5tTXUCEL9
gNJiWIBnn671mhghUgJ8oLxD1Bg/DTm+eBwdf5mHs1KAS/r42BddjHzVoscU0RY+UuRnnxdFQktA
kt2zEk4UHY2DZm2aMoW4Yo6z88P78HmLY1GzUcQ4S6+fref9jxbRWutKG0AcCS1xoLBKQsyY6t9t
mLl0EuBuuDoSje+flC9edlZSU3dA8TDh/Lhm1z5a7gYQISJFHsqZcdaRFafz6X9+FRRYTG5515cB
w4dbq1AZQYVuA7cS86WiWAqQjdQ/BHQbX5zEFpgRPBJqFnReH15p3itBf6UYAjoZT/SX1XHdSDrj
HDsOSY3/0DI0cUFTmC56K7GQJ7FJ/E8xYZF1SdiLetgDP/yqn+bH1MSoZ3n7OdyhdXLM9/fez8qX
SUZKcBtp4TmZVfXem9LqrjVqYPuuPrgbrw6RWNdpkj7yEJQrx+y6n46py2U+vKEeC8JSzOhobMSH
jaRs8YEkPZY2v5O2WNXMWG+B55rX8NUI7IRH14JWEbZmQA8dxzcsLQQlYWUzXqmjAaFWmedFPwy2
vnjk4Ugx0GasaPIdffhumr7xCmE16EK08Lm0o+lgNS5E4H6cN37CKRFrnv7DN/G5elgEKAyQ6OUx
yrM/FO4eUI98jGLYHeWMiT+M8rVhE5NFn1gGgs1gg85VP4n7vnn9/i344m5BkLCvWpTxfIIPq3I0
siinOOg5a2f6RczM9VwzMShFtFTwB6n2hWNq9fz9Rc3PV0V8KAzu1Fs2uo/vXpUU0dIv491zK+UR
cdCZ7RmFTYK3nw0WOF7WdnMQS58xTkhx2G1SnRTCE2mW7b0YTVS/FbBuAlv02FRb2o2ejairg7pD
p3vALoy25wwtGkY/nHFvceuwfuGLokETOaOznaVdwAak5CWkdkhMAB1RM52Sstv8sNF+3tORPbCr
66hjeNc/tmI08PZ15dFH1Dq8kZiDyC82MVf4YVIdvv9eP13qz9ETASP5zkhhFwnt389/WZgWaVx5
AD/M9maWGkG3asnKi2PnP31g2cY5Wi/zbOYomFneXwkKw4Rhj5YX3f1kPRgyPJT0fQi7ISlyRHdN
UFvdXBFm12y/v8fPYhAeVs9YJGIObDY+w/tL0yuwHKJH58AHyXRdGoBSrIneuPLcao/30b3IS2SB
2syAj6GKddakTXVpxNKGZR2JQ5bK5qypluXj+0/2adty+WT00XmHF0Wy+2FD0f3Cqrj1OUhHNzyN
vc49dqLMOvr+Kuaf8+27VZMSH530IlQWzALs5eX62ynfyTqzkJU5BmOFEHCbGJij0cDjtN5AsvAe
kMNXDyCQF6mWMypEimU6MEC1qgioDe2/aTUwvATYHtOmWak2hgFPONULRKURbF05YBA2ObljOMwg
zmua7M8Lr2nl1kkIEV9RIklwoGZKhlnOAQG7vNTc+GAP0oRIVEUthij0zUyf6ELFRMIWEjdc33mn
fgp1iBYtHW/oFwTr4utLgKI0g+J0ms0NjUMoC4+NYaAFNQuFxskWRYeHAGfYG7YuDG6kZsb6Mfhj
uzqKZEZvflBdA4COk1lzGDK3BwDi5+l0gI4KmyRnrdfW9WB1AHoYloor+A8qXM8RD8RvSw7OrS/H
/hdmqbncx8C1fQyMVo34UCnooKw/tbXl5MrwTCFULtdF37cvQCjNJ6ZKDXmhWrQgs7qRHr3TE9JH
hgkmVn6oEAW00KI3R0TT0oSWAHYcV9qvibTNJZ5Ldo+gyO3fjKFhqo8mElINE5OPFY5wzKCAW3zK
MMhIj+Y0I8bMRZGFrseK2muGgCBddI55tMenHCR0j+oFwoxLsATa0YbjkUhcCtdxsKBBN3atrksn
UvqurlAjA0Jp0bYObTnflXWp31atveSwjosEYeZhgB7vLp1UpKcyXHfNUJMBMWL7MstR35DIND0B
XU/AHcq6uNU66QLPy1pPI90vsyTmFBdqAW8LcVtxD+8dZ5gS8V7MRpbtOpOQKTJEdLWne+DBBJG1
oa/tVJctY77RR+ogY2QK2J3HiuKzNX/bSatgS2H17DgjscThd8IxxjZgYPMrHUy+/mBWcP1MQlpc
qhuDkj8boiAuymV0UFRafZAtQRUbZG3DhHqo6+x1GJc63qYQeh+M+mF8qZn8Wtg1Q3+rd25jb7pJ
SZyKmtuLVZrY6kGxyl1U7pLTnMeyO0WGVN6nsTRvOmb2cB5grnTrDhNbBL9D+VcEoMQ3qT/6bjDQ
j33RGS2+NHM/YE1BfPxQUKxBkJYGLEjeMESeWjJM/kpiDXXWHuPHhbkD6EwZtICRn2rmreUwflVq
lq+cALpDkVkW/qBi6slHiDv/le6qBmOwl+22hFqJFMCx+WL6Bp/RSg3Ck9uYyTA/8aRBuyxpLSJU
99BIA4ThlVzFhfR/OZUrH/KZ1veqjS04KqVp1McG2XJvEwBn1gI37nmhGxfIWtV5Ej9PUsaMmm23
1og09QHpEiPSE2QQIeE+zqk+z6j/QziEWkWcLH3iyPxhj/q8Hi/NXxPVqotEB9zo+3UyaTN4YgON
XzuCe5bxbO+gfM8/7Uefajf6LnhTfFovSD9Ror2/TBsirmKCycAY9ghBsjwuTznWXxDEGugeGJ0X
JlkPx7VdT8RRV/BwRhJp8yr3glxfpGKzKffjhIzGRJSzY6r8WFcaCWf8DOqHPeqr3VMIE7yp7zEd
+nQKb2i8gXFgltDGtii3kVmK29L1GF6kjNyOGQISESnccbxi4QmvJKPmQ4lV8nIoo6wDwY7aBNe9
oe4ZiYDq+H5z+6KA4ZSrCzqbjAPZ599/l9SgeYlTZICimlovLWP6gKC25rGq4h9K0M9HIH42Cl7E
zMiNlwHk+0uhqKhyLWygBDH6XZshSn6qTi99oy1CFAeZamTSTWTTA8Q4jZOxOu6Z9v5wOlxKgvdb
ORwnmnZ/ShmDEej7D+HUlcWmyeiT5qS2G6YQdpIcHy2ntc/6Dmz/91/vl5djFMJgwuCJ/XjPI+Eo
tSdohmLls6CSFcXLaM/ZAYcCnieArz+9G59aMHzJDF6g/VKv4Qb6MCBIevJx9JEGljsO3h6dbn0D
NpRRFEybNSt8uwcRKQA6z95Vw2hqU6O7/6mH8dVdc8SlXDJNny/5Q8FYedGEg32xWoWqfyRHUjw7
afqGGNx5gBpv3H//JX9+hrlnyjIaNraJ0ubDPXtGnomMSjBg3ASarhQaqroCE/UUX/9wpS8uZRgm
27vD2U2YYvn7f6sEQ3/SYpv5a8B8K0mCBB3LuOqU7T4O5Cl1xyLum0f6Dnm0s1OHLq2rA4Ofw5Cd
nRfbvqoJrblPtNS8brUIgRAulLnb9U5t3LqaQYr3mMBtUG54qTN0B1Sij6R6ymwASKbNtf4yl5ad
BC7Cw11Oq+0Wskv8DBs0Qq3FMfl4AMp0OicEem1Nm3BECp60uPBC6EUrd2xKgiUMSXqw4xNlluZW
BGxepeXzJMi02xSaVb/AIlrgP+MAlHOyEcu0cFPqFQZ+eDCDDoJ/J6yo/03veSF/NDPZZu0A++O0
R8wjL/siRhUAJ4ZMa5pnRX3x/a/wxeNl8GS5nGdNfoaP5xGGDq3rAL4JUL8+FgS1nIwF96X1A3os
ZB7lD2vkF9fj3ENLkxMe46c/86G//ehQshOSazGeI7HEhjvZpDp7iaiLgNSefD0SzPDTWvnFc2Zh
kqF7xZ+OX+bDMoWLy9EM3iFEuPN8NrKTraLaqs6QyzTPZBMjsa8aYy1c6IQ0wxSiY7TnInMfal+f
9ojXvE2fYopPNVJBNt9//19+OHZ4g2Mv34v3oYOhycHzS5vjkDTG5N6K/QxicC/oXbnu/MMB+1Pf
gpMX5n0qE+oJ1rMPmwb8vyHWLMG1fOIZEinlSd3NOnkBcLUwicYAEuPphxs0v/rFOWJbTPsoMIT3
YUXpKpAHmsMd9rGPQUpOrhsek40Y29vaNntyqxpwH1uCQ8z7WGqYKf2w1ldGiyQSwm/STye8i+xv
mNFda6UiEnlqL7RyRoCpvEen1V47NN/mQDW2HLdzIb1z/kxbbOjIdZveSTO5q+u0+o1SmOlgR4KJ
90O19llFw4neNA0PE5jtwnP8sEz3vLJjSGsPBHKn7hJaUVtat6BraoM8ORJvQGbaFrSbHvlanFuo
BTKttXHauM2Jkr7af/9cfVE+8nk8AQaeOY/+0duijDr00VIj1SrrLKF8ZTKzYmgU/XCgx6L8sQhY
/F0UPcx7cD9/HN8p3Kh+3QxDoEdTsid8pQLVgWT2chKQpuDMo+Rk7pXGzzOtn3ZtsJlK1OVF9JyO
qBhInrHiQ6JCpwbM4hZXOkUFsAvCGNDc8WKCNhHTeEnLaLxPiK0niT0ZiPaymxjmgWPGIWoqxovH
WZTNdqCVbvWLI6/xlpmj4BSuO+UVht70REx+fJHliIpXrtY24dbTdSTb6RDKe2MGcLPKBGK2AC2R
+zsPZT5vp1hGSzRISnLF97/Pn875u+IJaR9DSPZ1Zlg23vH3u1/UCi8ldssJ0DUb1drVcMlqUKQH
dDFzj/xQGPd05cwrT3OgoqGShXheF559lzihdZn1ZHZfhnPW2NuQ+Vp3ooVj8VxOeKMBAws6FD6f
vtuIRvrVtRApMerspYn6lxPx/0AB/zQWU87/Tgo4BXD8d0zAn3/8X5wA+y960kL/c0jh8TeWH394
a9r/+qdmmH/xtpCvSiAUapc/Xc5/gwJMUiL4i46yy9mGYTz/r4ZMkfi//mnofzHR9Tih0WPnX5hk
/f//B1ohesM7mU9RVcJWePff/+7ep9vz7qXFcMVYjNEcLCj+fXE+vX/4PIMYoi5rtnYz6s6+AuZd
rvNRT1qSDflkivpEMTdOCrjvFGajMay1jDirY99H0r+jBVT3V9ZYm+K0SFuRHvQobPvftA9AK4kh
BBhfCBgxiKCz5mCmncVhTbr5eLCJ/AVlNutxuK0dep13As22DID4DCRozcxY1wZCN/9BiqQCsRpO
xDpeeyg9sl/egFViiTIQZDrgLi6aXyno//PCalS9pn4Ykl9jY7bkRLtK+Yd0sgf7HOJOspnxnZQI
iVNbXCYxUWykiM05bCInNsIbHXuz2mGIGQGjajcUYK+YOk6XZNk18QhIILQTZSUWjEAtXxzEjt16
uwL4kommt23r5tSrfO9O19VT59ck+oyAS/XAXLhtsy5u7SS+t2XrH83EtJWb+g/yTUtnr9h1YQfP
df4DhysXTpwWc7S8A1JFDy60tNHe5nXdRseDn8kj4cHTv7O1lAANt0G9Qz55P9zNmZohHXIHqjxk
Y2WdV/QwTzpPkHpXAYY4kIwUgfVcGHuN6UIUjKUybprG9kfACH2JpK8LvfAAEcWvMLnbxpVV2BU0
XU6PXhrgxBpfUm9Mxm1FCa6TAGFb0cWskSYR5JHfvJi0lAiuTIH8qGGO0eJG6DZXBbi/R1N203PW
eLCPEtdepXl8OoQOgIHMAl2beNK98knbm1GVHabEsN7yBsjMjlTeoUFXR7hQzDnEtOxXe+ycCD50
k6U7x57G7rROxxS4Qev3DwlgDtL40NRjJshVDgFpgUmSURYCiofPaMMCGmR4FRepdz62hp5aa1Jw
M8CVfyCW2R+gZfYHbjlBtgd0SRJYCfMbbTqyXZ3Y6aLdWbOwpLVid5qBaMLSXpCa4g9fs9ZJn3p1
/wXe1KaFwomZpIjvoTHO4lEsZJyLQjlhB8RfS1t35Vmxmle96kHsw0v2w6pyEf8u4nKTM8VpN5uh
UFtd8VJuptLEOZUh9Khe/JCIyYPTj1Jc16CSklsrahogeBD1cxT5HhYGzIymbJuLRkfbd9Z6uciB
ees6pPPQUGRDUTLiZnGSzvB7PNiIBGiA9rFVCPPgVkN1nIHW3GUo0ncms8MzT8JflI11GjvAllEt
p9M1Uiz8DBkhd2FqmNtIOP0TgKMGMa3IXophGikvgelg6OlQEs2c1/lk/nbO4nKvZVmxS/2wzAPq
GBdOIpFHZZAuubuASOdjs2e8iFe7zG6QsgHbTRmwB3Dsurup6xQuAjvdg4ByMUdVZNH5w+8UiRSV
fniD9t+7qrI5OtJJmr0oyORr+MxMJ3AG8T4otDDnJINaN15uCvINS2XvdFbCo8FzMtJmwnTYTlpP
RIgxure6o+ZLvwZKl2tte6ImrH1To9CEQcHatbkVo3j3rf7eLuy63/TSgoHJ3bT91stz/LUmQvoW
6MSx01jmys9N8K1dKzddxqyyd7LXEHn9uhSMfJhgwBgi7qA3Exsym11vCesCzWQnpsa0OfTWRgso
qq3hl+hmox3MPNFOu765MIhSD1IYoQSbDBWS+NkJAOTT+xqJygsQR403wqm7NfYKoi3U6KOqhz44
Q7IL3H46nUZtfHHI0d472Bev2mZM9pqeeIFNmhEp6ubIgTgDrsRw+9gmsPdoiof4IaLww+U8CAIB
XbUVYxcekkJeZ0KFKDgB7w6eG+1I+sYwmHfpGTnx1UmqKRT8Wp0c+sSdHgsFXXPlWpp2I+P6hXGV
2ibj0D1EjCEvZUsIOsxKa2XIKecbWfBIdnyMYdrceFAHCLEr+oOb5s94TpIKTz0/M++AsSSw8I94
2JoI/gMSPXbmtqjxZ9mYGsCQW/4+xtR36CgbT8dYs0mtIXLNxsJw6FVSH7VhftybivmF22JHmnVn
U6muxLMBX086/XDauZF1BESWGJUqDncW5549Hir1PIU958rGkge3RjfdmEW39+f2RfATbpzENK/k
0G8LMmhOsigt94Y7Wcf2HHqPue4uOL/CxyKaaQnexLAlgQx18kVd5unNwNH30QSam69yT0a7NnHK
A+oQ68KIpyrQotDTD3gDO2M1EVqLl9e5rOhBBEqjuCTqzSKRJ5ZbV68nMtUAyXH6vMZ/IvZWkbpP
Cnc7KK0BXqgO02/KMFIgiLfu/Uk469REOM9I+lXLGbCsEkvBldHaEHAn1GPgpvlkA8Vg7Hmtk/66
wu5CrAzlUXfV8ipvyLhTK9YyL1BobwElRItNvtbwHhEUIhV+nFVEgPJZbCzbuk0xT8YGPgjwh7Ml
LmXkyhOTVLzfwxxZzUmnx2niZEuSYZcYeJirDjCR2k4D3pO2AzpJm6a2V67HPhQ9dF6ESv0iUUNH
gLtsmtDVNjGB0+RSrxDkZgrzGBKWEMU+QcHglEF1WV4aW/ryg6tYvyZJxmz0Ea+pu0x1Mj3uzjxX
a4o3emxu+Gy6GHpg6UVO+9Q28GfkLDndMkLcjnC7gqxon3ICigLhD+k+bZzkglDCGG1BnN9kDjZl
3GCzpW9RMbvZxu9VtC3RCBRB5xXVFQpRZ11moXGa+m7LMMWp0faT5r112mbeZ3OXrwerx5Ii6imY
BIIvu28wErSepQ4ErPYHPKi01WKnuCs76ImrvBbV62CGVFpOFcfBiKOTKSy8eUvmtyUe+lVia+LI
Sip8Qk6WnmoiSp9rsu6ZotWDtmlbLD3IVlsGCHPmB3VNlDONjum+afxqj6u52ELWdd5SwKDoPhNt
F9HXHMKasi4SxqXX58TBFG57hXaSZYM/kMcm7UR38JEYaSs6TCX1mmnT9Xav6wbgGl1RpjjOpHmv
WDhRKLSDuJVO8RCGU3tdUuiAwI9TcdmYPfPQZdHSSRkDgNRBQsnbwWmP6wrlFmg/ZV4PdlhIdiEE
JLvZKq3TTpIvTYbptUFL7qKmHN66DKlWxhSnFzLVBmc1QsYheBtHs0RC3KVrV7nF09jbxWmSuuZ+
JvLz1JqI2hb0MxmnAMklptIko0Z53Q0hNeNJEok2IB7NdFagwPuDl3bVunBADw+kY2pECK7a3jCJ
IbbLh1ZMyWJn82uEI9VIbLtZjQy/MNpN+7ZJPLDZuW9durOnP3SWhIXTGHXHnhT17v3gMcmdC725
ZaskQoTgK3K4Mc+exaC813hWCBFwU+Nm8WWeOtoQ3RUw+18yNdEhjbpqvO1NfclfKpa9ne7Sppw0
83SK8uY0dkf9tDCK8Cjjj/ADm+yEk7mY3ZvSaOWxDWUPP16TARY0ZgqbmsjPW9qG0andJCPZ2pbW
XvfGYO5aR5FekM3j6NG5KsLmKXJ7Ikky/LLDG+1K74pPeq8AzawY6g+ZFSg4teaLJ2XrnCrZqOl8
CvUxupcZB7RzWOO9561G18OGiq1rgIiLMwwAulYxw6CTaJFpHXUNMToJRxp7aURkaX/kF5INvlMk
c5wavT43Gwxw0I0LTufGkR0NzKRE72feqje9LNozMySdPGxmGMQ5psQmCffKKA6eJdmQOSgEQDDv
uS/CywY08ZjGCn57NsAVBVx9KKxBnmiDNh0PnfOShdl4Os2Of9lIOz0usoZU5gLvXTsQiupitUHD
Tu51bkAlXohEa6dOj2NnGlbk8dR77PLwtUXkHhyneOyz/LIzewmalk0fRtkjtrQiwIdd4afJtZ0G
AXGP2zX9zQtqXeMtGgMbWuVjO4zxrSH9jGgFg6wKId1TFlOXGtwBnqVZevLcuDI/HsPeetZrG3Tt
gALudWxcMe9tRao1Z6dxMBZrMG5aI3dVekZZ7z456APmowFGt8Zsm0DUc6Pt0vy+SKYRihvA6CAZ
dS/fo07v5SGmeXQdlbUw97IfxBPeooIgFZu5DECFpNMPAC1G3Dm+7RyGOuL70JKKM+0MbFxt9GGJ
r8mzFFxxR8yv3OuWB67bE1XSbcoo5hEWBAF3hy6lyjgyR2doziePUNZnRFuhSfprF74mrkKbOxKC
Pq0ai60HZKQovJOunASosLawiUGIPVFcaqLnq/OiqIVL1pHrjJI6Ho9m3680tBH6GCMMS0Kxtsca
BYJjdZG4JADdyIN0aOro0nByEZ6SQlo7a4ilMWIpumHORuOm3nrXKaszj7Ogi0xZm51t189NuM/S
HH3ZrOEwXpMCaZ/EQE7JSUM/yD4wSzJzZssnhajopm6vpd2dkzT5ETks/saauhB+mE9kX1wlW0lK
/d4MU/Wqz2381PWkx4k5d+81nEKbGq70LtQw7qRlyYZJCyxfSZOgJibxY/4y9SE+rRL22N6GQ3fs
jfRGpe4+5ArdSRDrojiKVaMdRYM5bpwMuFumLfkbS1ZqVMrqpTeLQpKlAPi6SHooEyYi2A1yrrwC
lg7GQEP092vK5+pIx/n/UtNSYQ2kPwxfRJ/t7WTgaV3RapFkqLRzPGM24FSY6hZuI7IAtngxsY7p
uGt3ZmS2lwUW9OPJiPodWWzmBZlr82aoZgPqeXsngHlvRY5RAm6COu7Jcl+1OEZOvCkzT6MsFemq
qZX34Cckzsym3r5YROQe57CftqMpWDoyz/yl1a06jmnaXEWkQy1QYW/YQgInRsJgt1l1TpenwRiX
jOVs0OsVL/x2AcPgq9Y9vuHw0poUR+3RCo8He7LXnLezg4itpt2Eme0TwDCl69AJnWtMidktgN3s
UDZ8IeuCmubg4EhmLm4axJ0vtOpuDI/joRrWtLyzfWtAwHCitt7UfdLCXve8cB+Gsn5MkSksdp2+
7PxzvcnL9qiF4uJQSDrReERWS01+gox9B6KBsn0OyXnlt+d/+m7/14L850LE+d87kOu3onpVz23y
+o+rt7p7yfkP1e9/tPHbP4KqjN5l2C5/0r+ak5bxFyMgpMEWlem/w2j/1ZykNwmniimNgy/O8Ui0
+B+I6V8obJEb4FtjDvavtuW/e5OaYf1FM1En0xqQFhZix/xPmpP/1g38T2vcY91B1s3Vl78QwHyc
SfZeiT9/5L1l0R/Ctc+xElkQhXxd/a50ilcmvTWE/soqKLSmZRda68o0H2vq7mxluAMI+QIefLty
dALV18yAgee3uMKBRcIDWIfFPCc7rLgC6kwC+aLrousYAJG+scBPic0QjlT6qcohmqgQPcKqt2qd
jZNXOkg80jGIa4vxi80VGnV4EENyYkdpS6Ci3/U04qbRvMe+rRhYES9525BRE20qi90wQBePD8NC
AKbRWphVjFO/50DZAcSfg8id3dc4DsdHvvTWO64yl/VoLKv8V6gYiW175CSnNDKR4rWZmyMZm4U6
qqx0rldqcknPUB7WY0oxbIVoCyWpCVZSvmImmLt973gJcQRJRd2A9yG/aUg40ACmJiA9iKApnzp7
ntxFBWvu9NYkHm+c6nKrxpa2sO+0w7WWgdmhJPeFXJVikPd0OSA8ktiyHGwaNAUM70iS2UDvQKLm
S2eadlUx69jz2rHmWEf6+cNQsvyt7CwdexpVSf5Evwv0NudrriPy3v496dl8XpgTbRgYGIsZNTIz
axUalbhpMYD/BqbBxl1kST8eZD1r9JJQW89bf5IRMk2984AGQUwYGakqB0Rto+V8L7Sjr/WxhOuh
u5p+U8N+fUpEj4U7Rf135/Rx0+/MKrXuqrBpXjOkUy06/lE/nlWevlkq6u96C8kTz0dIMAZeBfMy
rmz7l+h6aUDAiXTQpv4ShMa+ZrTrrgbYDICyQg6IEQGdnNEbhnsZE7vQKBjSpPkcyGBz6PZABGCN
zZA6GRD6IwHAopI6E2jO8Vu30GuLSBNHe4K1PZ3pYMLmcMeeRiPNVXU0MU5r0yNlRQtTr6fZ2J56
ETUP788Mp8IGfUkDDag96bJQHdg0wnJsvMsQuSVNcTsrlX4ii7GlITzKwgnPFM2TcNPrsGxxV8kp
uSuVT2ppTrtqOFAbZqDimTZOztNkwvzY+LYykk2V8Ugez4s6/0SPk3A+hArmx7Y2pdbxidmgNj7Z
fyKQkkr+qPY0KuC0p/cdtJkmmrUb5pl+qpWTYz5YpW1H15zD/pu989qRXEuz86sIumeD3lwqyDDp
vb0hKiszyU27Df3T64ue1mhGgAbQvdDAARonT1VkBGPv36y1vrPdMxz9IDU6hpoy5mVjv0xNE5IA
37EL/GyIaWlfRxW68y2wklBecZ9XwXvXi6S56uaFMG1aPiWTr60gSv/xbEflMk44hx7t1l0Ia51l
Dh0XUNF8K+UYoX6rO3K/l3qMzmEpiUWJhx549vazWWf7yVfexMNdEfKwwxavSS2fBX+NE42kNuSD
F3w0FgOK/dgqx6AtEeFX6xPZk9ne1oUfBIOV5O5Wc/M6W4ygUtJfFghnFDPppts1vsYMNgN1HQI7
befGGS6czgw/PgCt+AZeASpXOhHfT2sNNvAusXCI4DyQ/nDQeemNf9bS357yStBbcvpWTL8aQhTI
7mj9fE8l3ZpHuwvP9J8+9h9gh8eoIqBUPhC34J7BeyVHEyvgueLXCeZrAjfm+Zf89OHg5hPfadBE
527J4yM9d96klOSB5T5xS1XtU1AJ8cgwBRFA3W3FaV7tuNOpnorJKXfMxfMDY5TgoQb38ZfI2vHd
r0v5V0SVTWYJjtCvOLLWkSbX1py05A/35CojzK5OXh26BlyBpwFsh6yKYIk2ZJDoWTSGBAhB+MzY
gRXYNWNHDMuwCt4mSGizgljrkEfvd2q949M3/lGM/hnzgbnipnSTVRC3VAK56wo36jKQX/0dMlAi
Kb2dVMn66xLqBjt1jOmMRIEsKWVS3TYH05O6e5wmu7msZaUofpPcz29RqtZgQ5pO75fwHLAF6QG5
f00m1q5rFtiZipGZDRBHiHeYTt5HE62orLvQIa4srJAnz2tHfEvP+kY9goSV1wGjSDDvTouZoend
zk/xEJQJTV3dvdKjjeseZpcGoO2K+Yx6j56sIWSEWXqVs944sqhvBcHOv1Su9I8dAZzPKODNfIQT
ZOZT6AHD3OVxWdi7wBnbZzTG3ZhhaWGEq7lzkh1iJ2KWfWeSDB48aEmeGhMk0NX5pdYE7AhQhoOg
Th5pKUnhkoDoUby5HcJh2Uz7Gi1Hs59QtT84OrA/+kaoau+4EcKBgDiNVDCd+MvIyS4u1bIyVGRg
nRhchUvAHqAco5fFK1ksuGs0kT5neQPjM5ZFp96CNw/7gtOMTdo4t3uYzwP/tHr7upX2EJGxmUCM
7FxhwhR2MbiQel6kygQIL5Ty24x7i4FZiC+ElDGkXsToZXil42e3r/kMRzTOj41PVNyuwW321XA7
d+mM4cmkbb7198Z18jwlhdx7mSQkuh2cBXPHc2F/ViowBlCAID0Z45D7RVUTWIc5GpaPppvbL6yh
dGizcYkfWj3FlAf4ovVcGr9832qkzaxXoYpSBtRh2iKqz3eBWs/+36S1uTrLmPkNtLm0bnwVXNta
8TGOzojQN7JDGosknjee/aVddgbja7dvBUOnJyRJIOmJTSmZXCCZKTNDhFp7DRaJEQHwHuunLkzY
HyT0MP9QDKjStyKe3V3vOwXNJ9kl71NS9ShR66ClGTUwlYl8Ik+6aOo4rbisxd5dqvE+jyAnHWl3
iebB7h+gf8phqu9d0TCXqAtOJj304Im8EvYG/aDTEmY2dbbY+9Ljx3OxoZLuesLBmdZIahWiz9gu
F2wAr2dCCOTJ1MSPZ3PIG33cChYrt5uw1o9Jw5Y6wq3Zfj2N4wtJiYjpO9Wct9dmwWuSJUO/XdPe
y+9gEdZbzYzkGQggM9aYJfGX7HoYMJyQ608La3fMNiPVR07UVsu4zvKudT5i7RhWX8OhSlpxIit7
++PpMQ52bmPhjUWmbvGMxjbNnllt+To6EZ/P6proloQ/iSd/4UBJ52YOxl2pdXXlLWpw90qo/NIO
2DEhOpyGB2KaxPdctJJMYWHaJ6Mb9ZlMS/VdDEtSZ/YUIUdaJk98qrkA9kFsUfcylt3608tV3lez
wCmLTih51hHDHTXP4x9K2JzPz5n1X+5k/UAo6gJKr3ciyPYaEA2RpM4vS4DtKenVdoJY0vOKleV+
TrbVPp6TATVJgo2/EulKA+OboacqM0XypZqpeFujJvgTjQVa6YWB25fcNLDtsV7pWaGU4Z8r85JM
nETHHy1Pys0SjY6PiaZqgK95RKHQxjeb3i22S2plsskYJszK5GAtyPzJGKzMgBlRI3yFSs14LWDX
euTQjfK5sJb51JbLQjR8scT32kcvdnY7jPCOti15AlkdMF8123rhcOwXuyqu5zfONdvaFUvD6qPj
8C5Si1UE5ZJHdgQU2iZgmnl+WuBknQewoWjqfdRqoH4swIP5oFc5/EjX6E/2+KZLw5mp6n4uVX8O
sYEwhpJn/hv2of1ccWJIEgPIfdkJCv2XtWJTuDOI1/tDMoTbaUMzRKlAW11AzkYNl+bDErJUCga8
HrUshdzlua37kww2JpnuvELCFqRKdPvOqofkNFTao1xWxNjstohqOtXVeVcT9L6EILcSSwX5SVrP
ucmHOXUsHxaf9vJXJRiPI7CCWZ/FXbeybGPJ651Beat/szR51550suHSUiQjUlxibXpDCQkDzgsm
+FzxRL2eAsKSLqyVriVEqa36n2UBdLaHXtramRtrvLXVmnC7WKFX/Rl4SlrWnwsXkBwm+3OxZrrA
qZQGYIvVmmAX5xECP2nzl+6RinnvfM7ynoix4EPHFugctsbzrWUlzTvMgpHp+5YM8R6LRflatoWK
D9FmlRsMHcBKGV0Y2kJWLPPPZlc5sxVytKoUH/RQHPi6jCcsFGNAhG/D/G8D7EiwZMFClvvRln0W
L2R9UiAHOKiIfgZT2agmLA9Ykdo1m9AmAGp3W0JMLVzBWJltcEtpHww2W9AaATYGJs6agwmainmX
wPRKwEFhlVkTOK08mnUhRtxxiFxg7c2qPQiHhZ6jWNGSxr4FZ69xt1HfWmyE1LFJTHsTLRUUaVb9
Tp+q5Tw4J0CQ3fkwrtGya6bFgb7T+VSbEeQAs6/DnHmebEIRPkHla9zMswraUmjGojj1HvCEdMnD
QcLfC6fq2G51TppN3+OnnLw27C5QHsRdWnQ1DUI1rd4MoSyAriq3PAHuzc2CCMFbuu5IQWOe8R31
9WUeMurdeY0kHNOvHbZDKGE4ZSc4PbfJ1noxmVSz9bi0FLZHo8cKT1o41skNKMh1SZ0i5leDCZF8
w8oBYqmic0+M7YbMbUmv0aQlu+D1kv0ZgGpwhdOLaurROspQsrnvE+NCnC7hir7YiQIRLEU9qx0O
tYbytQwqvVsbR5iM70sJP8QA/8uiRft1mhRcQzujRNIfVcOjddBsLSzeXJjIB3h3PL++V5ZOZhjY
WxkNIS41VsdMCPQ4ocWYymZEZEQWU37JJA8XrGmbGnQiHpPywo3KIjoVXMz9bU7wYHXakFYBUGtz
IU7c/6Lg+z2E5T5J3HW4kDYc7tQwVTyLS87/dliWrjwQ9MnH7BIhMdwXsc0mwQ0T5X4TTyLlQYbI
rG6LAvdValtFo26XEjE/4b7tVh1hxbXlSU7wFva8wLo/1LrQ3n4LWpr9YQzORA6WqhJ9xBr8Qq+H
KRidr/cM8mPiXZa8tI2JaR8g2aVTb27BEw9bhjdOtlybRM5cJMHqw8hW6yL21ra6ZM6iy++QRfD0
Pxg2UALeWw2zhDDzyMmsxM77o2/neYTAgdQM5kiu0vFhwkE5X8xLH813q1zt6bYZ+rG9AoKyNA9J
L7V4BpfbEIop8mn+mBhhQiAW6FWix2mj1bxOvCbwdyuxUcthIifmbZWTri5nnuomnQlqDQ4I3PP8
eWRS6sTU0yMK021U3XpQNLiaJp3pyZ4HCtzMUvH745EswVDWgyJcpFXe1u+bxS/ilA5eVhk58UN5
ciuyE/duA5gU0chWqsyUwjH7MOwS9nEYrt5ZL7TqkgXmhi7EjUmTW3mL20MsurNSxTPrwI2Kuu04
rIW37jc1zvIIpo0eE75nxURKTp2TnoPICqJN587Z+5UTr5m7QZTbm8FIvBJqCeWFqNvRXHDBjzxp
gdbho/L8snoco85h8xlssj3iIlHOIZjFiPLbEZ3Lmm8quLk93sqjlyzetRUv45oR8Bn2qQQTvbI2
8/QjCNbqD4YtNLfSyGZM11FT+mqzWS1DaiYOWSgbw5a9i+7Z6rVApDFLfMaDo49YZab46PKNCveL
Rk6Ydbzift93ASVhSRAPxAx/fRKOncfw7qrFzwgeU3wyWyyfQ7s/6+FmZwBguRAFuK8YCoq9RlGL
ErJ3YgCGYmvuGQ6QFEsIanjB+I3A1RV0bIEYqGo/4mXpcxqdZLgVW08WhkWb+y4A4r4mU7fK3Rby
1BIB2UefDgSjr9VZN9jxVdzTa1lrwBUxiekSC4XQu9rlfea0ZI7Idd7Szy7liNbPh1wkM4yiySdi
JKdGvRNSrTgUW1wlFfSTnY56882X39JZEmm1XpLA4KxvWtAfXKxJsbyOYzsRn4haks6xiBdK0Xqa
x55ZGIY5Nvt4H/GArIQ4zIQ0j2JsgNNrDM9pb9M9e+nYlYCCQqsViLQsGTJeO+ajs5AoDTtmrR4n
tlVquCCnJW5X1PetX8tDnbRyONgsLRnSWkFhJPqQ5J/rZ0J49kEOifjvGG+uM+yaaNTej2X5fp5F
SnXWValti8I9F4p5BKIFu3t2AGOAMPUWUEAqrH2RFTHTInnoV9ap7OX8Eb3QzpSu9K2Dj1YjxtRb
TuKAtMcauQFIyjlh+MqbbCKcX17SC0IO9msaOJIIRybjR7/Di62PKF4358/UrMn02OBDwxsGMsnn
ww6L6LGrbXaVZvJzKlTdjHSVV7OIgv7IcMCmhWlVQSx8SpNcclzUco7Hv6SaIx+yJeCid+1F9gRH
qofdgCma/BXX282QmeoKMmi7qi/2b2v+OaAuHZ/rvB0YXQo7p0tAa8ZSmz68N0NF2nCHm+6dgro0
z0GxoeLc8AyU3wguZnQEHN5L+NQz/RmJZU/8s6h+SDBEC+FP1V3Bo9E/ciHlgdq1upJEHTpq2Ptb
oy4rr1hfdOks1XEC7TSAkx2jW1ufh7wVFs6dj7/7RPuvQgKLrDFI+0K3F3CyQgVvENVzNpQLegSW
yc2PvebqR/bCeWXXZFc7MSubPa7yKQ+FCkvJ4bpU8lgQDldmCVBH68KvRdeB4hqAtrI/cy4bmSz9
bsYbYmBuElq6Wzxy3I6xJ9ipAb+kTnbowznFINM/GSsWeO+NQqbiIZPBpM/7TQ2LUpGqSGG4zqC2
1UCdVuz85JExUWJEZKv3xJHlN+SqIGGeVFtPrEbJ1qrQ1roINIecdIeaL/YFDPjyfnL5k1AyWsMN
oyKsybOarTOoeBB7xplLcA+I0yVKdRhQUejCwwVXA2D67uNueTVbMlsZbCGJqMAq8T1bLIJJO49y
8YuAE7f1HJUWu1sdLAwBXPTPGRuMgvzYPp7+Kqg6HOeuh4gszgfH2VfrrN/7zpP8ws3kPpKitUxn
KaHzlzatAPvS1I8wh0tMlTFSm20I1UuMRhzF0RZEUzYMLhLmsw4VEdw0VzEm/rggW3hArs3TTDeO
HgNL2Sa36BM9SsDCtXD1zxSNZBgrvDyYQ+yh2MdbVN2t9QoRoRQ2ohYY4sFd3kWx2a+M2R992pQe
Z11V/mDVTx4ZivAeTYOen4ZkHckTt3QOMsMywb1FRjYK723JOXsrvs8pNUQlDqxfxxUfiiAevEGc
+NYCg6HTkP6G0V6olnHSRplpyZx6dJsqeke2OiMCmCa3cdgOle9kAqHvlyWSeeHgk+1vXzTDD6gO
GHuMikAscVxgwQi4xMXY0c9MhSLbn50x3VZOMuwrVtV8zRTeMr1D0jE/k6CSlBdJYxUzCymxxJnr
cO+ilAHftSRWiG6x8qsfuikBp5YYlmsCh+L20BdOx9DWlUg5Bx7QCwSisUobXIi/QWeHkEAHdtu7
QAZMWXyvolquZoQVWSUx8LBdqf0qEz5BDnuLWYmz15yB5aVGKkmhPDBGIuUZ4gLfLbZwGzlUvCXK
cp6LopmI966EPRwSQjXyXcLh5O8kMkOQ9cp09XlOw2IojFFM7qS2GH/Q+oZP+ezZr/GQJ9uhJVbj
wdM2vnZUA1W1I6FJfNec9gxFZnhxTHMmmnKGGb59qaVUf4FJLS8O3yd/N+WOuZVj65ItFPbWA9I8
QTQyq/hxV5iB/dfYuPmz9h30eF3hOWvqadIddiphEXJLYRg/yKUnNmFh0ngez5tE7QomwNFpC9vQ
zsiLKN/J1CistJ288ITmgX17jKcDMIGrFAOdcG3rdJiqsb2gA3Sf6N+iy7ygUN4bzKpLZueyjXiy
2NDt3Kk656rgUw5TZOO6+jBbP/xWakJtZ7fN9B35W1s/hoMZksy1z6NghjEsg+K4Rygpt8S6gnzg
3Q7EI0Y75Q/Ve9g29sNMFzYcETBocW14fdcqrohAIB17e/VZPUnQG64HnRoX2C8M2W1M7Rnmys7g
oyJsCJ/q49Sa/k/oBarOVluZV+xCBKMRadz//f9r+mE9oxddnJT/9zX97qcT3X90Cp1//F+7+H/E
RLj5+CI96HWkPLGl/7ddvP0PghQJF2Mdf46JDcBc/vsynj09y3ZSeiL/zDSLQvffjULhP1wvcBDr
wITjgT2Hkv0fxqD/yijk/ZMZ+r9X8fBKsTNG9jnvMLZZZCdnm+F/sOuyfM0BSVfcqiUDULzVmri1
nUNp35H4XEcHNz7jDadyo+gimB6HK5vKuf+ZLRzLtN5m+QsCj8FIyaosyrh1mA8GS17D5z7nz6aN
VXVIVDuVANfclBvsdRzXzq5riQxBAB87z8MShLclX+ISvmPBF1yidHavNGL2kmd9rLubevYBRPMX
y4gnnD/yRH4w8ueA2VBF1CCh8Vd90MNC9kddAK82wi3vK2VBbZBDVbfpFBY14w6rZN5moEK9uSUV
cGqSNowvzTwvCaeZIQd9ZpdccFtMhwUNGZZlhxe/yxd/vYJ6ThBe76J0Tx12Xr94mOiKgBMCJp5n
36SjcimF8BJU5YGeST1TUtLbKF/nL2TxcmRyjbOaV/SZ6KSNNk8wZaWVrsVA+epLBnyc6/38Ryit
ia7BxOHtF9umUVXbBrVRMF779Vxf43wlgsPLCLpo1LG0MPPsl8piweWP4xLfEeFHFq4T5Dhm8OJU
48HISH1xnzAC6ih74Wj+s6+15ChfB/AF/XEZHVumjU8jtw/YZ99iXa7OrWpQovnxJwv9whx3bho1
a77uXW2Me3QRQ4mDZ6GHPiRLHrH3GGcEse74Q3y821wFulLDHQbkypzJznR8kRU0K2j4KRpOIxF7
wwF7mBZZh9Wx2pF9t7IuHctozRwm++GRPjv/haK9uMeFd/R9ddlSPgCebT/7gB5UgS+tOvLfbRUt
L4SaIIM2VeSJIwqHqsBEFQ31oRYmrzjyhaZ48qf2nsOWGCmKu+qDwQM3WVST1YJQY0LsG5nB++xX
Gf2pSJ8MjsvmqXvfQRe6c/HUlyAuzqU4Qf/AzKHSMEo8S9au4wmWRkaQSUFr49bUnTn9N9oKsqCi
1DBkweE20ohQgOfrhCXn0MENinehq+K/NkPVl6Cax6dx8vrksKIzJWuwrYmSb1CSfrN48t8qtFtb
ipSCWzmXa/llO6N1qwrmraQVFtyt3jSdg/Qnp3ufNtd7B6RQklOgrJiVO34YRF8i/52LBsD31BTf
LEndxwGo1p9h8ii55q7LvwYYOL+ikfrDRflwaYT2X/I87D5sbzXq5FVTAexHl8V66APlVnuddMul
HRprLVJSO5Hy+diG44xRNUIWn+/jnC5FLz6iPlwtVsuL04MGdEuZxTRaPWSRCcQJI31mmxHqB1Iv
4VVgdbLiDSNCqMaJDligT8HjLo8RE6uUIDa4U1XgNAj92VCihwfFQXRDWH71ZTy9e7EYXvC/IAEi
+6jNiG1y+UbH6/hDMhAf9eAQukYKpnvPp9vx6LCAb0upv3QVDJDAF19/4Rngl9KCQotHw0OKrmdG
zGlsouCnWOGWZKVGZLwr5ZLgQWI+9DnQOF1RTXP1lrVvIDDGRR7xgpF9HGocj9QB0Tg+U27B3kXc
5OXX3aLLmLniNiUZ4LqQsDK0Mbx5GJLWu3hYvHY7LBwLzX50kKCAZzWREPdd4HtHC4PUnaFCHCkC
zaoOc2n01zniJaQLl8bPLOT2+rAVRXuTjJYfXhsonTvt05mmc9g51SNU9Z7BzsrC9xj2pTVeeGrj
dCSq3/HoLhSgBEqwvl72voFOkBHaFB/0hDtunxdO+NI65Hfxsirn3Fhsiik/Ke3lhSVEudwoMyUl
0Og4RiScr9p5k5brrH9XrLEfHo4QyRyM0+0EgbO/Z2rHfqmOKb/SM09nO3OGxrtShhuLfDNZLD9m
CyRwh9SfCXMyDX+KwmbTuQUKZEg+s9FDL9+VNhLsWr4IyqXPAv/Kq9uE+T2POl+WnFHjL1ul8pYr
FwTPtkyRc+2WU/Bvmez/X8n43wm7/69qpKezz/m//Y9fLf7++U+l0vk/+1etBGPd9hguo4N1iE09
c9T/pVsM/3HOGKZYctmIk7DxL0O15SJodIlBsB1IIjbSDMqX/6Va9MN/JCRSBHjocc645z/u/6FS
cpAl/idPNec+q2Q2P6Rl2qRd2OcX/h9LJUBoAXp/vBwidFqXlHgWBQGEsYhcg2gYPzgleA4ni2C7
a/xD7O9pBnAy7/IiMPLWA/DjX4ctE55MS01kHHqe1aoIyi+3W5+gt/hhRmkHtjbYhiJ/rH1fT9dw
QRt248To6dOGIvhYB6CqL91ZOgNA2W5EDILjdp6ews12CcFZO5hkXLCshLLzos78aSCNs7pvWrcA
N7TkVvHQjWZb2HyhJ/zE9TXIJKVMdYsjcr04wGai8nW58xIs4D0rLx/D96yhh73gMgpRdBE+QsBj
vG7NHSu0Rh/rjs4Er5QV1I+uYD78ZSwTPQRFF9oPwUhpfIn83iyZx3ge36MDUvvQThJyfYMzNn5m
MdUHBnJZzJoqIY2v+WpRJFenIU5mZMzuAOUItYOYkpupHzQbqmmLovUG/EFQEbvTRqhid0uzzcWt
Q8ZbLFJ+vX79CIbEwnLATl3+eHGZqAaDDXKYP6Sd1SyQgaKrnn2wQywJ7pjOuCdgrk79gKOs0p8l
fHVzK0K0iDsvlLN10Uqvin/j0QzjiUj2zfxgiyRThnFULdDKmWn2LDdr0Gg1RdaEQ+edAeELp1/G
RrffTlXBR/K72E0YZKLbHAsEptPzsSHX8j2EkI5MirtuxqkSptDmiIrhCqX84SLkxWLzwACM8oCf
14hN4Kr03u2E0GV7x74/CACzC3P5/GJCum4+/cUx+fvmlot6VWi3+nsSLvdzQ4jYZsQzMWT+VT17
9SvYqOGiQL2J5CR69xHXfTuoYBYE4NM7IB4GhIVPUC0P7kNZ133qh0uBLx9e1XnqaeldWxRMGZdl
ae4rUN3em4eNYvxQ1EHzVeCy2kaxK2Y7M8Km7YhH6Y9xhq6yC8AvNEn73Cx9x+bfr/pDNW3bQ24N
8sCHaoGDL3HuMnIJeIy9pOSeDrCGpiwz6yJNRBV+4FV3KjZKgkIkbZNZ2Lec79q+n0ElFnla4NzT
GfejoJspwHbRPHgKR+XfkHHCkO8D9CzubY2UZbtjWVu7b1Eek4HZrAgyfEuM3EIrMeM9UTdkbpr8
gx91j5UcPdILfVfB/iz4303SlDq8tB1mQNie9TQ8Eu5HKM6uhH7E4Njua76zQ9371jsROGb6Wpn0
z9+xb5L4wg5bKzhZksCDG4Us2v3Vts36jWhFkV+GoCirfWnjjt5tizc2w502sh9O5Ka2j77n056A
N8wdnjqFW2pja5H6hJbbe0QiOIj8iMlEOhKq+GFNpFhmVe2xeSpHTo1bmfN1wdooINknvJ8Y+1jk
gHmv41PUMSE8kDJo7VHzqjBNoqEn/ibuyTlBQAdmeLSq63q12dQ6Ne7/q3wb2o1qs2fWXZBOSmCp
LGJ37859+07pP2MI10l9ZXl6uu/X1moyj7JnpAvyG2LvvaB7H912+8l7P7xyQoEQdBTzd+9CJyxg
CT1i13vfWL8/5oYa6ELwS9OZkm94mF1TH9uaVVFub5ObwoEpLnkhRBJskd1fREo4x62fkBEgLcRt
ZRnzsSQLigbRWuJvQW3x1tEN3Q38mSyBjdg3q7c+BgSCHmGweUeVj+s1TU77XFTt/MCAzHMv88j8
EisNqSAXnX9QhJF9MOTpX6poJgvCJlbil/UmY30dEHlkrTGjJHqUed/GA1M4b8NPGXRT8WsPXvQe
NQQ6IJ9BTYRiPtzroa2aS9jhUZqLOHj1w3lB+MTwHhtOs6BB7t36epjaqERvnau7MkHyHs55XO8d
G7PrrjPe8jPq6WVgCYLDh4Xru9/Z6pkvv4ueB72y3retVV8gfvS/mSMnt4BA4aQEwFK8zl1vGm3y
z7ksib3G5jrvJybsKL3dubqLVBU98DZDoqCO/zRyZMPiEBgJG5BfCjGO7QPl7QpWU4vtuWmnHEee
pBvqt5l7vsjk4obqGE2+/0j4OAttJyrfOzuabgrGFUc7d/znkNL2Q9szcLk4xD25ROJR4p7ZK5JO
TlNkXa4xwozSk892vajb2Qfjercaqz7paiUKQbbzOZsuWK8GMlv4/8NJuIOLciHX6jSunX3pzXbw
gtr5y1eyu3SW4rrG6+Ls0GoNr45kle8mtn8T+eNdvcbNMwFkW0blzBpMbyUDSLR6k8ivIVWCnhkH
/TA2Y3+VsDEmeES67YdAmH1Jfpv1yPwEgUbX93d4jcrMra3iIxHEMqg2mnBRBdZvg8PozHGrxoaR
bO8/LHav6gu5IoFHxhOGgBOn4mBhHrgGB/hbiOqOETgRmSr/yB33HvyYQc2sLIL8tf+mLNGloA5v
o2a40Y4aL0BKoGGw+tb+zWtmHVrTH2o6F0f55SurUheVPkCurvUvkmKiUjDmElkrMn0i6FPOHvus
OKGjQ6o1589L0gcHLr1v18sRHqGmWnEvj8ekrvorOYP07RgOZJNpAnkhXU3frlBm7kYx3GHpXa6o
b+ITB2pyjSDBOrZtEbxSAVnhp+rRF38jhXLIdiWY87FubBROsiH9OREWAxOq/OGtaTobMHAoEpUR
oWzabIL8yK4rKoA4kPRCoXZqmdi0jzj+5+ijSZzpi1A+JKFmLdeTqMYum4kazizpgGXEp3LglGt/
aq77W3K034heqYg1KDmf0cilIrJZpeSmUFes3AUcESIfJowL9W4JSg4YzIYYK2x10yxWTZ/MFjNK
MIgs61IjW13jd74a1nk17QXH3vNQMBEqXRxw/Y+vC6tj6wLeNMf26BRRmI64vIdDpNf1L6kGzAkS
9nrDHetUdSw0w/Vg6dx9LzQpNM7cfPo9BoODttzkUJnI0NL5QFKlvEPgDq+AZjEnf6UnAlM1K0Mi
x2+v84G1YY8BJmXwcB3ksyoOrey66zUP8Nh2AFp7d+olTWzkHCxnhquH3QaJfMvyHT0gp+gO3858
WDYy28zkzdckXOhUEuXlsxWr5++EBOmnjq3fR1wH9TupHP77kpfD45IEvbMrAMoecDzEb7E2w2ma
6u6wjP33RjLxSWHlyYrKjm/IY2tv+nA2hyjemm+aeu84YmE4lfUMSjMZGbsh/LrTk11mQViNmSmM
eJzOEEBTWs4hn9v2xQ3i7TJg7vNWRhI0n91QE8f2sa+26ccNlEyXJvrpeQSOU0LYDtYq1AxlxPKq
nh4pDgxXqPBJUlFJkLKrj+/dLi8vCM8pbnQS8aDGS8ENa+c3hL38iAbqdspTn2SB76tHzUfoXRoT
tplhh//mg/PJesDdx6lvyq+Z0vF0dm1jlcLB92LIETj6pu1u+3n0PwnAxPhTtT5iMSMXdl+LFR3x
5lCPRt1a3vlEkhM8XtX9Di0deQpI14MUJULSUYwtE7TLyv1lezleNBtVxc4sNqapqHU1BhZS5nZB
PXDlo3Ue966cwwtZb5QKaAmoFCzXv0B6q6t918aO2alC59ZlHG8V45wlHo9sEt0XYABEB2yOHDJC
UMd8t+Su/265OvgNEGB9uf+cIiLcy6LN15/AENxsa01O1nZlY40cTCf/eG7cXk4ILJts3Xx6fA8x
krK0mh7aJipLRMFbQQ1n7ht3JrW2XfTRQYmwb5uW8AHsabeD7fBYG2woZ5XlhIcmF3gNXPIAzp4C
cRm6m63xpBJdtUNHTHrmMlRjfaOYcKajbE3qLHg0Um0BBY+xDABcdBuC7aNyuyaeK7Jveh7rJutW
V/PbrA77fhsl0K3PwzrfJmNUPy/bzDGFczqXV0tQRadSxd6jsuz1pNAgV5fIGKL8PGsxL7O0aTNm
4vXQo/hrkI7seVhjE4G1vI1wIv4ne2eyHDfSZelXKat1Iw0OwB2AWdUGgZgYJMWZojYwSqQwzzOe
vj9Q+XdKzPylkvWqzXqZKZFQBAB3v/ee853GKBCoCC3NiNLN9OgwR4W55cwiaXgM2r4OLfVFGqNu
ella9lcO6+7RmtMEOOgSfrZbRn9H6IKGDYmobLajhXnfS+cVi5LGpQEyLKFtUiZZs5xkKem/mm08
7KC6pk9a4nDqw/J9h4ODt7DkoOhFttS/EkKWY5cPkqPGqvYY9jL+TJcIL1GXDB+bsi0Qibk5Br8G
IaSpEP40XaR96Jc+/OCwpFubgOTnR6Yt65EVl8lmphb4oJVd4EN+kNtERiVYeDyJl7GZ2pcuBIFn
wRlyO9fK+oK1Li43RSIx4Gerjwf4ynBsgGGdM3Ap7gqE8U+2E3J+xlpDO3KquuqmAhO6q4ssO+G2
0j9BTG+3uIDUUe8a+k/sN8GLVXW1DwwBkhlOlWt9waDhMReaO4LNZchrKeNt3+nWnhkdm1RUu/fp
UFL9a8N4sDq7f7RSh6iQSlSfpI6xHXJq+mUu7OQclIVz1uHj21fabJFGV8izGhnI7EvdeoyECI5N
N8y39MeTV9WhVJtdsz/VJY9jj3HhC8Z7Gt6yjS5VPqU3gjWRzSbuR8+lOrrGCpPxkE3AUt3KvY4J
At4Z9DC3SjhHqfT+PFN5eIbWhLGNw1ewKYqsvnWsHI1KVyNJrBoK7LGPz4nKZfPWonS+lDzJuIQP
qIQD1o/YTDDR5NL8RDxGfqLXWZ2jMRHb2ixvW0a8iTchbdq5ZhKrHcs39rs6meP9mAXxmQh7XDB9
jPJajU3GrL0dzU24sCnbRVb6pOjFKct3Lq4ZWLePYLrxe6hyHjm192HKHIRMDn5iVO51GKqyYnNF
vQDFI6KYplvCSTrERTcRBXTA12jgugAC6vp2Mw3PdVNaH/upHe8r8PdyY024ObZhLZwHpCoAcIpk
co/oISv3NC/Ipj8vJTbcQ1JzsB9duPdHy0phl0IHzNs95+MX0hFXilI7Xg3ocEdvqJ2vupMMT20M
BP2EYqFPPpRC0j+CirfoXpcxH7JnmvK10ua7HMIfUR5GDKILuf+j1hQVJA5HXdHoCPZ1PCkNUU2o
y+M6+mVq1oTzYZwa9I16LmNG3zh+6W2HzK6cZG4K3NwW4OSxdsfzoi90DI2rGWrfLKa5cwPC0uOy
li8q1Ot9kJbEZybGwEZI5jZKEhvyf6pl+qtaZpoepW5siUjgT4gdS9MdNekybhvM9taxUuPAa+EY
8zmNHDTFWljndyW7JYh/oFShN+PV8wa9qu+R2sYOy7A9HJZJIn5GZywe+k7Is544GaxDoeM3/ah9
0Vvit5cZpTvyg+kWTJB1zpHU9GlG2ZspN/RLDQPPtciWAtKZCcShKewLeuDTLQEP6SUfk9JLy9Mn
xVrf+pgt0QC35DN4WdwZJxAM4b4cFKm4bUXOCKzfkC7zPF/UXQ21zKWnSAw4Y8GdxAh6o6AbbuK2
gF8QzRZ6QIqs7EppccoULECoeCHsgDZgKvLZ5CAwmfZZD7BAv2kyl+jwumYieKK1wSdMmWbyYUHj
YYGwcUDdNlVbhlegGHoqNR6rMSe8MY0s9WrlS1987sM8kbtUIs3L/M4BmOI1ql7Kh5XF5xz6NI2S
HsVQOgUfO9k7pHgNtQq0vZEPTEn8iko93GcJEzEsTvliHQMb++wmGUZKl84dXQgC5CkvW0dHabJG
GNnncqqcr2PSJe6nCfGIzDzYicO8LVtTNedDkNtX1ApWcp+6I55bzKRxe7SgDzq7qC8D5yKgkg2u
4Z8G5S6jThiPy8gquVu6lKvGYS5fUHwstY/WLfFKwdaMJ7HIE6ZCNrXs5FWQ4VwfS2kgtgFIX8B7
hDaa1wABq+yQiEHrt1y722GsdcU27IfuZI1RR9BIzj4Dpssell2cIrPe67xK8mJonW45NWk6WweJ
ly060BHK7VOGFwqh67TQfkQCvIjgRnMkF0d7oTlIyzQr3NMWnIcj9MS8u5q1Lp+hS6XRvE8cW9d2
RMxgoehaQ9Oukrhyc9xLJrEWam6NkgEIST3nGVZmDsgUTvq90oVizS0SVIbUTdbopTZ14ZW7TFx3
6Ra6sv+rtRGpr0B0b15ahszAD8NjEJE+ukmJVfkg59qesX2stvMltZwHfMmMoxAWTed0sZJPON6H
Fln0PPgth/WdNinmRllm37goWjdJxRvDwS+iA2vbN0FJYg9WPYR8JZ643jAuw6S9Bv71QI8SzEUZ
Vjd0kLELtJi0iHLl+DczuuOlBpm2LO2hx6jp66XT3WTgXXY8Zx+dxRp9siYIH9HD4eAsZvNUyK4/
0gZWD3lLAJpLlTwxFkvogtBR2WWWJXCYFS91MN1PTt5tB8AcPIQ4uBOIOcaqexpUStfexcfDKSzD
VQJHt9bRAC6pkSAFo6VFfM8jwmIsJ0mFM6XWUBsiQ9vhEsm3dRRG+2hqtYM9MJ7vkKwixXK9NB33
rWmrbefUQHbkwgfP9dkTbtdvaYqLK9nWwWawUgK7c8LUODU3s3uU7QCGKzb0lNYKvtPZgsniFALC
jhk5O8l35qcpol6XyN7B1C+WZkkOUWafcFOHh8Qs862lRajPjeymdeRzrPA7ezlr/jXmCLEfdEgg
CmnCMZor465LVfV1dlR02VKkNR6LY3aVLQ6bWY3qgSyw/kL0ff1k6Sjd9NbIjpz5mclXXO7TaOnU
UbIw/Zz37ARZYfrqFEgjyRLgZVdxOuwD5q6fo2Q4H5Ype8iGLnwcKk35VB/2F+ih9mcdcA8RLEn1
0YblStpLFN/OM6nhYhLDpRB4+EnLAkO4VBgWYZvxoA0MWrUQSCb25Z1eRY/kD83JnsGtzsKGTHgz
G254o/UKN6CKX7HHqmOM8dekrcgw1kZcxpBZpFqF/y8mtgkLBllCwVcLheNRRDkBUxIBbU53vDby
l7kyFU1mqyKqXD72OJM8YaMTjAgzAIBXB6fBbqorO5+eOedrmyIjEX5t0nilTCHOOUy9FYPQzrft
/ppD2eecF3n10bMjTclVxvzG49Qy7sQSFR+JkSTzOLNEhwWlgqjYxRg/42TKbpYS32y/IHqcen27
4K895n2o+VZWEAsX6MKfs1hsCjO9TSJS4wJg4xAwtBHAf9RWzyDrbpbOvJm7+X5O0wNDXsYdHTRq
dO2nhOwHtPLhoU55rhITE7GYlou4n88C5LtbBWzJs6IKkrkoutMwNeUFRK7pTEiaPiOH3WNtaBRD
FS8jVhMSfpcivIzJZw5rR7zWOCxvW9sx1kaw03iqVqhzzOZL3DC/qml1ndm1XW+cqTyUGYMSFI/Z
TidJjxmAux+YqvnhICYf/Q7BK636yLo6PPXVeGZlA/jJFESn2Sck3vY1Uid8ye2hc8uzOTM0X0YV
9uQpNxkiB0IC0zQG8wOu29TCId1JasfGKs4o54rIF7wv457wj/hkonK4NBWPbQV/9+CaOLmWIXus
9IR9tgnEPYBVXHPajH8M7siZja/Mm9HoerUs7ptQfSTHKqZY6iY/gy7ngYp+BP9hbbhZaxmXEB0Y
ZzM9sbh1YvhE6lFkKHQV3o80V9Rtlsr3nA/yLWFF8twqeu2FAA3NEwZu0Wq04X5G5X2Vcksnkscc
jHscBuusNc6waDn0XOrwcUkzDoM4L5H9mozyiJfbxJECD8YAcQupC84bzuxNlTBtW90N8tpscYd3
sGghIYbVBIFqDl+oTjl/GEi+JgbwEYthxXPM0n420gFGS1Gc92lQP4imEhsbKTou34mX0qmLgy1i
eC2mrU1bHWU8yz0hHjCbqZW7zvKZEM7jtgCw0ueqP6NFCLiXsMmpwOA/J4k8cQ+LVywsAQ2HgqpF
j6N7NE7t+Zhk6V1UcgDxFklhsDGK8cvaIf6qoTjxS+Rc9wY8Xr+nuKKHwujIB8E5wg4xez6u0Ebr
oql4Yo+w6z9NNJKPmluVAATGrG1WB5V+MWB8hQRI+xDF2ufI0NyF3KwGRycmotj0wU+AGsGar8r9
aBvwQZHYPgZ0Uk8lWAdoMlF1zWAbl7YW49hcm2obPcbyjdpXe6aVwXlaS/dUP+LCMLvsfiGABEFU
weNaxy/OLEOf9tS1KNzrTgM+t54b1Qa9MYLfegl9Yek0ssFAobCJOkKexhWp0tcGomLnS5x0mofs
VQVbuBR1yNmpSVdJWpaYG6OqCLmaQxrCSJo2kiHa1rJiPpsFtH5g9ko/yGp3Q9zTJJpMpLGlggQ3
NxXc3IWkNVjPxrCrZkBZEcHph8KClqCjHPqqz3FM612fT3ErtA8s1Wo/z+zLnF01XxUqgipbaH5d
DfL6O3HBn0T07wnoP6ZuSPKAbcuFMYS6Ubcgq7+D79c5rkGThGXMNcOBam2Xzr1guDvbv8D8r/rI
v/STjnBMZJOGAIsE0Mgy7Heg9WCUYwpEHNoqBJP6LFexMZ1muZAU9/NPhBr0+wvxMZRArmtJU6yK
ULX++XdCTcRKY1LlyL1NJqn2tkQ5l3iMV4KnoeQo6bt8qQukVje6w6Evh/3PL/8uKNhZrw+YnjQe
cnwUJNJ3QtGxXrnVyo23caFZMFLoyForVdq5tiIb+ruj2W71Ee1EMlzofSau9KWi6wCWgLBNtt3o
PHQr3b0Q+Hv/jPv8LVXNXUmJmP/X+jNfygrfYBh1b3qPv/7rIv5CD6n82v30b+1fy8vn/LV9/5d+
+M2IbP/81/nP3fMP/wEHKe7m6/61mW9eW2av/1KdrH/zf/qH//H69lvu5ur1v//zS9kX3frbaED8
oDNmOfruLq6//8+fWz/Af//nVdx9eUbx9h9g+J+Ll/Z73c3bj37T3UDEtBAjryFxJH2YrIK8Td+E
N6C/9D/ozPEC6Qa+LH0V2Pwf8Y35B3ocJVxLSMMxDZ2X7F/iG4OogzUCyOWHALs4v6W9+TFgBmUy
w2awZLqiV8qrJtfYm+8efeV2rBB9sVzKqdS2OWdHehlMEac49UMQ65vvvqR/WDsEOqPvXrX1ekzK
TGGisgaFpq9q7u+v11j5FAuAOPQLmFZpWvTVkA0DfSqs0fiki6yEkN8ley24yvOPNC9ggNXG/Is3
zlg/1l9LC/8MpFDKIJ9MF4JYnVUE/v0/o0Tt041tWV5WDAvqhUo2KGi0inyKTnX7TLM/2JtxNMLk
iOxDQ9s8bMdbvDWmvzL0Lwu7ve5J6dxDGb3DKEgBllvixrCCQ5fo5S6kL+vXDXlIQ6ebfsc09rg8
GQrzEXSQ8hdZcqZ4tyYjWSfqkFhc0nFtm2iodzlBlayjXE61cUGfJowYkAJR88wvjGC8mKQK46zX
D1Z2ZqXHEKpRd2D3B4HWXLnVkU6FTfGtbdRreUY/pmn2HGxbZ7sYW3JFJ7QM8rJOici7KC9miOPx
ju0Wg0urMWjzQsuX2/Coat+0N6F1k7sMnOguYhraGS8gRlKNDd5bLnEbVkSsPopP2cpS3sdMceYL
iyCv+kj+JBih4gEnpGeWXwpxpjjK2EcboEjhBwdk73a1kRniJd/V94LgB2dvNjuUqESTL7Zvjz4b
UUaGZuzl1iZyN3HsVzf9FcBnRY/rurq3n8wnDDlz6NlXiHB0GDjJLm8f2fPdxCfPViSedj7s1P5z
uMXFq2HUfiyvtUfX8SCj62o35btA20JZIpR7MHxIcnQ9Ow7bKMmpPv38hIbnU60fJDVr5jHzAM4/
Nx4zbeMiubCP0rdva4cTtRe8tvbOwVVGlXEKP3PX5C25C31ymGlO5Z59x6l2H+ytfbQHXBBdxI+c
RYL5sNRH1B/uh/FhF1y45/0puGTflXflqdtl5xPuOs+6KMARc6wJ/fAzImpnM581O3kMQO1gm0a9
sZmqi3ZVEu3NK/rYgl61z7kj/eA+ZXvtfHnKPxcXjtznlU9jOdxxNtyTCxB4wTVUmI177h6jLTKj
wQs31af56OymB+S7G2S2Wz7jkdyOGj30Fs9lhKSfmv1r8tXlNPO1mL1EPw7ORp7RPNmVpzH0ePmW
q+SCxAa+0KdiLzcxMa0++AzUB5v0JT2WHylH3RvnfNkjUNuOR/cV//mle029oM2b7HJ55rVtGFB5
+IskCSxXYltcF9crSqD3J8ujgZ1YnjluKH2JDXpb1H5ri/yf7X8fqtfitmteX7uL5+r/gU2Qfeu7
9f1vm+Ddc7E8F/GPotP1R75tfpb+h8WZCkcg5zfbUJLN59veZ7h/MDyUAtmx+KY9/Wvr05GWIkh9
s/WwliEK5Rf+a+8T4g9bsaeimjMYUvFLfkd4+v6Ayd5HlrkJLVNHgQmR48ddYKATGXZk0kB7m9Ic
1kNd7uK6mMJfbDc/brJwPW0bLidjalsnu1vaq/r1u00WZ83iTBLHZW+D2ARq1jwQdNIwaVnKxxR7
w+67u/APu+zfP5fNedZQbHHKsqXL4eH766VEDpcAlcEdNIzqm5CXcQn67Ft41b9NQvqnT7Xam/A5
SVN337b67z5V1DLiQNfKDgO3/JoWXEH/3IijD5gRI2J+Wj33f/65ftzl+B45E7k8NKtYmYOR/m7X
Tg2rdeoGM25CfhkGEIIbVhabBd4nCafD/93F3n2JtT4v42xyv5hEzdM+Q9hwn4bwuX3MjfXv3jHX
IJsKsxr6Z4fA0nf656jDhNRLcvrMqtau6Y0WfjjK5hdX+YfvjxoDmbfjKAS7zvrn390xZiGqM6Ke
baeak1Mam90eNsNCVrxh/eKg97dHkA9krtfCfWBR1Ly/VJyZYFzH1Iu6ShwlH2bDSz3+4sX6p6tY
AtUa9RurjP3uBc5ycocojjm0VBYdud5hkIkb6xcxfeaPh9a3586QeAaVg6NQKfvd3TE0GxmMzpae
glKt/KadVObwJVZRt8/l0APsW7qhvaDWrp/DRkvm87RHd7ef6NwlXr7kTXNnTLztmwK/bLEDkAtA
I2ZmdTEXwoGq04F98Aa0GiSYTjig9jBli/YQoKTU6DmI8OvImJfmFoyTbCOHxH2mGQ14mhhWVJuF
BPXmJnpdH2MyQkH7ME14CvFP/iqnef2sf52cv30XPKI6t5YMNg6dPz5DrAMhSh4G8O6ckgOAO09n
alZm12XT4cJFGuhlXS92iFqYp0lc39+A1f922fmHew7DgbxE3bTwdr7/B3TtoECqcbCcmARhecaK
SwqB9ovn9x9eFToCui54LU0y6N4tNSHCHKJcgOzS/Zs3xmDIk9npg6/Xqfry84Xmb+soi5mOJQJI
nm5gZH230NAb6mIpUVxbtKlf7GkA2FRIEyIx7Lz4FvYKQpqfX/IfvkNL5700UZNTi72v+vCoxSWt
MzwOyJS83pqGXUxX/RcbxPurGBhNLPo2liOpf4m3/PFRYXbYxKbA79ZUmkh9FCntxLBtHBz/9z6O
gdqfSlhftyJKZevdYtOgHcZLleRQJOh7iYUDt2210+3vX+XbcYGCnEdvvY/frZ7lVNRRpHE4d+Dv
eH0PYMh0UNn+9lUMsgq5MVyFftS7JS0fhdUVBkLDGYTbiTSzEKxCpl39/CrrV//9W0zhSwW+auyk
wzlMvvvGEjfu6zBmmOW2S3Udizz3td6YX0T+YvQtxOzI2P78inh63l+THQFfNZvceln1vvQHJRTK
EbWeN+YNqJwW221DfVAwNHYqIEdHh2ixR2sYgoBQ9jo3Nqw0HYQ/aeClyKve8oSeGdkhYuPCoAtR
wPFrReQaNMW6z7exZY4OXuGEWOymz+fPrStGe4NKkgDZtGzSr0s9ZhbTjtXi4pRWk+yUCcXIc82u
bXxwXWF2JrE9VOiHGcbj1V5gAU+JoX0wkDbAViCHld62aY630p2sT2HLDdr1c4TnMVuDar3JNccD
GjGk5wgw0GgUtLMbIsJqrCyiwlmqjYZiRjyOAItwwJoZgVQ0uynHRkzUuA9rYnWCLPqIUVstWyzO
BE7BqACHl9UCa3KLDo5iKhJ0UGZjxJQMUlqkZyi5RneTFexgn7JJqHRTDk6lYwWaZL3B1BftcDg0
+gUDYPuzVc1afe/qxByC+B4tiiccBCjKNo0oADGiIVf9cqa7c1kyeNFLG1d3xPBkCibWXHsBEIRk
XshqHxX1WCLwm8Y76GUtMVs5pOGNGuYRPXw7Fk7rG4jdNT+omHf6pTtMK37NhK7qVoX5xeQhyHzN
GdTnLsqj8QGRdPBsl8PSeZ3Gqw0Xy5mRfirtZUoFHuseYNfd0CeW9rlS+nJncRiJNx1a0PxQKjHe
hvjJwmOFmRdKMbO7hYGMW2v3NWAYKIdaLD52qo0+aXOFqrpyjeoJ8DnsMq/t7Db0kxHZIZ0TIJCb
mnYPShojH60NUdOhsyOSNyPdCRllbZ6lA0koO6vXBuQDKGs+2eRSQQeBYhTtkozCYN8TUQnKSmUY
NTBpmtpOa0PGcHm7BLTBkjEx9lZUD8Ta6Zr9SStF23uFQhALsCrkOXdT07xBbRgr9FCq7l6sWDPm
U5tDQD06TF0H5n0ZYyagU122S+t0ueJ7F8mjwSanf2myIOvuZ3q4SAJqQSKGUWkF402Ydh9BtQXE
8A1VcpuTZ2Ue4WzxxRZuVg/HfCYEw0vyIdR3Ul8Dguo5BX+bYLi3v4KZzCGutmiQvrQ2muvLodQT
G9RiacZnDtw/NHYEBAACjtRQrc61HH1P0fSEeaIYiJaD5I2vXmq9YsLGQZFAwBkQDZlhCi/yNQkF
UbHFuA3Ec1QzlJMBv3zvpwTf5PCrLPiNRPVahMjNeX0vjNBCi46+pTi50+AEHhMoO9xKE8yLh6id
0y9ozji/INXdIGkphsdWgF23x9BCZZCP2MZaylkNVk3M9AsN1pBN8zYupVWgI6ATduYipEz8kEKP
JhIAvk/zEBrHPLGn/oolJ2p3xtCQIOcxFpfEGhBWLJun1mYu1r02cU8JQ0tIJpIQt0m5oZMeoqZA
w/4AI1WEm2mc4g/DkK0+H7QAAHU8WyRh6G4XBPUjgjajiUR3grgCbQRbXvYc8LU6nl01/bStKsO9
Q6qnO16IUw2V3NzVD5OzqiFG9BEYC0ozK0hCyUBljRZYPbjEltZscKWht7A0U6DUlQ1nVDdq7DX3
SgPmA4lYGgcNjkoD5iVT/cu4NHO2MYe6b0/dqqPC/BKb+n7GKUHSTsg5dUuCNiraCuI2IiPyxdHc
DYluHdDQwYbThza51KaSLVuaDHy2SRfiVohxfhebunTItjdG070CrrQgPu4E//qEUwtiJDTYt9At
nPFGVyEFTA3oeNor4lhaFMZWxzpNrOa0UVWlX6OeW4KzqiAmjRelCq8A5eUf4oSXgNN0EN/yO1A4
jfDQFj9t4jY9lZnD2izmFrkvnISRiIfEicRxaREb7JAfOLd8UwYdSyz1H4mGQdovwIu/djXoCq8Y
DUmNCnkJNjmE1/jMLJ3gs+bYc+9X1BCmZyY2QsIKo/VnzehtZNfItu9w2XX9boqHWj92QuCfDKQ2
XGhjUJDn1cYhmgvkJ+vLkjPOt1lVHjq70ytfTxrjDjAl1WMFuZxhZR1OYDhyDHhb2ObquWLrrLCT
GKg0Is0oP+Ul7jEPeXkNMQINome01ED4AHtWa1uI5UFDY23ujC5itBvTNT/xcsiaNl5RXVgJ7niv
6dHU0i7GIoaiqA6VV1YOWKqpyVs+ZCfD+55sPrnJi7GpNzogougVpfPQIPkcZHlschAGPEBr1MDy
FjvQQYTuGW12ebXJBVzJbd/0tDX7t5gCix/rfdHWdnUUrRjpPb4FGriqJ9xgwAUoN0mtG+FtP1ky
2pp5SMvabrDFbeRbMEL7FpIAUYLAhPItPKF6C1Jw3kIVEEcSsFC+hS24b8ELy1sIw/wWyFC8hTM4
LDzxdjLW0IbyLcBBfktzSN+iHfK3mAf7LfKhf4t/ADtNCAQCP2IhqvwtI8J8C4xwv6VHQHdoHUy9
NWiEICpVg9gv6Ls92hOZH7CG1vSKWZjjw9IKBLwY7vFLa6wt4kDnKrpv0jDAC6spckOWFnjrNoMx
zCCRzIUMxv5Mx1+N0dx5y9z19OgRQeBeiBvZniVZxW5kd4YLs6uHx49DDurXpuPsZIJQMHvG2cR+
8IIT5SsYRFsuaU3aQAc8N2RvHJNRh/wmNZyXMCDGce+UJmtoXFMNbklHYA+jPCYMMYvLcDiTbsly
H08cyuZIk8sGsdiIwIPu32VDSHuyHTi2QKZe2LfwmCD9RJFrl19nlllnQ5BzeG8LreGZZKUITo5p
N2rHu0/PGclA6SJQaF0cbYrg4ZoWUQ3WLgdALGaV3Ee6GJFYmK1Eu52lebyt5n79fmF4POT5wjtC
5Kxgk5OZtuzYG5ZmQ0AsZXnT1edmqAW0C6N5MLfliEl0M0hzfujbQfvQ1rWjfMNt1FeHmwZuuF6y
ctspFejQfYwgpo1Ou2D6isBSPgUaKvm7KZqm1XnH+XMlUmAMgtLb4A3g6PdICI/8Ame2Ks7TqmeV
X3Q0QhtlEqOCia7ojY0FjHqPL4fkCOTHxWqZEQ7upyxCltNXrXuPhSeCjOmiisBvEusfkx68Gro3
0rE2Lp6yfKcVvQ25IyjNWyvPCbgMGWf2XtuI3PazBnT4zs7JVMaDvWBj71qbyQiBXLzpRF3Ku0wl
5WfLDsYEDwSCpD1KnUnfECDcWVjBNGVvDdeZnGu7oKOzU+EApV0WCXugSKdsS+goo4kiM+ozdEFR
74FGFneqK4lCiJa0eB469OiAnkGLrhtxo2GqqREKtpNFm65poMMSoeMUMUeE2nzp68bGCxZnK3QJ
9TqkaNicHxFwTIunsoXhQVyk7oyIpCnW5KNFIpPTI7Yiyv/U3q4oveseE8HiG0OPIcIpIkHAVytc
BIw8kwRJqtZ6qHo9JAaB2NzTQG2DsrAFGIx+cZioXsp4/oUAw3zfMaCQwsZCcagUKUvSeVcj6iBs
RoH1F8Ych54zi5djTVInq/McUGSgdnHUae5+rgIEkTY8SNiW6TJfLaID8liTc5LuSDEqZj8qskXu
HYaX4CtV1ZVXmS5FcWMNLUOaiIpt2RGBkxjHcEhILyy1YtgSAB8H15TaYYx+qYg7ZnZKPSmdkNc7
sdjmUXaw3X0M6OEDjKPpARJ74H5YpXT6HkRKqJjvBprr0UjCK543Yz88/bzc/PtXxNxcyRUBRlsF
EfKPxToGvgpUMjBY9J7iXlMLoWsuOYSezBP9HqJ+f/fzC75vGBk0wh3HpNWPiwGO2LvuwDAnto6J
p+A4pmdfCOXMfYoOzsnl0olf9Aj+4VoWPSPoC5bNBa13zakgxHjI8brED9eZu6XnPeyjety76AZ+
t7ViMCx3+HBKChqtb4P075oebhGA5shDSDBORRBfOl/MTtz84rv7e2dA6YgZ1ikRn4kP9OPNSggm
rdUwcTCJ+uRrnkAXa/JqPP78Dv3TVWwUNvr6zqBeeneHcqehtKHIIVEmGw54WuD9IhH/RUv63Sie
RpSx/n5aKmS+Icmx310GT0/qyhbSsDl0LPwtrWNggZqA06zahjm70+ttfdVW9BLu1aQM/TahlFsg
V4sO+j2pvsY5O1OtjuiqZvsYCVTmmwA17O/fXN5JoRx6gAzUhPnuezfdauWKrd+73d2YldCOrVba
v5ij/NPX7hioq+ij0kN/3wUUgzsYHRkZHqz4ruZcC1PUn6vKmb2f39+/vRUm/WieUkZsjNvc9/0l
aP9D3XRhTdQBFgQgvd2aaeJoG+Tudfm7ryANOliBNr065NLG+1EU1HEaVxLyGA2kZrtkCNkBzj80
RvkrcdrfWnWsX5ZNy0y3IOPQ8P7x5QBGB2cVHAVejLD3rLkcV0V18iHGRYynI3a9rnf1X3Tr/nbT
1kXT0MmTWNMOpXwn0wmdpjdah+FBnFeBb8V5uTMsnua3O/b/B+f/KdY1+d9TLc/jz9T5P8zN337i
T9GY/Ye5innWcfHKroRE86/BucYAHOHX2kdlAM5AVHDn/hSNOX/gmXMZUUF6YpjgrC/An3Nz6w+T
yaKi0aNLyZvuur8zNjet9fb/1T5GIslGwu9j0WDVYCl919l35szqRbfg4DLtcq1ASZRKM4diNsAc
R8/O0IE9GmMx2OhoVkoYft70igl5JRG8153aOeaIfgfDKqKafsHY2GE+Ao23BK3upwuKd6zJqX5O
kDBTGFXa/U1k5JwWgAhF4Q4Q36JtNDNu9kNQxtEOwL7CeKqlHP0HZ2gUaChHewVobJOhjmPrVIKQ
QxcFxIh4W+p8z6wBF/I/BEZTux2qhlJGc08jUW2PmUmUTN7VkThYVZjcOUGWvyoS946OVtgcs0m7
zDmeHybCKOatizJ3w7KzxCxtQXLbcFq/G+MKjRSKuPGpSzPjbEiJJ/ZwxVcZ3gJ7+BTGVh9ieJzT
fh8AmtK3wbwS46u2dL8GrTncT6iq5amsR2vXjw1xDyDAaQFSPANChq6BsaPTW+fWhl/OKbnA5u1r
nN1v5lQ3nxk2VkdSvBL9DHlu+ZxOBpDJnIDq82KcCZ6LWLAfp6yPC+RYGfXbTPBCg5w8JDemT8zh
FNYNqRwdju0ngg/HU1o3hdpoInJWapJdXS3jW5ooYV+rEKsn16KyaZVUrQA1I8eb1ZlwIqC+e6qF
WREKP0BuAl8awzwIHBw9Xg36vfDMShoXuDvEZe0ip9/I2WXPsOas+cASCyFzTMzuZKYi/WgbBUAC
mXV2iT090W87VIVACzvIhOjeVmSkiAiL8QyQn5gbxnb6QO6DJHdKttarmtznAvATx/w0Yb6AQBIV
EiBV9WHEJgaUWjTt3eS4y8sAjf4a2r3V7/NSuvkJTHZX4XDMw61yQiBk5F6guILfb94EVF6vRTuX
L5HWjfChkIXvSV+j79WpOfkAkzrstw0+dQwIiTUZhyzNzENQQOjm+QvUBTO/vjjOldYYW1IKGCHM
o5wfAZVAAV+jzsgREXnxODuhUdJ81gwSBCMjvG+7qGl2ITy3u7ybHLLF5NSYm2rS5iexlP2ywalU
aV6qN8DS8DggbMxL7reOX+WDzMElrxHRxCzLaHE+zXqL4o3nPB23qZRquAC7Qi+siOmhUErQE8PQ
2Ne4cDC3RyT+jMVZgUl52DkJv3hr18QRbKJKIR8z3LUUjY0hIoctAQftgQfHsP+/2TuTLjmVLUv/
InIBRjt1cLwLj06hUEgTVkRIou/BDPj19XEza6UUN+tq3appDd6bPL1wBzcMO+fs/e0OglGCXdYF
ZCL06qeh56aIhCuWjgTpSXsZR58gcyJH6FJ0NOXJap9ssyH2VfkvQHgqa5cu9eTsKOYN1mE3PDb9
Ylz72nfJYx8lJFbfj8tAL0BYR3Hczj/RwugDyXQlgwXbrLT7AY8TcjwDbiqsdyLx4G7QP2zowGOr
Wo01CQxSmV/zVFigdEwynFDd+4Sg26Vz9TrokaHDYo5cinorGvQFPglhXS69DGsCpKtWkHTYF1pO
JGvz5C/QoveLNbTDWfQG+fBDH9/lCDYsAkyo4ALfp4J4hBeXvnqxyRYEss4eml3q6QgdHcRG8Gkk
uNVHORZTFo00Sad7wFfWbbewWT94TpH1G58NGhJAqgWosDXE0bhSJ+Jp7AmaHVISJ+lKDv0L0Jf+
7AyKnkPX1OqOPgj+/r6m++Bp2NHgVHnZG1CX8avEt85DO20ldwEdCmYTzBWSI5X+7sllS/6dF797
zEhb6MM81dfnEuT5C0AldlgZT37zCbl6R8GY14T43Sk1iuUOt3W5RAzISnInTJc8hTF3jTUaKNE9
TIelfwfiws3tQOCJAQ9AMy97EFqTIIRchiwN18HFmI/rG+HFasfoQWYO4Nd2qB34ujxp34aGe4W1
jJb72aU/9AzXte6CpLNBEWP5HbgzTedN8NckPebdstL12IJ9IIOAx2RGYwyzq5/cBARI1ACGC7GC
juCB/KL52vup/hBjONIvdTYzVQFGTAHgxZ75tOTSqY45m9d1WYZkva9XT/UHv5HFAZwbXN2cCdiG
MqcujqjM50dnnjEw1Tr+rG1PBy11QUVnzncuLkv9pLtz5suAKC/8puvaqygtawvyOv35e40fsmTy
xr620DwC3ZDBODloRiOP///w9p9Eckq4fzq8nV/b19+tAtu//8+jG6xM5Iu/yvz5Y//BNN/EKqNv
U2+qlv86r1n2f3CSQPdB2wCni+shC/yv85qJctJEmYhnwPNRNjFL/99Oh/v/PIf9E4n898IITTrF
O0dDsVVgDLI+tou2WUi/OsN0L5exCRg8ercNMU+BoLnwr4QlfBSWBfSGXAvNv+2E+HuxwjzDYQot
8wdYvg+zWL4wOX385Wb/19X9n+1Hf/uIj5ove54ykrkmYAO58WXK/ZOfLV9x5e/+3cdYLupSvBkO
GiPbw8Hx+5XQ5VCpGvv8XmxTOO0z46t9q+Xhv/4U0KemLXCAYKnaTvO/akqADHmzwbToXhWn0j76
za1o/nC/fi/lUN+5Dh9B+jxaW6wmf4nbfungkG3YC+Uk+X19s4n85R8K4b+sBf9dC2x/nxYbvikL
SRbv8r/ZwXQr0RnxdPeZa14JzTlPZI3ZRIPZOIQtUX+Gt/pNZ4TZtPJfVanbR6MyRHEGDcJE6vpx
YZcMJNSWV3Gnz+UV/33IQCL65x/I8J3tl/79An1LAMglwQbi7d+KnRx7sp5onXvnFjCJynrL+SLp
8TjS2Tw2czuEtBOLFzMf0mBEZnxQQ27AMSe4mCxZ5e5qGjhXrMmJ7CQUeRmj6PHJVsnSdxt4wz0w
dvvU07yLI0eZX6G0Z8GEX1KEHWFCp76R8Y2r9f0pI8joVse4HAzIW4IeXmmYDDbna6CAI5KkoTFP
tk5yY10aikn8WD2lftYeFkLakiAVyc+5mwEh1Ogizq5o0z0Z69bRz705ogmL+gRSKb6f/vM697AL
h2pI6p3MQJ8EUDvVuVitMjJAHh5oVtBF92AvQhA7yNZE5Y/KGgb9DM5wG/YWSZ8FzewwB8e6DbVb
jfEXAUQRuPvSHYRrpdeh7CxaKLK5Iz6re3QLvdnX9eABApoGji8tuXHQeLrPVjd31xRdydl1kn7P
y88Pi1qVEUNn6y3zHfPs2YQrO4r3ql167ve/8jbnwdXDpFX6fk4QAS2ekewFC+nkeaU4aYkgUNRb
3quMsRG87a9u2lihVUwj8epQBcsl7Q4M7CklkvRRN9uXJGVUIBCARry280B5+XxJBhzjZE7DpjIF
UrqmK7lTsdVe9UGrGf3IDp4v/IYxacAtVql/JSxovUW0UUejjVdmqnq+Zr900AdKG7hVXhxmF2OH
SoB1c1RI90aLeyGtR3pARsF30C0lrp0FW6orTQK2vdJ7IM5Q46NGshLWenw2Rr0POuJ8okFgbjI1
naiWziP/vMr9C0de68bolX7TO0zeitJez2gkfKLB0ixyCC0N1llHYVX7Wo5cpfWsH/lkX/0eE8da
gS0ooaY+UrVaLJnJ+sFc27T2Ka2jH0O1vkDEik+z16vzYgvrhro+C0Bdro+N8LsL7TMi0CfvTVZG
v53QnWjw/SoQEN5JzzQG8rYLALMIPQMvcdIjBt1iTzIfDnNnNvhNXXG3kAUKYGgQEfPSgRgbBA4O
lrGwtvm/+VXy7M+JjJaBXa8Z5zSib1L9xBxGdKYN1qCaoIKm+H0vM4/baYX7fi701AqSamlPNTm5
jPxXc+eMlh1RsskTRKPykfzuilxuaxAPvZROgIRqDQyNrGYnljH2naTdM1Yh5cdFm1YWg7sbFnsi
UdN87S3ih8hVZLRKcXqcdDg4RgLRmJtcHSqS+364klgD0WBMsz2YJm4xxeGada/eQs5qbesPjbPW
oU3S+ClNpgb1hOxOiNbk3ksW+1jQIjqJbFiuDiScQKmOH9ypE/4xRCejISGSuCVy4Ot1xixVkvvH
iUZd/M5Fj2ZMeWRgr99xxiVmqyVqtcXAkzsV1nPy38/dYDnhFEMw0MI6f62czyrmO4wZSU2EMt04
FKc3EG+xE1k1Rjh+PPQvBFjXT56yQ79y9sm8iU47le2lKL73SfyJtOJRY7NsrG9mMvch3ZjPiH1g
X9SxcYKXWEbp4OV3a5bGx6yCr2cMy4BUD1auowj07JnPHasmbg/l0o1XmgBrUCrRhKokegjpFpFe
lBnyoW+n9wU0RKji0bvvO2xbTPKtsBWjG5JjLq6LNucnMfLCskAfHKdS88E5U2vosCgYAfYS7DRW
YCBfhFF6ykWy3Y/sW9SJ+qvm2MNl9eZh37KpHnqoJ2Stx5Bd0oWUUfD8p8bpqn1ZVm1kVkkT6fbA
lKotmnsDPiwh4qI8Mnt3rlIyfEu77jtoPyxXuaadRYZWTc98ChyiOY6S1HoSGZGVg7nEuo4hIrIl
5Us91++m1OnImMTvqtFjTyTm821equEIX7R5QGQoieRNmbiKCROe7kzyCWR4fmH3604ituwLq8u5
TAuA0gTxE4KDnMgPw3hsaEXt27WcAd1on2xlyGOdJG5UyLo/KlUyYRa0KqY09w80yue9VjdE4ool
v13JytopjRs5dZr/lY5Gv2/yZAtUXNrjRrz+aswjPF0IziQHTPm9Ag6+J8SeXssyEwdqJ9PtomSF
h80i9LIz4YMkLR65WmvdJ9WSI1k28XAczO2VF7O3BUiEtqicanwxFgjUu8zTFFs774LdMs7vAmJ1
BJXKOerMsonizr2ScMolizIj1s9rN+u3Y3nfYOrLr5Vy1fs203kqVqxl8FWtg9N1j53erJEwF8nb
kcAvI1U/6kaoLerDP/d51QSzY+hXyCiQ49sO4orjygC9z4/Wz1nTBGgi1Kj1o5aCYqy0Sga8NLP7
2RVvTTYk301JlJ0Y4gHCBnP2fACNRP9Oy0LNnIHM5sJkq7ZLHKlyOCFINejSqfwCdI1bN3FmmJr8
HT1MJfb9YAhgDc4An85z6LfUKgdPLxd6cry1u1Afp+xQmXlyT0wjcNF60Neo4TxxCxc23bs1zaDh
r96d37uHcoAipVfpe5KQI2JhQz2jO/miYDpemyZ5g5cE1GbCD0QDiCBd8BV9hVeoJnR6jEHUQVNF
ZJmV5JfUbUPoCGnID3RZyc4Ybf3WyMby4ulwfXTPRvkyrBVUWmtqkXkjtDxroEFDynPtvonRBLLw
hweamhgM4669HWre4aQiDWFKXko0MH0LhEC/gbw0e1Gelp8qEM4U9Vs0iI0JeRmTi+40HrpPTdtn
MYkdRr5pMmSqwk5OmHqH/Gduxf0rYoEfavsPZp2QhTOeZbox3aEMOjeIGV9zB6aGkdIxLj2ky3Pf
lT+o+gzOELgncLW8I059bZTQXqVrm9FkeTCNCp3GgRN7wWTXTH7KfBlv20JbyfCRKix9kRylVZHN
NHoIYOg+BFuvGSHDogVDZzJ11GUZImvgaDHI5X4q9dekASu3S5P+DVXzD8uutVM7GT2kMG2GmZG4
2WUuYSA4FYRl5cg3Ubpcs044VAAokm7IOPF6BKl465SJvaNPJ8LFROMAu7fxDr6kf5ost6KyjqNu
7XvruU9ePESL9JThFrJR7pS05jtrSZ2QhtJPDfB4T7rfOZlwo+pMGgg/SNWFU0YTVRQ0dAodc8fE
C45sAYaDeAR4Uw5QGgvf+t52c+2aU3sj/QSFwhm4uDbsPLc6TxLAX4pdyy71qEc6HdQIWCAS6lso
oc07jyQrBV42Jg9XhwFS5fESTXTdTtgljMAu9G+1UZTHBRgp6FinO4tC0EdpK//cjXheFiPhrpme
uSMX2IvK2V4P1orZYS5T3BSl8y6Q8QVCR47i5WykDTyLg4FR+7Pm13LXCs7qBV2p06Y2DPQ8Jfdv
9f2bVHNve3KKg4agzuekXKw9WTTGc2aUwH5rYjk6Xq0Ks0Odp+cJpxcHwgVFRTvP56QyOuB2lve4
eNawM5FgXctyToLGGt9rOcQ3alqtK5qYV8fgpJWBXdl5FUMFkoKS5ph55YRLUTWQ/cAzjdBT9zPO
tOOi1eMTi6S4mU2vu4F3BTCoao3H3uL8ajSTzUsWBO/cPLDgrFCHtE9bUxb35cCR1Zmbz3MKwUcM
dA9VrvWnuhdfWg+d9GjOxh7I9M+Fc9EeDAar1Gf/8ag2GXIM6RQ2lbXclZ2T09AcAN+1mdynKl5O
RjOnTF7TznxWCG0ivxHkOGxk74BR9kbR2zhmhoDRUwjZh0r28b1TSnVFYJVc2eeWo+xK7YhrDEBo
J7HE9DAIjDabWL4lveEC0PV1oDsJ/q7hoEVGj49MqMb7bo10O4dB2O9VXeT7qrVSipJ2eqoW3bpL
mk4eKrf1nhrWyt4ziIJiQTJ2qekInJpBB4VDdXQeyak7DANPYYf544wj9nttJs6+q8FhNomZHgac
J2FOYmbEEcHeo2AHRYWBJAAnA5BvNTlZJFWwNq3Y2wimrnk29shYlzywuy6L5m55KxZSffK8XY5J
k/ywK48Ez4H1PjYpdu7MTm+XGVcVNQn2856jorCkFuHPWGEAIKIzW8JR49VLE9jf5vppzrLuLo4l
YPwVkXYoJzjQEzmR72KdyRxDaHrowG8FNgOxY8kE4S2rxXp19CbZm4U+HbuyXu49kS7PeZ2ZZ1KZ
ltDSVmyrydJdtVijKl6s7tIu0n8pnS7/rGmGzNj1ZhWmGpK3DGDmvtiOpZkvHu10Aaw9O7PC7kpW
ioB733MC39TWtskzS5XVHDirpWfbE9UzdjmOcUMdv0iX7Fa2TMznYlBhPcQi2AKQ0R6TQ7oR5Xdj
uhB7r6+fqLYc9Ou4+7lzSxbEnOmOS8ycYc0MxcytdvaTSIa7tW5odDuwFGeSrlFMF32AzwtBeWY3
l1gVRCYzIrtKkKWPDovn5MRdcsDa2jGNc/Jby7bm2261rcgQ89eK0HrE7Iw6U5w6B9/pW+Tg1PrS
wIlQKaY5FM0EvzOYOKtsIu/F4RiqL6649qPx0wFxc2Lqpw6OhkFQYfqJevZIuA0WDqBEndIN6V+W
qr84+KEjOUApYjMzb1ygS5hxkvS2qZ3+gUQGcTbqmjmGM9WBid8CUVxZH/uWH6/LKUB3aUY88WYg
2a20t8jXbvyvbZr90Bqd6UrL4bXSEOcXmv9trDoZlIb1xVk0WLkYIndIaIaLCYCDwtJ/ppRCtSY5
Ockx9ffmIC1+EzIjYlkD6oqFtTdXjuWOJe0TXp02sEzyW5Bv8+hn3JfayoywcS1z5yXAg3CxvNPN
eNIyk3OYzXsh6Vd1zQE4kjhm+2cQ7s5nK1PEZCdQ4jN/RWKJofoYT4Sm5cXgH+bN+ByvEO+8SbM/
zwhlQxT8CfWW8T3W0ES2WOJuGH28QXHvT7LY0ujWeL4b0WQf9EL9mNzJv2XY1xGv5m+bYjOfkgqc
Wdqzu2N6qS+NcP0jEly1TxaOSIRAtgcP8v6nMSX0R06u9YJH2Q3nDCkpGSHeiczJ6pEbl3DL5+K9
m7VtWVTfLClmNigBOnhxbhqy8yJd08e9Odr2rhSi3dKvRUhOOp6sDdKF0roKJ6Kwo8mjUuvaEjZr
k0G+GAuyXiQpCRpZfjwhFMgzIzKCT9YNvjrBopcjiSIo4NCrOuGgsx7WmmNtSkbLMVZTciSFegyn
xMnPTaKKyMvy0OpqshGM4aR3tUn8HRgIZZ2sqbDvRFFUT5pHAizT1+fC7+O9VaMKbePVwaGQ5RAa
a67AKCWtpkbtXW0AhZsbL1aaiFCBjt4DLdYhMhYyKqvUCeZCV9fWshxeTeZL0ffaHvzcEHm6UPS2
DDMydaUxl23M+YCiHFcE0FZuKuXwSenAWiFC1wdsV+QpQFwHCMJWZ5TbyTTFHZuXqgrdeGUFKt0m
32Nkx25MvoJk5GObiXZym+nnXwrkpZ+KsC9JCxhISdgC2ZywgGb52OScmVyCgQ+pWroTs53hAKq6
PlZTkxydTnqRtHzCREhmu3IJ9b6brfJqpcq4waU1vua58VW2wCY9qOp7DCwLtvJKj3Jr4piQuhZw
EQD7eQy+mA4V5XmGX5llXN34Q9o+EUrQ3IHQ+dkYFEuEe08BkSZIW1VP+IVFUijf00dRgP2NaTF3
AVPbrckUewf2dCAyEB+FsqY3RH8u2xvdkRKV/B11yxLU0oNluKwFJyDY2yecNU1UM9w9FgggLsnY
IwcZR1JGYm53OXT52TUr98VPdIIUVwHJcibSex1gvgydcI9tzoMJGg4V8+h22g2hRPBJAC/sOnbl
ndXKzxiitkSUHPpqP5pY0Jbq5HKX7nQleA68vD/oeWc8tKOXRiZODw6UMZxspM17DT1ulDDFjOTo
Qd8iZTKgfdke8nWajk6yhRZl3tfOMhHt0/O6J3p63vtZJ6LZZO3O45Te5XYmDw3RjIcEsD1JOUQx
uVlv7BvN8zfQngXz3HmRfd8cTWkv0Eb5mIpcgYcEatxJkNhyrS01hLEAnLOS5RJ6mSwjbwRbgRiA
SLQ2K064HOg5YCcKp8WE8phkDh4CGM9NNbV71iS74lgZUQtPLaq9tv+u4i79BLayDh0WKulntKnj
bGsQUx6qQOtRmqY0NNQh1dowQaURDAOvj6kSBMFP1hFPkXlTSHKKateg6G/xQ8ICqusLoeFmlEzG
C9lfNBNyfEV0aRCXMREnLZtU1jRFCAMrvd45el/foLebwT4KII0a8rrWbdob0xuHnY+Y+9CQ+bjD
n9tc11JX4ejidCRB17hPyUo6qoSX+qrVP9akqE5stFPUQLeN1grsZm4V9GtHgLluMpL3MHrxUSZb
bWgPcJlXW3sRJf7kyiVlPhXOfFZgos7ZoJlPHZx//nCCK9BLdZDGwxuNcZ22C5nQiauoCaoW29pq
Aof2aH4Fk1YYB/CIOR4fu97LmoZIB/eDw24eLtRP+2WGqqOh/zslwjceFbSgwbDUbtFa+MMcn3YG
Ps2g8pCpUzaO9O8o10uq4C/Vas43rdCeHOC1e2bUkG0SpfN+mLYAPRcrqjfQhlq7d4sADHiaAwN6
vTN2db729+gxxsAfPF7Tprv8UJgSv2Fznz4x5F92EAmTY1FhyuysTvsSUyHcmD1tx6yACM9xGvXU
rFtRTy/uMS/u9fpS5FgGPRj4O42Yrb3pDM5RGXF2T48SFbTBb2sJbbmmBshyTXr5YSCc4TRX7vQE
z16w9+jTBWvCZsODUhXPtQyKvkPKAPqQucK48Z2zNvQF6eV4B1gczpRdVONqoazwJeQ42V6QKFuX
nq7mp6mrvYr6F69EWxbTtbGBlpoFBkZNa8xnJixyl7kcAnd1A7nRUbUd1gIvSFw15wTwbjGW5f2s
DV96uTX41doRkNlIfmDV37g+fZKaUf73ovXlXWzk3Z3ZUL26lYn5Zc0QvccwXeO0x1ZSO8iOAY7S
gM9ycFWdIjLC5KSDAKz5bFm1+dOKdW8MRgV6ihjBidGC2+5Hu9FvawRLi7E6BwLuDfpQJadCHYi6
jbbjYihSkUz2u0Nu5jJS1PEBbVU0HtoCGt6rqdhy8z11SrFlugkswyiS5D5bS7yDmA/bO5xVyVfs
DNrtBMwiHGdMPcQ0ITaDPXAvKBGjMqnMT3ZsTNC9XNpj9AygS6VgeT0IkJcxc9StTRweAoZh/TKw
cu8wpCHH0hDN3wjVfukk4Vae0bdPVk+TyJjeN5gxowjeNYJc0Fcv182TEafqzuG8tSM8VB7jdIUz
O5D26sGa+UlZ+BVKuLpltKZ/8+c1f86dZtJ4Y0n/7CQeIGpOyY8drbeDpvQnCzrqrhOZyxbiRYY/
kOTn5c9iaDwI2GqqnvSpRWUGyfYwTOsKrKpdq0OJDckO896Fo+ovFoHcdJP2Y4Xw3dTEdPXxMxFd
7Y8Hs+W1gfKnugyYDyngFoD9NIqacqbaWDfnH+2zZWDoNfWufUc9+p2ddLqLxYYVnsdHBovpseQV
Qg+Y84aEdQoHhD6aI0b0X3buhOlKq0jhSmKjtvIHkhredJWVF2pQB5pQLO96PaNw7baYuYFWY5zC
FW479WYzHN6ndpUeJmGgfG/ROt4sDCNCb2zncGB53eeKXoMcbA67aB5RTaLVmSqjoX2lLW/GNlkv
Ncv86ibOu4uJiYkEzqy7rHe0PfQ884xKmk5IqRlBBR1hP9BARUmZ8r4wFl//SQQkWXm+WT6aRYky
0knTOwQEPAqcRCQuPn/8Onpib7rkv33TACSzI9vaxfcqoNlqk8JkOek+McX422iU1ok+tMKn4rGW
PSX8M7tYGSBsSlHKFe1ZrNN4UbxT8X2tDTokT7s2y3Q/D8Z4NB0kmh7zrz3VW08DS6M+s7HCBE1r
iksr2+HQemTWtEIvqRkK91BBgw+mxATn65dq+TwZXm4ySKOJ27tpe/JNfyU6YTQOWNpwRE1ihN7b
ez+0RYLCxxzIe506zdz+q84a7eBnDdcLQ5XStP0Wi9E4Gmb+nYjL9czE8GX212eEdN8RYBJpo8vn
Nqf7icfDw2o2dyU2L3opzWdv8j81zayPBxY65DZNN9DLjQOMWJoLz51mWN/zzlwyAISmdwPTnXDF
mG5XkzkVJ4YiuRnKRjwsKK0YfHXumTi4RU3XzDPbg96u2pUvt+66ORflwawIYNRcooVF0RhHnOuK
goqFY9BWSAS2wmJeDiO/1cGJE/k1zUV+s3Rtd1sMDHBqg6T3rHKIIGR4eEtPZG33hSOTeu8xngwL
f8sgdX3tywCEZ58t6Xw0k6aPMsbKkTRqZotIykIrHtNNmpZe6C/XZ9o69clmKcoDXPLpNE3oVeeM
yKBGGbB564J1yezkoSvkfMxpPO8rqyoeKecS9mFLRrPvqCOgnII/bfr73LLcqBpj6HQVzi/Ijckm
Gm5DiCpM7RYiRitSvENPmdQMiVUGEgN34GLQRxqJj14qsUbMU75lubQPSeNhXsX8jhOWmHCCM/uf
GZjjdpcn1gbiNnUm+dtJT+D+2/FTvFoENX+nHa6P/K2l/yT72ttPJI8DsSjHKC1GIpRwyELASfvr
GJfMphaF8Ncj880dXPvizi55cc5ocnKknz4P2XeqdDNUKznSxXa8G/yqJ/OBjoeYQCvqAKGO+ri8
ekZKgV6tBP5tL4fM2xWiByc4LW/KMAdcdrpDjyj5xCvTeo5BDnNFTvGFO268+10Fd73v0DEUIqPF
sWVlWvSqeCu8l45b3AuGUvtqLh3iEozycZl8+6UYq/lZG2xCfuRclnR/SjMcJMSFqpUEXGEIZwjq
vCCCFDu3pu72nSQNO04rlxXjIxwwOKVoeJhTUkoRND+6nO/zFo+zzujnVVuaDhBDo7lmOOpFHc7F
/A0juJfv1rwZT/7gSFACoA2geM7F7ZIYJK8TIUlP2ukj01PjkXRsKE/1JImzU8nZQpgfOLVrviyl
YevAOAA7NL6r7qautUPhLOnFSUjD1iA+jIFNshYhEFtovIPxdBYmnHaqnieXoitIk8q7LJONBsEz
mi/+prjOEWyHiwNspCcyKKT0wNSeqvxc6a3JPNKZj+syAbHWiLgf0ebsNdWMB77NfFgwb0eOHutf
epKDd7oeW+cth+5TCT70KalSaoQcaJWTMLoEJv8Wz9AmBqeGktJiI6/8SV5S1JNRbpCGSYOteHAT
z5UsVs5aLrNsguWn3oa/3y7lk7aU+XeGiN5bGls5R4dZ/mzbrIko/9Whwt35KV9i/2joXfY2F5vq
t6cKokenKD1hVq/oj59qtLKPbK3YGqXWWWg7GwO/XiH1u2nLXlb6BkkRK3ZKvhATXH0gu2+KMaC3
9BRYlD2/2uRiZJWLd7DttsMlIPS9R8dk2huaWC50E9dQpi6jvclaIluUtyKv5d2sAYUce/G9cmud
A2Yd3yoBkV+sVX6CjT4yrGo2OY5mv+tTRUe0dXU6ifbbAqB876Ly7Yle1H+kVAvgFrQkQGXt4pfF
W6/Xu5TQN5khQJeVmVLjbsnVo0bLqCEt/VPKwnmEPJ1/p583TZENF/+e0WMcLDwqB8RpKz5vn+Qf
lncKLcZc8Mb26W3J6I9u/aqfypJuutGU/pG7PTzUkETgFE3mPdZtxpitcyc5LT3YlHsdmpySKImJ
x3Q1kY5wdtb3pi7AsBYlqSH9kaRp8ifISCAGjIckrdoldIQ+4HMaCUFoXQOKA/ag9aGMGSDBdKjO
Yoqb75ZLt31eNHFxCOX8msoNU5+UAweP7dDHMSViXsBYz6Vva0yufx4NKPXT4r1agoAbjsNLF7Q9
W0nrA2rIYdnWU/wjS3jMc/7BEetzU2JyHnw7JDwJM/JM34V5CJKC0s6sPnA8tTy37TgcTcOiV+Ho
WXyoUkFrvze02yKb0Ga5ab/XRngFG5DoqWlsbkYslvFgk5zwUxpW/BIP5vqQE5j17BdQbLQ8QT+v
tUwoCGtRUAeHgCPr8AfZ4Qe1HmcFG/sOp1SkoTCZN03or4JAe3tblyijPrva5Yv5JyLX714y1HIf
/rr5+1+XHXhGRxfpZyaqj8tMYwEbSZzq+8Z/WLTiD+LGj9cC5hmysoO01UC8JjYX06/Xoikx+mus
V4+VftL2zLb/WZr39z+PN1JHa4tqh6QMb/vffxE22vZMZjSTkEep/F32gFTkX/4W/F0TyJ1vIW8D
/fdRzJpVeWUSW2E/Io/ZySVQCPz++RI+KHPRTf72CR+1rB6G9GXU+AR2pJQXtYq/Ak76w2X87UNw
pILS98jIsm1wdh/c4imHPeHOY//gcg1EeUhUesafpJibC/EXkSQ1N4t2U6E7jE48+yNCf+6qONNN
1T7oMFxG+sVSR4nwXDGP/+db9rdfHcflJmdGzApcFP/z7796PulMk5kxPJIO4uv0l/4g+PzT3//4
iABY6ETK3+/WE976gsnoP1/A3+6UwLltWFjEWbpAKz8+FXU7tqnX5Z+Uvrz2TCsL4x3EyTGzvT9c
yu8/PBJsJqR/pTVws9B+ux9ceroWQ2KdkWN22LsUI9ZoLP6gwP39YraPYGGZmxIX2uzGJPj916gn
QueWUfq3q7+bv/drGA97XED/5o79/UM+POhrRRpYLPgQC9ZzFzLLERkZquH/26dsd/OX7YRyoMyL
Svm3phus6jY2AxM1zPQHVPvvy4tr2dz03C48AtwuU/+4fIW1LpZMs09Nlk1RMqvuNocedfh31wJm
Hz+9Kyz83Q5QxA+//FAYQ6vr3XrPxCEJp3UpDniC6khnVnbWzLL4w5re1ux/P/3exnHWN4U5DlPM
5I7z4d5BmDCgCY7GfeVnVRWBBk1uPSyQ19b0gP+4Tv0mC/UEje+POv2/+e23zwYxyYuA9yZC9w/X
Gjco1CwiB+5r91hABLV1akn1Gm/RW/dVOnDG/6xQVxXJSLlNo4YTWG895UX2h2fhIxkV3ajLWcxH
K47b9m+vCzBEZDU0afXQpF8MQbjeiz9QUN+bwwtJ9Qig0j/c9Q/S++22//aJH18fTNLzVJl19eCb
fUyoUX7T+8QwL+n3QuHUmlvKMWY5Z60ZLvATH/55kRnbWv39V98+Hl28x55vYhj//YlZRDYyG0yq
h7zrCbTqXsj4CwQtaJlB34fq5uwmiYhzaZ0zho0njerpD1/hf7rnnC3Y5zgG+Bgdfv8KWdELY6RS
e6Avdztr4xVoGv1Tc/3pNeuL0zKv8tPXee6vzWyHNq6UHSHadIrz11xzyKrf5rck22E0M8z+wqz8
/2JRgBd3eT/y0GP2+f0LTjJBLo2q5qGsxINDlCAp2Tj2CT9tSecRTrOEvTO+I136w0bzPy4OqlDw
DgCZ4Fh9+HUwGBpEG5fVQ4GScSDfFF8kjMlsX9mfW/tFyG/ecKPNf2Al/wXG/bgofv3Y7Y3xyza6
UMCkPRbch9iaYV8eO/k2q29L8mCnfpjNLyQU78rhji428us/naf8v29ETMR/uegPt1sH2Yfas6oe
8IEzrMmXe9utmCxViAqd6k06aNXHpB52QPpK5FH1O92LH6V0Ptnl/yLtvHYjV7Is+kUEaILulUmm
lUuZKkkvRMnRe8+vn8XCzFxVlqBE337rC3SJSUYwGHHO3mubKz5262o2L0r0jHqp70DaguVUSrRD
1esQAhzqQvlGlyY00l3ulQPXqOfshh1DtiA7N5ZNkIOqWuup7z6KDM2gngerRWTByucqOSo5yfDi
HOMFfa2rcBQeDPhHBGAHK6Ecbw0lemYMqkW4ntrcBfEUOEGYEDY7bju/pHeppQ+pH9wbuXzjJ8DR
Gv4ZGjxK+5OrlPneqog+MKqfhFm6NrnDsFytmVKrkVAiQ3yCX2ItUM+vfD1TULHFblWom9pQ3/tK
/EL2iOx7aL0601b1VBwiWrbUdtEjBMF9hZdwFTfqT6UJDqb1jk3fSYX9wxBEQShdvylnXveBniRh
wAq9iP5iKsT9KBF6G1deQSdyRbaSVzbB7ZmF4HQjsiyFNmzuhTECleP0PWMdgIsNlvsoG9YNdRJ8
8fZIJuEg7cdA3YQTckGs3djTNlo8H5TRfwijYaVQd2t89RcBcEfUXudWSJXJ/ufLQBdYVTDv8m2k
anmyPGkFVZdIFOUxqd50vgSMk6A6KykPVUzsr0Em+a+2v9eAUk715swj+ftdoLqPH0tnr0EUwOkj
kek09caUsCXvpRxWZNHhdFVrL2rFTA93lD9qSx1fZrtFFGXW5XWbzi9UD8M9CVuyJ6Wase8Gu72u
qwn9ZhS0exEuCZFD0r19/1uXtejP5wTeBFTTEvqgCeIvTxYNc+iUuG8behu8QGWzlk3SKdUzX4u/
Hwh0GEVf9mAyfjFxcpXQRhXVhmNzLIm6brLul4k+Wteso9YncCebCzryZ7aup9s99iNcEjw9xjEm
gXwyAaSpNsH6cMlkHlSSxBXpIFfS8PP7x6ctR7g/nx9DLTgCG1QOQMSc3JmF0over14ca3sX9W9R
8dOasZzZxPjaN4IqdtxdBvIzXXGnqK44lrzUsY6vPL+ox2sf+gE6PmDWv3KYSH3+MVKJSSXge6Ah
8xQ3H4a0QLsYZeIeZTAe8RnX6N/Dj5NPIRBkeVU4SZx8qghvKDFlTeVxFu0B+/ZNEoEsGyj6nDlv
f/FRFNggObZATpEBdp08qCEqlFqlHXnMU+QfCZWrN6r66baVzLcxHyGC2mK8xPI3HRC7IGCKRnFm
Svw9C/kJ2Hp5IU2bM9PJTzDMKBv8roG6Xf0A73CbZyA5aI0gYLHTVyGnZ2b931skrsf2g1OAzplz
SVP5/EGW5KCQ9YSHG+S28SoGwAwsAKkXmG241YtRfcB5Dn8DYLRjt5Q/v5+bX96uhj8TLo1CyMXJ
2EpyR2+xykteMhlPSM/HKCjy26jNqPNO8k4EudvZxpnF7+/3jpv+bddc3gjOBX/edCOH8OXm5SGH
6cpvYEub43++wfrjGr9fyk87ncj0S2nu2/Io1I1NubWdxKrUf6CQQJsLdsT2iBqG4ZWfmUBfvC0c
uTXOdQJsF9rgP++t1MCTKODYjppi30NToRPVP8w06L4fuC8OVjqnR+qu+MBxKJ8eIqsI4Yaam/Wx
UfTrxs8fpKJHhpFug7C5Q0HoAgm6b7HUt6KGJUyMiKi9ESS+Y2fl7ZAoZ2aS+dci9+fvWWbap+ed
DmU20Qmv2dBe69QtgSe4KDkcqanXQ3L//d3/vZ9YLgbMbznVooA9ecgjVdoZ8h1i1yjawT73hq7d
zcDFWwy9//Gl+Pixai+jSfX1pIYSTax/E50uPn7xnaFTik2U0l4HsfoRQOc+8xT/fjP4IpGmyaGJ
dM2/Dm2aPUoZ8vnmqJUkZPXiTtPCMyvOFwdDnfqDqqFU16hhnx7JEVwIFJJzc7SyD4hoZLK82urH
aHECJPIZ4YHIjzNiytgO/8Xdfb7yyRzRELEFlrV84ptyWynEeFo9urrvB+zvFxA9rq2yemNcXbIn
/pyIeYnCEA2HfmP2fYXtWDMuMW5khzlK5zNfxr+nIRs38JUKREHT+Gu0pLhHjWXE0bHTzZk9CuKF
UMMrPA1h4YIsns+89CfvGF0eYTNo7KTJpPx72oNfMpSu6Kdjv2TqSnlWbuZOVr0knUrPloMOh0Wj
nckJ+euidM6pIdq6hl1moRX8+Tx9Mh1QA3aQa/wGTo9ic94Jp+TQ64O5Hnm++2SQknOT9OS7CJCD
lA2iYnSc/basnS6jWkXlJCVD5qgiZNjJtZKs2xZTVFfAwk6aQLmWzGj4yXkStzA75b0VNEm2qvsk
eZzNBMGyGs4x+XJDeoxKLGMZ6dA3cwCzPhiLcF9YypnBOZkMC0KE2Wazz6PYyn7yZN7BlFW7AAQr
786vZCIb2Rvrm2Q68107d5XlTPNpmSVUdk7sMZeOg23dyWVZ3BkhWkZiJqQLWS609fcv08l6RN2Q
20F6zzcG1Ik4Tb9JZElbBFrVsZsc+L3Tf9bEWeqSf/795fqfbqdqUixRsl0dq+cWY0D4X/78k+8E
Ed6FmUn8fDF5Zoq65syCpiyr/6et/V+/fxmuT78fBJEpI/6vjvZ8Y/2wlSOHalpEBIBg/+kRcBcY
5x3xc5Zu/7uBWd7aTxduMZ8UZSeqIzYcIuLL7sydnRv4k6W6LLOBXqTOwLCwoSg8Vx099/dPVpUJ
3r0kz4wM4bZC3MrBma/Amb9/Gh5o2h38OXSXR7ZJqHSvSunM637ymfnfkYeuz4lIg717cgNN0I7Y
J6TqaFl3VbEZxUZpXr8f479W3t8vx/9f4vdx6dMYywkhEybI6CO+TC9e5BRE3Qvrp6SWiGLPte7O
3NDvbcOnq1lLaN808ypSJrYRajc7jPff39C5S5wsXkjQbW1a3nYc97lYqcpFN5+5xNfj/s8zO9mu
KXEdwKLgEjjNEQPb0r+aV//8/eX6n56ST8JFnmAsPA7Jts687u6/e0InC5Yi4YVKZoacc2DUuVmP
x+K/vIOTJWtIstSICC861vfqyOp0ZgCWf/7Xikh4GXIGNph/5XCVHDZBbDT1ccyaDZ6XkHikvnhs
/On4/aP6cqQ/XehkBbQakAGqUddH2wTeCAkvOLMH+XK2wp+gJkXpxv699n8aasRGU6w0cX0E/uaa
Pb2J6jozL7+/i3MXOZlPiJ9GA/xHfTSiYI3D4S7pTQzT+ZnC/5dLiS0si+hRpCv6yeYEUVQvJkRE
R2tjhchqVjfatJv1M7llX479AmjhbIH647SmqfeNZAH143Or7GP/oH3MrWs8fv/Avhp2xAzsfm3w
bFB4/3wBM7UCs6f19VEyL3FY4R34F+/H5wucfPkQdrfw2LgA1Nyueo6q+swFvnpKFFGFTN0HhMDp
+SvT64AnOJfH7FczeMW4weRdFmd27V/NK6HQ+lNR91BWOnlMxHL4mI4pfxjdhZQ+jvVVq5zZii4P
4vRNFyoANijDcMq1k7XKslMr6DMq2Bie71W7upBk60rXF7RUsE+jcHbEUlL/z4f/80VPVq+w7MhJ
kqjZ6+aro9ov3//1L4fm0y2dPLUpIDA+g610nICnBjvwAwjZ2u5MRuaXVxFsGwTiKxqPJ98oCJkx
O9OgOk5eGF1b4avgzKKe+ZJ89Z7QWKfMZpGvwEnqz/eEs2SLeUJhAiT7cq0ZZwb/y/n16c+rf/75
2YIjgEWVwQ86hKdHPladvP5+NL6cYIRoLLOYk/zpyZNQwSJWxciJzdKJmqk3luI7cHscPdmoyVbX
/tUj+//rne4Zm7I20inheinbkmy+m6pz0RCnFe7fu0bO8ISJEurEGnnyzpgtvrAWLeaxNrc48PH2
oytqwDvgU8Up+qK07vfP8Mtx+nTBk/cFDD0ir5oLtqrTx9ewSLJi+/0lvpzONtRxm7RKKp8nM03X
axrzOZeQcNuNKg7Jt0o3HXP3/WW+nA2fLnMy43jt9dnMuIyfhxhpNkG9qdQNpGgX3osTcOHvr/fV
J5PSjgxgknFCxPDnDK8yo9DzNCyPTX6T+G+Z7yXmBVAV0im+v9BXb+qnC51Wqk2jH0gM40LWB4Qu
TZwpUn01A3SZsgT0U3Bvv5vyn7Yxsp5l2INZMS1tbRmYk51A+1d38M8lTh7VGEd2HegZLypgMSPc
9OcWs6+m2D/3QH/zz7EQEAms3qBNEeDUU7PEERE+KgEvHsz096Px5eNSlkwVNGAkkZzcC1XysKdL
XxyLGYfSK2ffDBDb99f48nb+ucapSrJvEhhNmAmOWPmE+AmQpRKej0PlzGWs30vk6Tea7ev/3c1p
e8mUR2PyM604ykpWYKWwras0huE8VqhyG6yGu4FK21UCKuMQ92jKAdvh+jIJ4dSrOnZLKHvocfgX
ADOtXQ0CBTBfsyj+UymNtkJriSYqBSB9uBIQu0Amf0RKbmyLwXwCAoMgsJzfE0kyj7EeGG48VZXu
dqEJAjLS9BbokGpv8yztboY6SDxi7yxglwDKKJ8uhptQYVFRTCfQOQnVuEYxIj+kdbeaAHm6+PDL
DUaEV6uF217SEoUaHT0X+LUGPENePFYt0LYG8l2D1S+aB+PdNjPuU02AkeDA22QJKMslvRh+Vxwe
Z2K78jnj/NsSKQWzRMJaBE4EEoK5aoJAwLMZQAIR/xgaWxAlEey6WqBan0bQLJFonUiFCqQmhu3Y
SpW7pg6phWK1DRUKWFWijv7W0OPyRi3SV8LvhIe/x3wy8alvNEhzG5KMu+tAkpH6q2a1Er6ChVZu
B7exMtUjoUDfZ3XZr8LIiD3iVPTbRuubg1zi6847OuUAs8pdkmMpVKNKbBXFL57MNmg2+tBVHsGa
NuITfDFWqJn7HNuoO6ep5NX4012U4qbr1/1zIwLSTPVO+SCobFoRTD9vJnkQcB0NFSHfNHag9AJ5
NYmavsG8OEfqkrg70KiJF/Vd5M5VQD6vmIbK6aQRt1UF5My28/ahaA3hEu1J3iNpmuNFOoTqhRpk
H5VCKQi1iLXru75w8FQY63qOwafmcC6wpqlOPbEIDJE1Pke9DUYMSIInW77hEXalbUuBURh7SX0Z
kYC+z4a63er2hMsjlFMG1FAg51UvzA5znaqT9hTMBk43FdpZ3wXmrpKxcwbtlHpxPb2pw2HwA6fP
p/vK9CHKhaiGyjDsrwDW+xs99uMVUQT6duymN4wiEu56i0Gx8so1YLikbkhSAHalLt+Q1xh7VpO3
u8ZoS9Lj/GsluuiTfUQoTl9iE+sy08Epr27wSgTbvBnEFgElbD9oN/hoUg2f5SCSlZZ0H/UgPVeT
TtO2Nv2ND/r/qhFkpdJaCVkeJ/MRsNRkOFRYYQZEOXaRsZ43DVFxjqyR/xDC6nP7KJRu8qGwDmpZ
tOtWj8Hyq7iUui4aDwO0q7VRAsdswyq4bEzxToAtphar1VdKhQ+zT3HYisR8HpUYkR7CkBUHwGGd
Sr7s+K0y7pQoG2kYaNFlnYT9rvEV/9YP5mjXlEXpFEBRr+0Jm709Q8XF0wyINc+iX5JK+J8Q4JgS
zMxeRjgZ3nvNuorasCQZroAaF+qvBsRcbLg4/JLKeoGZaqyJExSEoaq41DKfDmFR1gdQFJT95eBy
AH+zy30LwRk2cUQM4Y0l96MbFlb+I8gM09H4z7UmOt0dIVau+3g2MYgWM/osCU9u7GOTJCN6XRYL
vqnMiT3tiJOLbHANkbp4mUcMgIA7gVhmKHOIYwguDP4T3sOcOCopUl441+VrIGHTBwIIVlWYEvKC
rppWrW6+hxQEnKBpmw3u7NADKkuIa2vl5I8mIyYfY3CQMQfMmaBww1Y2cNe1C5BniczT594dgqq7
C1AIrdvFlt+Vc7EnEYQslhwkjFHMldNUM9LGpPId/h/+jTKD9ZLD8inuIm2VcA5yuyYSpDfWdHA1
wHpwbFqAkoQuhmGImd/2fa8uKtuD60VWI7TBdSYlFTqzXLxkPsmCFQ7JVVSZzzUO8ZWIkrchb97J
1kwQV8ZvvS791MoO7uqoveZ+5q8J2pwA+RCEwfi86jqqC1P1y5XSdaCatTh25w7laoZA/46+cIKz
G9xU3kr3RAvyMysjXcVKqLhVJs8OebdEiOAKx/lVY9W2cm1jQJhxyPhMnF6IANEpALS8nwB2gjhp
Hvg/8iamESBLEdUFCBY5fYjMBoegXqU/+qZ6laYZYpD/C7lkftd1UnYYErnaT3MRHAK6QxXeeXhz
XcSbby4sFsyn0qsILNvNcizLWIsH8HiBth9sCfMijXsXYLOxzwPzXVhI9Ges/heNaUMjHMinoR0o
IwZsRjgU6KKCutfIeS3jjToI4fUEPzukpEVraCrGbdwpw4YTZ3MJELG9KksR7+uMNXhp7V3QM0zc
ZAxxyxT6B4tR6fZGYLLsSRn/iygLHAnxuuztaQP+aVyH1MaY4kOHDARPKBZR7NtCW6w28bxX+25w
56ZR76JEUp4NjeC7FabHeBNJeEIH2Y5/CEJnW0dlI/0qlXCPHNh/PRuGmmcqD8ExHhcqt9pjy7UR
+9qF9cuO89apSgVMkD2LK+yzCdiz1DQcElWwEOoiuaBf9Wg2+pPedT8mzChOraXRLXzbBOYVO0K9
Z/9gGJPtgOGqD2knBTd6BJbExsq/akk2X+ljgtFt8MfUofqW4TuMFEHcSxozBhPxnvu8FGhQLR3U
gB4E1yqDhubSJk8lyUd6e4G+blN8hvkC+MqJFXRoOJNxhLp2ZZodkCTiG520zef9SNDHWq21eNdg
wr3qE4HkOhAAqX3xnlWofhvcx3u5bVtvUFLr0YdGB3KTo1q6IMnMDEqNBZTFheCvPjbwFXH44TDA
Xzfr9/NkwUboRIxXLlD622yErBG0cn6pCOBqg5R+lHBSnTCmNdXIRg1uWYqu5wI0T6b3yRaF6Hxd
Fh0vS6M1wYUwBkBahSEdpkX/BJ8ucPnw+XdNm4oNOSxi08rZ6KVALLAeduUPslfSbZdVFjEpmrIm
ONLctDlW6VUhtTVs9t6+hlfBNJ4q+9WqzcKxaklxYTfaN2C0LU/IA97CseWlTdlIwWwPsbOXP9Rc
an8Z2IwxYiZTBoZ1zqgGyDNrvpp0UE7EIB+VqvLv/S4AR9RV4ybJFd8N7HzyjABxsZ3PLM6+ZUPs
lLJuM7dTcE/KcnIrQr6EU8tmKrHG3i2D3vdoqZf3YrFhJ5ipvFZiDQLbhjB61GKy5XtrE1ly7MZV
j6HfRqMWd9adkTcA6Xz2kuFgDYVjztW7Bnt/M4ElODKzmQuK8S4LVMBVzta2qRE6k2caBE7aJ8UL
kGZ9jZhXdrAGiXUUE01TknRyLbe9BEnC5l6dMC2yQxwp7X1lT7+MRm7YBHVvsAGDy2nU6su+Vgno
kpW3kfgpNxzRyBilik12sKxVCwAH3M8UbkdyqKG+8cVNpbjB2Z23VyGaVIcEUYiYbTSvy5rA1QEv
/FpMynjnj1NJ+i0vIxD0h4GkGBdl2oelxvRyEK7vseFdQ6ZwVexM2fq1lMN7vM1Y6Ee0CsSpTRsy
gIzVALLGkceh26SBHW3HeEpQtBrKuqqD0RPanB6myE89EiJxizYB7CqL/fBh0hXOEnHa7qMorW71
Kou3Ul5mrqTlM9kJTfuLBz9t1D7BwkrOCn1L87dqoGp4BGN6qIDCgTRI/HuAEvNmwJa8ySmeQVe1
YFSzE1Ho2oY1rJxceegzkKMYZhLXLnPrUqqtYE2iIALl0mhvYOlxMJCrIXhuYg4h66SehmMJ56Zm
z9pXT2ZaX4yj/oztrsSbboX5ZOzbEqz7BeRCWbrU5bp4xlC/TEcafQ5h3BowC733KqPtabg2Ol/3
qqiVwxIeb1w3sNMu8R/SVzbI/8rgeJDkikdchXq0AoTEJmQ2oBDkwvBsqyy2yRwZjq5IT2lDklpa
V8XOKhGfJ5XCgcbKQnSjHfwKKxkKaBohu2w/JT90lbZaskM1MRHzHIc3StnH6OT92rwLIxu6dy3u
+sFq0b6jYWWxt26MyFzA+BQXqpqgqhXJAWb7pOgqugFUi9a+ZAe403opWlfgZ3Zxiv+AzPTA1TtA
zYiO2fWPsk44UzM7dpNQpRAQiVFcZPDe2fzIRmJjaC+1HRFmPwmZ5GWx6gC0Yo2dnvXMyUP/KfWJ
1hGJUCFIqzFOo2UlxD7uEHYVcn6ikMgBL7ysmok/DLUvv88A2cWuDZKS7b0l8VOVlM0MWCMWTD2e
LuFE6fBbYn2+tJTyJqnSpw5o+HYwsF47nYapWkrtejOgV70zR7l2Q8AjHoGe2ZokFz4O4LexPzMx
cc2HP9gHoKGBVvxGRu/4asp+T/ZLrG90pchBarXhFcRW3KDBrBNzZJu9z7qgFI9thjFdzS0NKNpo
btU51BzJBwnInqPfqVFnXid+zbueLxjWnvQv+H8VAVfNBKXLIuMXCQ+ARb15CkzzXUrRXqkcRfbj
kEs/ieyUNvUkFb/syYfqgiCVcdHKVdiCupGysCU/xJdQMGv4xFkXiBOvpC1wDGRA6HYdmTQKt2IX
cGEMsEhkzdIci9KgU3LGV524YLMH4JRwimGQiAKA+3gjN6Pl0PZSPcWv5JUexLOTkUG1thoTxY9m
zitKPKoby9q7TaYgBQmyA5Q8EA4h58yetngbR2BTYGCgTNuz5sqTgFsqa+M644ABkbvvA1cmO6wx
Sleas/GuVSlvkHPVb2sdUSTQ1+CibnRgG5lOdBjWv+sk07sNttrumdgE62CMsXQFWRKS86A364zQ
j8eQ5eYAkiRx4zEBI83cUm/Y6gI7KUJImXbR3an18N4PZIOEbW/zW9L5Qg3vunTtW1BrOBAxLmqi
PLGl7Vln2ALN8wy/UdO6q7otTS/EjOiqgao7SltyEKwVfOBRGCbcpmU/isIAS0HyYP6iz8HrFKnD
Q6Dmxa7VJaJB5Gwqoh1SxbS80iulBE8ZtsZHmOgjVL9Rc/0xTr1URjlelj42EoWsGC+bmuKqadW3
Wonke7vmrMcuj2NZCHAu8XsWgLkEopOMxjNB0u1WSwvqJqZQqDDXcCUKDdFwHqO3BUjww5ann2Y0
L2fNCTJoU7LPk1JpY3bCXyUZddshZ9uKMw1+WlIUq5rIkrVBZ9Qx67aBijIfKWj0BznAPONbwXgN
A7iBjUhuSJTJ4TYSfrC1qry+DVXLvONWNMcwmZmRhYWqGZ5BF0ruKAAzyOyiHBRtwIHavvNohouf
XVRG3tSm2nOsdO2FtkCmnIocJtqXJIm1LKOHXmBAStsGxpjs/1TBqbJCSzm8RFBVRInDJktrddvY
zDWIIy9znfQejCz4DZbG2jnbwzq2Td8b6vJl7Ov6gWITzKtgCtbIFaE6CgZ2Il34NjfDhzkeRpcK
EDA3zSrgUGCnpgypOcLo3gfVTFelkpTbsKsFaw9jJkOd3RWT3tzqfS4dwA+ZB/jq4ZUp0nmdJVbi
zVDRKeGW3IaynP6lJ3DMxXVijmxV27ymzCcoYQRkYOb6Kx+Wd1snoaJDHraid0zJDFTTNjBU3zMW
31QQRSafziVewrC664hozAsz51uXgwri9xkhGTpq5QWy/QsZeLWWupx3UtKbX+VQ3aNGD9l0NcNa
FUV2xbaw/znmEPa02g8dDo+wB5lSa4JbyHtJDE4Fc2kkTzPYiXWe92w0Jj3zOM4QXCITeQhUIo23
bVHY+8BUP6pywmpYzvOqrHSAl8L6KEu5gseeJvtJmvRLjFS5K9oBd1gQEMpZZd3IOT5tQazWAhg2
nuO11QcdoVx+sy6zxne0OHtBEhTystZv4QhhCqiJou2NnInfzcrrAvJwcPMUa8v3yUNtyIB5T3y9
WBWNrlxn9OCJI22ozIlec7vWvkvgQF6YM7Rwqgf1Xu3GAfyv1d2YaWJBpAFlg5a9dzQplH6k5D0c
e00Jj3Wj5Zd2YpmPJB1QpTJR7PNwy+sAzdsaOpS+FWYzuWC6NQ/gv+YZqsSpS41bVwo6FYBe0WRP
bWv4B6il9TYMlWrrK014A9S1cXNlhqPLsKy6eFAPWs/QBEbAOi5XulcMEPgyP543RWyrBxXgCbxP
hVhtjWgI21aKze88oTpo1nM+/5LCzqQEW47Grh2Q+WHERVTGfm2tNDBZmlIatkiSAfBZIcORDggH
ImHshlFsida8rwzwLGHRdF4qWk5kchjvELlXVzYxCXuVYu1hBpDMV6VWxAeyqfLJsNpHv0zDgwI2
cJM0ENDGKH4LmpGm+0AJWMyVllOk6nRirxsfWpQxulhgKFdVHAiEmcjXBFLwfuvwTaaAGOes0Not
L6e2JvBIeFKulnupHvM71Y/Nx3G2Xsx8ZL7IrDeAPtt1QZamM0q5tRN6VbCWVPk9IonGVWHfc3K3
25WSSNFTr5rtRRQ36UqPJOjp3VitpHke3bhMbaD/UvkwRy3ZK1QnCJUwWt+/YzAUjn1paa+WKFnH
BBnv1QY+SKUx9Kdp1vs9+pwOtumoLmpUeXjgAyeWEq+6w54hX4clhQnV9Pvt1JsL7jUBH5UpaL8F
vKes5ASgU31/w5Me2sARq+w1DOAt5V2afVB9xRxn1YLk0G40LrWGtMY8E5FbVFqxCiH+I50R8FWF
3t/GEIxcufeJLLITcw39AOSLYIpfg2MO92iQiR0I2npl+dNIfk/b65edQWluVmGgFo3yGNeL2H+s
3tUqGbaEfgFYIs9d36lJnqHvBDbiyUOZrzVFCy/VuhjA+5pw1G2yGOpKFT+NSTyiKZbZtJXPehI2
RJNVVABAV7U7UWF/lYbRU32/e9MyWwko7U4cReK2bPeWDZUuXwiwrdzWjypCFLevM85OerpS88eF
ATo0d2oh+Ea0uf5hsfpfmNnwhI+13BPsRU4HhSfqmU9RhsZuDMj6ooDQrsYacVFaSUBsJYWFmD3w
U2yCyVMzOHwIGeO7XilqmgZg7kHAmms/zsPtUCrqqkC0tyOtKds3Brpz3j09xBLaGQQ8q519KG2l
fNLnsvaJZmjU9SSih84OOaVow1NYLjkBYpS1FZ8CcWdRM4C43hH1SWLRDB8/ywSw+EzzHTn2b0eO
FVe6NYN4ozhdNQ8R/vJuHbd1+4ASoVvJDYHnWtUQj1KFmrwHemztRtjRP/1ablzeX4TZRuPvgold
hWqHP3wa/6vcCkhGUnRr46uStOWQ4+9glyuuHgfDg1UQ6zqjrV5JQZNu4m6gnGf3xcLJ1t3KKl8y
OX9JikxZaTiqc280a6k69Jwnay/1u5vUAl/bWVDyCXWKOTmFqldBe6PWm7x0CutjX2YpNQdBe0Xq
K+0FYnf2wTrVzUv+jWfHzxTRCv8izzt47RDvBxy1fRtFmxpl/NUsGRM+JhFtcMpFKwK4YydPaspd
GSHtqSEZb3MCNTyHubOXRPHqp8FSovxR/8zig1GtlbvlBvCBu3w4DOMgYCcSDgJeT4zZbpbBzcZo
w6pK8IP8KXUVrVI2hgJMu6W9BHkOxH9gKOwvxhyqrBrbGxOD/xz0kjPFyYOi0JwTda2s49TSb8mw
e5nUpRMCcawQOKLJKSIEiQJ9SgBFYWeXYpiU7Uy0zKqRo3fI7vkqMw9mf5OhuNIh4lLxJPGb7XuW
+o/Iy+xLNaPpszInKfwoxdDdx4bVPCuQKF17ajXFscWsXCVxbWueX7XFNbul7sJSo2dLa34EpUyS
RAoduFV6amGmRD7EWNQMcB6tbFGy1hQ27i0BqPK6K+XhIAqQjdSJiUuOJPjn5F47eUSFosuLgFJw
W6/j5YQKhY2eiQb8V+tJzAhCdSBfi3CxVKHMT9Uo3eiFeORYhnUgrFb+PLOdiAyJAy68VnmAPycG
KLd9qfbEqRDrC64PQ3eTEeY0IUfINGo5JBbx1RMAc5uRnksVheaBbJgn1nt1Yy5htxrBJeQ5WzEh
1iMb6pxDh9ekCEFkvCrLAVgA2dJ4y8mYXipEfJucNOub98zkHKUlVuEVDXs5XzHIqxuC99EcQ4/U
vjn3aIU8VixLK5owOr9SBYtpyexU4MqvVUlwWIzKUX5TpKY5lK0MF5KELifLcMwsXx3mbaS9CTFb
dD1kRbsF552zT57LajXlw7PGUuWmxBSsQKP9siTiE2rVqCaPFHAKh8HsZ9dqYCmXdHKKS531hD6R
/lJwNj7EgTHBp9YhzZPTjXpDCQnLUejYZn7CUT19koOg2kIOsvcUoV/asBuoBpPtacV55TOW6Efd
tO3bu8qWqdz6SQ3jEAhulAIQ0M0gJB4r6K7zrP5FdobqicrGVhjz4WZXlzoJLOwe2rdZT7Rlup8i
gxw0WGZ2KXV1Vh4yNckuZXpLJqb7dgQO3sckZjEcUjyT6xbI2ZU2pup1SVV/xUvGzlHu2odBadij
x9LoRXa5hM2oP3id6FurQ+91uh7vZ9NO9oa8bL5rhoA+K4dpNajWVZCEbm237bruzXpLC4d8vSoP
EWmM6U4qbJXlL5cdm0K768f6o5KnP3BJW3vTb0Jvjnx1S+6fvrVHld2cT7L4mubldNtrGKVbc9B2
xoI4H5omuyhGAsflhlh4DEYTcGNIjqMQkjfjxfWapjdAHtjWwQz4F8SVPhfNkoyRKHQGZDXwEPQS
IkXM84qzLwsn5aZjqNRh7cq+UYMdlpPgsiaYgW6NqTq02SH5N/4NK4ogN89X9oaSJtu+FdF2IYdz
1Jlp7Mc2xwXyirxkhHsPJqBcDRMlLUFQDB9WBAhADGo6kma27XXikyIDhMFIUXfdBpTI+5h0CaA2
nDyTMmMD3Y70OoJkRWxrcxjRYR1kPVJ/DRnhSnXvK5uhhmgIy7nYWqJPjwo7tU0Qd8eEWNxNbFQE
5IhUuWzjxYwttN4FzTwfsEWLvWHo5U5IACAKyyfesI7q5zCKSi8g2Gsl2JOu/oej81hyFNnC8BMR
gU1gK4S8LV+9IWrK4D1kAk9/P93txEyPWoLMc367+KXJ/cJFQFtOTn2WLp8tCT3jKiozKEVBwxYN
9LhXy0PEZGDXNpwafngZOrKM6Zbz82XZ+X4sQintZKsKBfG8vC+t7HZUGVHeLu3xCUf5DHlETljW
jsXOIsj71Jhdc5yNhhBZS7b3xsmIJW7nkXFvgaNt4+zad+rZZgTdaZMFQjZoNmWjD87a1r8cv+vP
s03iROUOYt/P5vzcyBHoiQkjcJlqKhIRyd4qr10ivFDz1U+aC/URq0okq1nMHEE5h0Kj4p9SzmKT
e2nEHq1yqG6d/0A+QlArZd9ZLeKvwbGqLXWX9LINOVRv3GZBnrnyUpm0UiTmQgVaFbV422L/QPOd
f9BnOpniPGvw8ZbP89jk1KdwLy99Pm+BWbs103576/JGnSujzHeu542POVHDCQBxaPZwU+6cFw8O
lUl5rsngV3OyEpnzWjSjv4Xx6Q6N6B89k63OHizJphADqcGRv+/dOgq0VE2XZoprqgIeXQWWX1Nm
5v9phfHdsZ3AWn87iDH2wtOKd2XZ+V3OM630XTyGFrfwtQIuDnMJ4Ws6cXXI/Nw5EDaZbrMyf81s
t2AlNfRj75gTX8BAk1uV2ysXAgf2Ca+fUFgNIbPmvelE8Xsezz/V0H6SNJIEBmc5+r4e+Ew2zAK2
zRKo0ev0KDlB7eLq1zjCiuy7eb+pncVc0ZhlrlNOoXNV9ISdzTO0uZheichGve8nBdHwiXFRIirJ
7ze0N9ru9hhUL3NtpBvYgQtdu95mkc4/aQ7J2pm5aj2DR5y4y+Tk86tu2diMi0+K6Z34hzywJ0A6
/Dn+JhoL7wc8xyDM2K2hj3IfnYjX7eeeMjVrdv51THc7IhoQmfgRufTjZNG8nuSbxHcMXgXrn5fB
9zVO1xJi/djSWv1jsVV68qtoPLDekFQARZ6uSNlQyNPACVK89IFhVzwuTWbdaZDMz0ZDePCSkJuy
JEkbGmlDgyzQ+xVjXL7xK/ZE/FbJyhH0rhbSLrGXCI/ALvWuwE03PGTJGvCLujajd3ZL5EPKC83+
i3T3/y8C/z07RxD5Gbk3rvbD3uLCujSf/jQS96HG8ZxzbO8yjb9ObIEFNb39hrwgeWS1LLuF0PJA
LOXdU8vwLvhoaz+DITN0MzpqdMKu8yH5RN1DgLyNGlum7tqIE/US1a57bRPeUCcHZspw/u6bwV02
vVgQTcm3OoJbzBQNckY3piuJ+3QNDhYFXifL0E+MYW+OxXAb9WjY9nlavfgysdY0cJkBZhhKWMkM
rYKoVeKfY+r9Tnqz9RGTO/eqNV4ccNTSsAp94hGTUwDsIR4Kepar0EtADOd2bFeZkN6jXi1/6iBz
nqSU5K4AS9HV8sjSNvKzJdr+q62c6gRCZcP8u9HLDFK2Eq0iMzeuAGbTCK4TauxMB53+nfceOw+J
Mv8tQ9R+FIa37KYkczdWwnLawUTWmh3UhBSaBPAxsf8OtXpPtPiFlkJqfR6ynakAGey8yEOgJtRb
h7cCMtutNm0PociCBHNBUujVyVT3nz608s3Q2X0y9l36BOYxZFVBWzBBE+S9SK+sizHNIqMbjLmK
dwmBdmvfHY0w9tEklJ7346u6fzFG6xfnQ4Ztf3C3k2llgWG0ER5DrktoIeOeMZmtBgGbQfMMvV8m
Ew+eXILd4S52htVA7WvIfa1IyYCCUhKlyy4bV5KSiA/EUeYmle6r1wvzybIbc8fqhWZH5C0HfMPN
4jnRKcrahb2gzGiZip5TEouP0Ifl6+AgtqhmrzgZ4oBWqotZabN3GoXcoOHLQVrG+mN76MxgK/Qn
K/+Hgxhg5x4NV0aBoONl1QGf09w852gA1FtWbgxERnCK57b6lkZ2iZaZBPRbWpxIxtTNI4DNqgYw
yOMf+iu4KskULcjjf1D8HoWyr6gcN47odrZ4oROLPkNjnTvPjXF0HFDJa5wcvHRHhHwK7aMTru17
O6dlwjtRukNvFFNyxf5jr8r0w6YrztL4endLsRPlj+/e2btWqc7q0J+cbmss7EL6cQAErcYw7XaG
dtbAtKgXc++1/mrlL0t1TdJt74LzOfu57iHWfku1K4Cjei0wUXxX9WkGX0pxb94e/PMI01jIAYYE
ZI6rrRv+RvpXEuO319aUBXTjaSp/RqKhzOgC1m+UHc15VHD5aFiSbhPXL7H9obUno8n2DuS1sO9u
62/EqJ3q6KG5qcOGb55Y+DUVxUd93Ez9zwyA4eRIHFmsdPU2g1H1cagkagM2I4vRC4y7UDsjO9jz
0UuyXWsXa8fe6cW9al4q3pyOTfvsDaD9hAPLoVg31gnGL/AGb13Ln8evJpK/BVtTlRH4ttDZEzre
te7edc7LuMkPublVxpEesX1ZEJPMFs3BMOrfWUIbLQpVo2ep9AOpnqOYSJIRgHX64QBalcbBHUHl
7ObQKe4dGjty8uD16q0WewEUQcHuKo0UJROHBP0RTwz3yJpPnSeb1rhptGvbn3F9K4z9kPw86igI
DQmUwxd41kx66M5++aDCPgFZlHv3KVPsEV+637bxMk9vRJus4Dp6+xx52wZOC9u/hjRn2GaoaUon
HIyfAla15Fal5iBdNMoPz3V0SW0q91Bw5WePe1xQeWf3erup2Xep7EARVtZaB4kr7deEbpo9OO+X
mZv5xfN4rxY2q/ysaI/3qO/kaB+6CYGUffMcLSgtutwLCr0RedGlIE6R2R4TSeltsSvcaqXobkya
dCcNmsBInES4C7n0cLhNZ4uCOpsTz3+VLQevD8lWAKlGK1u+Uk+wJrYyaJkG6T9PoZYVaTEIXHdz
nBJP9DxBu5VnQRnXlNmh039k2jtO+w6217POOTGafj4H/XB1plfdf2qjbYYsc2n+QCq3WvemL0+m
/4qsfyn+FKU1EFg1fTik8e10maFR2z7akEyHvor5M21fU3pgpb6L4mkvlB7kJIO2NUFiPu0cwPcM
C3AJ+xkRjq1L+sbR+1TPvfHWW+ta13bMtvvafFTwUDeU/tqUpxTQLDWfCaBh1chqVYr/JsHPl50W
fq0x3TcxmM4cBRgDWK61GxqjtaneJkxPvv9Dnye3780VP0gCgxjR7COhzqDMdjG3I/GoGcftDC2/
f2gjbXozk7M/G0wkHIg8AyxMa62owrTX3iSiNNpJV150z53blOS73PpnonifKyLIUTjEzb9aYhmU
L6q7Pm7CCRARdda60JAFNCsf63lWMJGWBnKVF7qrdbZEim+q+WzTPGsRGTFF7w7FP1kSHSKC1d1o
NaQ/RFvHgxVq2bGlcNBziM6RN4OiZtlBi0MdMbJy7rdrVS/Hju69mfbUxFnH1ltVf+o638jEwoM8
oBb0TWwgPfnBXkTcA3BcCCi3STSLvX+D+RCnTpd8HtalFv3Xy2YNyky13VnMe618H9W3o+/mcmsw
NOX+ofK/audGPlqQEieeWzVH9KFjR6ycbUW3nKLfLzcIRbtzrab5FoSxUFowud8LZ65qv7v8xXVO
CaIXp/mMx0+UZSFmPAYfWDTjsmTo23dKO3vTjsC9weN9uI20+ZUfWv3Zgto0Nvut+6X1zzFvypBu
ynJrZm+9/HarZjsjvEV5wITwbJN23aI6rLSRGvSMI7tadeWXHd/cvgngZ2FqCDl87pt3SoJKGmAB
HEiRR5+30FZCI2Mk/2uc26No1dd2jngqpj9okLr/QXW7o6+A3blc6eZPOdMq62/n9pS1XJ6c4gNx
+C7iRSvbLuXL6KGWXa7CuXG7bZinAyIfo78WuOTPRrwtwPa0bRW/ZfKuzx8lQhFjOGrMWLHrD9QB
2jlijZQTSRDCniFmCunIGw4FXW9bfv0hoPesDitLJMfWKm6K1Bh++GTD/BIIdZcKHeEISFheDB8I
MiNp6i1VVAY73+7026NByWhvdyZS4Jf40TIX8jAEc/arwUB4VMENKK5VYq/Rlc6OtgVdpNroHYVZ
KKLlQlvZttRZq6irhNcOjZzoPpRPhRg/Z8Pa9PG+9D4gDFili03pvCfRr7gMPkXt5a7/8vbtcBUN
/+DIrryS5XaAm8M5uVfJXtCd0tT6KllOD12PnF8tTtW85Mx4HBD2T8k9FVEeGiU3tyT3g4LK+smj
tKfJ+ZE/OcR8CkpJRK7yYi1oeedsoeMu8JfP2Hnux1Pm/9KtUshDPJ1oOl2J4fx40+CmeYn2NBj1
5iVtniITQt5xQ0ob+dN+6yKcmfLASVT/nw8aBovC1dMFXUwIfvqV5ecG7QFpkIsIR/ICnItpXmdj
3/WssvrOntyN5NqwvIOhQUj0Gzu7CEgStdyRqqJWv8zd06y+XIMn5rNI/2mJgxgOmT0dY412Hts1
EoCwQxWky0/lHpf6JrSfGoqwSci/oJv3C9xHq6ZdXezL9kW3EGF+6e5R2E+ReqX0rI73i7PpkmNJ
AP2y9T1I5vLig8zW6lpkNxv9bTr8K9KBh+DoeK+UtUzcYmmMi+XVMV/i7DbKkx4f5odkavjIxIGk
zHHxmFfClOApntBVLp588zKZ9wZYXTq8jx+LcfXHkEUO7cg39xGsN4HVFE1Gv5Ogkqs6eXSoOwUF
K3pB0ObWZ8+3h3uSG2Fq0oOW2cgkNqLFP4NKKuJy1h8VhueS+r643o/uU6arkzT/xWO0LUwfrJqe
w+7CQhMIt2PtqVYSCmPSt4Qt0e3ahIzpDMyA1xUzgdBpa2crSS40G61cLmCveiLJDC3qqzU/Trvs
MFGUUfTfKVrqsqLEodqXxm8i3VVrvmccAKaeEaGYBaDPJQP8BK8Yq99xTtZaOhPNNV+zviQcFQjX
4Jrjrw96lteHIv6AGd2O/g2nBVNBvFkeXZoMHZMbug1aavFsimKTqv5pjOkMWWwOmnjdRZ+Tg5pf
vUbNuYicQGuh70GrFudP9uV6SZ5V8xUlZLci8sw4EmoQzE5bpzosgHNj9TsNDf3JNpdWXK4iDeU0
37uirdw3kSsKDr3RfG0LHui6oM4i/rYtWKvst5UVfARafhQ1XIrd2h0PkrwfeG6OXZo+wJsr/sgK
eUtEW7gLfpR1z1J+2M1WDFd6MVBicGhHm676sWDbOz+F//yrvVCMpHpE0SsyGXbxdp+440YaPy2W
8Min0vSRYDyW3b4BAdVx7azMh8JX+9CyaV/TdoTu5IHqx39dRMf9zkDuptGCNk/cZcnLbC4UBnYh
2N+pH9osnDjBVbQehPVm5u3XootVofeBbf205V/iuEeHdpyYNNKy+FBdynKO8A0KEMZ5kRSO3hqN
Szd5S/3XxDTCkX60cvlvQh0SvVTzn99SWoj/xvgcaY0e+ajJzl72Fc6XmQ2xEP9i+p+7dbboO+nK
0yheVLsR0LnMwJSCrwyIYbYdvfuh/HZsvxzr3tYMaRZEzbGtN4VxHd2tFHvHxf9PQY7jhWgogoH5
UFTpdqTBVyHvM/X70B1H+9hBjovkp7ScYAI6HrS9CU3aAOJmxquLv18ztog/Vzp7FKmRQYb4kTXz
oQ8I0sc2Bmgzvk0WZTnjsLKK++T90FD430Kvjl3aQWlfausF4eoqrScwn1/Odzu6dNrRcPdlth1z
Gob5bJDnzvLkO38jnfCg/0W3KZN35UZEzXMSYUw6aDw+MAVUHZ0gny3nt4ob1KIv8CQpgjeUZmTX
ZsWfPp319sVBr1qdCCOBv+BJ1i+iQfK16x6FSd6x6dl7nJMs/ywh1jHFRh1YVfoiRjglemWa9haJ
11w5gZwvQxtB+jOSvRuovmayPl0AdhY+HoA+Orspr131XMo3rX32uic1byWBMZWHFJ8wt+7gFPwL
za3rP022F9s/9qm+r4FK8pnpBwNiWbzR5X2dUjJyjlgFV/3yVLjHUnxk9MMs8xC4grJomv8SddCp
PFvIG1qw5VkAqyXrdMJMp2d/EhVqM+5i6s2p2U1rVlxu7qr68anXKaDAUmNLCauF7KfNLiif1m1G
FWzc7Mb0TdYzBocO5vo7VV8+ZuUE7YFmfVTmf20nt4k1ry19T1EMyi6e48Ub76NGSTkx/aJGtlEk
4dCRNqLJzUJ1mGhxYthUFufqPxtR36znhE6PJ3xeB6CGaIXF742qoWDhlEZbnR8iH1xf8y4YCYMl
r05FPUOW434E6qEEKp1DU/aHnjRzvg+3Y+HJsVTZ3c0iwHU0tL/IbsMyIhi3tYM81v+8DmGSOYWa
rX/6MXYicNjKHwPJAYu84uAO824gV0l/9KzRKohMfuj7bW7qCKWXbyMyrzAWQYUU1pb+1uqHMDUe
DUJy3Vb2rp152d1Z7b06/hin+gM2Z+cvMvSEfqprWpubJQAJW4m5uIFlhpacDuD7nw7DofDlgZKc
O32ra6XmTdok7cp0a7KuRehF+n7wtFOZx8fE0jYV1P8KJuO308RmLKeneNZh8SGqlBksTr/veWtS
n2ii0vpE/8IcQcMVN3G3whkSEGD8nFjW2uj0c2W1/6bcE6FZE7jrF/7B4LJF8x3oo7VqNStcfM0P
HJVj+Puby/vQPwtbMh4v1cr0H5tc8QEtdFNpvjEmXAPufFhIfkETdyt8+CHL31adAUVJZZbRn6sS
Wq+CoR+73RRFNzOV5KgSQj8u/WWkGLLS5DqHzYt0+tcAlilZP3qczA8+84au8DwRzlvFzrvZDCvJ
hTnkJt4/1DlmfLTignak7NUgKXwyl9d+6UOff0dHHjnOceBPWWhzcLS0vy7zgkyHfq7YR1yxbDXH
OPV1ubN63lM0lcRtBZ3nItXKP1vN2+W1OnfGFNSOeu2p04TNpPB99tUb6v6d6KYneqLelRwPdh6t
rYX+AoNacTJPWXkeOy1I4oZMJwTWsKhzjZbXvurjzxg5W9/UKDRxj4nuhA7EcsmuKIhvQNVOnhh3
r+DtJQzqmBRM7jmuuEEYN0uXofh/dxstBna/RmMWJEm3a/uBrrphO+oTfWXUWMLs0Yi9d816LTAE
Wvnj/eGzcyMjbP71qb9UhnvojWVNePVF1Exr0lTPEgBpcJtNrIHH6aA+kzOtCwB4YKlfffafUlKI
A0cm/KVE8dvV/N5eGTYOVxTy2tZEemYxPtL77gAbRHNICRHKGoQfasj2uSrWflfsdb3C75lt26n6
hE0u1tGSoBButE3XQcM8lIdmNZ/gJQBF1EQ5QrSBLrbDkSTCJIt1sDtqEiNuA8FOaor0mHuKIrJ4
G8lpXtuETvUAEcXUHOuYs9xbXm2kr3JgGG41v6PhEupLPtrRfZBAXe+OiIv2+UwNE+a+yE9YRrrH
fr1HNjSy0tHaLaxnOjTX1NRdqYgrVhlWhLKL31se3nkmVd4Y75Xl0lxgl81GM7Jna3jLJRtej1fe
EHgF+To5Mtrm2Rnyz2wWoY1sBXHkbipjugwZqcaGeQ6LKDLICulZuZ4glCKjOHUwYc3AkczYw+OR
cX+0Y3Od0U72CS+FUQUeWgdkrJi50YIvnPJRSsEhb0LTMmCw3DhdcqiiYZVFzbqq4bSxOVBFiTCy
Cbqai4i0dyTX4PJNmHTezgRcpcEizOREyZ27MnNr63rl2nSqC/PlAd8vWxYD8aAFMVnYnomnvRPY
hvBe0u0TpBVYmE0nMdwAIoOsDpwCb9bQHvxMrurHvpZQnF4a/c5m3O3G8s/p8dyV1vJhKKg2OZ8l
W+ECJNu4yJ49GprQG3sDrS0VJ6bARlSNOaieid/PTFCd+R5q2xZkpT72LINUawaGpjacDHsLcd3c
d2sThZ6virdmzA7jlOkBqtnrkkT0ONrlU+0gVkQ9wVaIiS2zq48eYxq7GhyLhTI2M/Qzmthz6/FB
C8RT3CVQs4xkDm9fssWhFaoM1nfhVwQUxaq0jqIpIE58Y0XuahQeKgIaWQuBm4yqcIUs3AWOzxsL
vKTH3znQMopXXsGZo/Lix9GQsy9R2BC5XSyqDITmgGlk5VrgVW46nWsXi2jirZFrBfH02NXbwKqq
k+7hOzY4Weq+QqlkrvxE/FiYTII5t4PEhvjXPfTTXKU6TaCFwMTf9781E3jD59UWWHvRHCfRhdGi
hxbQXmNYZwPYv8W8sYplT9drZx4re3mxMmuHxnvbmP0zFSd3GOFzw5cjJ7EdtXDya/DQTO0S2uzj
QWwxTq2xlIWQcnd9YFSFg/QwCRJMeic18rNRKEU9WD9DX9g08GOIBNbYX3s9QzkzXDJqT77F6qaq
/cDEThMuLbTONB6K7lFhj/nZdLf+9J/N7SUb/mpC8o26LCK1LJnzcT3wTw1iF9KBUdiOF8Tv9vdM
8DaK+y+ePQ5Y3MQ2GuTBHT4Kx9lYRXZVgHPDlEAIV3i94mPatVvs/dA7QyCm/Grb9d4YccbVcmuK
7Ak3OFgozCyk/V4X5t6w/b9WpNSE59hwkuq5pm7lQa9bOgCcGL9IRDuNDbU4kX2rCaXBT8+H7Eua
ilEaWpxHjvsxa2DwQ+8S4Kh9KmSEQUQeYjFOE4wQf15lwin573kTnZYRo5oaUFQm8YtfTeehGPEQ
Iv53mqFajTgYEGfVW9BlGI0UwyB112kGu8DdYGNRRH394FI0ggVQ50+qpn16/jSznF4QiZbHcUnE
x8ptBmkxMkEP+qFKeliAqCGfwUHU3cGthskw0SSIaC1iOaUZePeQbc5uf6bdfkv0/9Ed53EHu/bj
TdbGSbPTBMCIAyVsYvGux3IzRp19UaoGOfTItqh9VhpqgKGTI+EagaQjxG29dfxYGcuZNR53qs42
Ibr+ojtO0DneCqXZ3mrSv9ryfn1vOXf0njQUYto2tga7OqiOIAwCRCczOThxsXsIYRh717OH8uyB
AQEpCXAYw+yATKZlZTkxjcXg77XGpQ0UNoBPxo/7UMN5k7Kq2t2M7mhg/8gTpjkaOTNBiEbZxiGa
hs1k+nhA6JuFtd/IAtq1x2FeTV29txOSGolYaCeHudsGXSFDYbGAxAe5dYsKjeWI9jyrbOIQCaB5
0mYM+1Qie5e6EXSsZDlns6Xfkf+9NEXZUYDtPVgiad4Nr268Df3Gw7ZME8ydsvC+s977T+90n6+r
hYIwSBZ/WyxYLNM5ceJa0bvwzfxIYFSxVdi41goPWSgEQiGLrpdd5FZlu2rr/CujGPlaCxRgSIjo
4NnKxBv2nWlAF9izxsLjfIzSbo9Tl3wveT9ucRqmuMgrQVFml1NrmkRXzzBwe8ZLwnNtJSbKO3A8
k/gK3Xtrms78wOHv3Ux7LnM4MIhAfIcWiz5Ny0YF2pDLKDtI0zk0PhEZdoezmo56nJcU4+7wupTn
loSQbb/Y+N2alr5xkQ9hm7uomnpkehOd3FwN1oJ2qHJXGNX6c2n+UuuIyjajG9vyXPOLtmEEWxJx
fNwQMdBkcXToU/b6Mh8nnKm+CfOEpfoJUVqyzzoLuZIZ0XJAPVj2gmMfvZdHGy65kz7QseFbJLuY
2HXuGbkcHqEmsbqpJnW/RemQXTKP5b2bvOiVz9CcDMeO7Md86yB1mp8h/TdxTNWuO7tkPvR+h8vb
gscmY6b8ppp02dDkV671gjwPjElf46SpGFlUD6gjSR/ASbnOCgcVPBNVz+k5J3d3Geq/fBlYcdO6
Ygm1TeEjwnZJHgkGXHzXuuianRr1586j29gWBkCLY5xLp4i2tiehx8kieSfmhvt28PAbO2Su3Py0
cfHeDf5m6ZTxAfXsv4xVBPnh1DlaSPycx67v5CY2G/uo+2J8HXoTCtgvlz07JM4eMc33LNeWv6ov
ig8dgeS2XSa5q2BLaTgQKe9HFsHoEP3HZK4s7Uf0iPd9bXyxYhOaxaeV0chx5o4pywUOg/8/+BUx
FRxuedZiYm51/seN+s51zJKPDOidNVvPqdeaW0ehIGGAaXLtgFpFB53uQayduOSoMkCFAQSLN8y0
CD7jpXI2aObSE7oYc22acBQN7lSGsmqY9lTTIvsQ4wgHWDv0/DKdcCXWr3qtM6NKjZM6x+Wir4rM
7rZ2hgkeGWNvIwlxhm394Hka5bv/+WlHtTY2MLlC3Io/MafUhL91ui4aZwLNiBmr08QLDFqXQWw5
gCrivJ/5X3BAmVDgtV6OF3MkYHlFZg5ktIix2YEubHuZ/lLKlSJwVmBDVe7jW2ghwBJiu+A7Gopk
i5pPY1i9Ry8OtclFOXPv9gRAzAkCWw88NMvG+ap1F0g6PEFjqq6p0T2ypeghy1zGC9dvdk2df1vR
8lLmE5aWs0zFzUtIx8egSUqHP81I/ZDW7OKu5jA3m+eMYUqthoTDtHx4op3Iqe75ZHlcS1WDvp76
2j2dyY+oCcN51aYRTJMm440TgbXmkY9NpBfzbXDLZt/X0kOoC86wnkztU/rssSND8Ec+GzW2S1Pu
1StpAonc8NG7fdovLQcA6Ctj4Vivy8xt6Kcu4h/Lj/8xpCxnY6rqjwJ0yJ5f44JoQEbzhKyNiHwD
7OZxgAGVI66Mor9Ob4snffSi32EWRgwrHqV7N/KuETfhs1J2d7Q1dIWlRrkzyfc+J8rj1CgWI5yc
NOgj8tmYa20PP2rR9XJPliTUfmyDhzD6ZE6gJ8o36KFi6Aj7riDXAOtrs7PwFgWU3ACwzvEMRZK1
eocfF6A1m0zEjqBXQbXEyYafNd5raQsrpEtM5VWOw2/RDOeoiHdA9sS6cCq6j7L72OAgWSvi486t
jZDYZEhD7AxDKymk0sSkr/JBY3IW7fKhLfDdttIsngnn3zzxtAxmGkrilZDFsrlQYhWB5WvGqurA
uRqr/6ceaSXExvWBpIJ5N/gaDKSZtRuVlLgh9aTVv5RRMn4juxpSQ9FsVzDeYaJgUMfpR+maTp5V
EgmMuSh+ePH1fIM+lldoLPEVwXUjuk65jWjWRhVNafzIX3tVl0zKseZ+LS6LdqGPMZOtk69iA7TB
8iI8IeNQVEGTziQX6XgsIh83Llq7NuiTLka8IO4x1hHK2Bo0E2M3RCsArqymlzSKurVcmnOjhl+d
yh35JBjNkCFE2a1TVrHvO3x6Hb4lGxg9ufhpP1Gkp/nRa6yZ6q/kQicOzDL/qzz3BzzLDxtVsmcx
9ueBH0H/+bE8SPc/xxOIDMqWfGtdMzUktnQMca+X71XrmHecDuMHAUG4cB9CeeWZ/4ahzqwwLZTB
aT2QShaTeLaHNhj20C4532fWXdqH+jEzQatclpzQHfJyU8TcxXi1sC3bvX9rCxMlY28ci3zqH46k
Bo1l2oLeCA23TVN8eEtBZI/XfLHCjoiT4rzh9Wc+kR1d1AH0ABFNXpbkZ4ILmET0Aq2DY8/XZhF/
0Zg+plxn+kbk+9PMqKCm1r36QpvOURLh7KUUpA1cvZVDSNqdzYXWiJ4HBOcVeBUI/zSJemsuhvL2
SYfDOZqi5kB+C81Qs1/esFU6p3L0SHdRvkogQjE5v5WIYUMSAAARaELXzmaCANJTqf4IGoInxjcR
ZDr5BadaiMy/p7EPaW1rE2+dAO3XYEoEOS3x5H+2A7pNgivExnHSawzE3Y5GEJsf0cBOAeIS1dR5
qsk3f/PCeeoc9dTaI0hhI2+W0k5Vl7dvUeRkaB9a0IFRWtx92QgP0suf0ux1yGP7VQ0JRJhbvtG+
mJztJB5fnckn+USfQG0tLOuU1d/npn7CZPVSeDipbGyU3OWcpqulbd8HIpUvZcYMaAuNlKOUoJ3c
rtWnbnqljlsZT+V2wTdYXvWmeGvjh2VsdqG1KqUZLvL3DIl/3JZBOy7wBB53hgdQsSrl8FdU5a9u
ZxXYFEoh4cBGtyRU8cpk8SiDxtLIZtB5UKOtkUZjKDzXRtdvMXSrwaYMkNk0aFut2op0/GfKkna3
PvfO8xA/yiZ9dAx2Rqxbl4AjzmxLATFeZKr1lrkbrRoVfyr92lhPWWkZ0K22Qalg1v9plluGRc6M
Uyxor4vF/U4B5jZVnX42TYWNZGYRagptWWWktgTj7KK7xOMJi0EIRljNSfndlHr5RYDaQ8+dA1KG
dgdz5sYuanxhN5zc5gwRaY1u82SYmcGSz6G2kL6WvYBusIByj6FM6EUMAZDIdvew4+SbKNGAVzNv
MvZ1Vine/8hAcNjNERE7MVrxN/YQse+ahsSJwUA+ONVTFRpCJtscezpZj4u93IxYjd8FL3ceap72
rmbxX5lD+pIqV20ozCJLypXOr7SKsQ4qU12V7OWbY/gIoEWPVOqRSVzmlNCwLvYvMLn/I+3MduNW
sm37Kxf3nUAEIxgkX7NXZkpWY3V+IWRbZt/3/Po7Ege4sLUNbdSpQmGjgNoQM5lkxIq55hzrqyA4
uckCy10Vid3t6oyOPuV3RNZBPKmIYa0HPCR6O2vvffDYJjj0uFAxOEhjAnU5xjkLseDMm/Mv7YwU
V7t+y7/kcIoC8UyDJUiuo7S9WxqiflRzNqVZWuu7PCpoT+SzoF9K9bRKC/ivFbkMulH8JtGAFSlu
Oxc5pX6czejdWQxo3Q3RkJ8C09tbSpsa2ZPpcJ7DGMGVqyN/Vwd+855eqG04UCgZB9e67QFN/WwS
/kVr4SG2WBc2eFW9beshHUy9i0wceMV3oxe9sXLRcTAR/Zk3rVxnmgcOctZ4MJiUrgff1FexF3tX
WdOgleuEXOvYkfXE2U7jYyq+NCMrTD4guCFdqouITOyogVWCvGdh9rysHyCghhdAN2adur1zUxZ2
/ZqKtj3WjZ/etVMSXNtqSJ6F6/hke61+PabxvPPBWYtt0OuIEEozH7Ujfiz41CywcCtRMhstT3zr
aiB/ftCh3W8dNLJ14qrqgFCCZcEWrOUeHyiIlH0ci9i89QLG7+zEI+mAjplZVvKY/o+5C5Mg+QUy
fIwD7bdTbKG0+TLYyUG+L333YmZS+CIR8zcPAeekJuLc9OLLI/Pr0odF4KoT2TSd8XKbbk0ohbZz
m39dnBgajEGp1BZGMssk3yvdUCJRda1av9O/3M7hdaSOXkdqmO+Jb9nriXbVimSZXNHOR2nNj7E/
X4BCVrWe0tjstBRev1qE3W3bnkU3mqjNuoD4UBtWcudNvtwIQYO1b+cKYAJKloOzJXe6LS8+8I+g
ck8NU2B+jTaJ53bqOR11sbXsYgrwnyl0ptsZ0DiUmJr6H5DPuZ/kbSb0O/SydtVEHX0qilyfsiE1
MNiGIthNLrjMqaqth8pNnU1qJoIygSoYOz/axnszfRU9UWr4L6PNBp6I2GkOhCTH5ybXyb4kTEPk
j3QxglBdPi8uYbECo8SmBVi66wdpfsXmXpfpITDOeFdnoCR3eUiTsPJDNgp7bo61shJQAcIifUm5
DWMte9FjDTqiJDeBzDjHzwwwnjmBkIpc41GtVnSbms0Fq3oSs5xPrr2UWwpuztuIJsfCKl5B76Wb
0W6/Zq31LDgPbJN2lmfQVc0j/uf2hoa0IocYImHJNDj5BPiICdbhD/Qbh/qFeIpXBc2Peo6Hnd2n
wapHZXgty0WgYI2ILEvjnHm+ql1Sq/esbhzSA31+iHK92CfHDsvu5+RaJiah6rUQ40K5Tis7PjWY
t46xi+MpH8yInymBcdORKHWzeVo3yYzYxIoTzdfTqOV9GzijviLMFKxrz86SnR3YybQmjYKhI3Gb
IdslcQ9AJsN5BgbVkepUa+KOM4CkwxIG8kHTN8V532Y7BkEzzZbcwZkpFrQ2E1MCILAkkwx9kKhA
4bfZUlmbxXVHF4lJpMgsc6VWrmfgNaXCwXA7e89djB6f2ipMN4VantSiaCNBk1KIpkGI83PGkFQF
VXropHxLI/anuZrpP7T1vND+TKrmZUnjPoTzWmIgyKeIgfFVD8wJbebWk82A9G7rmyhBmApErDbT
gElm6unIgflatowmb/Ysmpcr+I9ul3XfZZTFewcX5cbGdbahbZCvu17723xJs5+LHzTntEoCgHJB
Npp1q+gGNq6RXxZdeeS7G2dXdYm3zTi/HfMq6uj/0ZZqTUGBEEnnhlHC/l0tnH7jm455dhaS3Yhd
b44j+zwt2fIIk7c8LOUob6WyzNr3ku6WuHaxq+wFnFErpwN9AGQoo4Pv2UDRgVxJybAosScOi4Wj
ZX2PkxgOV9HFKHEi22deKdf1iL5OjBzHludJphk7Aken+ampbs5JkTs/gApAc3MQ9HPgjwsfmX7f
MtXWPmrdaG2oGjbNRDvVTDK/XqoZ+4JKB/yEERsanaiY5Z72SDHLmDx7iNHFNeGjSujJsWNY6kk0
Vn7l+FV76pzLE8W+sEe1Y7hOK/JdPBXylnfh0oNC2MwjRFFwaEwaHHIfkFD/zQ35qdulGC+qbraV
Io6eJ3cWx1z0zde85wnBd5FjsDQphx+LTmmmhYV/M6oAowJD9kCeQJ+lLZYWzTcZxfXPcYYYhCLf
H4iWpKc6zKubYph+CGPCG4qJnOcKT7Pf1DUxqaU4+KYab5eqMCdSwBD0aERuTOeAnVFhQX6QiNzg
sbpXDV2PkrQ5px86dH6M9BV3odwAtyGeU0MHxtS3jDiSISlDKV51SzGvZjAPu7DlZZMI95euOpVl
Gl4eYJazeUbM6EjZLC9p2OvHNqJeGyOiGcXQGeiPnr/LHJ0fBBLWiszbi8miy5CWJobTYQTCBdNP
N0wEqx6nKWWDolqhJQQVJi7VtNdQFH9FGMlWWTkGB5GTI3VyXHgDzA96ARxsZDzOVN4pgfTJj3f0
x9S+H4G2Akgqv1xWr5VL6nJVsOtuGdVDz24oIVf1zbcZzBUI0+AmMCTbg7lINg3cKfwr0S/WIOC4
cnqZB+zFTROoQzRmjxRL3doT1kOmqNtW+ajr59CI6cavQ3FeivinZoYmH9ILw5vSS8Vumkaebz8a
bzk16h1DdduXusoQqrXCJldJGl5R/J4vHm3iuOufKvaRjc2AyyvQUtZVGOiW3HJEL0hocHqumx+h
+GEliZbQvmxvbFvO5InvnGGRk5SFX4XqeaH5xADfyFC31VqavVdyEh6VHJ7CpAhuvLZvzmVcDFtO
Rvj6xjx+oL9BarzBHxwDM45WC7Go1dLE3/08Lk9D2WQnzBl8dIhKCAAhRumy7+Q5Syt0Fq9zqDxC
oIY4O3X2AJBMHfqlkHf0g3B4twVmtIGoAr6dy+8QyoQiZOlgZQ1Trb45oyhueOagL0TROzgN5NRY
lV/cQGGQiEt7+RXHndq0CgG10YgtY0e0xqksGym5oEAHNB14udpOxLH3Q81w7bBu6La6Jfq6XdRr
fl3mqPctdJrQtk+LwGejoBKscHBiCOtKQheYlFYTOC1Ov9191lNf2jJ/mHp9m/VhtRWQufdQP8Wb
e7GUl5dkIW8PRaN2Giy6jrg2g/VdZmOzi1s91cBfq2abJHI4QiIZmRGYvBG3DtZ5LvDy2gzIYTiH
2DFFaj5FC+Sc0KZFWIn0Nc5aLMEaYq7bR28Ab/JdiMcC9Fk6ncui5HjR+biaLA4Am0hXVPMCO4Vv
7HwfL627Dees6XZ40+hQL/60Vsbi6Ghj4vKaiX7m1J18IrLz2ZsLyF6B9qPLyp/eRqj+35mA8Ihg
Je+GbEmbkyItJ27TrINxTg8Vdz+9t/Zgd13zLtsuuouN590GEVbihknJX5gWf6FVBU3AdpQmA+nh
uSzxrWPaJX5ErCa6OMv7pKa25FxTHYNiir5Ij0hggaAM1wQyl11l7yKiz4qWTaaP7jaNcsiRQAj0
U83U+0MExGRPNJaMvwkFCBIfxaaCjWrChaMUBfresskDtRLtFves2WgVvmXYKq8WI5sz6MNwA31b
kuGo4/XIqrxOJ9+choJ5z+5UPIdZq3ahT9A3ncuRrFDkbTs5q69NuRCMGymxpNVlO3seL05MftZc
l69J6GEL9iye54FXSsn2J4daWquLTaoGOvPOAlryYA+dz7stLrEEnPi8HzCMxnYgxUHZ42jU4yyA
fpp3qoPu4bQM8UBUx+/mC7LJYcBwGisxeCdyl2yFTr8q8vLDtl3i+YWcR7v2W2LPceEPq8Bc2OZy
pv5rPHwWCtFqM2YpIZBuTI6+mkAiF/3D6BbpQYGPX7ujRXcYotTBdgfvPGoyAitd1jTn6rLlGUpC
e6Lp3Qgzn/KYA8E4TMnXoMp/shzDPC/MpU9UJvf9HEwPTt6XrFEJaU7PxTFuIvtlhsp21tOcUu3j
//Ep4QdU8/ixqBPY/Qv+jsCdol0k0Pa1CQS+j0WVe/wJlPue/x66+VsHrJlbJOP9wjSFUzXV6Ybp
vFR9VQN3Nhob0l9DjGEA/VE8hrApVu6M31eA1yZ5s4QbNRnprRJaDpuwXmIkZkt16wtgUq6F4pZ1
i2s/kPOU9ypPMIMo/k4Sf0NA8Dla58MmGwPqg4k0EIJRcFiIGGAAxlU3VQh5VkD7Ixno8woG0i30
45iO0UTfMsvQREA0O9jW1Bx9hvBt8GDgqy4gPh4ZWdmxyVrdxE9DgTsOdnqeLJDu0dA6O25StJsd
/90yEcbwOvRPmWqGk+INgjNeLWcgCBaCrp81FAEBBPEwILeKsD3Mp2yooe7HZbiXnMZ28zwQHpzC
Cw0E/AQ95qSG4B22W63acp94ifMwKpM9zHEIaMGtkgu/Qq2cluBlONL46alXXJtDftTYr0PrOl9m
kLO7XkkCyIFmF1N6xwkgsN9BiA4bRHQDks+E8iGcovZJeikuTQI+SOktBwBi4jSHLWwRouubY6Ot
5Kv2qJjtThlkk77fNgWWMwsWz3tgJeld2YVwPdnN37yYAGs6cF6EKQ6pdMQykOrWBrk7Q772sP4V
g1F7WgOUyQ2ISag/Ew3BZLqDLC2PlnG6t6B26EvRsWxuBwknhNhMu5ZZ9ROVQb0PvWRxpyu3NXbC
QdoD5LBYKZYOsgR0s7RZBTUnZtlH+ZvJUrXtx6l7KXqOGMBJqLhH7wdBX5zdUaB2FBS4XjynQbJv
p/4uqt34VPaIpxL72qSGS8RFjRFrkExfPbr8nOIxMHRzbd3WkZd/yTxT39moWgirF2FYahI/ZsGZ
Oc0Gp3waM6cBvj6xEN7ynac4ENKJ6xlyMbqbSNjLje9QWJAeRPShu4LNialhY0LBBgGrt5H8kukd
q3lx8KzOJR1Wf1OWKL4ONQMHBIatt8wexwUvtm4PJQvGRi/sY5ae0vNMQhl3rAzWbQK8PqgZpp1l
6JkKx8c1B2iosiOBHIhVLIWlfKcOomJzssue3DQMomjIJ3kSqkDr2dN94OHEBb8W3Ury5jD7Qbld
9Srx9r075odlMPU+qJcOEIc7vzVMjdiRlmelgBXINkColXZB98TECahaOje0Ay4pE8qEg6Tf9HXq
MJKLUSzXU83E2DhnOD0sWCDBgn14lLZ1Y3t62HEEsw9j00Xfi0paVyqgIbyU0/fBkYbHOY9/FbD4
cD9O7U4mY7UbZapJEMcKtFWodnLBuku7mLMjgwJ2moEdeFRxqEWlbPU+m1Ebk9jeT6C6V7Mipz2E
Dt2fJOi2i2pd3KZM1Ci7wbw01YhSd1lmZ9J9V4OygqM3IYKv4qn5llra+6bnhpZiaaryCiRwszG2
w08BQyAMX/MeHyIeumJLHyI4uAnpm4AhKttClAmcCNc6pFGYbOOwt1hWw2KrZkzKte396rQFG+pC
BUPsgeITpfBMJFSdbqmRDOFu8D8RGmh5ttZ9KEp9KubYu7frPNqCZk/pbeGV1b0jr4KURt5obO9O
dQODdzzzSolhn5kTYJ0MuEGqFXBTawVqeUNk+J023cVMxazkdSxcMExtyVSPNO3hQqZ+cpU5eLkz
cGrGB82MEgB7PXtxCws8Y8keWgxkcCJ/kScrrapnpwc+Y4iebXsepy+KWuiYAANYNwZzSpYk4bVL
X+o88tSzPXUjFgiyAUXKKK+hBCcYOd9pEKlb4uc/sP4hzy1TuB9G021qTrp7n2PgkekU8uTZc7tj
56322cKylzSFT/IzHyFH6XgXp63/Sk+OoX1zIlYMu8RWahhowbjIdh03yCY8gGtAZmbL7KUQkgO0
c3owyXdlt5CRiARcUyvyPCpB/syiXziVJQ5MC6glsGx9R0nnfoUQQE4CehAUOqiIZFuiSzx9jvaR
GXPqdsY+J8b6wfYea0hjLEljsuhdErjhGc8rrsAFqZR1GJutLPXOFvkz8le4rdEV1/NgW1SeVnxC
yIu2s+VSOOWV+LVE/mND8uXRZBavlNf0LkkG270nZdzs/CymtiL0RqReuesAKxNAC9x9jGP3Ns0S
Fucon5xDaOMyCSEqNDA+XBqxN7QhvWcZwpPmdDJg3+HpWMql2kTJAuArIjdYiPAeIslhmV2iKqam
YVdMObXYnCGFkWS0rSLbpzkZa4oCEgOtJeBnAQmOXDGuS1GIK/Re6BRZXJ2Eyzq09i/DeNQ4u18s
gTmoQxmCCUaOJy3dfauy+i6vMkBAWSvO0LiXdSyRCXwTlwefRsYB0y2EA0khs8ttkAFTXDy1Bf1y
ltroSoFWdLH7z1TPFbDL1eR17mZkdM1WFXX8rIuZASFIh7g3UfKPnuWoZ5xOzq691BOQLqp9Z6NB
o4jp00Kg/JA0g7/LJxy1cTzA3RixEU86L5/S2C3uLYfkLUfnGesWGniaVV/9ebJ3rBJQ4ei/HLpU
uHexaOtdDJv5CXsnQI/Mox+FQ4GWZykJsNKmmbIe1DxQ5h2DhpFMmZXdbrxLb8gsvlrgu6YYmQtZ
Y/VofaRnr2NbGBlzRJ02RtdqTCqw1lHzaOUTnCx6hTfgo7nFXZXfwXUHzqEhS7ZL1W4QGSv44AIV
Pm2yc5BVy9eS0uvsRPHtDLVikxT9O4vKuJp8JgqS95/3AQNPAItQ3zqYflaGEpEBGojNYNfQJhik
0WXDVQUz8BzkqDdNjTbJzcR+PCmJp7gTe4DbL5HHtrAq+gjyMVawIBsqsXGd9Bcs0JLHFVABcdEa
nxJWXvAc8m4KxzciJt9aOBdX4xLNTx2S+Ya+7LDDgYZIUXQ+tUBkrumrlfs2GDiikJcGrcAYnday
cYumZUVOGhabj3axBi7jr9KU1mJemXKtWlODH2YLaqbc+5ECgzzXXkwHcaCSFWKJrksbvXhNOyG/
r7w033uDrzfBjEzkeylzBWomaYBey77g+hvXI2sbtTLWn6H0JrCdaJptEWMOLwP3PNkVBon0vNR3
rYB9AttfvDpV73yP7QtRyyUlZDhOrhNQqNcyGN216dN5VyyB2XnCb56TsUVXcDkmmzkVqDTRdMZ7
Ln+wAhA9TTKX2TQpczk4FVzDc2QztcOW0A696Kzw8zNW0pyaqqTwYMbLD5Zhai2AJOQ1hL+PYKSf
6PWlW3tS7Y8g6qOfVgmYMkmDeCfreFiF9YV/mQ54o/HAwbhWyFpD1T/FoqFZRLmGI5fIqTugXK38
gEFFSdVHjzSGAwryLL0fGTVy54Opx3M/d5CrxmBXOrX5ZTTWG/6RPI1wFA4OFomruke3XKfWaPDE
ZxnG2BiE/rlOixrppM6vWK2WR1tV1tGmh7/P6p4lhmJF9hRNmGM4JSYuCbxAvMGreW5FeNdDdwdV
js6U+Y/V+Fi66HsSMedLPbneKcR5jlFj4ZiqB5tsGVbBlOfoOjHuJUHeFRiOl1Jc2XnPTAXk2r2y
0/irfYmFCVdGZySz9D1XdKJJ6g9QvC/ymuynrd9N2YkDRnm7TLneWUxC2wFoYU6BSZ9iS9Xluj0k
JWNeYMb5KLUeAjtDUjZOCFP5kHtbheNRX0X5NflVwCR9QHuk6mxyHoltTh7AnwsipXuKhwtmw4N1
2ow5zhLMnjQC8PNNKl7WttuUWxaSeNsxNYJLMPSCp0BsZquvdkWjGvz2ZbD8CMpM8+NffB1FXB/D
NkzwulqQ2sWlVZR4+s5ZFkVndio3vu78vaf4pUwDkUBAPaJ7Vj6hMIs3Zh05B5OU96JmUUTx/R/7
HGFtOM0rOfmMPkqnV2/0qmuyTtGPXkbDtVyQ5mjK4NKrjU81AesUxFOf3yILz89DyVJAC5ZB6Zn7
WNdTs2rc6VXSC/oZZIGgs+Rz2GHymj7lnXiZOXuvVL7Ee7h93gXbRpAOZioPVcfTwnt2cqKRmQZ1
StlDIqXn7dBQDS9jV1CjqlOIsX4VG0osH/5qD7C4ID072pdJMR0MYB9Jc925t0Ma1Y+lhsmzisIo
PPlTqo8Y+qqNmWcaoELN13WSe+zdnXcjC+QyBvxl+7D3wbYOro8tiA48XUGGcMx+c64Rn2/pa8RA
Yovv+HrCreZ4fmuiWh6mAYhcQh8Rb5GdH1FZSeDmdrkfFIi5oG/CL1NtfoCpL46yHIj3qtGDth8s
q5nz2g2Tp1iacZazXHBMl1MZ3BuDaTJ0K8SVArpjSkPzoagbGkgcdm4nl6BBLBEd1AiJqEsq76YZ
WrZQX19KNAIgySRSxEN+ulmQZErTmVkhl/MTMyTjQ+xhr+LMZl8I0MWh53UEestaNXZ+vIliIilO
V7X3zgwJkwUFFEzIOCb8jBaZHIkA288xu6lXfQ8vxXNR18O7B6XxR276cJf5DEFZMpAskRUMezTM
4kEMc8iYGN3R44JAmyTYdFwlZlRr+IMBNpNT55K6DiQZN2lDGNBMII7tpju1LqEBx9fzE/OxbETG
QB+x5BAQN/LVAyqRJC7HYWV3Dgy3LgLhHfm0qUR5A8YrJp2Fm4Oxd+OG+V49/osKRS3DUWyRp5YB
STMvqxi1UAQT8CdQPp2fCeYmSn2s8ObvjBr8qzpfqr0lMdL0i9UcePsoqFv09i5x401o594pwx27
obJjSer6lwpn4aHFOnNfewuzWnuGKcYe4TCTUdoFmuksqE/WDvwnb6/bUrzPwnsMpLh3M2fcJOWs
z4vrvNiDA2o+Y4/tCjoW2C+9+56M3Tnt2PnKjieldnBrZ1aP404zNGDAh7CffU1CtsaURdOV1wUN
lQrMUiBtaUJdMwor2oypIpADjJsDDunsdm5nVv62PEmf9IDqaw5ogU1XfSiKA4gtgRO8Tw6F49Rv
VK/UPFhTwcOkWc+KqEV3BXKLRxhckIWBiYNs/l3rRkAPjOqDk1jxNU+YumKK23LgONN/sSNB9L4v
C5aMitCs21WvjEoiTDxYvbuSHFPxL9qkTxrsIMh6nNJdJVk6sR1NaUNEKSVLY+FHv1e8ZqyIUm/M
QpBl0A3Jqzhon5umae9Ey/THsPbSfThPcgN6zdlg133DDUCPEATnuWQH2pouhMhetcAYCG2v8fi4
hyyBK6B6n7V/tr/1k1ufW9r55I7oB7USV3NYI/iPmIU3oxzfGKom9iTvvZ2X6/6dWUbmKP2EVpIv
foDsy3cNFNZ7f/TfItfD4tbQn6Cb9hO3r9zSyuG0is6OlATxzatGXCG6Z8DWYJD+RLl3NPWaJBqO
tuoEO3cmJKiZ67XRzAXfuz6zusrJLnn3K5UfekuFt7bT5feawyNG8m4adlRO8ZGH6kfd0bSo8pJT
hBexLwWD2I62wF/aSrFyXavYTOR6V3ouwBVSzK2nhZwm/sBy24dshF1A+4kRfhGJuXjaT1ZkkwtC
j0HMmTsGacFE9LHaHRNGYWz4KTiPR2Leelnxy2bG4gbkU/a9m6vxznF7660e0YlyW3WEEvV9TZl5
Q7cNJJUIpm/Ufq84zgyaKzEZhqJOm6ZHNxoH7AtJUv7ky/Fyow2t0OeyQ5nQmvKqqD1OmdbghOvm
LmIBOkQVzEzcf/QraLLaBal2zDhMXKGtYZOQS53kxlliDhQ5mVodc4xyJ78nuR/MwRX2AIZA9e6M
xxjZUiyQaHqmgWCcwt3Uus1y9P0B0HHkpc9dgIHSs2lBtCmbhCNG7iFC2LorLQvprWmg6DctXp3x
lYGUKMtp5sIaETD+SZVMU3mgZ2Ot05RE5CAVI9Ozgv1TEKwQI8OIloIwpT8ZrAFDp5gL3hJYb2Ym
J9B4PJFF+ZKkKSuLKeZd66RIqhFvWgbkg0xXH629dBa0dOirxWVPTYD/niiNwIfsWu3Z6UxNLwL7
Dd0Dzbmjn6tw6w3ur9Dvh5DG6TRdTv8WfCuiVGRrnE05zrQV6wAHM6xcYHSJmfujwb8eUhQ6fdcw
ACtkvVszNyPi1N3KZ8xIz/WZKZM9XgBG/bSAw3Ez+M5AB9aBzWhdpL/Yb9PXse9ghxoLEjpgQ5xs
oXNsqxCBBQ/Hz2i2nF9JJ+kWawjAVla9e0i0e6w51Z5BcfPl4+W/CB/ozaBo8kc2LzoICRiDF6Kp
YC1mpYbvnUfQgMTXGqTmqmwMYfJMj5vaCOBfhHJPSEro+CP13KplDyYR56aHhpFQwE5Bn8UecZbe
t8EGp6Y5091angzzEx74dxlw0EXWNu9ja6v7aCbkhz8Jg6L4afUYMxHo6p+pUTEnh9TmzFpzb9SF
jKAHmtVGeWz+hXJOrsHR1xJtueKUOpA7SNqrlEG1G0Dz3tamlQdGRLkwQxLnaMs0ZnzotFM1IeWK
ruk4Xg+DZT/R2iY0qW1ESuOaow4oM9ksiDtJFW6rfG6uYYs722bJa9ARDA9wm5jEW0NAblLwghz+
SNBQXVblBQmCVI0rLY7XuukB2hgHZ2cIu8iTA8T4IaOdQAieKGYzfk3GoHu1gXeBWkVpuqsVnrOS
SUTrpQpgMSuevyaG8MJIyiePBvnODb74BByo9S6TS8SC7bW2cNY4nEfPiIUAiQmN4QO9dFCLXn8L
qRle6oJG2TJk4jxGhXOLI/2iAIfOvagq8muT75O9xx+IPbJBmXfo9dIPJ5GFE9x1pDyZkSylFfSv
S38xUNpAakVMzpzzZL/tuvhVsymusgHhAoFd73ngEef0qMHTYGEDMJ7sodxhnBCA2i6wVsuiFkmE
TwuWuhnhRfjXTgvIEQJI88SJWO4HQuPEpJmlcqyl5F1JGE8XyGQ62GxfeGOt6cZF5BaHqcaXzDSy
1K3uyol8b4DJitUIvcy2G2/lZRlYiMrjZ8sJ3MS+Ax7fKfJnPOZPbmdYcIac8ccxU4eNnzbvEHwx
QHEIbkHLmnSz5DOcMWYWr/yayOwcsZZbE/Cyjg+6TmrLuV+wpGLTi5tnJsjYe6/Kxoc0cgx7Co9d
a9NcpY22rNs6MduI2UtH28bhzs4tMbConi4rqpbWbg0Drij3S6e8HyVv89oB6LsKA0xUn48I/+vs
eeV5miSqdvnP//0/1W/D4THDMWE5BmIMMg14oXn+T/+8o2zl246iBQT9Vf7553sdag7ec3lHPvpr
uFTrUs7fPr/EP2epcwnHp2ZXtnG0+DCvHc3NpWE9lHdyOc/eE8k5kxJeJhD5+XUud+LPSep8Cen6
NrdKCYZg//lV4qhZnDn3i7sq+YJ8oSuGj7Ew9/FrTfDw82tdPvNn1/L+vFZD2Cm+zE68m6fXIvzl
A5H1aYRLFPgsv27bE2axz6/4t7voKVdK21f8Q12ek9+eA92zfdU4rO7w8ZJE68obamN8F59f5fK5
P3wvLVzXKN5kHx+z+vMqvaT168RWcafV0WFzh2DDwfiQ2Yd6/Pn5peTlb312rQ/fKGRiJw881ypH
UAyEAfrljnwtlsZ3TMPr3kJ4pt0x/vT9hylFcG3/5cv+89XiafRcX/nClqyGl1v+2y1lMFbuYyfk
1Tq6VJXF4fMv+Jdf7I8//+F59GknN2pOyztRneMahWVvhbDLbz+/ivO3u/jbl/jwJHq+Jz1v5Cp1
fgyjzaKvev32313iwwvcDTlzJmIuYds7+e0S60o2n1/hL7eK7YjHW2up6O99uEI2IeXhjyjuvmfl
t4FcZOFTi/3LRaT9z1tFlsxGH5RYg6G0/vl7J6Ez65a021365q7eOTPF7q2XHTnu99ZR9zc4OSL/
6fNv9pdF6fdrOuLPa+IeUTmsp+LOBS+PbzatfMxKep2VD4F/+vxaf3kU/rjWh7U8CXx7UYyBufNQ
YUeCpBpci5xfPr/KX78RLRqN4Uz7wvnwwBWLixTr8Nra/tMFHDdurAEkgYM9Zfn++aXsv34j3k/j
8Gz47B5/3j2M0e4oOr4RBTWjWu6g/+3ML4cpJ+uvtf7qqGA79I+Rc8VcOnq1NB00UbMvfnlNKREH
SB5fMkh60xXzKj//aP9YO1xbuOLiMFfSufz3z082ZXVnWZFv3ztD+9LYj1jmf/13V7h8gt9Wp+7/
X0GVd4V/+1/+9Q93Fj3XJ47O528k/qN0Y1Fdfv75DZ/vj+X9wx26/P+/ff4mMKjagiu4dCVKRpOt
MueU/ts7/der4G+zzWUB51zx51UGSSyJoWzqHukFJxSoHDsAgjQoJqCNPywbp2HY3tlT9k3SUpyc
+uHiKw2TbG88Tv4D0ylXnAP3n3/3fz4dhmQn6RePrdS3/Q9Lf1oGkxSiYpCo/2zMY3L87/78hy+t
QT6mI/2ihwbEar7r/9N90eVmXjZEJWwKN/vDOlKncYX5x0HmXQ79tE+mf3ky/nJ3+PseTh7fFbzU
H+4OcygZ4m3J4B7BvVgZ73/x8W1jXDYU2P7au2wDvz14mFZl5YrWvWdcSgP4+F9W2b99ei21Jhdo
CwrND29OqlXC7IQpAK95nHfN9J//trZzqUkcbTQr34dNSlalUyVWFj4YQH82L85//OJjTfFsDxeT
YvFSH/6+ijQ2Ncu17mNogCDpa+v6P344f7+A/rDjEZaXc8GYZiB0OB33RfkvhfDl/v65rhiEc9gZ
UrrGCPnh6cFpR0CkK8MHvye7TshlNTv/iwcUS5IR1Aqs8N7lEfjtCapElTCSAcNNG/70r20C85/f
on8uWlBWlOHZpKC3xcdDl2N1nTXTWHtgBWK8LPY9xUgh+z9/UP+4yof3QFpz0zVKxQ8xZCcwYsW/
fIu/vAh//P0PWyB4fHIQjJp+6JqrLr5CFf78Lv3b3//wK/DJKZ5jHT/MTy4ow/pf1ui//AhsF75H
Jk77FOofFtHYYc4TLoTsoSw2uNKzE2c4Rqx9/h0uD+OHh5UNgEaa0Ta9wo8lZ1s3GXYALiJ6Rrcj
chZnzFgNVPjkX+7WX14L3giIKa4rJH7tD8tSHjN4AudZ+5B7N5xE8Ulo/8vnX+ayNHz4Mn9c4nJH
f3staubPs6rX7f8j7byW5DaWdf1EiIA3t23HcWaaoBNvEJJIwnuPp98fqL2XumtwgEMuRehqgsiu
rKysrDT/78b0t56gMUwZsh9LWNkm+dWJW7euDTBSAYMiDZ2Sz/518bwPZNIUiqnbYjBIpThgIEet
KMkxy1FN4E+bUNs/F6rVvEQFdODyFEb0BEE4WhN1P62LXzBH51q8sPoskCdZl5TKPZXDl1j6sv71
2dpE3er8xwPfkcnICIfJALtppD+3cgflUzW5JZjOEFOCx+HY7VHy79elLRmLDrkWODMqeZmfT/Or
nbRpmKLRwq4gOqddlWptaXzXinRjwxaM39Ftgzt+DoNM0fiTJmNSLTcql7k7P9P3XneZoLEA3Js8
9PqCljbHMGh5sDlqjiZmyeg/KEu7HyqXMab3lek/9Ia2ca8t6cwwdYq+JOJMRdRZlYXDZEcVrIZg
YbwHAlJ9jZUGIMlIkjeuuCVjsFSV5dASosi6EID5lE7kSMsbl07UnDL0F/rg73oTlKWGbsXEUl4G
YGzXNagsqdAijCbu++kQxcDAz1q6URGa0nFAot48BZQFkx8ARZ585Hdt97mP2teewYjOARcvvEsd
/VQ21vv1X7Kk6KsfoggBRFP2VUBqvHEbwOvM7jLmwKeUn9eFLPmyayGCioHGrBkFrRq3bQ6T9BKP
D4ZF/ZzJc9mF6LveOt+L2tXm8+bwVlH0edFXJw6QBSMuRhYl03tTNZfI8zaumi0Jgn+yMq9TdPjo
XJrsfBLngMsM3sYx+6l70U1h/TTq2OScuGxul+FYjtzrxli7tfRKQ0xOK0+ovDrlH4qW3eneHXhm
Owg3NxzJ4mZdSZ3Py5XyPKtOs2ycajcZ6HDu7jP9kwfS9QRgLMW4NtmV9Ias24cyG8CblRqaRWCg
GaYmPvA9ep2Bfg0aF9q9g6zcp/0fgfdaeGfw+NLgvgvpXZO+0zG9sdbFbbySO//9aq1+CFRs4YfI
DfQXaqWfPfim19e2eMBMMjeyZWOStnDSg7ype6nwalfj/WK+S4EkVU/rIt4mdy3TIRKB7ciSdRhK
hfsMuArGJvAocLN0FC8doBkuZv2qtk+KY+2V+kdu/aX4L1L3MSie02BD/JISbVmha1TnNjDEYMgH
/WOCOr5xQfuUGR8rNzS49X3hrNnR2DPNw/dp9aRtRW83HoFLF8D17xeOGQ0mcRIz6+m2I7lxJiPy
Q6n7QCZaSrNP5+bJIBkDV5qo561v3NbKhKOmB2ANJjYry6G5mWDJS/P7dQmzbsSDxcbw7iHvDtS5
YH3KyBRbCuqwC32bY36ya0IcODa+rUt5uw5LlnnBWbpB9G2JeSFqkg5UHHrtKicJjljGaw7rAt4e
olmAYyjyP5e04NAngDNoF+8QMNBCcVYBPyPu/Q0Zc1KLxjrCNX1e5JUvgNF6iNXAr90eNOr4mMws
bBu3xtvdYBm8owk6yfo44r3k+IPXgRBXu7l9YM5C9rkNj3G8ETst7saVFOG8pHQMVy08p26qf4m0
Fyc9rivq7QXBKhwNX/OPpoTNaAeN8LkwuCDKL9QBiV4gZaRpOnlK67uxfLaVrXBpafvnyMyyFZRn
iz6Ugks60b1QuyNt85IGpial7G5jczaEOEIkpHTaUI+JVbtB8QIDmwNksfJ+XXNvPQ3PRQxAIaUl
22Sebk3Mi6KSzgbOOwA7UgNk7r6jQB6BtA907oZXW17Ov7IE3yIPdgAqUUqE0pwtlVLVKbI3TuX8
c2+dy+1yBOcSRfIwMW3E7QkrRgTJWmtRSDLUnQrpXVVtPUkXooQbeaawQ0PYqT5Dx40b+O89vGUo
PciFv6uVQ2NDo12BIPlYDg+DsnGglo7t1baZQvgaeeXAf4STmvLUxbC6H3Tn3LQb2tySot4aR2e0
FR2eSCHaG6I//OgpqN5zF62b4IZZmEKoQId62DqA5bgB0KgzGCLElBuOdMn/XKtr/vuVIx3MkqGc
EbOwGbICM13dWMLW9+clXn2/aodm8uqSJQyfB4/hkNd1FS1+f25tUGWT3IC43Xmu5zKwao0L78g+
yJ+n+ttvCFB1i0QYhQlZLFhIEWP1famRPYo+A49cfPqNz2t4Si5Mi9eDsMXVIEdt1yu1C74eVIrq
hhNbVM/V5+e/X6lfp+xpTwOfl1Xgx++lNj2t//7Fg0AfL7V0bss3D3KajLWxU7zKtYAPy6ZPFbkn
sg3HlnHhdUmLDmzO0DskANQ378TWlkuJGT3Cip6mKdM/KSYoM5UK61LT0qaeTHfrAheedHPCkGXR
I6YSkQkuM25AsIpMHcKtBCJcvd9HYwfC+1mzHmILDtMZ0F3aMcO6LndRpZQ3yL3OT5Gfpd+rPbPo
4gQilWxeHwODDIqADrF8+odt3K/LWfIuc2mQJKxBLUu0bB8U2BH8JpKWMS993TtCanwfD/qGmCUT
VC11biihseBNzUyyjZaWcq1xTVBDQK3uz0k4Ob9hHNdC1Fs7LxgWbiTI2t2SpGBLoyz9/XX5R96d
imoj9Fh4wBFMXS1IPLJWyWhIZCErew28DyAP0PR9GiE8lWRXtp5I/0CvOSYykJLeIUw3LrhlfTq0
cs0ZvTc1QsBHaKijNu0a9B1OdfuOQcU/1i1jSQQYCqpsG7pO6Cg4bdAZlFir09Ylrbd7BYF3Y7eW
LPz6+/Pfryw8gO5cr3W+b2nBPoGhSyqfrRYizvP6OpYsnG43HgkEwPabZG5SWjY94Xnr6iqE2Iy3
pXCGJW1/WhezuByDR8hc9HR4wN0uRx5rYFclkE54R+x8Ew7PvQprOTm6dTkLESl+iLoMBDAqyJ+C
4UFHqvk+yGVurhd7kynxSbnvy3srfFarQ7kVky4YAVARvA9JVKuE8YL3gweQIdm0GV3T/9bsq+zP
9cUsKE2hVUY1TC4O0kjCYioayzsjsAYc96HrT1N630xMRm+o7GfaTQh7EUPKRWUImfE4wTGAnmYl
UjehMzg2NP9jxBxuZryX4otuPav+yciDGUNzV0TWHtLHAwOde51mW1AQ4dak9/Y3Vq3rc7aciMUS
S8C5Ludm2YSj26ZnOubBgqM7OPq6LmRx566EiPYY653Sy9GIg0p3H/PpNx7finb1fUGnQDFFseFn
o0vHeg8YXAp94cbJXbSOKxGCdTCo0BiM27AESB9BDX0CjjxkZvi/U9SsyCs/FA3SOEElM7pBfQfD
aVhf1r+/tQrBj+rNoPiNmaAoOBKZ/O3eTc6TYx3/Oynzr7haBSPNmhWF8eiGxqMZSHujY37LedC3
ai/LZsVpJWQw6GoXVpOrnTfKQT6CWnRQrL36641jtCfo/35fWAc9DQpjdpiVMp0G7S5KNp4KC7fB
zffnAPNKTzA3pTQdVKPrT0dPYZCKQYrT+lYsijDoHzFJfdCULqhIs/00CVqgqeCO0YpjDxGvclwX
sbgLVyIELTFiMaR16o9uWj1DtzyV7/+77wtaCioo74KeJUD3CGEe5279+0sqoo9VM+k11biShe/L
A7XCrlEn1zAhG/57LDpGSjf6O+ZviE7fwJhoYuCWpJHqdqdHxuqyISxkl6ZWQKNdPwMJJbqzrIew
Gza2fGk/jHn+QCdkZ0WCp1LqIkjzvpF5ljzWsrSvu3HDSy29Q3ggWrQ9UYS0NFW4iSvAXnKfN4rr
6yDeccqzWJF3RgPAgAW6cAQho1r/1YbGwxRtNdQtxRysiyEFcG6MN80T4Dk3IJNGiuvUcx+4HT1A
KJvoJ4dJM29joUuqZKidyNAgIHjT05oCvjmRcVXdVpcPLb2KoKSuG9+88aJhXEsQDKOemg6waCT0
IHw+R6fhh5/+hn1T07cMCmMydi7YQz9mKaP5uuLK6QESXqDvIn/jgbikJ5sHKSU4ilQ8iW/N2/I8
fQDcZ3JzoEFSkFiBWl/X06IEbJlyt6EblmhxUiQVwZTmk9uAshk00e7b+veXnADVJ4PEAWEQq7hd
ARhPWsPQ8QibY3QEcdeLpKPU/YaaroXMi7zy9yED2brSFKM7wcmj7VT1Nzzx9feFbWiScYpKh0Vo
/pkRcaDp15W0ZKzX3xeMNRlVCCcgaHEdnkcKEIPQiDQGnKHahrtc2m1KBOTqeVTY5LluFaWpcML2
cTe6cQSQtVpzsn99KSTn6BtUFMpabzIpxFiDBWpBTxoK7ttcfqdBHZMMxpHWlI3n8dLznBkgXdeY
1KHrRTwdaRpowHOVvTt4dXaQnUHZ5TnDq3pmgxKtpuEe9rZ6D+cenAl64Vzaeig/qCacVAP5cMCl
5KHb8GwLW3nzm4StHA2ZXpiG31Rm4b5Jv3XS+1J9tuWNN9XSTXEjR7hcw0FKS1mpeldj1G+IL3IE
OGW4G4rX0r500rFvPuoA2K/b6dvpEctSeWWThLUpKr+pKRsKudcqhlUphvkLFtdErUDiPTAJWAxn
y092U8RgbfYBGoxKKzakL9z1KmVAMpA2DyrbElyJ5CS9I9lW6yrOnxG0L3TdMWOd5Y+esVGkWdxE
JjsozRJXEF7cHpMa2CamHbLOndQfCcgLc09MAbAzFHLrCl04jzREynMnLJcVT/5bQVFST6DWtbBU
VScYmINpw3EteF8abLmebDoG36ZFLK2U7BwoabeFRZGQ+Twp1b7StsrZS2IMrIHogfTLm9ABrJY0
L/VycMP0kIaMwr9XNHddU1sihHMF53HM9BAiBgcAH8hzH6ytDMKWCOFIaRGAesOECNjEx/CRUTtl
y4SX9puCPEZFwlejxnC734AP50CG1YMLGo0MjNl+XUkbn//pNK7uwUC1skLW+Hz/ydafm3jjWSV8
nqQXbJVEnzad/2CMigFw5EV+PRqj/2rtAmiOSMVsnHDh3P0jgEyk7WgmORwxTw0enScHVe2D4wOc
ujxBuEDSAVzC2Diva0osWv4jikIMJQYyXpy9251wmE4ZB8gjXyEIol0WUIzAeyzsApAmE0IpGUTP
/lKZ+p8guLzzEnmjjViwtTfi1VvxrQ+qBjQgwBON9h+ToX4yAsBGQWHYWOZce70Kg3/KoaHBkRk9
VgA4nf9+ZRFKm+oMs7bSS2cWJuCMgDnnkHr4jfNRLduLWVkHuFbuIUPY+5KxEW0sbScD6irt2HOX
rehGiTFsA1QO7wXgtlOU/Fk09G+Mf0bTr7nrfxbJNJ5jmYSZxOO3iwQsQWtlEMxeSibg4vojbOnU
vN9DSr2uzSX7Rwalu3n6QlGFTSvGpKjBffBevOSoxe/i4vDL36fwqGuUvBRypWJzNyci7HTF8V7a
9D0YiOn79c8v2Tzfp8Zl0XXEYI2oJ2ly7MwLpZfGDFUsotP2GcAzD1OV+e9aWDAOcg2HKmTOJMls
RTlk/WDf8fgOf2ehFDV44aJLU+zt7SeKGZkaY5WQOLwzhg03qApP2dkgiPiZr2KyxJHftCnnOoR/
g6Z5L2MTFEc1BBYkN8ANM7IJWKtESb6MPSxYTEnZZ57jUCmQ6DwXoQwCNzBI3xoZbq0hhgzJAgRh
D/p6ctaKCSAr3z7ECoDLBmhdtIVJ/jEp2h/ANDyGcHq1cau/m2q1BYItBKHGGLfmQRb8BivjOUXI
SwwmznXppZKFkWx7L5KV7DxggP3EushZ/msPqv9V4M/BEDqW3kwJU/lQJwtipRfgUHd5Eu3LDQHq
gmNiIf+RIM4E9z6oE4kUSC+e1x8ypn8GXc2BbrNe08mg+SF7bGuJmi/U4ZNy1q32tTPsx7F37nwz
uzcNmFGC6mwPPShZ9TEm6lCI99cPzKKyTaYYbVzoHAre+hXFKEvG3GzMtHhn2ocZ26YcNyJAIaj9
R9OUeahaoI83VYukMvqxkBVYJNv3nvwxS5LDDFAyQWGQjhsOYOlYMDrimOBAk+QRE3JmrPegFCb+
awicVl7+LdnmIYjPbXgeJZUy0/26+hbcpULnPn3SFLfJmwnuJmqzsqYcLb0M4zM5ufLb+ucXTYjS
JeY5J3sV8QqvbVBWO4jXXvrBAH7ZM+V9YGj1PiqibBdNcJGljaNepryKnjzLbs76ZCUHv/G+8Mah
x69lcjqd55JMoBD/HhgpoMChw0JiSc1JKzvrUa9K313/1Us2pdhMQhGRy4ohjjaWPbj1fYJSGvuj
D7+OBmZ+5UnHdSkLNy/Dpf+RYgnXvjFKcQzRsfQiKxjWPvra9o9R9PobQhzT0uYOUNyksL+NDSbp
kGU4idpwDtLMcQ6/tXfwqhSEtLLyN8KJpaMyDwoy9qjy2hBvjSnxe92GxesFOjoY0cBRd34k8TM0
nUDcbRyVZVl0ufCeIUspztJoGvBbdc7apCDdBzB0KWl7yCeTu4A+kE7eraty6WTOs/T/J27++1WY
lui5WhgJS5uA5vOVswNMqeV8atRLWKk7iPd+QxwIUAbtVIwU2ELwq/Ug3dXMdr6o9NQGeNBd7OzO
OtV/eauxbUGRXMZzCZRnAxzZgg812i5gFoPYrA36O8kPv3aedu6l8FjV4blIpg13uuBzrsWJhl/1
YQobyMDNT+d289ymX9Y1t/V9QXP0oabWaPJ9sGUDUPe3JhiVWR9CwE6GA4AgmsPnuYHZf1xZgtXw
fmP2iAXU+jfVOkA7PJ2NjuDkiJsG6z7sufp68yinDsRL5Vc5BXgTJH2ivk9D3z+B+nQHVdzGWV8w
UH6WRXsAcYdFOfv2Z5mAd8vgj7FuqOYlyDfLB6mDrjcISKWle7syN07Eot1cCRT0ALp5F2u27L3Y
UvfOiJ2HLGPdkEIANUt79lYLuJhLnO9hdU6oUfM0ZD4s2KkqZx4g/D1676BPsLL2nTZlJ7n+CmtJ
voNCduzPGjjhxaSfY5V99wtzw2kv6pjsmsbMNcGr6HNGuDUBwZufMaEH7+YzsANdcTJhbXM+J9nG
PbRoZ4xaUuuxGFgV32ZVQVoVEDLOpZwBTGkcbXghh2+5DnAZfmAG3jU3nmn64p7iuXmIUnB4M7Wu
dLY8tnnlvQTm+5z5jQIGTpi5QCVVABW9WMMXezxLerDj34JpAkY4037FCEO7ku+lrN7HQBvmAPHB
Dx9b8sHxe2Cj9efINs/5cNdU0LfS9lPT6szUlwSTdqQ/WuVjCApvD3C/1LzkCaja3tk2nqMRFPX+
OQz/NLw7I7431T8l5/No3E/lfTBsTUooS5uLeeFyVQWoFFuw5zroeWx0offiD18haUrHlwwyCQtg
QGX62xyh3VaAS+xeJeM566NdDq97nY5H1QF9upd3JkyTjWXfrXszdWlH5p8EgAtZKR6et8caYuPR
VFLFeTH9d4PaHIb2Myh2u5gsYVmCWj1JEPWciukxL76C3QvgfbvTyz8kedobBsTL0V9+XQK9WUCx
eOlAPIVqaF+Pp7H54UVPTg4SfLmV0/iJ8iW6SI0SKelGTed1IhxV4CTBUosMh4HFFkJkCI0wmdL/
kfXTQVUepP5TBgZgbnxuind5ah0hz+malBHfsyafYGw9VbK8V4yMhpxHBYDKpHqerA9Fd+70lzq/
1M6nXr+bhq9dk9yb2TeAeg9TaN8Vwf269sVs+uxzeOgroFNpZKFAGbnVvm1PWQOXmf5iNMquC56l
+iGNH8fqYmDv9B835Xcdwo4ZHGHYcK8L95iOP2ck3+ZiUMWx5Loa+6rzbf3F9F7b4l1xWV/abM3C
FjHrT1xu/oTXEK1dr+FqaIvSeKGp9p0zBGfDJL01/WJL+08FEquzgDmP92Y+0apl3SlgLH2x1QjG
uKdG+cVRsDcShHtv8Nupq+vWeJH1i2+Ay6Z9XtfU0kbQUQ0k11w0owR7awO1bgIwT+39RaWXZ2fR
Yfob3wc6kY3gQfAmNwb1nurUJHVfUrBW79K//7uvC+oBs9nR2oavF+WHjDIXqKzrAhbc5tyUaOI1
mc0BiedWPU47ap2fleZL0env9KEFx8r+GA3Fh4jK5Wj5d4MBv+26zCXjdf7BLaIm/iZ7ZPVqr3QR
xttFNTdibTHuDhPfMev0LajBN6I4+Ap1Jq57rn2mHW+XBzFOIIVlm1xk7aHKPpndaWo3qqRbItRb
EaqZS11XlMklyMbuvlW1+Fi1AaDkDG5t2Nqb24TVkLuckwuqOQ+j3Yqa/DyL/ABRMiQEZd+cZVDf
IamBha2JtG+tn53Xd+rNM3cWCHAh/fPGnGoQrINqJOhnThFf4vDzPKgP2SUHKNxKVi2tSyNvQvs8
eESGGJj5KdDxbQvpuwnRwKkJgH6160dAv//mzXZnNNaP9WUtbRlAKdTPicyYeRSWVU5aD4iqGV/q
EeB2OYg/1L7+Uqj6rxYhUB+1c3InXEAKiCK3+5WoKU/taYovCfTlVU20+XfZbPi3NwdYkCGYX+SH
gR55cnzhefhN1/3Pk2Y+xE53Cazmb+jBnxk7NzbscFmm7pApAMLzzVziRNFjzAc95h4F+DdwTcYT
G+0rVRC9e7TrraLe4nYBBfi/4sQJRSkZYWY2tPjSd/6BCt9O7kqIIX7DKPR5doM5FYstm4306mHY
SVCstEmVXBIV8MnBuhijc5n6rZzn0pEygXhh1pbOrDdnuLdHT9GiorjE0GW/1/3J+ByVwblrPzAA
9IvNInPVG0cBkA0zIwCtioWb0cj8hNxAfhmr6gAZyJ2fh/cOU6QjdIjrZ2ppXZaD7mjUmucptFv1
JXqhhW1aF/SA4I36T1DKQsL99yY6xJLtzaP+HFw8+5vEUWrkALqDWHIpE5+x61j299JknOxI+QbT
o0vI+iQ3enNYX92bKAJF2rQMmkRcAEUqgscIpKiWrQipjfqkSE/Oxut/6/Ozcq9sr4CjHnQZv7iU
kLcdrK1fv3SArn+9YNqQ3kBFlfPr7a85bGpRN+zNDVe3tYJ5265WEBlV0oKRX1ymEFqkk/ZfKki4
+fpIr1L4vrAu+U56VtTz+vbO//wmnGZ7aTKWGU4Gc4/2qttfL/dQ/VimXlwaaTrn6cPQn4r0C1xB
8EgZ6rkctwQunBYuPF4ngJk4NrwttwLbatCydsZ5z+SyfswaX3qyYjiPHPoQD/4Ybc2OLsqzNCyX
aI85PEF/QwWZUtkC7AyBReRS+/xOZ8+6Du0lGcwSUlelu4BqhKBEY1RCU+qC7JKa0PDu7CGS9j1n
ag9ZmG0VrxVY/1He7yVIrxom/iAfe0ni0WBqpI77EnoOSoZFqESAiqntB7AhhsfWDmLAozq/cNlC
BbYgO9HukTPszMIBQQhszadCM8ID1JjyscjCamfyT+69TIduvW7DRz+AdGSo+vi1Lk2+VUhRti+k
Clh32S+jGnJLqChTcL58/ZCQNDWniaanAfhwGFAT3uC+cxdAxfbEg066HwrNO7BN0YufpJly0nqN
5DWdGztqEfDOQJr5tbdb5UUula927v1RhBI8klHaNM9w6QEBLVmqT+NFDX1maukZrMv2D0XrvE+w
tao7Z/BpdOfV/8EEPeh9UujRRYbLB2o8k/4zKKGqe1pN7SNIB/LRVGTvTydW1W7X+rSGgYei7hM9
Mx5SGHaYvVEqmmyk9DkdRg3aorh/rtLUQj19dVjf/wUPQI8VdZc5j8lwr+gB4FtLNN5X3Jvt0/e0
VjYyzwvmNUNVkt3i2YuNCcGU0dhZGht6eqF1G6Lpr0r8LuwfOhS4vo4FZ0mWEh9A5ZxAQHwRRf3U
Vl4TZpcEikMnfioqmxaOjVLLgrJmFGoTjBL0BXT97fkPFA1egqJKL6D8eK41bmUC3/ozUEmZbaN0
x9NUrBzlowGzbyklAEJ/7GHI1gpt47QvLcDgTTCjky7kN5yigKA7yLJLWO6N9pO5VUrd+L5Yvi5g
OE09mHouunN0juQf1zd56/OCMfkOzOnyyOetR413+1Zz/OzqhPsE7EDQpLW52eqNKwRPw4fJt0gu
k9nua/i2NO2FEB2Pdy9LW90YS2u5FiYcPLtPjDR28uQywlmLO1HddV0tHby5GY00wdyXKqLc6NDA
mzbtBJfGP+ZxvWthDobbLD+ti1k4d1BDgHZNDM58s/hU74JGo/STciRmzncle9Er484b1K+/I4YG
HYVeV9o8hFuKOBGKDj1ML4HWXig0QNGo3hXGuLGahYiCrMr8UMcILP6/PeC+M9WpJvvVZQSyVAWN
0GTUXlfeBdOLGYHS2TGumGxkIhYMYd4iQn1ytgoQhbcyIz3D5pQcdqdXKc2OVZ7/+qGH/QJAWWb5
OfgiKntqRZVt5Xl50QrydTAybljawrFh1gMwRxqDOTSacCrDHIqLuFGLi6Ee0vfvh0/VcIj26/u/
YM0G7WUzAgVJL16vt0oqdRhyowRiaYdhwq44jmH00reSvZvi39EWxV+aqWeIMvFFZGWKXkYDqxnS
Yt/y/2V9JUvbzRiAyp2o/yQ1uF3JWLNFEFViYkGyhwhs3FLVogDgQADRIjBmFv5WgCzh4Y0hqC4U
g0oQIcvDry+A+5z3Iu6Le13Y7kTJHRCNKhRkqXdtE5w05X5dwtJmX0sQrtnGKuFn9DteJbTO+8AB
BYrPdMxfMCCvC1pSlWMwUf5zMONN5y5sPmM1Dnp58f8sgztnaxhy8fOE79RjaMsgLLndCUvqfHk0
zfJS55+gW1CtrTnkLQHCVkd9DEWuhgA9PSvy2dvAGl34PDVX8jeMWTFYIOYh9LZMdbOUiksdVj+0
muBezX495OEBMI+/857CfwjGBHvlRKtSX1y0lo5mut02dnjBlG6+L5hSrcAs3CR8vw8gF5N6xt+p
HXshtDVbQDAL2roRJdwdMx4X7J2IGqud3O+Uj+u2unDR3nx+Fn/1VM/bSc0riUNhVXf4PY/qVP/r
ro/Esa4xRUIfHLfsrQgprNKg8eGT0s2cUjttPZIzFr/uyUmv0oPqzOjpqlimTCFKzE0vZ0f08jjV
9dda109tkx694heBQuY8GvkfGryxLKqJYoJagWyWjl67uERwZ9+18cbTZnFHrj4vnD5TLgO1NU0+
X8f3sATVyrGv4g1fuGhVV0KE6EAx024gF15cMhC1k1N/t25VG5+35dst5zXQl0lkFRcz28f5Ttpq
3lg6f6RMANghxJmb1G6/r3pNEQc5JlVmXfg81Op3KfTC1yb25Xtd66eNy3VWuRDBE3/I9IypM82D
aMF5PXZAhOj5pU8y5d3UWMFejTtnl44tyKJcVgcvDu2viRaqW71qC9agkReiFAJkDFGWsFE1Y6hR
OpTQfsGUnjR3VXLn0yS3vl1LQnDIDkhfM3iqKZhckjpJ1YY5NEXV97T46vXPXvF5XcSCCml4+FeE
sA47VuCJNxFRhH9C4nifwM3tOfvBOaaghbTBL5cy53b3me6AxnswQUR8EmZ/7EyVeLh3UrJrJshr
63Qnpd2h6l6K4G8p+vUDhTlyJXPxzy24wvpGfZQ0k8rEZTR2DC4crPE34m2GLsDmnAfvGWsS7jTJ
s3tTC8r8AsGtL33vrV+/M2++L9xpUQHJEsTWuOmYod7hO4yZ6yaw4BQwY1g0mBuZp2RmK7y6atom
UvNWlqKLpe0rtLQVtixZ8ZzQZGSEtC3Rxe33SacptC1N0SV2AH6/h0q21Db82pYIYQ8q38tkAEyj
Sw9Irt32F6UtX8LSOq9rakkMoTAzw5QkST4J7i0szFC2KG3Mj2wH79ycU/03jvy1COHIB7CwDvAS
UY3soPG287qm0S7yjnGtyRv7vrUa4WiU4FobQznGF/bt1eqDZ3O4n7r36ypbuBForaKj/2fJCcDw
280vO9uZqo60Sp0dI+1uMndytff+WheyZMHXQoR9KQaew76jxpfRdL5NUj1CO9pv7P2SDKZTmfid
M4EE+bcLUYdJyQwlSi6qsWMeL+02vi/sBncYEGv/DkWK7yzdbNLBYzQbiIBjJD1m1j7buv2FvXgj
QvAkcu53MFUy2ul/qpodJdqWzrEtHi5BT2+ECHqapiZz6qAa3NY69FHELPT3X9rsNwLmH3DlrkIl
qDtrHrPVh6/SX3Bz/8bnZy4ekMDmZm3h9wdNods1tNwuxdekpdcJnt3/ToKwAFUvfbnOkEDDoHpP
J8rvfH6GLwE5ZW4butVPOqp6NgV17xZTuZcZwNp6+cyn6Srq+mcDrP8IsES/YSedrXtV79rWc5Ls
B0C1/Sk9UO3J7Y2C5U9ti7JM6sek32nSfdOcATnw5EzN2LpJ5SrG0e/uteijU5w79QlK5WOjnv2w
PBjGsYc1NLI+ratSCI7mlc64Csx0477A/hdWWvhalldqWLpqQtWvo+6btPt5+pqm98IHjGhr7xZU
S1DEYLTNMMkcl93unQmDMn9wCldJKcx7d3rwTqqGXcVwBxTbG3Y4/3pBtzfChKumtDXPT6Ead0lJ
7vLsoWtPUn3xk29x8NEi1jAHbeNyW9Ln9fIEfSYgJ7RB6BWulyVf6gYHFKinph4fCBx2pTTu1Kl3
17dwwR3NPRwk+qkScQcJkUFYO6UzyErhZupu/JZvfH3Bo958XThrGoTkWWvx9e4lGT6N1r0Sn53s
4/oSxInVn2Z4vQbBJdW9k+mVhpRxvOtjKq/h59oPD63zo4KaxXF20nD26oda/8W2yTeCBU9lVIOd
MhRduDNROghivzGpf6O++U68cuVSXZfpBEefC5Yxvcn+FoDk/O9FCyfpoMEtACADhfXb73tB2jWA
9eauYf8Rlk+q/VDFf61vzpJ9QS5IfZBMtQUl0K2IpOmsUAuSwk2epOmwOcS79XnBfGlngftsTAuX
5v2u+9K1W8H5ogCKILRfypBambOFX21B21PJlSQtd0f92alfvV8dYflpQwTLDKsBlaK/mbLKxlrr
DBBS3DDPH4cwOjVU82MDhvTaPqpFv1GzXTqRM4QxE+o67fyiBwXyLmuaAPqnzn4v5d4+zZNDK7vW
ryWD5lUZdFzS4wBkMkknwbKSUCr8os5KN/wBR3H9N4xx63a14CoNEgwAFtDUqXIZ3O4LwF2T1ExJ
6SZRTFuipD/kfXyM2vbUO8qhKhp43bY6Vxds4Ubm/PcrW4h5wzmenZZumX73JOkQ+L+BeHYjQVBb
qlhexuBn6Rajt7PTU0wpdF1vCzfojQTBntPezqGYZw1xVe+C8NR2PDjO8BBZ5ud1SQvOZX4IzERj
XNdvhwdsyRp6zy9dY3Dt5l3p7dpNfI7ZewgO7FqGWGAfpK6kq4oLs6rvmzrYG9LHhIYax3zVvZe0
e43KV9Ie+/WFLZrB3F1BNxqDbmLKVs47M54slbjAPnj2WdtqdNv4vtgpGjYqDq3i+4n9TtcO9fB9
/fcvuIC5APp/v1/sQQm6sFJoEyrcoJlxL1XACuInlPXfSRGufj/o8t4PNaSk+zq419WD1/x/TIst
GcDVWgQ3EKtSmbQ2a+m65kup5U9eEd2tL2RrO4RTDyhs+Y+6iuBYgzrbbJjT1nYIZz6UzFrPNRQ1
1cBRHqXywZd209Zp3FqFcO49z2vkUkaK5Z/TZK/+IirJT4d/bVRCZN7mLcOR/hwK8fTcOUDXPA3c
ZJ/W92LRe11ttxCSV3UxmV3KKuJy38lPKty88omR9WgLKfxnL+wbz3IlSQjFc2CqNS3lEDqAToZ+
xFxSQjug0hxULdSPse0VxylWzzSt39tSS3dE/TkJ5btSyp/o8Fb3XWD9sb74dUMhZ3R7/US5Av12
horz9Bhk+6Z+iv+AVXFdiDhuJmzkG7yEqUxDOYk5UV4LtgvBDwgihd8e4jrsdwGz2DvCvfcxm30M
g6na2aE97FrHKHc+FKfn9V+zbLWgQuhzlylDFbdLVgLTKfuS955XneL8JG3Rtiy9n/GF/woQDIoO
MGUihi/cSKveW3FzDHXpbMO2XVK+0tXoTtKdUzcYDz2rVAPnNCnVuSrly/o6l7f2358hWNskxxMg
tdxjeftkdQzWFtoOohQe0NbG/i6foP9IEml4skDrTaNC0qR/moLHXH7Ngrvcf9wkflu8/v/VrPiw
dCyvalvwpNxOPQDcUoc7DsW61n7iUr09pP8uRrhjYi/uGcjmhV7m485UPpr5c5k+h/I7vXiq5HPv
/zUG43Fd6GLgebUu4cZRGjMFDQmThFj0g+H08+TNXmr9+zrOj/SIfOgZIV0XuaVK4QbyVbspyCkR
cDhPWv2c2uQDfuu2/leTwiVkNaWpVrMISVOOStVeDNO/H/P6VPXWaX01/w8P86+s+TBchdGTPwL6
XBpEBsFzo35L9Y+W9an3aBNo4p1T/N2pH53xa2KcgX7bsP6Nc2YK/sSq/S7pNIyyVs51c5Kdjxml
g3ZjhYv7ZTCXRbcITLv/Q9qV9riNK9tfJEAbtXyVbLd7S6dldzrJFyGZZLSQ2nf9+nfY9747FiWY
cAYYDAZojMoki8VaTp0S6aYVBhaovJ1xXnbjJ68ISvzd9T3k9mCl+BcShHU4IdFT9JuVJ1Lfu93R
LHxSnqlyqOJ9pD1OzW2YvP+8CRfiBCtp9LXbWfaAZ9fyptJDou/6cjbN/MX3BfNXMpBogX4L95je
vbeyR0SyWWIKAjTSVJ00bFas7ZBHqz8n0e8w8eziKfL/hLMa6L//nb2I/mN20gMxjaUQPcZUvciL
JU+FRLlE0HXFNLOxugk3lR266ETUl7G//1fHIWL+KOvHOO2wYQWaOYI+lbWVby/B5EVVkCquJp6W
IMYYJxcuhlEfwx6gf+cummUs6ds69Y8QwWiSEThM1nK3uj5O6eeBHP9kk/75vmAxey0DO12B70/k
AER0JuMa2TRVwET+/yYJVrLB3ES4BdgkrXmlyoMdf9OjOzubJVdPdhaCJbFdlCccyrcp2qfkLgf9
owxWyD+xNlZgd8QwegOjToRXOkTpDmVnVAmcca8Mf9P8jqQc/oc2LplmbW/aP6KEx7kHx2wyEOQc
ovQ4me9t/7XjHXwyyMH2pv0jRtCt3Aawzc7gRDXRVwukI9YjpZI3RLZpgnrpXZ7S3IKbMbRPlbPH
kCLPjB/CxvEt948syj+rETRtqnLgQj4SNS4Ye1ApAnOQRMs2z4UTyqFRHu0WImVrNpTKiIgKBr6i
u8h4cvLnonq2utsQmh/vFEY3AYVrgfxlNVpstLOi7ND3fyLxHrw4quzcNx3OSwGCKtvu7LI0xEPY
1U80+9kVd8zuvKQPWnTaNn/ZPdsVvWRRW3t3KVPQ6QpMoGPi9OXJIoccdCT0oNv7rH6/bs629O1S
iqDSKCzFVOuwMl15r6a7NMN0mkOi7WbZvGvZcgTFzlorRft9g0SBG56ydnioqvrAtNj0aD5JvNot
X/1yUYJm23ZHsqLFogh4uKgf0od53OvjblA/O/rb9Q2UrYtv8IVXq40RaKF7rEvTd1OCUSwgh3mm
4x/k1S9XJHhieac2xsSg4WAwsMudARIqSxJVbS8ENAaYrwPknpje1Cp1dKmDFwFgzidSloHmDHcJ
PEvAZP+AB5+YAJz/V5aY6iy6MBo17i3V99FRxWyW1JskBY8tP+BShFAhUvJpBi8DsiYOQOHtJ8f8
Az/g8vuCSeiihM1TyrMyDMR41Y+mlkECZSsQDMA8tmOXxpBgnwwQQX27rreyrwsXvwM0EGAL+JNZ
cWc1+/xPnuTL/RHue5dFFAyWXJ3Q9IweO/q5Ln8msQQIwb8i+hiXUoSbTmKrS3VLLU9R8TmjX9Qk
UPr9v9so4YInk21j+Aau3jgdIsOXFeI3M46XSxCuNlFDQHNDHHNH6a5Kk11Ev8Rols3LRyX7bI7Z
gXNgOPZPc3zo9efY/W0Yh4zIQmSZPgixWNFgkLcd4Up2AHG00UGtT9f38bp9AXnE0lBGZdkZEQ9g
dO11NI9JdhjjFy39cl3K9WWg12spJYR7NhcZpBiI9IyjcWNz6n9djf+3XIC2Lr+vWcnA6hIxkl75
TX/PZDMfNhXaAIYSrWS2A3rh5ffR92WhG6RGmJf1GNthoBO9/hmWMpq0zW26ECMso0g0fbIMvFpN
/blO3kMiGwYiEyAYr2QC+yRmmcOPLfFWtb+t4usfHPTFCvgPuHh3Z6cd2n7ECrJxh9b6TobB2FRX
zroEjnpgc8VO6l5Lgb/C6HpAjvy09ph1pyl7Nkh8cJkU/veLVeiKg/R6wx9CDFga0TlBvhVw+Rkg
x9e3SyZIsGJunyd9HGK7omj0muhs5ufeNL1p+HJdzua5w30ACznMEliRlguahpbacwqzPyuYiAJK
LAeIresiNq/I/0QAn7EUUVCVJeEMm6+6SO14c/hey+oD11exmoSU2X0IwmfccvIXiKLb39cXIPu6
cPlCW3HGcUKI30YB0HlUYmhlnxeuXq3UZqXnOALFvsuNozTVtalKF/vP5V/obNgaep3Y0NncunMO
xbdXQ1aMkp0w//uFhAjEGJXFK+EEvaHpJxSQC9lrtL1JoIACWxIAhWJyUJ1aoJYIFoFiOB18Kq1R
bK4BFwBUP2hAhS1frqGCA5oxWiFPBDrYKgHlx/CYWJ+GWDtoiesZSb/TisBuf87kgYZPJSYUpu4T
4JZ/clsufodwIY2hrVjTl/gd4eepPVjNV0BMbtdnR8XUFweDjcFOLLxZOeax5KQfMmCLMC2FgTG2
kdyYrc28lCDcmCKcs9Ht+uw0G3+DFcys7g2M2b6+ipUMB0k3YM3RK4w21VXTO2GhPvRTU7zRUkmO
cRFZj8j22PclwPMSYyzyvWKgNpeF1g/8G2QB4is/gp9WZcVcvGUNGI1SjCcbfUxg33XZsWueOmZ4
hUJBlVr6RQsaleklYeVRS/Ink5ZeaOt+k1AA4mXNW6tkAH6WBa8DgCb0IaGLfamzYEGaJ6Xsq7eo
sT3DavdKei6AJdbS360jiWhXVkSQJVgR1tdOZaNT7M1x3mMwzDGj8ONUBzlK8gcHe7kqfvAX1mRS
LVpVKCe/WVG4n+LUg6ruB+n4s83NAykDKj9oml91VMGkZ6QrqupNzX+rY+ln2ksSRR5Ycnd5Ee2u
K+vKfGH3wPnEG9TwXyv8d2WHaaIbU/lGreILaZPHnsYSJZWJEO4ceHIsU0Hx5y1si59UcY5dGEry
NBsiML6eMxoQAw1QIjGZOfUVAdlD+dZS1S/fHZA4X9+mDSVbCOB/vzh6FBx0TUmL8g2tQh4dHmA1
DuPg7onszV0XNzH2/XIpgn8VoeiAGWQUBzK/EC1+0tzWw+R0j9XNbi7uMSnkkLbtzmDxXeemHq1v
LdVh3IsD/hECQkP8I86Kq0hh90U8FG8gJr+PsdhOlfTbbeg3x9ijxwu5fBBPCsbBzkqNTHVcvo1j
eNen+uiFw+z1igLYQkMwMqShEokb6sHH9mom8kQAl4htZY7icPorSMwxgITqP0eZ970lAK39BkbN
8DGqIkOo3YNIOiWkeOva71Nc7XuX3N+sgBgf9sEJgpTaisuopX1bYExr8UYQ7qqv3k5LvlyXwN/v
RQYE83c4F6iNcAS0quLcC0bMno6FWrwlJPPNCrxhyV85aR5bNvraYPmasx8nSey1ca0WMgXTQMfW
YCAoxVM5YoylGbTqOdFyn4x319e2KYfP0IbGgfTmg7Tt4vpmfdlhRnQHpQbaahjneh+lQOMNpd37
WSqtIm14AOjGR1OEAegyCLCFhyJuOsaqidG3eahQbmFgO2Nepd7IS80ffxc+J+6qisY5FEKXRknp
aK64oZu+xeR+2hWycYtbSn35eeFw9CieO92x07eS1flLTczywQaN9M2P6gfO2zFQxgUxn8gOW0+Z
rqDBIH5rh/gALq29pZv7WuslBpx7yUvtRuOwBeYmkMRwblPhSGpjLCxbH9s3tJzt0Cc50e92/EDI
o+oecvbzurqtdw7GgM934EO8MWBbsOGNlXWzFcEDnKbI7wDzltGnrk0oxkVpmoq0BYjNUBZbnnyP
HtlumJUSOBfzQIYvBXtKzcwz5u/28O3mtSxECS/fOCRlW5d2+ZZZnpt5layFZGOvMPkK5DfgBkLB
bUURZTBqNADgvqVZOHiOYjGvkU6iWd9/aA3IrjiFDxwEkccAapVOrdp2b2AsUEFYUmOcCKaJSHRs
YynojOBeL2aUwqsRIqQGaEYtGeb4DcPG9E/1mGd74iSlJFO9lgJeQY6/hrOD0cciAI8gCJvrsArP
Ud2SnQuwVWPubj3zpQjBsDhqrIALtAvPJA6y8dQc/93nBcMSKnSq2gifLz+0ltGb26oQP6JDBTy8
wE+hYixcDxA/guWjrZyz1pX7/nPUmPubV7AQIFwKy0i7vo5q59yMuTe3yLjdWrMVViBYkBot3yai
Dec8Fs0OaB2PYRoJyNJm2eAkvhVLuwhyNh5sYGoS+AnEBoiEDiAALJ3sLZ8eJzCnecaEhLd+u9Iu
xQgaNY1DMYEdPHsDjWw87kxVNtt8fSsAk0OrEOdWwk03BafSmHR1rgeXvqHh2HOOPRiDrh/5xkZB
AE9Fcn5cUG8uTa5FwpAanULfCHtBo1iqfU+603URayuFBwO8nqBa4Y0h4nueY/5MRp2e4ixatNz6
hem38b506c12ailHuH+pFrLJjSAnJK5X/khS2YDdjcNYLEQ4DIfaGPs1QUA5IlAeTV9Lbi3KgtkP
XBcwgpgvBn9YOA0aVcak9dZwNso9YuWdM2uSK746b0ggINDSDP5iWOLoksxxi9Fhw3g2u10b7SIb
ZEQSr3S1TUsR4t1DqJXmVgoR4M8lL65sjvJKnYTPC3cubUM7cgZ8PtQeOgzKQfdB+VDc3LfBpcDE
whXFZLkVIxEjNLPSCVKSBwUDcQd09N94KyCAx6EobcJSrToBRxWkVokx9+fptbfu+/AtnN67WKJP
6xZgPBUwUehl5W2mq56sHOJDyxl0kB5U+2kgjxnY9UEM83nu2r1lgq9ZCQ/mZP5doD1MVWQv7rp4
+yEfrI8IH8GvJTYq5NUcpU6V6afRZV5JtJ1hHNk0+ajh+YP5UMbP/fSUtJGvTXchwYOTHK026GR2
eq0zfBuw2wTdquhP47fiIlBiVYwIMO31k11Efjv1uyZmOxs9fqAAv36sa+WHJEzqw2AYOGUge1lK
qtAHocagFD+Rd7U/quTWNAbfz4vPc/EXC5kHzRxYic8bw7gHlD9uK8nt3VYZ6AtI+DGvfIVJI5XS
OE5FsIIBEd5QYJpWimG5e9NFP8QeWOHSOuSD7ZXSHoy1bcLiLiTzYOdiceE8UIPNpn5q1Id6fh6i
Ryd5/YPjQaDM+dkxAEsE3KHBs+qKWNdPSeP1ti/lRNpQNEx5x60GAS2utWheQZQSRiV8dlQ19m11
ZI9NdQS72PVFbOwTD5IxFxK+DVpJBS/KDBUjTozcPCn1cJ8o/VNijM9VNR+ui1llTsAOynu7HQQX
fK6e4PfTOlZbTa1NoMS+deY9Mf5u0YITui+NfmAVEEkYwXZd4sblAehJQ280rik6m4SFVe2c525u
kFORxH6tv46VJKG6cTxIZmF6LLIKiJpFtuO5tuuxCmPr1MSYNzJ7xfcamM6SnG9eB+ytwQdzEDAK
fozyu1BkYsy2XTCFnHr3oCu+IVnFxjYtPi/cE6q7FbK2+HyjvhKkX+iNc0Bx6joQFojGOIOJg9dv
eRHryk1qNQzJyaoL75dNZeCHDQXmKT/MFwOHJFxC4ZypG/Z13jHrRMe3OgnBEaHtXFvy9m3sEgED
O64j6Mn4SSwX4WYzClXFaJ1UQOndwmfRr5tPGeyUiL1R6wUTNOE/4OKUJz1PtHGo7JOpgfAOYyAl
lnhjAUiCYPdV1+U8C8L9y3V1MEAUap8yNOOgrrhP97cuwEBWHjNxYA7RNikaK6tzKza6xD1h6EGT
+9WNlNVQo8X3V45giIeKIZ9wUrXH9jeTcYqvL7PhcvQJv8e6gYF5y/3P3aGxW0sLT0OWeJU7f3LH
5pPdf7dl7LBrdV0KEjTJrJ24t3QISsGR/qCMe9nc2q2VaLhuYKME4f4qizfqdtxHGHlzNt3c19Jv
lvkW9Z7WqJKHY61RyEVBBkIMEGqsaIJaNGxrqVlGZ/An5uFjbJ5uVih8HyU3UCZiPeLoLVaOetV0
bXRGZpD2x1RGRLb1++FV8QEUcLBWCusM2KTCSKKzMuQBaccHqhWyGq9Ehqi0GJRrR80AGeDndQb1
4NoyvV1LADQd8TyoknGr4RYv9dbNUlfJMbzs1GJ+PMoDkkeUW/9F6gNZgsvPc2W7MEuGnuQxkiLO
aaL7QR99I1N9o/vUGrYfGpof3R7uQR68ET4Kjd9EYTltlJRVryfuKcodzNt1DxI7vr59y+8L67Hc
mTV5GWI9s2dUu7B7xrSWW/V2KUJ4j8jEMkOjEKFbB4xnLvX769/n/794JHxAFyc/w9wR8T0N57GJ
ZpsqJ30e/WKC31kcneg4hJ/cMLrZw0We6EKWkAUZE8rqcYIspwmQFnZzGVxgQ30BYcEMeUw/11F3
FJyD0O5tt1RIeHK+pH2ENl/ZRLgtAR/RGrCc8A/EQqoamT2GlrbhqXkoMCAE8/z2149j44aAiBNO
zn8F8B9wcUNqoCqaOmzCk5bSu6izH4r+QLJdre8svT2GhnO4Lm9DgxfyhBuCeUaMWRQLYkT9FdPu
mMTZcWLs93UxW/tmAnSgodLOOe+Ei9KBVbhOMiwLZJNg/LAkudvNz7uwW6gBodgkVtDTzEwAFijD
U9x8w6ApdPJKDNeWgP+MuMC0e3hVgmINidZUlpOHp7oHUupQ6bffcsSzKjCryHauU1+J2U2d1bjk
ZNS7XvMZ213f/61jRqTEE84W3j8xz9kXAB5EpWWeWJR/oiZ70o3uLqrcW6v+PCS7ECNe8Lguhg7h
Ibh9dupfqqwrkWuJYKsWnxcSGITE4PBBgHvKQQNZJdSf7dSPCB4qGWnh5n6BMQDWykGFVKz2tWCo
SguMokZT4vxTpe5zg86gNk1vdqOxX5ikAUQZIHKrqmVftp1dDdQ6aX3rN8VhYPafHLyLDBevzHAk
1dKegCsjKUHpBMWa511VVuAv3U8yI7J1O0Dw+D8hwhtlqhkzhx5CMAvSa5zXLLm1AMf16kKAEFWW
ae7QKIKAbsrQTpF6f+AoLAQI8YzaFOje4NsE9rKd+2y7t8cznPMMo6B5eRpZW8HOqgVLzTi0jZNR
zPdDouznUhJ5b6jsQoJw0rrZdyGcL+MUKu9Tswd5++2qBONqwEqBGlADjkhQpYKVutom1ikKx3vF
Dv1irDy9P1y3VBu6hFEaJmJ8ABlBfy/okt4k4NxTQ+tUxk8mxrre/lIAuoknCNzK8AdFAHpmNeHY
67l1GtIvzoty49BvnpNCVgXDHJE/B3pYfCfiQivyoYMeIV1sfE+mn9c3Z8MA2hq8DowfRWi5cj8i
w83YXCrKyfpukd7XmOWXZPILV1ZXX3fNAiWmYzI3n+hnAsClLg+70Gw2z6RTTmoy79Vhn+ePavUp
Ge8Sjfq2sVOREHcKyfOxocKAXwKDCZJAm6AmsBQ667WqVHR2T0P0Xllkb5blkUU3B4JAjF0IEZ7y
yFDnNOJCcvJSHNjN2FjwE2PjAIlE8gKD6wX9nQxViWcw/J5s2j2bXf1MY8zV6LNnkMhKQuYNbUAe
nCCRYSFr7Dj8Kl34immtuKScWXhyq53Recrvyb5LZDBM/nuFNxcICwCGAOSx0QwurIdiHsicdKF7
mtGVb7s/LSsI2b3xJdVksPuN0+d3hk/8JigBivUY1UraGi8YooN+uqsRrGk1muUa2QTUtYEB7TL4
7oERw4Q8BLrLXTMaDJYyw6k9x1bjBYNa3+wqIn+oWch/81lyq9TYqBAyF33WnnPjV3ZHyr+um4Ct
n090ZD6xCIyr+4CnXxx6V0T2OOZOc3bHz07sa8W//L5g5cNyLoy6wfcjx7ffyi+3/nrLhnXHvuP3
I0DjKn3x6wd3HucxdKO3Sb2vyaG52U/AiBZsPXIMHO4qpiXdLARuyk7qc3+0rWzv1jImqfXu8zF3
yDzjiJG6Ff1oRZ9C5NSz6gwcvxvv1fDmGtry+4ID3aqRFZqEVSAGos+Zl+SVRMD6kmHnQduAnCBS
6EilLw8As1EiTCtpy3Phlj/abvLdnnckmN+vn/PaNOHV4FYQhWS8iWKcHKNXQc171pyb4Rs1DX8C
0jgEKiGrbpz0gRf3433CsHGwRwBnJhhBt67jgZQtrnN/V7leJaN6XJ/48vuCuUiaXkmMFt83ot1o
e8mv6xsl+7xwIUbidDYbmvasoNBMvk9EBvbcEABYpAk0BWZCYuiKcODW0JRV6KjtOQMjen2vYQb7
zSuAIUVwD43CjRATSEXemxhC17Bzmn1t93n/7ebP27htqPeiUwI1a2H/Z8uZrKws03Pn7BqMkbi7
/vmN+7D4vLD/SaTAzSrw+R0j36v7vPuXP194PlnWGCGGw6VnHXQzP0onPtz++wlmHoMOHOBEZLiX
93maNH2eFZqeWbw3pzst3I+6JMm5TkkBGacBYckxvHzs41JE52ZONKtpCmDc2UkKv61jv01B4OzY
QBrl3iBr391QWaBTAeaGlVLXUFuzL1g9O3F6VgfVy+P7uj9f37S1ABeUNihPIx5CBVTEpg5NiB5Y
haCNlr5iSlx7cyS2/DwXf/HITQlN0XCHz8/peCDj5BVa6yWqJTl62SqEm4Eb3xTIXuTnyivS3Syj
NOaav3T8lqsQbsYMokZES/g8MyePmF+U/dR9BaL4ZvOBVC3K+AjI4PKj4LrcLAAMQZSRsPFcF6Vn
s8SrJU/RxjbxQiIaRZF2XIOZCoYha50+dmfLN7tXpp9u1iW0S6DOipHdCFvEwL5RZsPBLPjhrCVP
Reb6cZTffs48YgEsRMVPXeGUUDKpp6lxp3OSPER3sXtz6pFHLP98XsitxOkYxVGPz+vWe5edZePz
1gYWfhhoPNAJgnHd8IiX51uXE8YeW4V6Biu/8lCoWuYhn4ZpQ21bSwlMxbNGpVgHDBJAXQJjCKDG
UpjJENxllTGfK+3+M9OO149avBEfX4d7h+l4SA3Cu1l+3dKmYU7Laj472eS8gJG/DDSFNXdWpfYK
ZoyFlX9d4Ho5WIrDZ6+iiA/ePWHvOsee0Q2SDEH8tXD2USUJt9frWX5eeDti4PPTtMbnjcn1kvar
bqKt+RDLKkyyVQjbRtW41iICMb3plxh37O7/3S5x+RfmFgFH5DYJvp+7qLVPjw2TRBWiCsOzBD4Y
dw9QZ/ToiVgELUQI349DH2jVWXN3jopL/nrzGi5FiOmWyIgVWiOHGmi6V1e+jI124wj4OAw09WCo
H4pjwhGkrtFV1Mj6oFPvnPzJldV1t74PsAQqIxyNAOjo8gg6pdaKNon7AGlU8NGl3u3bAxjIRyeh
gdugCfdaB2GTY9C6CXjrYoKO4+yv6/svZjlwxKgdIVjHw28C5SVsUJv0TUKA0QhIea+E6DX1Quce
bx1VztcFbewUehU52x28WT6IablTQB8z3OiwDRLLC6OdJnE9ZJ/nf7+4C9R2Jsy7xecH9q4M381b
qRc+9uni5ws+B52SPh8GfF9Vv2l1kAbXd2fDIgFDgcQv0uy8R1rwlhWLNM5E8y4APcz3qmwO9qB4
SmcfMFxB4ndsXOqFKOHZy4zMQMUi64KkOmj9L8b2RRdJZMiWI6htQfrCskYsR8PU1nSnsL1beUoi
CWFE//zjTP7ZNNF2YPxIUqMdvwvGevCSQvHADeTNpPHT5G+tum8T2bK2LgscPX5QaJ1Y9Q9OVtnM
XVSnQRnZ4XfNGScbLPPUvI9ZOD2OaTU9MA3jayW7uQJsY6GcDAPIv/9wzwnbqZQpQB6lnQZ1Tc0X
rZ6sEK9JboOeY8DAGtv9e2jj7hAyq3oqsfWxlyvt1HijYw0Hpe4wIDBM5xwTWprsUBM7krwTH9jA
S5cZPxD+qoqMOVxCAOeF99plVcbSOKNB1ZbVnY2O1MSzWs16KPPB2E86mGBbxwR1YjV2x8pB0y/T
tOiACTLfANhUf/dsxqwtpVSec4TsXspcCihoVv2+fss2VH/xM/WlkdDQexRW6HsJmin+1Jn5bwWT
PvTevr8uZsMWYXgUrDaYsDD4zRHEpGk7upMOK6G/2tr+5kFb2Gwbg2p4Iy4QMq7oWM5JS6yx1uug
PSjh2S2D2389SrMALKE5YV0BjnUtq8ymqgPW+4TtyODf/n1UTOFR4NFE3COYumzobbXqaROYyWN6
7LI/2PzLzwvmLUwbUhgNPj+RM8neK0lOYONsOacLrwsADbHqu5yyRGkTRW2C2tg56T6yJWlKyffF
SlDVKHkSh/j+QHdm6A0Sf2LjBlz+fFu4qHmblMUAwpjAbJp71mEIo9v602zfHDBo8BYxyRuoQ1Tf
P4psF69xWtVTW6ikDnJynBPizXWQkNp305/XdekjyyMYHlSCLBOUIhb6FMWiU26EVhVpbR7g1xi+
0zqGr+UW9d2C6YdYSVy/BOnTnsFyPcZuXu8sNvawTWDG/QUofX2y4/GbEU7Z3/OUpC8YojGciypO
7rQ+cl6q1B4PTYoXRY3GTPfG2rBlxn3jRFDN4H31PM5FmXppkwYlM9XIyVnQd8O9ySb9WLFk3tWh
8fX6Xm0JQuMlyr9A8RgAoy0FmVmR2W7SsKAp8/7zVLr9I6aP0ddZK2VNChvPP04dYEqwPPBZ54KW
Gc7IkqxU8oCOx47eR+VTn7xOpSSK27gqHNmBdBnvuMBc0eWCkM3H2M7MzoMyedKcA5W1Dm9t2OX3
BUtSYR6k5RT4flq96u5zlX5yqOQ6ypYgPOxG1Y1ogYUIVbubXqx6d/3I1/4KWlIQNoCwAS4LETEw
btbpcWsZY5CYnm5+Q2VR1fdR/HP+dV3Oehm89QXIcvRXGTy7uDyJdk4ym4A4JijSY7KntcSabHwe
wC30uQNBZ6CIIxxEo1eJ05jNHIzd3/GxvrVlAJMvuMuChxRAbOiSoEdjT3qqRm4fNJiAYLznN4Mz
/yMAbEHAmSI/s/IHepAWWoQNwdD80u1f7OYHFTB7ZOEQIMJXQkprufv1NKMup0xIlkShT+/Aai8R
sL4IEMBdXqDCUDMwBC0dbBoBX1qNAaHEi+rAUU9hdmsfLzbJBHkdoELAkeNdFSAQDE1aqV0lJGgx
2BP2r5VkQ9c2CVP9QDmD9BjIUlAQWu7S3LEYzT+ZFZCnRv3ilGxP3WJPtPfrV2GFH+HrQACH24At
4x6OICc0wzauEjuo40D7CzzOinmo/+6nX+ACOkaFxPPeuBqQxomGEFGva+5DHiOJOUFaF4OxNCjy
PzgWLAZ1axTS8MiKCYg5cp1CHfM2YJrlPbvVrQy+2C58H1UPVHGAHBG9wR6TR+o4btsAwGZf32MS
k0R5uXFYegi8iAalcnS0uQMiuzwPsAzZCXqT28CKB0AnX9rkpSkenTflS0nn/fXD3ziNhSxBx/JM
id0uhCylQDIr8ZXqViAo3y6wTAD+4PKQUGSwMUfFtKZmbgOifuoa4+jQ3httDTQmsrlAW2tB8ho8
OYBJ855GYd9qliGEqZHZ+tFad5F9d/tWITyC4XLRSIVE+fLzEQJWJUopzxB4nb23mpv9dIB2Lr4v
HEWhxQBxhWkX5POjkvrMlsDpttQK7i3adhAJrBOLZWlg+FRP+yA1fxfTtyb+VdY/mfo9G/8mmmzk
0Ip6kR874PUoN8MhARcPt9AX/jTplWEG+2EXuKPr5eZeTY/N6wQ2yVZ9t5jvsvucPZQ/q8ovJ38I
d2l2Qq8u4je0bF4/t1UnsvhTBL0oCtftdMXogskuMeb7U698n5LvqfKJMj7xgbTBHL/oyfm62I0n
CBcYVBWAkcKtFIlJQclu1BmNYYa+Nt+BRgBm4LqArfMEKSHqG1AaXnBa7vBYqoZiguwusO12XyXH
2q3v+7n2dfOYucmhcL5dl7e5IMJx6SB+4D0oS3mqUyWs0dwmCAl5qZVwN5bTW38z/QY/LYQXyEaA
NoFbwaWYYUzzSi8RfoFJQCnvFBm6l///onVFHyc8M3iYSHYIroE5g55AicI6UOunJrZ2w/S5c56s
8qWt2sPtOwaQnGvxWhqHGC6Xkpdm2EW6jsA+roz9bBa6F09DhcGWtozqlB+2sCrQEvKmZKRa4HAK
okhICisZhy4YwBj1Nadjs9fi9yIcjJ1eRTJS8I095KAwHYUu1P3hNCwXZgEkYWeg8QqUCpjJBKzg
D45+jGdQxt0cMWHvoA4fnSJ4DgVHOk7t2OxnnjCN9qxt/d4h3vVD2ng1nI9yM8qQiDzEvrNGC5Ms
nuw2CIsQD9MurmWdTlyjxLMB2gZ6AIVejyB3U5aOhZIPQRtlB/DeeXY6flL79NhP7gu1i2fLqCpP
jVSJ+m2tDPg9YMc+GAvFlTH0wUS97nQBtcfjN8W6laMCNxUh1AdHpY52UBEEqg1jbc7F2Af0byU+
qDI064a9QSSOIeeIoYDGVwVDoKvRhNkccx+MoeHZ3VeMO/ajSbv9+HkIhcwncOa8J2mpyvXYhr1R
IjWZfNF+zj9u1S2gitGKi1cAfW4riDnv3HRKlDqDvqeP8OkekYeTvOrrXVqKELySrmicsIG9Bznk
4M+Fc8Rc8GfMUZIgD3Ru3ZdKzAHSSMXgpBE0i2jKrhrNyWBNErCwKTD8a+zBCB+avj13n2y3uDe1
r1HV7Bo92ju1FT1VIZ1+REma/3QwZuHgUmvwRtCO3IWd8QMsMuADKXJz1+VOdHCZKcNarR9HcIri
NDkeGhUq0f2IdDaY0xwlQZJmd5FZ+452l8/Tfe+M9xacdmAcrx/1RsUDEmHjOfscTyMKitT1FXNB
2JkGlKmab2rUK/Qnb9eW7i5Vy2Fvs2jwdMU1dqljAWcUGX/VlTnCA6H9fmiTTuIerG8/p8Dj3IEm
sr8ru6akVTqVvRoHeXNf+CW9v77ejc870GvQeQBzCUdOWG5uzommxqwMquEHQ7frz+ufX6s1DNfF
5wXnBuT3ZdyU+DxN/DB1/dQadpbMwqwfTRSoUAJHk4rFW1AFCwO96UOn6YuTau6KvNyB4W1H0mOr
S+7oeq+WcoRHzBxpmSkd5Nj1aSgxDOLX9c3a+D6/mwCMguMZ4YmwDtfKGPJmNDm1f1nWI0Kt65/f
2CYYLwTTDoC7607dLrUHtUfJHbky55ulTof0sxLXd3i1bvYw0UmAJAT6/qGxGP6ytMVRRZ0pybow
aJTPeXeI5oOV3nwrQJGFlDLgTYAQoMl1KUIvDHcsEcedonFf/ixkMJ2Nk1h8XrDGZm5Whe7i80r1
7vwsW0nuZCOUgZHh3Hc2ILb88i1//txUKGuikzJI07eJoZSr7iv6WIQPzvAct4bHNHXf1j9dS1aC
X3t8IBiA+/LBDmutKBPiWR/myqY0IKCgnsvxHeS6rRcPTu3R1njNjWZ3Xek2AkiejEc6HvMGNwJI
XS/LDOPY0wDjM72peZxL6sfusY/JzhzfO+dgKs+YCbcz9AcGkvlc++q6oBMmOxS3k8nXs6/Xf9D6
aHmfCyalI+ODBk2xbkMzMNHMYU8xxvzQRMdIlrZaW7zl9wUjUYGD1VVpR4O2eqVN7jVd5VEp97Js
FYIClZS4FLwUNIgSsi+rH5p0uIFkHaYQJo7ZZEVkamgwOX5d3I/6nS2Du24uAiSNPAhFGCJe4shA
/iirJxr0v1Ln4GqSRMzmCi4+L1ziBuGvy0AiFiBL1QMzDRZIGUPVisceXLsckgF6RqgUPBXhHAZi
schSTBok08Pgll5LDln/hH/b5jHP6I7mvt29mvPXMZTxW25cZfAB8WZp+HHIOPHlX2RmcqKPpHZK
GujuE6GHZM58G8Gb+oJeH0kEsimKe9U8QYHqmiDK1HuUJ80KB1XuonDXUS8MjzT0yv7mGrQBu/6P
IMFd6HRS5WYJQab26pTPzf3td9/ingKnE0deS9Tpoe4rvWUfd7+jh0GicJvbZBk4DjS6ISXB/35x
IvXQoiWc1DRQDB9z2ZVPxg9Masxlkye39BrZKJRdNBRdUGFbirESsyqZicdjGne2u9N7D4QV1zdq
cyX/iFhV0Qst03vLSoMo3+O0C/3VSfw+3DNpUL12Sv6PtC9rjlWHtf5FVDEPr0BPGUmy5xdqj2Aw
2IAxw6//Fjn3ntPt8DWVfZ/ykCrUtmVJlpaWcOJnkhRHXqRTOuRuUDwHRiiKPZX7CUNp3zvxdrmm
51IUU9DyrvFr6RfPIDEehpBtldJXV4HEDVIcgHwGnnIkpe4Pmu7m5XM6RxZy4mNYVyeHbQRwqwcP
kB4SvwDto8Ho8uDBLc6AeHBwKpg17mafvPEExr/rJ79mk0FXuJD6A1QFUZcy8N7prcnh9TNGqhlk
L7eQw2s7df59ZQ11ixbR2ejq5zn46IAAmKCMkKFfowy2pmK9puWUpy64VJG6RqYcLJnqdvGqSonn
Z+y5oHkXeoP9leY+5ueYkc7RwdGzowvkXmnlh5qLUDR22FnFrvPe22AI5UNjKqZ6w+Qgy6smeAm1
S98tUGo3013r7f2tWHhFLRAIg4EFaWr02apEL2U59k3jVNWzSfkDT9OfZSBO1Uje/foBdAPpQuTW
FgyHGtWbVQdUedFBTP7zu7OFp1nRu4uvL/8/s51kblt0qbbVc24mpfe81RKx9XlFra0R4KkWifzn
YP4c7Fz68fqtWTsCsAQgDEBECXpu5dcPmO+WTaIrnp0eocYHzfnw3i7eRYnOJSgLmNHGZnbNIsHe
VfZu+Hx9ASvX8uLzyrUspUWIaIAvDZpjN+6EvHedIm6ZG16Xs5LPQV8QUpmocwCNrea3WzH7TtkV
xbMr7ooxP9UajwcMOieYmlU9o+X+b+RhHMqCQ7HQoay45E5insdokeK5qfIQxMY3XvnZHBPN3aX8
ZA5b2aM1NcNNx1Q0eyHVVpdXTGXljHMOuGyxT0NAXq7v3pqaAQexTLAC9OiNA8gMXVajpPD8FY9r
/7arn2bz5bqMNU2AA1tyX0twoQJqu47bbQ7qlGfuiYhjSnMqPwAkHpWlFl+X9HY1C+cnsApLX/qC
Kb288tJuAzxj4M7Msj2Y9cfeNDBE5M91IW9P5FKIogCT2wqMbUYkA1R4RK0PNtvKPG8tQ3nwpWOq
dfYICVQOyAk9BkHkMr6R79gSogQYbtfVbp0h5rPaY85PM7vVtyjOV0UAJASihleeVyUSM6ZsBiUP
jsPT9vNshAPoRgLz3a9vHMeZECUQG7OAo+4FIUPxmeS/2nQjv72+CLyLliuIJJqyT3NhO40+Yp80
s4zaqgFhCgARYiveW0ngLOv4V47aAIB3So9RDAhbxZeiD+0yrpvDKPb+fvCi7jPGUZtbHQAr8J5L
kcr5OKacCXgYimdSd2Ex5Wj6OcnqTkNWFRgJZuwpyLlL8W5zcClVOTBrHGYxjJAqF67FmE9Hj4b2
+yEfSOKh0RkEmJgm+WZ02dQKLxNMw3YOWTimD0b+8/1mAKNLAzwuFwi1WsLV7Jb1OdEonmZ5aKRJ
mm8YszU7g8oTnAwQK0CGKqczpwMS7EVTPWv8Jg202K/7w/UlLJbqMpy1YSMRJBmgI4J1ViSM3mTO
GOBOn3sRU5tGfnHHxc1ckCgg71/MUuZCnhhPcRS3lHdyVaGTxOVD9pwZbGflt97sbixmZbsuJCiL
CbJ5okKDBPbQWjvu7a/vlRJmIOOPM0AHQQBqW6Aq1OtZdEY1G4WTJx4IZ0j/kCHoHntx37fmwWFD
4m5dE2U9/whEcROlKlRpkfS+9GVDXTQCA2byBH1ucclRQBs/XV/ShgR1SX1TWNISQZ4M5B7YJjS5
/L4uYHXPUAQCQRfeyojzL5cwlRYfULnPEqN+pE2MZ3gGGu7yQzMchq25BYqZ/me7zmQtiz2L9vkQ
oA3W0rMknXaZdetRDKTY8ATKdfkfEYDeAUqmo31Y0bDR1PIyD5wsmYdbA4mF8l7nR/vR25xpoVRU
3whSLCTCmCzF3c+SupCh3vcgwk+K4InQu1qXN5XXR75TREX6N/qAx+r/rk85Lq03Mju1rSyxgqeZ
R7z6cV0dtvZPOSJKLLCtOvh+S3bIK7ZuBE5w+TvQNhIOq3KW64p+eACsXj3tmSo0WquBYKnC9rle
dvSn9BMf7Y9E2iIcJmGfCi3bmoi+JhIdoUA+L7gk6PSl9g167XNvlFkSOHX2gPbNLM5d0d9SMjZR
IedgHwwl2whE11Qe/XvAeqMfBDhgxUK0nY33Wz5DqPbYArGHeQc/0mzjjb4qxID/RFYalkZl3O6M
jgl7nLJE734IZFSK8eOYbdGTr1miBWwPb4pk1xvUkFOPwu2mLk/Q8RSODg+3OLdXzwddh3jkAJ/5
BqNQ+16nyY7mCdjPxlsS3NpNXLDP74Mkvd5baBwyZigfLg0El1rgMaSJMZooT3z9a9HeYEpLeP0G
rRnUMwHqzHQYOXuY9SpPpPuLeLusiqwSBMyhSaPxnYPB/lkMjDYqbVgR8kyXi+lL2gVgWs+TVrvR
dr6/cUnX9AqdAvArqJ2hBKDslWAV6+vG1x4b16LhBAhqmHv8rh/SLWojFz/0LMp5XciZJDVFz+bc
EhlLtUeMQ4rm7gmsbpGtYTKck1w/nTUtxkME5WnwOQCdpC5pAuGlnOCCkCEsw0yb/Nt8Nuqn61LW
dOBMiuq1K4cGfVXg1ns+/Wpa8oH1zhH5ypes9I/o24iC8td1iWtHBXAwEnXojFmwUJeagPoGWuBc
uCNPHKpchJkZWfbG3q0dkgdM/tJksNBmL7/hzGa7MwOdiJNnidnPoaE/VMYQYhpa6G+NJ1sThNog
JhSgeR8jtJXFSI0OwNxBUOogrGZZGua2hoeWHmdsfuc8xUX1FqT+gigAZgGkcJerygJXZhQQrISB
ZzHDgozo+tGsqNyFgGW1Z9sWkFk4UvdJMjh6lI0xk39hBiABOMiFLmXBkV5KmHmWaiyzSdIWdagB
pb2hXCvngck/FkqdeBsAl6SsIHNmIXwpsUX5REOBK8pML/Iy+bvtvl/fLPW9+3ocSJyDLw/q/Jb7
tpqB0U/djiSpTO/8lv3GmzvKkf60+uGYZXMi2+Im4PZOMLmV01kuv2KFUGf5V7ZqhdCqSeyMQfas
oaAz3lXtGA36LV4su9r52rQksoYNS7GmHPB5qLq85ipVpBtdwBoZrUnSgDyATYdRf2ed4HVDQeSB
rgo8U8Gtolymrh6A4U9bkkyeEyHoCe3BidHvvqHlKwYIUwDQbAYYHaIdtYKEcQcj0UFgmhiWe2P0
RuT76TG3t5CMa/tlQ8MRMeKgkEq+VHX4KFRvXIMklnfssphtTexdsdzwdQv1CV7AyE4qu1U1knfQ
yjKZyypymkMqj2YVSdcH4JGHleNtbNtK0IPWepTYYecwJ1gtuVpV0+ldbZUJEiHRBK43t2dRbWJc
WHZsvd1fXC4kydDZiMkAyJQpq2MibZsiaMpEZxng+TzKaRDmoMHPRqAbCQuD/lEEv5HN3niWvaYp
1KvlLlBDA0hqNPcofpeMnpd3Zl0mQYMZTxgrTsO8be1lADuKmrpexa7F/ZusYSxKCRMHylGBls4w
3fhu5ceGW9+lpC3aUOTI8/HJ7OKgd4Ndw/zfuYde336wAQpD/LoRMK4pNnCYyO/gnfJ2mFsNCLbj
d7yE1ys/MHtKGs2Gm2Bb9JFq4fL1op4JUoMGt2R8EiUOp3GDMWQ6OXUNufPwgmWPHZdHw+Z37VDH
GPYdGxnbaw49AbC7v64jaxcMKTOkaVCvRVO98kpya6DOMdijSqZBHIZcO+ZbLRxbEpSXszfyfu49
SKAs7PTb3j5cX8HageHuIpxEaRwLWa7cmb+12saiuG5V0lfzTUs/YG7TITN/Xheyugg8H2y0nS+t
hIod4oZZVpafVokjTXQlxZT8ui5gzRChHvOvAMXnksa2wPQCAZhVt+9pvxumYYhwW/4A6XcztHoV
Tmj/i69LVZFNr0qISOh1eIWzTCa63DzUTGTjFwFN0pZF1pJkdu2QlL8dgt4v76ZId4F8dF2695pf
ZBR/cdfOpSvK11NZA6Ho0YTwu7QNdpWV7f2tTr3Vi+ajWw+MGsswZdXn2mXhG7TIKuRQOiS166OX
8VOaN1WYUvM0IC9QpsAr2/7NbMrP9WTe+mNxD9Ki39c3ey2s8hfueoyiBFhS7dwVlpb3VVlDUcF/
EtpBy3daJviOuF4f5pm1NXJq5WKgFwe9WQtzBfybYv21urJEF7A6EWMdYaJaRLxnY4vxc2VRMO/I
eGC2Dv6qfZaBXlfjNMKBdkUa9qOeh5jOtnN6RKau9j7c2KKsF7KUBc3l6FRp6peJUe3tICy3eNJX
7iCWgYa5JbcLhlTFaVm9K4gz5jQprGdiOCge3wn6BxPy+uqbh4Eo19XhtbVZ8ZHn4tRYIO3bFklF
iPPNJ0O7bZuTIXy46HtH78NyvCfTPrC/cx+5xulFZACCjXFt/BiH7zL9U2NoVfDn+i9aMXIXP0i5
jlaPycS+oDQZ5X5+MuTp+uc3tvfVFp0ZatuafdpqJU0CXYuC+Un4z3rzJNlzln5CZ+t1YWqHxz/K
8t9hqrUgrzY66QYE0ggHA82XNrvl0zdd+81RUU9FqKW3lHVhKsyIFY9UnHwJFJ+9Ee+v3cEzlVIh
I42B8AWunSZa99LzEAQQc/Dp+kpXb+ACvkYNBH36auvq5Ll8njucWun0O2fW9o5Oj2VgPqId/nhd
1Ppq/hOlXJA+KFFXqCBKp7dV0UUTOQnx9bqMlQgZyQZncUYuKITV5CYQa5zUDqw1yLSQsP0WDH48
3dGoyzYErWk74nB8EIBevGQUbS9HDw4N2OGEFnseGv7u+jrWjuX880rYk9tCtKaFdTTgLKGx7t93
diTG9wc/aI/FO2/pZHqLc4dSBMISZpnwPNbpaWiPTb+Bd1079HMRy7U+u7Y06GbOGEQwYsc0u2dL
LF9tZQRXT8Nd0E+vVG+2sl164072YHh4MITEu8veOZX01RogmAdFDYDcSAQqmqv5RV+QckKwzftw
fCidrd+/ukt4M4DGFK9I5MUud8nuQePU6AOeDVkVl5keUXlnuxvWZC1cW1DN6Kxd6IrfoMF1w5QT
ACI4bu7f9QY5MV3e+84MCI8XIo8WmY12sLvMCIumfmndOjKDdKOtZU2xLcQwS4Z4GSuqeOHGHhgf
hoomed3r+6FNnV1ArOpYVuV0EK6sX95/kQBHBycdDhB4WGVnJcaj2i2nVUKwoxMyMweZf0Gh6roU
tYPlVUPOxSzLPlNzzB4CGnKsKiyrvKmGOvSz6oGW+a62PQxN9THzEPgPpIdyb75BD+pJ1sFO2vK7
I4qvwqQPPeE7brn3buN/2PhtiylSIwULeoUnmukZb7K9S4rM1KeUJsj6/nQbAbpFVO7CnjAQV5e6
DGVpl2GjT+SAHpw7t2sOPJvkhvatHvzZr1iu8NkOGXo6m7zAr6BTFnqfZp2Fs9aFnf3xr5YL9cY4
KTBS+MplzeGeudU4NLGm4l7T6oNOjYOVw2kXNT/QIX9wR/u59abHsqo/utNWoLK+0H/lq8AImk+N
6WWQH4wvILfKrFAHUcNfZNCWwhq8HFr1wBekvFsJw1h6YZc1VtlElnioXT3Uyf76Xq6ZpXMhivHu
bAzP1SmpE+n8qMVRkz9ncyMqX3PYy7Rt1InBkfamztp0U+BlmVslJsr8enM3aUGko31dozdNu0XN
r0KyXq/puTTFTwjZjXZTe1Xi5d9Q2gnlkEdIkocS8x2DIsek2zbk1Y1t38txK3m3FsCey1YsH29s
rlcmZBe9E1Y2Br3nUQn8nIvL1xUfUZsLr5/eWnYc4Pz/9la5ch5yAIBj+1WSGuV+7FjI9RdjRLdG
/+SPVjw1O8Oew6HfasheUxs09KIfG31ywAkquilbDEOis0DOZnQj37qZ6Hej36JmWlMcAFyhM8jc
IBhVFjdwr+NTBovbzO3L7AS3VW3cCN1FNWv0TiTdxHCsmdFzgYon6aihscFaHuDtnqBfb45mK+78
AymXnjFpPlH3KLqNM1zdymW4n48CB2IbRWEnR+uMyc9I4tEqMul3jbyg5/G6niw7pfqHJRxYSqro
FFOL3JY794M1M5IIDQRtbAuQvPp54BkWF4hmJJUQFg3/WWe6I+pBcx1W/L55JxPi66VG5QNctsiv
oaCgaAJ1RQCOP0JgpZ4lO2lgrSk2opa1NbxaWhfzKpCEUdy7YGIswHROErO+reRnj2xEyWu2AcHQ
4q+A3nszbSMdiclyiSXUWX5kvhPzXntCEgiEoHNitXJXzdXz9VO3FtVRj/1cpqJaBZUeqAurRabY
07qMLNc7ZEyP+67cleBTy5BJ7ysaZ763B+voPnVJjLQzks14T/l10tA5IvifL9hdJfK7ihen2uEx
VhPlIv9V2OWOmP2tSHmkVU3s9+LEuuDWSr1TY7s7vdoaOrV2W6DDyzichY1RZZTEgLo5GwNBElue
erbz2KGq/+Ky4CqC0A51uKWh5jKMQZRcOD7hJMn6GFkkNAlcP5ZVF3UmQC3PmgwlbEmgapiVFzrW
aWox5kXQvas9UW/XdU9C+9lSEer+1u6tKuF/S1MzjJY5NWCBKUjSazsxN2HrfcjGhHdJykRE6/j6
Qlev1Jk0Rf2qdHBNUHeQpBLyReRTLMty61m1msY530zF57ojQJdBhYJp6pbHunND2Tph6bYhIfbJ
rexTU89fALH4aJvNvqj8J4rmHETQUT4ae2twP/3f1qxYKlmiJuUv9VuP3DlgOErJHF6XsHoDznZ1
+f9ZlM3GVOrejEttdGg0SI+zeLa2+N629EQxhq7QiOn1OLmCySi1P0ychxk9TaXcl+ynsUV3taUo
SjTRlcLhXooLofW3VpXhbbqR7FsrNy7UA+hoCZzXyvrlpmVFXeQgrMedNitoyJe0wFiwRE8fRuOp
lg++86zNXdiUHyX/XNEmpGxnd2lkWyKk8sDoF4P9EGB3aTbqoK8shm9M9NkPU4wNmbwqayb8sNJ9
kBgm5ZsNGE4TfTqZ3RRzaw5HlvTmj5n/0uvvstnn6Z+iO20Oe/v/3KP/3SFwNF/uUJ45tUEorB6d
jajR3IcREMKQGPXeQewzCx1tkXMM7p1YG8VhFl1k4+dOZXE0Uv0GQcyv62q+qNibjQHdDfq04TXf
EDSAIhwTf6YxT7qpDy1xGuvsOICmrnM2HP/qfToTtNyFs/s0Dz06UcchT2xzuqlR++7q9rafxIbV
X7tSwGMChY4eByCMlGs7Flqa5xT+f3KcyKieOneIuJOFblGEA8kONN3qQlvVrXORyi2epzxr5xbW
nnYyIv0+8L+NyHWL4KkkejTqM9ICeTx2X0ayN1vkhrRx5w4PHUNIH2y14K0+VTC7CZSDyFQA/qps
gBFoFuUtbEo9f574Ac0kYTUce/7ogA9d8u+2+DKWGwi1NcNyLlPZAdfMqSEXw+IE5MjDfM6P17V0
9VTPFqVYrpp1qTGXWJQz8B3I4qKafw1cLZw7ERv2S58drstbexIhhFzG16BgCdzypbKKri/QAQIt
ajk5yGaMMTkdRaDh3tW7x6k0N5a3vn//ilMjFcuURQ/OBxhmNAECNy83lrN298BCBgoWtMsuhA+X
y6lLDXlJHUbHBIbYkQdH9pi8ur++Z+v34EyKEiJAl+2+B3Yi4RIVlunZdm9BynEQbDe2L7V8tovH
1Lwr0LHv8Q+cIXnWPaOLq9qaDLGqLGe/Y9ntM0vD0TSkpQK/Q8531aegiGQX6tauBV/lVufLqjk/
31nltnW9bg5FAVl5/l2jT9L5BftJyJdy4mFQfGqcREwHt/jmNwfp8dAhRWhrG0+e1UAXbOkLqTYY
kJHCulzwLOpZYwVuh1U/6eKjPmEyjjgWhROCajYKUhKCTiV03adi616u1fSROAAqHbyjvvVmXrs/
85lks50nFQVFp7ANH5ONpm+Fw6sQtMa/XbehOz030r3jigJg7OIPmcz2pSf1j6HothI1b4/eRIEd
ewHcEJjQdOXofa0YuqpeDJEzhRZ59mf/kMkmZOLJKD6BQG8jSHzrPS/lKcdflOhE7xh2vjGf6vRD
jmFOQ7DvO3NDzlsDATmYMuwCx4WzUtFBeSox0AMDLZDxisA5nfrvNhCX31cMhKaLhUcJ3+/9KBue
E4dvNVS+PRlwucL+oNcJfC1AulzqqDeMXtWJHBbVbndNpic58WMN72PSlnvalnEvt97lr0VdNbY5
l6msCv6xDbi3pHx05wEwt50szR2t250POjZNyNiuiseu6r6PRXrUGYnhxGIuyJ20zPi6cdxavnJF
XV+a9bC80WyMkjI8EhH3VHpt6BK6G/yjzj9fl7dq8c+2W7kIhiZrTZpwYHoHjzx1e9fP/0we/X5d
zNayFP33ZT7oRb+8KNpjbQUx7T9xAd+CQZGZjjIrrMB1gYvjvXakSqTh1I2YqhKekmT1S9rUv6px
POUpC+tJDKHN7aiv5Q5ls+NfyEUJZGGMRoub2jfla9ZAhYf9xPyte4N26DbjX9Fsv6toeatr9YmU
c+xJutFh9Na+4NaALBhDB5ElwQW6vDXMA+rWqNM8MYPySGZ2aoDYFEBKccfZ2NlVjTkTtRz1mddk
ucFSO8dlsei0k4b2bMx9LItqA2q2vqIAvLEYwwF2E0VjqlGAUEmHmLIWYUduTQBpql27hfF6azCX
jftPjKIn9dSbXAsgxkzF91Kz/xTM21jJqiqeiVDPxsrSaphh0cbMv8+t/M7kPQ21yZGAV6Itlbaf
53LasQlUz9eVcW1xEIzWNljthYH38qgyF+SnQzcVCdivopFg8Hyz4Q/WJMDdLCw3C3etClkbeF8Y
0gbc26tP4oFvzSTf+vzy/zNdC1qtQNoIn9cqkMp/T7cgXavfBycYCHoWrmW1NC4GDT9/RkNBk5EH
krXwzX9TmQHS418RyhLQ1Uit3gC83/Zj4kSVjPKtXVpTsHMRb44ZE0d7p0c8LdLbIA1ij8swRbW1
mvrIsMvfcKOPWtZG17Vr7YYGKIei0g9e0Tcjhlk2Z22dz8j0EeRLZ7GzrP5TMIi7oeAbavZWFKoY
CNgWtmEQNqn0yHUqSge5yiKBCgL1Sr41iBG71HtizHfj68taiZKXkgkeQBiggvKJ2kalkQoMEkaB
LvV2iub5FygSw3kqQo0duuGzbnBcI2ThXLIrNnmOVxcKRhzQnJqY/Pkm+unFbNopz5McLPCgFWZj
pA/cOiB2bo3Q5R7fykq8NedYLaAamLkBOCgmV1xesXEAWp6DcidpBu0jZvqEqCEgBbeR1FldF5pf
Mf0Lrf9vuGfTYU6bYtbypJ4CFvVOu6OGfUP74M6c7A29fHsdsKIzWcqNc11tDpwWvrD0ipvC0W7L
yoxBBr/nbRqTqtrp4ABtK/luFwyx8L2LxgTg6FFu4Vy63G1lj/bY3o7bekS3MiipAyJuwDO61Su9
dmqYNwpyDgDpQfqlnNqcjtxhtQF/z38FIB0RuOmethHLvLWOqH8iMYSeITiQN51JZpsaTd4h5eeA
Kh7pxgZl12Yr3l8TYi7dGw5aP6CDyko8s58GWyBgYv4L+mxCB2P1rl/otb06l6AELMPglKlnwf/O
XRPVDNgNRH8ktXZ/I2aBboNRDlkF5fwzM0UzTI+a7pzeNNqpdkHIvqHZq6YJvMT/yliu2Zk/NImT
6a1AVDuxIhyDuGs/gak1dgvwvg/hYD6l4mEau9CwP1xf3LJHl+E0Iogzwcop9TM16GzhWVJY7Y5X
NqiRv+ZoN+YzJlDD27hiSy/WT+2/pSqnpgkja6UDiZw4H/qqPTSSxsWEdPz1la1koy6XtpiTsz3N
vQ4o/wmCqurQZB/0osawyKNh/snzHy0t44beDvYn9KeGtnVTgWff7mVk9Scvf7n+S9Zs5Nkeqygm
5rU5GBNRSPL0Ng/1wXk26/6mbOm+b7Ym0W+cZ6C8skmT+QGQFai/BA/GdIfCC9iRwxTZaHf+6m01
P2/prToVnXQys5mD59+MkRzkt25i7qYFheU/ey0L0zpHlnHp7PhpDE/XN3VTtHV5vGRhbTOHZVeb
WGefgZQn/PcQJKAdBaT8qzXfY6Ik5ibT/5s5UMEyBhrFSoyyJ0kgdpV84sZp7DfWtly6K5dSzeBj
YND/XEpERZ9K2zxlbX4sciMcexr3nrZxU9Yt9b83MlCMzxyMVmr72Elp/BmHLpzkl+tntea4zy+A
YmT8XHOKoIUF1Sw3zDUNvYS+EUsiQEKS33aajxHNIhn6v0DpLiYA70AkBLE+tTl/bFmhVRTRieXn
hxIDyGajOnRSRkPNopnvS5CgZyQW1b6wbv1ho+a4eozgh1gmmaAOo+LaZ8PonLGCAQr0hzGNXVBS
s+nF1T5MgAVf3+F1UUvhFYRbQBYotq7OCi4lx0thcG+5GQkWs+yAKU3OVnVp1b7Y/wpSbZntEX0s
FsxGChoh4xNnmGcC+GmV3Zn2H2+LgXelloUDPBOnmDPQrBalU0NzpuCF1kA1Viy0gTTlN7r1q/Pu
q+I4bA0jWDXXZzLNS8OSMbA9MGTNksD0Do1/ZzZO2Il7J9iIK1ev3ZkcxYBNVq7nVo3KARqcBv9T
M/66rhNbR7XIP/N/doG3cWNiHe3Y7npuhlbj7TwZxBNIhVqTYWQT0AbXZa4697M1qbHSFPh17QE1
5LjHfNgD3VRZ8XURmzqhmKu6sXudVNg3Z54fa5/EWe08dRa58cADVuEtyXX9AHDC0RinDdmrhgyE
XcA2LJAo9U1Vo0laL0tcM63uIq++y4DYqpMyf0kLuffTH2zaMCGr+4nCqg3cou2hbfLyDIcKlVXg
yghYU4w9q4LvQ1XEyNP9vr6niyq8cThnVRNF5cdC2BKTqVHALng0BN+5t1Gh2hKgrIMbTM5uBqcp
tOrzOLhh5WY/3r8GvO0XN7ZwLqgsU11e4TEyeYhkibtjSOPrW7M11g7jXIKyS/2k9Xk5+bB9YMYI
UCixLX5AWfP6OtZMOVpjMbwDvZwLKv3yyOeee4WoNZhy8ImYbb+bhq9a1oWzbUXlOxn6gfdEtfBM
mOKZGd6GhdlBGFr99y151Px+d305ayeP2uDS7ov8wBtQumh40FLfRXBRBGGF2YTu1oyVLQnKsXBC
RdWMDkk+BPPHwvt0/feveQNgAEA1ieI5xtApnjX1JM8zYGKTLmTacRoiFFTHrT6HNVO9jOrDux9Z
/jfZ1tmWbjtijFJCqt+8whUkJOJgiihRUawxqrrYgGus6piPQgbes2hZU7NRQZOBQhsjhZMJipU2
37hhR4X/hWHO2OR+vb6Bq8eDJCySXgjDkHe41GcGQLQz1kg2NMYXAbzPr+ufXz0ftHIjyYtpAJgC
cfn5JrU0Skt83h2cnSbGeLa9qE9J1GyNi1o7JDAzIJLE0Ku3XNoNqtZmr8PvmNKJugEcg9p9zW55
Oyylroc835p2srZzywQyYMRsE9h8RfX6yZdNk+Itx+pYhlSPru+cubogJIGA+Ac3CZKTl1sXMJqm
FSvKpJh6HS0MFLXRDEzEMLGooIGJNuYEbHYo8H02AGr/JmtwH+RO2uyWMS+I+eQcDY4wDkNXDDsN
BG8YJ9Rx8JuAlpmA0DScM/TZpoHxy2YTQzMe57GGGZthpwUjCpKWHlOt979Kns4bGr66dw5yn2hV
XwDMiy0/C354IXrHzUiJkVv50dRrhpcgGkSu7+CaQ0CJ718hiqlmI9WamWIDYRmasgh9JOwG63Rd
yNZKFBM9eS0BGwWEaGHt78etvtXVzyOeB1QOj4c3iWmrDnpM9mpLkHa43Y3eODwcZ63Y8P9rtxSz
vxHJoC/JewPKt6fWzgAsRNenXtzoVAsrWe/QpoSZWPbfHArostAChdrYm5Fbnt9lg5M7RaLbYE8e
XcoOpEm9UPc4OV4/mtf0hho3Afin66Avw/1UjY9FPbekmo0OTIEmIGfGDahGz3p07HqMZO4Pfuhb
9Qj8XdrvujlFAm/s/C/Y6q/6JOpIlzaLO3AfnTxN2tAdOYe6wy1k4YL2Ad6ojS1dA+GOaIcvlDBM
w2zb6Qad1G2YoXr3M510mYJYqrUfGyq+6nLKb4NRVjEe1vbOpwTdknbv3/soBERz7ntJBX8fuRP7
AraK8bnV6/ngWP0XJAC+TzpmQxkZOi0LwIxuJ98tdwLNPyBfQnA9lT/0qckOYi4WShwgvOppRoLF
HF8kBlUcpdWbd6OHOWdCJ044U/thaDL3ODDPCcXAaIi+GxIKSb/qwfQtB81KhBr+vM/LT9X4wZ+f
GNCD4Do5gPBs2pdtH6HLZQ7ztBjiAeglPSw7CdKkKWKZE6XMDiUmOBx4UFVx06HT0mIW+qJtJJ2Y
RVnUmcK/8QEDixrUQfYFZ83fGADUYAGqQ+f3W8abntG5LyWeHDNYNsy2imb7M5MbpmzNWZ8LWcz4
mSljPTU7muUFINV6hEnon0wa7OZqQg9stseJb9yfFUQbCDfgrvHwRp82uLEu5VGBtQoqiqQwhQxr
kg5JkGvsxNwgvWVQ6sjIp3HnaWZwa/R6/tI1qGVEXB+He3TDunurKejNiCfaQWTU2ii6K7thIirG
yEb8KrhF8MmqLVB129Xwwx19CYqPlvWSV18C+oJumnQL2acYxkUQIiQ0c0EOeIbUPnin6BwP3q16
4VoVOoCaelusYGsSlhZy1O/RRQ602uVGS9sibm/79csjg0UEjeyGg9/6vuI5eCBtjfK0frHnnT0c
62Gj9rf1fUVROjB7g6ECv98cj+W43+JtULzrcgCA8KHkZoEvFl5WCX8aA76iqRh9KfzvoC0OnaIE
9fpWL+LKIs6lqEFQV491WxmcvmhByH66n697iK2vK8FvaXc+q9yavvR+PI+77p39hv/skbfMzgQB
ALrqlCOWzYDzBbfKy0zCBl0CW31Mq2dw9n3liC0DBXrq5PTFs3ctuGjmqHpn9/WbJSjHjGADU3wx
7PvFtPdBHhP/YJCNi6BEH6oIXwl0C0lH5lGsovQ9+WsqbOvZbqYpcjqegmzbmI/XT33ZlbOw4B95
PjiuQJQI76CGBaPtaNoMpscXBxx7mIYTZ+OBOb87pwxr60s7b2Xd3moZUBp4XqOaiyZlgP4uDUlp
Ij5MMfb3pdW+EzQrIZl+fUFbApb/n7mgvs+pZfIGatY+uc2pGfb/t+8r0brjjBmbRlz1dD7O9Qnz
Na5//60aX26QYmlZVjRzH2CDQAnCrVgGD7T/f6RdV4/cOLP9RQJEKr9KnWY8nhm1PcF+ERwlUZnK
+vX30De4m63bRPvDArsLDKBqpmKx6tQ5m+smVqYIPlzo/VqCVZ1KJ7FEkdiYgV44At1eln5VKPbw
6vdxLUOYW2RT5DwEaCmrArTt9pHyx/pg5wpfLn7e+ZYF4ufv5+W8/lLX3ESXgHWseP3omtovDxgL
5CM3UNrZg5BJMVuXJxLSIMhpojgC7A/8+/mGypu8n0gfzcd8k3yvk91QgiFVYWNlxsDGgzhB8LMj
QSDlhYo0A2MOCICPWf08TVvjxmY6HG10up18Xzp1YKV1aK7h+4lxrLtnaihWXMyBtCSgAQSxMOTR
gdIwxfhODp3FgLrXc3s4llUI7QZ+N6X8sfWsX6Cf+t1M/B5Fs+Teu7FaTQnSDTaeMxgfyJ8uCEMT
MmjzktD+CEi4jyDbEjVr5zUefl4/MBdbQNhBY42NbYeWfHl43OgnzdXL/ph6jd8OG3Q112btK0qp
FycfVsDpgfSJizociJTPJzGaeqcpWNUfs3IPNdXE2Rj1rc4LJjyxSKYgvwQj0LmJhJI+IVPTHjPN
RRd3DykPb1bshYu9LGyAEg7t8qIcZl/cYG5uu4DTHPNoX3SH1+tLsfJ1QI4MMD9DTeWyERskqzXT
5mI+zvcQBI2b7X/0ebm5SRsGqAvgwXIc3Qey728kFBAb9vTXy73WrIwM4LPw+U7bxVvLvH158Xk0
XYB6CwgguV8zBx9uhJTgfBweSHUY4rvrk7OyQc8+L0WIObXBt+3g83MGHYGPJvuYardvHmQskegX
+Dzhsc43qK2lc8qqRj+mbeQX9zPIUm4eAwyALgKnGQdBLrN31UTrcU70Y4nXf6wZ/lQ0wTC2CjMr
21SwXCPWBd06lt04H4flaf2A86wfC3tTTxtXRYOyshRn3xf2TxzuNOhenUz4fqs/AQ1RVrvl1oyR
2KyQkBF9GQgP8e4TXvHERsWYmyaRsRxtWiYfLbKwDW1pvomApEnga9swAQ+K6fbvuFvGnw0VmYVq
1AHRyzJKjqmWloFpZsTcghkmOTadm/le27I7lsR5UFNePiZtkv7EqxVkxpmpj9qOjt4C3Mho37uL
M+yGhJZ7SE5NgTFX+deJ0/wpLcd68pN56R6dCeysrabFgZPn1afMoG13X4CMwgPSpgNHkhXY+ghO
QKdEW0nU6vOWzbEW4q1sgDCXJCi+Vjnqb2OS+CB5yXZoKoi/0ykZw2iyvmrtMKEvDZlhpg/9sq1b
Z9mONA7AZJ4fFo8vzDcoIw91jG6qji9dHXDNdN4yl5f7LmH8wDPWBTzJ27Cu5uVnbBoDMhMj9L+L
Bfo/KUkCV2v13TJ43M9bYr8VLosDLngm3YIM4CcA8WtXUPJDHx1nV1S2eZyMehl9EltRMM+V/WR7
C/mRuaCgDep8bkL4fj3exDafZz+KW+8ztBLYrnHi750ZuTemlv57owC5izQMmlUuiH8oreNGz6IF
EsrbdLwD9VVTKPiiVvc76NQEkTKURjwpZE2sMjFJsyxQuNtj+gc0mKja8cR2PothxPsH/QMeCMRE
ilRyPTEww7WRWQtkVO2A8F2mPVpolJs6RdJqzTWc2pGOFY/saskyezkSANB+gmHguoNb+Twq8KJ1
Dcw4gp77/NSmFYNeq8adI0CmS76xVU1Nqu9LoWozuR1cT+scs2JrWdSfchV2WkZDiv0k5H1QyESN
XChOng9h6hKaZDaLjhNZ4m9tFkVh4TrfcqoZb8WQZEFmVHT2HYiDokyrLTtzWAp0sNIPUVLeDUg9
Do32i1vaJzqraPUuNyICXPxAFNbg3PFwPv9tHLnirh5S82iYiV9GOzPdRvaPW5fw3Ibs3Me+4Rxa
7keSbrzHpLk5SsDnhZQJEnqueQGpdo3aqCqk/o/2pN23QdVkigrK5RaBAQtNEqi+iQ4Caf00s+Jl
F8NNxQiSXXrsmWIEl0f13IB0hAZz0mIyWeZxsX7lruFzFoOnQ5CPb6+vxKohD6OA8IaoPksjQVdR
2+RRYx4z99M47Y3oZZ7fXaqSzVrbVNjpqDWJkOFCP9secjqOyPUcK+h3JvyedYbP+Mv1sVw8m/HS
F4RpgsQITwx5LE2WZD3nk3FcUP9ZnMKvpsfGvCP9C8t+XTe1tgEMIBlFORMYgT+wqJPIoa30sdP7
kRyN5vOkPasYAmTmFjgIoWBG8YpBnz4e59JtkNMpJSQayLHPJ9+bf2cQIoSMZ5Bk9577k7b3rHkY
9TjQWmdb1x+m7mWENlVj8+1SHkn5OII4sflhLPsmUeQm1lby7y/DTXLuHpa2d43Yw8hTBoY6sO8H
jopRc21yTawhWucRWqKcc24itydWsJHTo04O+vxBVY2WGcb/TC5CY5xgGzx7qBSdf1/Xe50ifMOe
N/QAUmh+KVTJms+EHfK8Deicbxrto+PuEhpvhnGX1+6OpL+iFDoA1deqPFB+0FRPj8tBA1OGNzgC
ADwrL4TlHHtx7RaJh1BnPPARXSni9cuDfv59Yf9kx9ZkSFnL8P25+T0aztak3XbO79xuUBhSDURe
PYBAzHqEIQNh2ECDTMkFtToUEShhe5iXNIyJkFiOAaALTbN6Zg1Y4Ov6bmy6r3xSSU+vmXJxCOEd
HQCHZRxbj0RDlPaVHY7D+Ij2i33LoaHbeqCNofHLdZ9yebJEje+vLSnuqKLMclgOW0n3buA0j6Bm
V+WT1hYHkR8UQQyUYy/0iTJvHM0ojaywcQbfA2OuSr5wbRBoVYWQMQ6QC6n7821WJqzIF9w3YQIe
JR1evo7GLQ7P9alaHYalIyNHEDEDjXNuRdOmeclMywo9ngQ6YGyeIsZcHYa4RoT2GgxJKR6bgQfL
6hYMo8+37aBvMtZ+7rVJcVbkvgm4IhTvT+xIsaxDgfTkcFRh6kYBuBADpyBbowEhx4Hn22HogxmA
7rZ4N9zXm6cQ82YL4CzC/Ys0gYfWS4sMth6i1yzWfI/srn9/ZQbPvi/5G8D0JruZ8H2tD0BFYGZB
+nbdwsrZPLMgfsGJR3PSzEvjDhZGviPul3Tw4x+M3BzpAQAItU/cFjoEE2UHMOAto7v9qIeO85Qn
T/o/zBJelNgEOJXoi5DSlVpsN0lvDHroGU3QDFsWuT5T1W4vKmAogJwakfL70VhrnR5hDCmISrXo
ez5XgWM/EzADpoe2USzL2sKfWJOPDufOQPRqwrKkzZNT2t9cNAW4PNleX31xSZ8/Zs8GJfdWzRzq
KxAD0sNlAPHmPm2PevqReglE71WprlVTwGSBIRVkLyBKPd9oC9VIbHSZHtrZ77l4W2ixGacB3cLH
ss4P14e1tqkFCBTavCizg/f13NaQWG07J6UemoDPlPq3SIQluHHIt3+xg2gDmArBBCNtPKdwyxqc
wnqYx3tBgFKxbWJ+MtjP62ZWN4MIav7HjLT1ZnOmPe1aPezjJCi0tPVLC6Q8JFYMZ82OUIiHNgbQ
oKDuOp82nFxmx01KQsc9xHRTL773+faRnFoQv+DE21hRZBLk8kgI3hHfKw8tQO2zYhTiV8p7+tSG
tPhl6S1lscBGZvrOvClUmk+rs4SnPQokyHZevFriGRlVEuUkXMxvZv6AKMYbFPt3dQgGAd0dyCoA
YJT2VRGPlTckJQnrHCzkBxeZvevroDIg7Sha6lCp6FoSjtZbv+taFWemuNkv1uDvAKh085u5zRva
N1jntvzQoH7c9UjHGc747jTDwXYb9G6W+2jq3ore2YCbYINwaKunSVADoZehydrPSg/0E9MmMZCi
bdNNntWKTpTVScATCbSCSIBBPet8M87jknKr9kg4JFs33hQqugLF92UfDiBgM0eZTcKU7Fl616g8
6ur3gZERHAwG3urS70dVIo+HiOL32y9u9/nl+hZZ86EmeMWF8B0StvL70V68fOZlTMWlerdMXjDb
+35MtuM4bK5bErv5YrMADAXUMfg5TDkNQPsWIvGtDm89szvHK7aktO5m0w1GokGfamq+QZtIcQBW
R3diU7qNrMJt0zmDTRTIfM27W8oPFFS4Dv91fWyrzuLEjvQcYZGNfu1m0cO5fNX0R8v6Ct3Z/3As
0mthIG2HjQYbeJF/7Mf5Y09QFKtRc4lSxVL9KUhdWyuxJ08ceJH1TjRD9DrUp3RTWk9V9uA0UJnz
Nu5cbxfwf6OasCn5ezW91jriok/X53Nt3dCthvgBT1NkdCTP2AHcaySNgfmESkL/5GVguvYHFUvN
2o60CJ4tFEV8/EeyYlathaoURjkmHzP2xLuP2vC5TT5DSXqrt4pQ7w9thDynp9akc8waI5qmEdYM
Ajbcxdums/cEJYoAMcyW6PVdYw2HKq03LucBiL2/TlO+6Zr4oBsEFOzLl5i7Qdco+YXXnPjJ75Kd
+FzHXWKItXYyqLl6v4wI9G7IfPQ+RMCSzPN1wrbRqHgrrK7w37mX48TEBcNb1OBkUhMkxon5ao8a
ujbabcxcxcNRZUo6nB0AsXae4eB0864cn+txUzUHMEVc37J/5unK+lLpfI4AlTeGi+dJpGUfGZlA
lZ9DR6R6IDzyReN0C/B3ls5Hq8x3XV4+t5N9PzfZrmXo4o5RG2RpwKAQZMS5z9jEg6aID9d/5Nob
Gjq+qJq5f9om5CrumNZeyzyx5fP7qjo4trYj5l3PH2YO6boiekgaxJ5l408ogV63vXaPnZoWL4cT
n+Ki+9TG9tdD3m6ze6Ztr39+9TBTlOpEphKoGcnV26jXangOwGXlvz0E6QVa9lKGin731Zi+JYkK
G7JiDxhfXEmIpCFwL89klg0emoEYHorRNqt2+u962s/GziKfYxXIUHgGaWfhMQUBa88QHH5/2qFO
Zi7JMwC6kgIzZ8+/ubv4DK2I6B8+upGe+hRNE4Bq7iZt3l2f0pVbDXYxPLyJUduSOa7QB5XwqEj0
cIhBBLuxksDIFKu2sinOTEhnE8mkwepNDE0by4A0b0DW3b7tzixIxzLVB+6ApwvuzZ59QSlSofP/
+jypBiHdlnmpjSOdYSLKPrXtfXozShZULmDIxSpQHCBHxgnROI7zguV4UzPQRi1bYGI210ewttIu
msOhz7ImPdcNVtJnnrGE6FH/mo35BujAX6USobdqBjRi2FQuajZywpPxhHUFiGdDzbv37H2jpf4y
qoioVtw9tID+GpFWQyvhhVEoWkLXQUef4GpO/Yk8ZKli66oGI/5+cirzUshKZCYGY26TNvCKfUUU
JlaSKUg+g/ca3F3QtpHh0ROS0lVnQuc0JnfzdI+Qa3gdrZvBFBSPzz+FFFHEvgBT8M5OnEFfwpns
Od8DqVKrgIZr8SRaXIVwEqCMICGV5orpRou+mHkOGaWHSI+hD90/9UDrDMzZDhXw5oTui7b/3Rnt
B4eZwYCWpM5QLdnKQcXPQO0WeSkiGNLPl0z3Bs01G2MO7YDlWWAu1e2hxpkBae8l6C4D5NiZQxMY
5Hxbm9/bXPcLrmglWhsHsINoLQFdNMrR0nRGbVwPqE7M4dIFKE1km+veYC1KgA4l3pwmtBmFetf5
PKG41qFpUJsRygxB7rBDYxRB5XzIDG3HO8efyaMd5T63nnXnh8K2WAPpsgNzJDoQULCC1rasglDW
JW2zJTNCO2+NIKXknltOB/Ub9CDMPHvRLXcbE/sutxBRtc7PdpkeF28E21CimOUVRyJIaQBaQH0c
V7y0WyCYmCF/ohtha+8694cgOmyKnfF8fcArZxxFDdFiSnVUtGTevAEgyqXJiBGyHAJKfMPn1G+n
32XlBShqXbe1OiIHVXgbcFwknKQnCM0Lasy9YYbu+LRE3+z+CXpmfgd9idvtAHAKWAaK/ispC07N
JM8n2GHt1rTuoTpn9D76ShTHbe0cnNiR8bntTHNnQC9XOLqPDuTY+iy8PhCVASmoRC0A8BUDBvTs
foyPuaqbQFZjFTUt7CzcuaKydMmamI7JuDSVboaQxNX3rdVDepD0YL0nbvFgxEhZReAI3Dd29Y22
I+QHbFIHLUq9vpdACeH6aIXbkI8eOrLgUcA8BeoW6T1cWJFRJdpohVX30NBDUz6QTpGMWzeB61/U
VEEQICb85NLsuy5GUbi2Qrutv0EU7sEFsx33rO31kayuG2C9/2tGcpBjFidLp8NMarZb4o6QMFHM
lcqCOGonAylSt0ttu7LCnH2ethP9dH0AK68L9GhALA/MGuDGkl8XKQE7cwlyi9DuNlb0wUwRL+1Y
9sHVAyXaYXVNTmxJD7MZcpgDGoPMsOypn9PArQG5VWWvVufrxIi0t/qez6z9Y6QLfkG8/fp0rX4d
JCegKwNly0UMYzPUHoc0gcPBWhuV9kCd+e66iTXfieTl/5mQBuCM4GLQmhQnNancD2jzRTO65vV+
W2q1X6Ntfne7PQfVBwha44Y3den2AZymtXsdavKIADduC00Ksw+yst+0t7chYMKIQTxRV0XvveTk
nLmeNK+uzVBrDjU7HK6PY21pcLXhJsAzjFzANzPDzouCxHChYBj/VpSKc7i2eU8/L53DsurtORXL
MphbKws6/uCaChTXyvMbcevfEUjnAyLO0TgUGEFc7gHdB6dJYhxKbet+ryt/sv/DAUn7TLOKIq45
rBm1i2T840gIcFf764siPiJ7egeYMUdUTtGUIwUCFgiku9JgZphmnwYNjCjoUo6t79R4rd3nDG7g
urm1syOQAWhoQ+RxqQXAXO7pNfYyelXQDfBqD9omHcEXq6rerwVTp4akyYtAS5U3FIYgR8fvWzY9
9Ymn+VmSvxZIrGzcxlDFOqv7GyQ+Lg6O+Ec6p5XXjnU2ZWY4Tc9usk17Rcy2/n2odqMJBj08Mqii
yibE6NZihlayr3PfGxVX5doBcoHPxXUs9rhcAEIdv3HzuqahMe76EhQIfpYrXphry39qQjqjeTKO
ObqRaJgMgbVsJnpfQfXYVWyytYlyKeTgRPs9YK1ioCc3cr/ELreh3xJmXQNtRxD/BF7XqDBbazsM
+qyQLEI1TsCAz63oaW0YU5vS0CXGNl3sOy/3Nsas4bma8J3hNP9wsyH3BrIe9Do4aDk8tzdGsWZX
BPU5qwiSt0H11FtdGjCA4FQC/I263PnnKefeMpOMhs4cR69OMUFsquJgO7FmUws8a7T+4TpAtgGJ
TMHZc9HSNULuiZhGS1FWf3DqR0t1HFe3s8Ci2Z5o0bXELjnZBRydUGVX6BBiJiBXSZ6j5BdhKh+9
OmvwmnhE6cAFynkZ7vRUKyFdGjq15euLvTEifWdmT0arCJfXDCH7imz9f3OESaNpB9sDbR9Wvx9I
DqHw7IWOtPUpAfTJyEin2Gxrm/vUnHSEOnBPsqIX5qwvifuSF7so35XDi+G9X78Q1lYJz1AoTQMo
iqhQCjlApG1khqehpt2/O+PXaAGFn4KkdH3q/pqg5xuhoWhFWQaYcPhd6m3r5c5s70i6vz6Qtdjg
dCCSOyBl67KiwowB77xMu/hDUvujs08j3/gdRZt/MIZNDUpCFOqRCT4fUl1rtDM0HNai6eY73c6t
T0xvHTwQCnJnTR7KNk0z2hukWJnuR9HkKH7A6pyCrwORA2qz4H45/wGN62ZR4hY0JHH/seHZ96mN
UCpCAtEfItVmXN0jJ8bEjzk5yXED5Oys5fB8fMt/luxQqWJHcXrkKEj0cYt6keDFk4ZTWPlSecK3
DtYxTR/t6u76eq2P4O/3pRHkGS2qQmc0RIbNb+lPXh7mf4BaIWz/a0PaE8XMltYbYKONlimYrOUN
O5/6aTW8/WeDkUKroY8hrGPjPAEPtEfGGGKAwybVFDtMtSTSddckE5tqE1bg31Oft84hKt1/caog
EMVzBP+6aFAshtmoB7SrYGNt4o+aHvCPk4pUY3XpT2xIs+VEvNY05DkB2vmaTLuOHPrh9z8sCIhT
gE0T/8jVudwDKx2BxlZI8/sy+lKZqa+PkSKoWh3HiRHJi9YdzUlnRBiH9QRJOp9NWzO1FdfO6qKf
GJGcKOuhQG9YMEK1Z0HecXt2wBBYElCdiaQWCMLOPQkafQc2jRYSueBy499AC6mYpcsBQJhUB8YM
+DKRuxZ/P3FVi06BMNCQw50+LLXtl92NqlBIE8LlAqUFcl3BRupJxyIi88S1zMIjgOlbd8qCZFE8
ci9dO0rLaNIC0QuoYIjMNNRM08K7CYlIo57jh3gkL+jLBwwsr44eVzWTC6d07niR8kSl3gMmDw8b
GSoRR2NmZ31hhk23WbIvfIEjCfT4K1hbrp+RtYXBSYYNADmRDpQ8fMvBaJHyzgyjjwBbRKXCwa9/
HvhQT0eMDnna83WfOtoOFsPbTM8+DIWftp/+4eeLCiASNFh9uRbCyyGytBTtQe0cQGS8o4r09uXp
xryguogaj+hhldl0EyefXOYlVtg4KIgdUhtwzNuPBgF/A9gskcwEzErauVaF/uAGnckhKSbyuU69
8as2Jebh+kT9eXZJOwrJQwrxITTTIDCRzHglcd2um0moTWBiRBYdrFPfpslBXAIlW9N3p2LP0/t2
eppBOAap9LxXHKCVvQAKbyELiFcHKjnSLwD5TB1bpqaHu8jU91VK99eHuHJAT78v1+SWaol7nQLv
PJN5F7ftdgJdJOXaNopuzjggewnwPoUjENLq0q626oVrVYm7y2zn7WPfTNvrI1mZKUowSyYqDbqN
QPb81BCzZFU6osKngUA37FXYwdXP49BjS6POf4GXBc1GQUwgaUIXMOPx1bw94kL1+O/3L4pOcV46
NncNoAZ/z9UDwIK+dyO3rfD3yMaYEO3EKxlZM2kJuFWm6DgaDciw2376tTVVL9jLk49SIyrhAJ7D
r+D4n6+BDtbXrqvZEGr5rgAmJvXTeHPrMsME8vE2QeO/4Go+NxEnUT7UJqgzcvYSJSxoO0UAdHki
YAAzBJIs1GkhFHduwOkt9M2BfjYEZ+oOl1TQgJJW2+Wu4jyo7Ii/n9zuNSD0JJtgJ0YYz7WNASKm
yDoUyg631UVBPwbwCcj1XTR+d4QW4PujA/pZyg3v9B9D7/iGnfy4vjAqM+IAnYyHIls5W1CZDMvO
3Bk8u8vr6rtrqAR216YN/B8onqN/Qkei5NwMKfH2X+q+DxkLHSMF7qrwmTVvWn47shxPQQRHCOfh
ri7oQNB72NmdY3ShZe9L63nwDnbc+W72eYy/zez99tkDkAWvRWTOjQvsRWtB+NF1tC5slkPihHl2
MFrFVbK2QDjzwEAI0fsL4AEaEWneN1kfJsz0a/0oivRuvf2HcYDQGukEcKhAyvJ8edoepMzgcOtC
JJbMaWMS33IVHmBtHOBCNxB644mKDNa5CT3RhkQzsZ/z+nOHUlmpP5mq4tXaLnOBKsIDCAoEF/lR
xnuSQ6BghDfOoKNiPnqVtasHDplh9+76jF1GrYggISyKIgbyBRe50jRzaqRm8il0l953irsx3YLn
d2OMnxlXJbPXpu7Ulvxk4V43AvI5heb44rqvHJIKTfr5+njWp05sMiR+L9m1eJLRKWowdfH0laS7
id3XS+CqEuYqK+LvJ97GInFJWAcrpjbtSTz86fRx6KPeKoA0wm2dh4BYHuwzcOUB33LBVDDGvZdw
o51CZP19iHv6+awIwVYX5cSCtCjWVHsZ5MCmkBs/puo+YoDsq3AFK9grEwgdIfmFqBxEg9J8QViW
u/lcTmHE3irttaD30PHcmp7ocWd+XJWBRu85feC9Sjl53bRATeAtjohdLjW5sZuwwaEjAE/1++AY
96wkn7K6eVpcY2ssdjA3xgf03eu+DXj7YvMv1zfk//MDwHcIykB0xMlp4RrN5cNIsVdcfizpbzIM
G17sIF2p928ugxTUoSMPpnFzPggzjha//7UqeULIr89tYcPqDAmBBiFRs5nT77GlcB9rB+HUjBTT
gVq8t9hsj2Hjvtvll7ra1QAV3Uz+DRqUUyvy5T5XVqILK6BB9ZM69RNF09+aF4SAN/hpwPIAmL0U
1vFiASntPGKTcEgu6VO7iZd8r3nuNtXjL5oTv13fFOJQyccaOMc/N8gfvvFz/2HAQ81JtICBDUxy
tLkjEFLrpzsy0g1Fc0peKe7FNTeCHjV4REFeCmquc3teYTCQtsRTWL+z6MVUsTmJO+9iOCefl3ZB
nkbUHSp8Xq+fyz7ZODGoPamPYhII4/zCGza6dnP5VbRQ4aklGHIu31sGT1IkbuMqNKsXb6S+ybZp
bAR1+np9pS5nTiRCLPQngJoDJT5p64HjsOzBkVSGkCwBJbynpIW/3Hr4OOi2UMRFTHFBMAJu13Ji
y1yGyc4jW/u3N6MSts3314dx6eWFlT9NvzpyXPJDHu2WUBAfYCUDf6xvNImvqoevTNSpBfkpX2VD
brnCAnF3gkzQCq6PYPX7IEpAIgQFSldeiKQ12r5GezTix2MRGLEia7S6DLhhIYkC6iXg0s9PyFJY
y5gYIz7vzH6REj8bvmjahnibCq+j60NZWwzDxWMYEHUALOQE3jTmoJpJshL9IZ8cvCPKLRA4101c
OhgLYSO64QGzQ2FN7q/lg+VkyTBWoZ5mG9Lft8u7hc4B9Ctt03Kn6dXuur216TuxJ+cPmA3Zmilv
q7Chg09ykPdb6Sez8Iiv18UhLgtVSLE2h2jqRxpOeIELja7OZp5VmnoZMj19oxNDgMSCOfcU41rb
dSL3JbCjIJqRZSdMVrpFnzo4/mDOuAMvg2KdVoeBlwTib9RAwSp8vu20YS7cYtTK0IXwsTc6v0gJ
htEpGlUdQyvJROQRAT8n4JDG/8iEYsZE4QISVuGKy/2uvtOau3KZfd0GF7d2sO27tvi89AQ/ovLp
9JSX29t3yKl9Oc40074vF9i3s/obN8lDEbHOB+hhF/Py2Sw9BdB9bWZRUwbOHfV4QmSwKWURc1sI
qoVJHpQOR5A1HxoVS9/a9jg1Io7FyTsAcjN9m04wUuobrfGj4/U5W/k89gQBcI3AXyCjff75djZ6
lKALHlp+ihqVyg+tfh4fpyKdBQVNMYUnvz7xcr5E5VwDxRj77fBWKULf1e+L3isUEQAukuWouRaB
kpXj+1H9Wux19nJ9dlZWGAlRXP8Gmq5MdBOd//woIk7cF6wOvT7Z2TrfZvbToHJsa2PAhQAkO7IW
iJ3k0Gas2wZpsjpk8bdugGDSpAhkVAbE308WQR9aa0D0VIfUfmvM3x75dH2WLiN0UY/6OwBpllg7
JNDNGetwLiJ/sPaQPvasD3r9ft3MygUAoCDwSWi2Q+ZVRg9VYzFUoMuqwkLnaE3jZuODUjlEYfEt
Gtx3Le4UZ2N19V3AL3V0EQrm+vN5QydIlXcuqUJrqNADOaHI08TOB83jNwr/IW+NvBUercB62uA0
kzsI5qpuWDnRJhRk8p/LUXEFrG0A08DWAu3+H+7K84F4UZYXro1TEtekvp/mYjpWUDbdXl8flRWx
TU62WZnMA1iRsc0qXbvPRvNj3auQISsmgKhHEQRRLBDeMjGkaUckGWLahfrXqb2fyptTIaganHxe
ukCWBg4mSfH53t4kz4u+v3mC0GBJcFcAA3dZ7rZNAwmdBp+Pv5r9F0NTdYqv7Ffc4QjF0CwIjJ3s
DFntak0y532oA5aso1qfVxtHhdxaWwJBaC4gaKKtWupxgxy4NjRj0YcgCA+ybZSqeFtWvAkqt8ji
I7MgstLSIlRVWiS9FXXhbH+Y6vt0+jADn65SgVqbKyBukMclBO5d1pryuraJmYa5mkF6HJe/WvqL
AtB9+4KfGHElzz4AylLZA+aqtd6boC8Vl9/KGNB5gCc3gLviXIulOjlwE7qOeK+TNtSiPaMBXxQP
FtX3xd9Pvk9q3S0qC9+vu3sN7OdGsNQKF7vi0/Goh44VsHEgOpaXgSaI3yc368IWK8zJvDHpe1se
p/IY9283L4YQ1IDCHeK1FUbWlpN+KmsevhMvzGfFXF0eC8AMbDzrIKOHl7ycgutbz+poqpshwMzt
IeoUoebK5xGe4QpCa6AhkCbSUizUqpNyMuDBY5+Dc8Le3jo7yGQLLjhof+GVddG0qWvOhCoToCXx
r/sh+Xn710U7DsArqC+jvHz+8/Oh6QhhgxXOH/P2MaoVAcjK7AiEEjpO8dTFG0raqCZkOccG4OLQ
y+nOKJdX8CgpakuXXgmiyXjtQjMF47goYrDSalOzJMALcijiBtzbRPxg9YpI7fLEidZh1HyBTATA
RG5qndOk04t+JKHbxdvc3jJH35X27cQusIILVFBXwT3JiP/GbCY30hoK+MroV86dNm/rOdRNRcZz
bcpAvQAnDokZRLaS96ti25m9eKFhRcqDbuElCHXgR+RY0dnt3t6ijswqhHIAgodDBxDjfIe5bpzk
WtRqoeOX/C2JXq9v4JWFQauHB2lCUTXHYM4/j35TtyFN7Ybp0L30WQQjBvhMtZfrZlY28pkZKpnJ
LXMunMYNC1r5ZPGHSbEmKwZs1EeQA0Sp4rItorc7aAcSHEST/6Cfaab4/WKWz7O0gq0eEBiRRcNb
RkzjyY0RQVveLitqhUX+I+529btePUx0py+7dPp981RhvQUfBjrXwdEqmUIfYZtmDUiAm60e37Px
cPvnQR8Bn4vORWTspTBnsYxkGXTNDkvqM9RPVNnStYU4/b60odxUZ7NOUickn3iU+W6sakpeOX0I
a5C8AnoMeBhDmh+w7HilU8UkLEFPNYLOI0uY39RFoKnoRFeGAtgWYlowhyNPLhNhsUwr2rlu9BCM
8cNzNCvKTKrPSzM10IalWgZ6z8x3IhD6Bzcv9Nmvl45cbaRcLyZ8PrU2DALFt/NhoksIsSxa9ATs
xhIR0MmRaFhvLSxmS1j0x95+NrOvE7vdOeHqFj10OHTwt9JSz1oNpY6KA2zMXL9FK5UDxehJsQzi
I9LRRpSJ+AMXOABQcqSWmHq22DkDZyWN/WwKp9bwneHz9cVYNQKiE9x/gImgKHI+WbXh9hrjkR7W
xRNUKSKoBFoqwOG6DQ9YQ4DZBFjv3EbPWqQILQACbXofZ2DIWJ5GqpKnWTl9Ik+BkAqlEBwMaSCQ
w4pYlIHaSC9/V/QhSu4iDVirl+vTtXI0zqyIX3Gyt/TZgV5Dk4Aaz/pV6c9ZtLv+/RV3Dh0NAg0Z
6FeJJP/595OcARaegyjYYkeTvWrtnVfcGfPid1YDnWhF59HaaMBJjASIgDdelNHHOPOcrAddUzRY
W2f03uZetYlXKuVopBVdQKBSEtyxUiAaDSjvNgXXQ6rP3/lIt31hJUA91IccRezEag7uZG7tyt5S
9KVx3GaKJ+HK7kP7ApB9AIwjnpSxAg0ESnRNUBNx7cWaPxrJXT7cXV+1tXlENQHpfrSIibU7X7Uu
jWoNzKQLaK+cB2PoHiNvULyl1rY34M8in4RI8gJgTSJixzwXJprvtAABv1f6Izgn/wGmZGMgKCYi
OYLIW/Y6HVbBqpsRzl+vFr8uHdPX52ljp0Ya1PX0en3m1hYHpXnxTEFeAJwg5zPnpiVeGY2Nm6xK
A2tAAiX9FKXJ5roVMf+SJwW89q8V6cZxq1SzOAQBwkKzPhZV73dlD2vftLTb27rCRVwO6U/oDbwn
NISQphWb5cRFdJzHPJ2SJWR9jUo5CYhZbKn2fn1Iq1YghwTAKjQBL9DqUWKjiJWDv4lE/8XZlfZG
qqvpX4TEvnwFaklSWboq6XTyxeqk02CMjQGDwb9+HlqjmaRSk5rcKx3dI0UHF8bLuzyLVUBixdwZ
LaAc2xRnbqF/arcfJw/v878jfeoB23SW4OlhJMdNOT+Q6DHhfwN630PqwR7A5Cv/H2WKz+sdBA8P
8Gcc6YvA0/L+72ZxYJbt19Cqg/wjxHJW0PiEtKo5138+NYsLa2E5apFjHCf5xA0nsN4m7CoKE7t5
RqJ/l1SvX3+qz6cDXuXdIEenQzC0vez4DPm1wb40nd4FXn9mgZ98j+VyRUFnMTQ4OmShUDCYsA/m
H1Gy4ebWmm+Hc+ZFJ94CvQAbvJtFuuSTq6Jh4Ff1Vd/sb+POT5GInDmmTz0fiQWqUkB64yA9miVI
VAJpnJTNPiAijR2Wfp+ZhKYyjKRQ6ET9Eca+H1eU2wUVRxYsYL6Uz2JdPnz7K79//HGVlpEWp2mE
x5fuQ2HWYXn/HzwftGYgfpZb4BikTKeOOlXs8L1ROnXR023OgMdPfQBAk/8xt1BOi47np+B1Nxec
71nak19N8+08GAAPiPclqD2iYHfcFDe2kFE82e0eohcZmOGwJc6/nqHPsRNGgAlrjJIRcu3jW1j4
k6Ocxmn3wZCVdtokV5WT2nwnKgBgzxSnPk8WxgLub5F9c6JP95Y3Ui0bW3VAPO/kfNWa7tvbAXwB
yJyjFwY3Ivz/0WotAfUrTdDuy5nlHG6I5Tns9udLcRkBeCsodkCV9XhBDcoSxuam3ed9cpMk+TBk
YepM/8l7YEcv3lcoHRwjFLgd0b7QidxDOjUnJslwaXz92U99CpRp/2eEZVm8uymmuEaXZ8II9SAy
Te1cn4Obfr6LMFNoFy4CcYgh3eUXvBsh4VHAGsjC7Ft2yRtA0rb9cKnOyZuceA+0FVAiRL0ZJTV7
+RXvRilmYFkNtvm+V3LtwL4sOJdcnBoBfCCcsYCm4MMfHbFRWZVTUsTt3qMPornrvx0FQ9QE9okQ
f0Ew/OkEt0hjnJpSvp/JHQxdxfcPKDwfPUhoTYEliUE+TpAEDyhKalLvVdnmJPBSZW2/XkonPjTM
O1FXAQ9k+RJHm84JIJMyq7DeD/5aWtdhdwnFyvqcUMqJURbsSoB9t+DEkqP3IKFT17EexR5yP93b
G0tezx0eJ0eAsAzKExALwGn4cabCQcKKWk74Et6ljH+X9B7sfpANz0zXiQN3qX8sCMF/spNH+4Kh
Cj0FCleeFbBdpYPc0n7eqmQ92aBfp23/6+vPc2L9fhjvaOLqsiUjpMfFfiznVeirlX2OArA84WOs
CwQfNjoqa6hCgm/6ceJGuzITmyKxJ+06JmXqx2nrb77/Fh5YZsitEIQAqPNxDK8daj9Go37vPmud
fb9AgXY0sDmRA6jgcrR/fHrROKUQxGn2w/zsum/wef7615+aIeB+EhyG0C5GRefj8506ioY6dsU+
OngqTborWv/4D0bAQYs6KgImKBh9HKGutJl6v0UgBU5RTGmWBE1qqnOd4lN7ZDnP/3sY72iiWgaW
VhdgmIavfHFnVQcQi5zs63c5tWKBDMCHBkoAZe2jQaCULmOumNi3yRs/DOcYXicfj+YbMkCcKLgD
P05VV48REBQ2lmuCeEfXq7qqz3zvE+kfFhR4/NgYS1HguK5mu60V95Uj9rFtpc6wDWKSF/KtqqoV
t+a0RG9JSzuVZ00aT620hXuLE+aU/lJcl6LrTcD30rx5yYPT/nTnv19/nhMhEG4ThIoAJQBDecyK
90s6FFwjpg55kjmN9xwVbGMC8Sdu3TQpvq8Ts2iJQiDJXgx+EMZ//Fy+QvrU94TvR7BkPUjyWS1s
AZMza+7UvC00s38uejD/PSqpNFU5wkodo7TjLo4245S753jXp/YOZP5BIAcGEOviaIipqK0qanGD
DfwKuJEVbXna65ten4O+nPhAqEKhAgD3L4QU/tGMadcXwFLO5V7x6dconBxhYGrD2DBU42rS0eO3
1wOKlICVIoBBTeDY+CdplTf3TNT7hP+wsd6qB+l66Yx/bHL/9VAnti4QzjAJx9kA0fxjFCibOMLv
MUCoET2G6eh+/6oEEQXaYuAKIcY4XgRkNqRT+Cz7+p4O2VCcORVOrDEwC5GJQm0SXZDjjSP80iJ2
2zR75eY1yYMon88pyp8QHEapE+sXwMPlsjwO94rG4ON3iOur8KWIMj5Vm1jxjI1rZW/qeRtGP5P+
pRE3xD2XtJxY3x+GXv7+LhTvwqg3kUfkfrL0tQp1Hk3eruHkAvoyZ3br//GaERTzUKNGdH4Uc9pN
WUM/CsmFB5G0orqJ3Wt/vK7kEx+SVRj/DpN7D1Y7JFTZcG4fnwjgUE22sQBxedg4Aj++J+iohdOF
sdxL/4/qrhJvBybJKpo3pN0W2px71RNrHkEJqtcAxqPXdFxa7tpkksWkkamZO/RRMhnDTHaWWcF4
VgdvYbH121UPqoYLbTLZ3iXeqkmevt53/1hfRyEeSsG4VZZ+gPe5VCbbiPmu7vajsW4dgq2BJltO
Srp2C+/e4+566L1f6O6BPMtT7tmr0erXBXIaPiuOyrHIHQrZwc5rfn/90z4ddsjyF7r28jVAqT72
hSl4PJYG2wqO7bfQ2k1nZ911K7/c2MW3i20YABdfsmgMLUCw5Uu9W+DeJDU81Qd58DjPNrI4J3d+
6lWQpi2dOJSmPwkehLM1u2Ws8Hwnbdw5n0SX9699+7tsXr6etE9rapkqGykn7KEjEAuOboiaVcqb
hN8dwsxMK16uv/14fxFpQW01QtB+HP1M1Gtr2ZX9gQawGpnazOnOiTZ82oRIamEUiy+Pi2fpkH78
FoFwZ8d04XgIvL9MHOi0sbuNtvYkgD6Tf+aGOzFdENDE+yCgQ9P3GO7kDpbuvLDpDgJm5/alc/ft
6QLozPMhMRsB7HLca+s5I6Nfl92h8/4WK0/8/f7j0WAD8gzdvATV7o9TtXQ4Yha63QFk9ld1LnA6
NTfvn74s6nebQg48HCLqdYeW/85C70z989OViarL+6cfxep+pYrRj/Hbn6t5bz3r4ef35wY1MJxp
PhRxPvW/rV7XI1LO9lCLJyX6bHD8M3vh80JdaN649VF+Rin9+PhuILdjORQft0yupwnhf7jT/h8v
uprN1uq/nZ8h2sPND9QccnEUk462heXj7o2bqjvoEmVJruD1tQ6iB3KOc/r5q2McAAwBF4GB1Cen
HyCCkmYshu7g0FVDV+fc4849fvn7u0U12XbdixqPH/odlQ/1twXKlmkKoSUAWRE4oRwXvaWfVGVB
8HxbxfnUFLdtyzPH4Zkdi4x58f3Xq+zzKga0CUEKivgYFLWlj69TJ72KCjPpA9CfqaPfigh2eN9F
JUDICV8EKUyCRAlI5Y9jaFMwhMfVdNCRzoOmy91vH4IYAEkFpgzP/8QyKUhflyEdNBZy2pfXpfX9
56N5DrFO4IMWOdyjF8DUtXMMQ5aDWveJBKrw20gzF8Qo4I6w2+GH/YmXYzirZzcqg0PCnoPqQOH1
Yq/PMT9OfGrsPWx01BbAIzsODkEImBFCUf/Q7yEkDctbviq/raeIF3k/xlF9ZFSRwmrDGJS60Fn/
CfeeM5nKiUNrIa6gh7L0/D6lqn4zDCD+YgRZ5ty7wcWyrsWbPV/AC4vZ54AgJ+YMWSN4ZSjrLTp+
y9/f7XZ7GBuAdzz3EBt7y+wcCm6WKjZf70G0Z5YV9CGIBWQZAMCFdAJBv0+Kmm03GKJJ6B3oGP10
y0Fcg+gsthP1qwKYPXcPGmZzSypY1bkk8jadO0MzVoPyltaWhT6JQ8LJyaokbDdTwOtdq9SLm7Ai
jaFjm06+VXQrVQbVq3FK+lDWxOKpTzxfpKJyY5r62nsNfdCBgLvyLlomFvvsZKryqrPkSg/C2iRd
OO3LaZj21pyEv32kwvC9qSNrrRzpgC1T/JVtuR6iCpJeFNCPtrXgdOU5XTYWEUp+yeRcUFK9VBYr
11KFXZr4rF57Ttm+sckZdhNEE69ErFCk7Vz6XAqQM9Jynl2sVIUTsS78telAAs/aMnjuuArQRovo
r65VIUuhM3CA4crPWvdNbiLDHnkSNflAnXEd1Im3llxM2egQs6XwNUzjwWErSSxcdoo9QF6l2PWz
Za+8wXoxcAfu0lEZt0yjIuZ/rXkq0wFOHyufyfBGzs4D0TZ76CCNvHVkB++SYIjqrKhN6OQlyE/e
akirxVeQqeSXRsevX8UwA9w4cvjN2vHRScSUOs3sXsUJJj0ViV1knZLTUyWbqEujJjAgq3L+MMsG
iZVrJeRi9rw+427l30VU+00ad4LXuRBe/MMfXI0OSsmzolCjSWeYgl5FXjO/Unt8g69Dv25l/ywM
Kntp6VmFk/p2ia5LPcY/tax/Tn386BozlynobTYM1BkWV7WIf1tzkdtGxDLlYwGVwzCZmi4bLEv8
CWNgluqCFNnYE7GnqDJt/aS7Bw7/OXAmGFdUpZvrflrR3n5Tju5S0oTTbdIbrfI+HoLmureaYaM7
8bfWfkTWIDpA/qAfg/uQju2QEQmWfO4oDxKzxRj3cRZPMz0AS/JLhErgRrHCCUUdvWcdfXba6Mdc
KdmnViV+aUe+TmVrpS0r/UwwqJLooNAZ8WmUUlnG616G3UViDSE09akUq1pWJc9t8PCuFJxw2lR6
LbQ4Ck+mNiXjKgwrumkqU6RjoGTugCj9Fy4M8oIx/lDPU5HaDfNXoikeh97yfobCbS7muf/Thqof
01AW4lLWs5UNKngeCs9EuRV5fbzl1Dh/EhlakFac3erRVgy6ci3Eq7geNIQjWYN4hsKnvEB+i67W
T6CSbLWxoFIyXM4lG/xbYgNnYfrOpG2gmnwiHsumMQnzqKZ/w6oVedRXg1o1cVCngRqaeh1Po8EC
CtzU1faumj1bpP7st+1FP3P42w+Bk4WVbjNRtFBQqxuI5zuQHrNBo8lQClO5PbMfbgmJFOVPL5DT
bTfwXSkyTfwgKxsv0Ou+7wI/6+f4j2esnu80664ZtP6vFyNDFwuie3A5382V9aOOGmltzCgFh9mU
DXN6Qu/JVD85cYXjpnXtKch5MjT9ZRfTaheMHZh6g2Cjk1oOdLp5VZUkZVHRXkvPBuGKJUw/CBuW
9xcqsIqtDmRxmCEgYYEtNUjEWIFImVV4m9iQ4qJVXNBVZUUD2WBx3rLO3ihCaTq47Fdkg/KP+6/L
Qx3qrI9kk3llV8DpkZHqBq65/m03EZbrcRzb1Rzoq7lop3Sk9tYDWIgusjj1GDrjVkxT/OritlxP
JbFfSbce6vUIIPvKJhrLH4T126nyXQIIU1hA2NeObzrqcpqzJuge486b79E3fYE0tn3F1XgnanwV
Ifj8qw2aEkcL7csMSE2nXxldT1kNcNSuCOJ6XQf29HtQHdl4Y8wfbGt6MKJ6ArtIXsRuG+zcOvR2
cYvVgS1sZWMwkhSQNZVWlk1zFHgJmO5iXhugyHYWI5a48sJxnNKamxdIKVXWxoH1DjkkikOnQ6s5
beuxmH/7yndzpiedDzjr07r0wxw9VT8fwrYFWksFxs7qsElSrf0k9eL6dWw9ndXWiKNVgAxz0QVM
qrdEGZKkAJ4GsAPvKziRWxxe1arVmq0nYUiqXBjUUjfUuLAnKObBGpWQHl9hfmrmOs5DDp64dA2/
Kky363WpUjXWwCs69UsSo15VyvJWRcbN+7HzVkEAVwJbAx0X6NFPe19aT7g2/s4+pXammmbIYxd2
9qkZEemlYrCl3HgFoc4mwu3HcgNXOraZZ8GxZsuiSZmTVE6GqDnA+o1sbxfFqNV5ikw5UDXbKrIy
U4MF7AgBhUz8MtvjWFi19jaN5bkrWrpxRoe4uvYmxtN6qDcyIClx8GHUiN+D+3k4AKpt37ldITLQ
l7FHiYmNWEFitV7L2XZXAWUEq5X0h3CaIP1IZPuDAFiQocA4p5CpH1MPyug7oEiLTT2ZMo2V/jtj
BjNcszKL0ci7CyGBsFkKk9iZnl55voZBHHWJfmpryLvBxfsOMB6yElalnnD46aeazXOOc7m5bOKy
38cwq8bZEMGSnESa3bj1bH7Rsm68a2tw9DMEm93UdB1cGYXTZKVyyFPX8VenD4N1SANAWhl1M7vT
c6ZNZV+GPaYjiYY/vqf2tnZ+utJvgYux4kMsK28dD2XYZXQCFsBDawV1mZBsHa/rcyLLJoPcJs18
ePrs5jKE9Fko+gucwkuwFDcrRrvoHhdYe6M9NlwGDKojzMX2GNwmqjKObGujmT9sYOOor5KEIAor
p9hFfKoM3JNFew0Wtv/kjdWjcuPyp1ZVkwZT3F7VhQtb5aoCZ61HtCSjFhtmsll0F5s2kStrnLy0
qDzxp1d2BPfyBrd439cc0VW71FnnIAvdspmgjNN2i1Lo0GdWODJ1C32k8rXpiJfi3njsEveH8jnd
QSgzQUu2TQzbOLCt6DLTdDubRnsWaoaF7NRpGHRPRazuZNU2WyvhNHNZuUGsFgcT1EKnNY7cTdcP
4wULLT93rAkmmbNQGYDabdrZozuuaQMlt84xC3YL17U38z5zBbj0Q8BvCuMVK+KX3WqynBH/RZ8n
xe+uj3g2JrWzIjFEutWocxp6OZUS/k1JbNA0mP56s/OipV5DZkIAW4++Aks2fhXnLQn+FJ6wU8MI
KAogOKZRR8GAqTgqc7RMk0rjRUKpMmR35lqO9ADb6TdQQ+v1JBkcYt3+0WMtzWo3fDJzQC+ZCm61
50I7K5Z/eSPim6qwhz/g7tg7GpPh3sSE4OwTEDywdPUgCtWsOLHnbSFDnaxmv7ara9gZtKnFk+LK
xrRDNRY07TjSTZK73RCoFC5yCL0qFkQrbScrO8bdFoihQexmwfWlx6X5S864+FK79cqDD0ndObNo
C9npgoiniDa/oU37Wxchybgpe0RtFUxV9D2Zm2nfdgpBX4mDZmf3apR5zcLazqpKw/c9xo30Z4pN
vIE89/gbsUOXo24TpNyn6MpUqmtXZWG1q4DU8yphbnUFvn9363Jt3/UqpOs2lAG+QchYVhU9T1JJ
Z/LAlATCkbh9He3UEDVuWvijMXkRWe7acu2/pFTjbe2Khy4M+QrnLvIFm7ZbR8DuFdAj4KdGixe/
aS8UAtQu7OIV+FnlpsHBlGnAGJ59q2uukDNA08xY5aR3wuete29x6TfbUsa+WIcIbCFnTqo1q1uW
M1reo0X4p2EI8ZqgyrxgmHEGDkgmEvM3SUaFMzzAqRPh1zN8/RVnMXsEQC3eGelWq6kCLnzGvj6o
0CB8b1r1TN1A3Vu+ddt2I1BfSQSn3GIeMtG33F81NYf8niide3TZY7Vx5opWBNZuY2FduTMXJYwC
Rtj7ITJFa0INbYt40Yh1oW3QhQYrfBrxgZ5InQTFNbxpwzQCIG9r06nxL+To3KD3OkKncfSajPuD
va2rwBtWZdyhwlPM6MYA0O7ftCGNwdaqX90qQCwLKcIbJ6EaWp+6vBwLAI7SYuLDg09Yf4Gqi0bb
OXCxbkUImfO4K/Sl71PAUWTNyscpLOLUimrMA4BKkBaTDVgZjtesQIf6HQaG2cDnI/71p/hOql6m
fVe2gI0amrGiuredmWZVJw7cVg8NWgSXfiJNHhRGpXMCw0NScn7b2FxkEzqhjyIUd0aWiMrsIcrg
VojtXDblhYObY0MdGW8gceFiL3txDrC2uIS8o93twfVx09gnrbgudNnyG2h47FVoP8NJqR92pFB+
/IPYNsSXjD3UKWnrVx4M97ZXP7g4T7Fe/fGxtAP5ENe9A5NvdzaP0h+mGxy3u5gXYQ48HcOqT+Ln
kZpHP34RpcBtKC17W4SB9VyJyk5rBKxV2hUxCgplH4goJ5DJeQwL/Hy/aaKX0QxxOvjeD+hXB6t5
lj+baqCZqLAxeNy/9WNcYJs1j76ekP0b5ILl1DZp1FoBPFtrkfUeOEDDlNj3iIIfytinjxBxj35D
1Ky8NIHT4i7tozqtJ9LcJFUXgisbKH5Zg5myqgE52A0Qo7LXjinIvolFInL4NAi5Nf6w70XI9I6y
RaazDpHUlQk4bYMmb844vzE1XI0trOL7kP+eI3NwSqjArprIM/Ya0dqLR4Sf8hb4UpQWUPhKWzPg
CgxjoILiSED4LoYUVrVqVIMvDgF69yJRTQQ2kd9eBI39gizgxU+GKmvEzNOA2y+wboYkFs6i1FBM
BnpZHH3lqcSctUT9NEDVZHPsEGyhevzb+sZK6yAqsrmLTI16Q1nslBiHS+lZg5cyLXfEFPAhG6EY
f1VMLNizInycJGgFDp3vpjqMcmT2yPQ0rXCwJPedTR4tSa00Cmp/Y2gts9l49dbouFw3FRnwy2j7
I9RiRAovF/IFqbpnkPJVTg2CbaSnJJuUSXacFkVma3ARmanHe0ub+jeDvdgvcCHFuEUxqLutgL5O
Xdw8Y6Yj/2CgpPXQQrlhG+mOVplb2mwHqbXgQbKCYoeHnQKCD9ZNKSJH70mC5Hxh3EkPOWmsqF2L
hoebcWjXgRT2I/JhnXOgtm5GqIeuet70YCJ4zu+6UcO8HQsQuJFIAfFYLCeFPSRpouw26+PEbOQU
/8LME7hk18jZYoSss7Hvm9rXW0aR/EfjtnScdUJVcml3kYYFBKHDjVKs83dJM5jVEFD3kvZwnEXf
ust9rX6iPuptQ8t9SkqkVFOTPJQjXsxjQRqWwY5U9kEThQicFa9RL58QnEUrU3rJhe78W5mg7T9F
TB9kUSq16jq7zjpbd3Vm2bbIW4/QvIuR2qiZvESQ9MoCq4aGoV9vee1u3TbcNtbMuwxhcws3ZLNq
+2mbhPXW637F3laFferMwZs7Fd26b6Vz5ZUlUJqou74FKHz8LiOFRFzYxZCHNUR151rcIu/86fYF
W7Fx5Ig9+2qtk6hP2dDXO1+jjjq39tNsUXnFeRTxXBP527GM3uBcpduuNOEN8X39gxGZ5NXgB7kd
VfdcmdeqaIINo7EA6ct1613dqjobSwlTygQ64vdjMv2UrbIhKtbB062t6ZgzbIuMKSe5aGuL5xVU
m5qU4GJ5pVoET7iQdbM1VfWKanx0VQPmc02LsM0nPY2pjTPmysTSvVUO91Gr4Zadjj6BZm9s/Upc
fecb42w64etVUym60y5khQloaSkdxN+4tN66oIG9dFwdIgaxM4mgOQfN+4UQAblVAuQTMTS6KAI4
al5OEDP76RvUu5zEhWFpqUHIH4sujrOgcNSt31UGcgmBRByQWCXqpjxKB2eUW6+v5AMVxeJkHT2O
iTvmYx07e609+UaHFn4qBAcnzkNjfklcBxvlIbtdT8gBf3Shi8QxDKV87T0G+dS+3XeOciFKDAHj
TFWlVkiexL1g4XSJWxatuzmpp91Y02g9jfJlBqqWZ/5QzaixdeQRKjoGmo8dXxWdldyUorVzVoDU
UoFoGaUd4RNKhMkzKgBVVijePxpg0W7xk+SMVCiEwL1lkHAhWYhXodtSG14qJFprMuvMHioo7bvx
z7nv6FuCkucdNKYeB1xF2xHA1YzE2hmzbrK8lSHho4OaXY3DOAshbA+dwZK9Dp2r8ApVX6fSHyua
a2nNe+b17C1akAyUaJyCSeE9K+SdV5aJ2z9kWD677d/hx/f51JEZUTYqZLmbDOMKaKb2niTIaZ0x
2btjSbLRb6LU9RrsRsF1WvvUzyacOuuqaybUNaWLf5WB9xb7PHoE8K4aUu3SJbGwmI9l5E0Tzlck
wp7U1Zb2FiBsgDADryBRk7o0XjhtfJvPd+AOxte+hn/YzAOxWU6Jvep0YvLKFjGs4q0RhQUDKGTh
QSPZAbokzFrHY2e6r6daC5BbcZYmBugtx9g0KX2HFHr2DtH4aKLV6G0b/f2+FaRcgECAqAewDv5R
N4ZFMaIKzjw03nKn2qJM9XXj4kQvFKx5aCQA0oX/HSO6AlSrvLIX3oFbqz7InOIMwOjE85dOMeAg
IDfAVPMIm8yZTRLWJ/FBBS84P7EAv/79Jz7B++cf4zfDPtIoseH5tRxRHdr64qJAre3rQc68hHeE
yXK6Yo5LgUEcusMdYp1pHp16PIATUNIHOhBsuOXv7zpULgo8cFQJI6CdL9+Kc8YDn58O7T+Az4Fn
gUkrhLI+Pj2eE8/y6OAdgCazLmK+/XpuFnzHx7bXx8cfzQ1yN9/tSzzelrskuhjNhZ43ETsHPTj3
Fkf7AFVJ9Dcs5R2EeTXTPX35+i3OPf6oh+7KXhboCXsHqbaoaXtnvvDJSUIXEmxQdDzD4OgbQP1M
hBRH30HY65ils0z9t+acEOupdwCeHYY8CfLDT4JGRDolkyg5HPiEa3FuUjh6fn+W/rnmQAsU0Oxj
qVda9YJT6AEffJQhqb/izXcpfGDuvR9g6bG+2wlh1ZhKQkTsMHhjquOc2Ofw3qcmCcB/OHB4IDBj
rI8jWO3oocLk+oefqJmlITnHxTj1fIicLE5eCzT/GIatk5hRTw7hQeMeRLgeaevMR1jm4GjDLTAM
/HygNj/7uA7MR7/UV9Fh1DemyKFFoTfdPhHf3xEfhjnCRlm8YkUSYxiJdkFe1GfuhRM7Av1yOwCj
B1DlT+4ubYNaR1k2EaLj4JpNecA3PlrDHSowX6/ZzxcEBMQAeAScGxRm8CY+fnAVOt7IZYLEwjd0
NwfigG5EcCuH0T8z0olXAhUO3KtFogGiTEcjFSWa0y6L7YPjvE0uy/SEVBDdZhRwvz8SYGWAQwPM
EgCRdbRNNIU8BxbffFCzi1yg1d14BUyB+8w0RQWyjMm3MYRQFYaKBiDCWHZQ5/84ieiqzQC5Kf9Q
9qt+XKlzIuP/mD1HixqQVBcQWhCpF/zMxwE6L0KK0iAMcRJU6AorqDNO6xjg466/NtwUE2QOJEy5
0dYpAPp09AVSqyhVxmmvjBOzC3Qb6d4BjCAtkDxvUGGKbhCyzjuPz7a1mcNwuHXQkL3xpmcYr0HB
LNwyJ1Dr2i70SnQgNVFbRiIlQdXf2iYqVlNgWy99zZx9VSH0/HpdnlgtYN+CJwTjdECvjzWhE/hS
2KHpvEOMszSp72cXGA+zQQ3v63E+g9kXmi+GQncPMQDWzcepnRioYwP1vcMY0NTTdwO0KVDSmnsU
p9DqLqbdMGxcfoEcEEXmM4fVZ6oSoGlYpCEuJvBFcLh/HN1bik4itsnBue2jAFLFBSb4VfoPCW0y
S2YOkp7kjDzG5zMYSxUgHPBtMLB7zIcjQ9jE0STJoSyKDbGs9Y+vp/TE88ExBw9icSaD1t7RjEaz
reuQSHrfNvpGOPzSc84oIJ4bYVk87+7Bhqukh9YlvR/QUFUrK/yurgAmZeEzL1Ay6HTGR1+FBXCH
GjxG76sKUUJ2lpF48vdD/D7EigMs7phjlwxysGsIBB4cFygYvoHa73/wCd4NcHQg9WTy5dxiAIlq
5L3tnjlgP/9+JCxAYgNWCz7+J9FGe1TEa1AaO4CIyCRUlr8d5+D5+ALQD15Sx2NaAXMKSzWaWAce
XQlno+Mz2+7zpQfc6b9ttwjjQsTn4/pxLQVDDCdg97G5EMl9Fa7FfPndL/BxiKP4QExtYAP/wu4D
KwcZi5/TuDnxCf4xZsHKQ0z7aZMVUHFmgYANn29f8Mum+PYOSJwQiFDAWcH5+nThjLqsNTdWdS9e
S+CYx+8vIHDugW/EAYGzLzqaHdZyl7dzwu69EjWOtHn8/uS/f/xRVu2OXaiiEY/n4ioerrvozM9f
1sfH63iRDPifn3/s5+yjhchGH893hkxGQCa4KUrzaJpnND4nnHhiraJyApg3oJOLJtjRVp6qMCzr
hIv7KHxohjGdYPR2jub0+bJdJHf/d4xlsb07T1veQ2QG4dm9tZKapuPKWcqWq29/lP/i7Lx2JFeu
bftFBOjNK8m05Vi2zQvRrui959efwdbFVScrkYkSJGxgA1JGRTDsWnOOddLI6lgw9RwQgk8jhUIJ
ufhmzj99rtELmFxYi7HfcdVc9aLS/LGJ8/xFNJItJeKPftrt/oc+/NPE6mMMja/nvp/mL2/NdDfG
nz7WrEXPzy1P0jh81ttSkvb1GJDdfc6Sny2yK/nKXefMnoGXDRW2xUDhuF995rRA/TMWvv48im50
QBrz6cE5+fnVB04EvLcI+/XnPhq3QNGKZLqy7s52AHQsWBbuLdzvT79wKkf63M8DA1SjbTQo7jNc
aWH5G1crG9EQ5xpiZcKJ6/dp7DcSdjbTeB7qLfI2Pdn6/fbyMJ1ZbBQ54Y1N2O/vqj7tRIGWRy5I
bj4D+XXU+L4QbsqgdtJP13MAj0nEknqmUCwXm+ZpOyUPhAhUpvkcxOWNf8yu3pLO7IInDaw28VAO
w3oiU/+cvKMqCq2tFjlGivH0yqJbX5JxVsDIhONFfGh5/Kwdbb2k+k1JMeKX1uA+JiMwkI9C92Zg
Uui6w2xNLmIvMhLh/vKX+usX+Gc2LJYR3pA8DmCD8WpdR3/zNlKkwB+Vl2lEV4L2KFHtAPHDqzVP
yi6i1Da5i+ItarXhj5/J3Z+h0K2bvBz898zSs2Pui2+oMoptJqPlE5RZJpPbI0dTBJ4WbdXA65jS
0HwK24qabp0cPkAsHih2T+kBJzv2ioOfZKiCDFjBq2DmaBPKZmNFtbVDAVHupE5BWofk8NAgVKHU
STIiTc+sJL1FZBo+DZb2gkdUdC8PzGoK/2dcFAKmGCYxVK+h3YFs9Vlo9MpLpN183RX5bfL1cgOr
hf6fBlTAq1TvOHP9SJumtUSxU17EPnAR1te9fKUL11pYHRYNZadlNaQLFNkQdv7/0AEZni/hOu6v
C3P+dPGFOWG0opH4eVXYRXG4v3I/U858Atx5WDBVLJHiBxOpMkTE0cxKeaGmGSBUP0nuA0MqX6W2
CDxRA/skaDNlfAo/RniB2hFRqXZHNpp0Vj8YzdZQOu1Yyon+pNW5ue8oevJLH4Y7f0qzvSgPJsEZ
IXarWCgP1txIu1gThP3cZikSdTHczGZTbvsWRVWPzQBhXTg6U4QBziHT39hl0om/K6jMdufjn5in
UblBlnSN1XrmM7I9MAgS4USmyvrMiXGMhvqovijyu/UjUN4uz8PVcbDMQz6gKKl4o0D6r4+DsvVN
KzN95YWYoq2iORjHI1rwy438xc6vtpnFe4ORB1YXmbJVJ7LZaMfECtQXYzLcIt35zVdr1xO9Ub8j
xEP8rRRu8mfRuOtuNv3WpUfd+N4TKBf6K1coaQkkffhTwEmBrjC4Ea5fXrLV+DAlC/VF7oq7uko3
gxp6EqWL+4BiTeF8r/jInOAzKIW0kYviyqo8M6sXOt3/b361KpEVdV0c0XzfIKJMbNw6QnkTqPOV
B+CHfhJ6XoyTMjXoFnbSmj45N52l+azee2KFDwJsE71kMx/KZKukVbwZ4uShMqOvo7CRmsQT1ehK
R+UlpfHvQMOq/Q8ehJAhkcr1BpEMCm90YmsPcje3d0VnIZQWROSCRfmSVWJ6RxGo4hDGibqE8+QD
c6dFpYkTJyGirYn7zkwDJ+it97mNgZJnQYlacIS/UPfDHnn7tbvX3019/RerJFuXr3OG8yzWfTKC
1A0fmlbQNtEoVU9RPU5uT9XmbU/88H4qpZwK9Llhx6FOdkIZtiWCV7Hsf0d5l1wZwvVcsSiyANiT
seNpJH3AgCuxmNZplkaPQyDnh3JI2jtDijQn7VAjz5F+LX90tj2KitEiQdgP5GlLbLqsDor4MQxd
zGC1/qggVlcOlzeD9Yb2t1f/tLJaAbFcTnPR0YqEVWYGV3XNv7je0tYNrJ4wdZ+OTR7RQO3jcTBe
pf6p7jeXO/FxefFteGAshA42TZI9p8cfJ19YY/4KHqNhukmi4l4VlJ0hoOctu+5hVOStpPmuH/me
IWE1yM3Xy3/AuU6STIQnxO2NnWzVybY1I0RGYvCYhp0bRMquMR7K6col5dyE+LeR5VP+82o2MPkp
UiYFj/KU42ahIvRE2k94FD4JvKcDjCbqAPDqGitvbc7ttMFCHmuFj+hbf4ZR8VvXMT1Z/ZVzaLmv
nyzwpRlKy6EqoqwMCtTT/kj5OBRRroSPMUREuwt7mJEI6CLpuUwHklDKeyVd2wfPtalSS4grEtw0
IvGnbfJ5Cor5xeGjpf+0tH0cvWTRUa0tu7IaezCuVZ87Ny+w71I5gPIvHAGredkU2NCCoQofB4S0
9Utcv3EtuTz1zi1goAikTimggtt89exKpKEi+GcGj/idTOk5jz+Xa1omg8EDmOGygO/wvjsdsVwK
58lCsOpV+Gal5aD+XJTgbwNEdpci9YhS0FycNpDmeSfIjWp52bARt8a1veHM+MCrItkIj49XvLbM
iH9WjWSWxiQFmuWl/f1tr/0PfzxQEgQdVMGSPzC4R1HJJbEwLI+6eYX2ZciurJEza96EOgQamwOA
q/1qvsa6ECtTOASPjWb78S9Fd2QLkfPngsfLJzhpZbWzBNYY5UPQs32l+Q6vxA+jTj4Xa/p/TcCq
IPxKKl5cnTO96POEQxr5qE/TDk3oTY338fJKOD9W/21iNVZZABV2HmkikI+K4Jp4JfNdey2bdWZJ
L4BbqqaADoMPtNxo/5lPltKXVQ89xktrzZ4UMJiH6vlyR85MWbId7L48BlgR+mrJSabfzjWEGq9t
HbXeIzy8/PtnBoqCcIiPCJ8RD19LkDIxMpOpFVlxxR9RGFB2H8tedoZPokL55swqkIgSpBsGylwt
vTE1tQCjnOXNv9rkIX3r+k+vPhrQqIrA0cs3WZcTwnqZ11pgml4e3EaHSv/0nF1CQFQpoODjwohd
TShJaMj5pbLp8aCc7rT4ytXrw0wC20I662/OmZzW+ko+aoLpp1Ele11xo/6RhxvJ3Fz+0B8mEi1A
7wAyBJ9pISGcztVaGP1amBrVg8/kqg366/lzmTOFecQnhrMhMZ0W4ulpC/jgzLCOJdXjmd5nh8y8
MlU/vgL4wiwzBVUb+V2uJacNaH3QN7lfzl6Ydi5OZK76O16vthAdc+x5iXkfTc+D+C3QNrW/96sr
U+DjzXJpH2woMXIuKjBpT9vvIQbUmPpmT9Ke1Fp2Q1+DonUzY6ggJvZQ1y4vouDKzDjz3QhE4Wql
XAp62vWreJAEoqww+zwdY6lwk7RXNpgzM49fRe7DpD6jYu3SWFCzrpw8Eaxbd6c2RyH87LWBpcOh
yJueAhW861ffzc8HS/FVcfRS+bekRDgY/1ye22shxTL1aEEjOr+sfDK3p19GDlCDB9UwMrlrO2oH
FCoOD5ihfRBmD/TGNy3WN9qY2VMT7C+3fXb8Fhohxad01CKrWU+KvRCLqBw9pbPe+in/mkz6s1Jf
C3uemwYyly5o/bzeOQpOe5hNKAhB609eJ8v9ZijCYp8m6TXV9PIrJ9dwxpGpjTKAqYCweTWOkZUJ
TR8Lk2cqmHxa9iLxD3XgHE3MsHE+XR65s136p7HV0aYHOFbyMmA5N7gGMhdB8rUd40OkY+kPmfzl
6CFvs+4P9DnWs6Axua1nM8WspKe7rvpWSoNdy6GTTYGdNVvxWkm1s8PI5QOgNJPyQ+iuxzGbENqb
vLBrqITa6y8jcpRELxxf63ZNKl7Zmc6OJNERKp8taKu1vC0RK20oO2vyDNxqSZjdzkrzvzTxt24A
whTihKuPVc6qFOilMnlDU76LtX80MnN3eT4sP/Fh8v3TxGqKc/uIg7SWJy9pf0i5ZGf5w5in1Ly6
MivOjtY/7ayuImKUmGbh004OR8MqcUaqV0J851pYkP7Lhm1S83XVk5DNMMahRQut4oyBmtmj0V2j
1i9h/NVwkaVYZBLsqyAdVxuPOFVgRDJ58OoGczbXTyKm1YhxN4+tprHzMKwwpxbpjRV3ipeGyXDl
e5EW/rD5GctzgacgUhaukGvxYV/Kk4JBf/aEuY22jZ9MIBsyI8DnIdX4rJIaBwwrGxTA/ZzklSvE
aeoWmtU6CaYKWKJd74xlM9qt7s+bsoeKYAa4lOYcHAB2oiy007Kp9j1iMjtV8u456BQ8NF1a76NM
NjfB0Kj36jRIj8rYKW4LbueuGM1+n0rBm1I2w5dMVcbfiZZZey2IhLdkUn8LBvBvlBrxkx4m2aYZ
K9U1uFs4kjawI5j5z7KT8Mko4lxmbld0eURFwczfz1aZbQVs54cqGvV9oNa93Xb67Lb6kN1Y0TRt
KlErXo0GuoxaxeqmC2vhgXyo6CoyuJShn3CihGV5182FtZsJEm+btDOOfo/dDcJKCUYBmgucOhGM
nzhs5rgyQ5tkW4SOVJCcMNHNJ7OmZvcg1tGDRT1WW1WD98IU8c1pdfqQUmXAgWutO74oRHaQFKQt
8ebeZQroHIpTWe4IN8atcMVturr9ESuYs1Utk3DoTZLLSV7YRZj5t0agi/eZnItPTabeBgQcS7yD
Uz7iH/azTWQlug12PDjoQTth1EvuiHtL20A3CLbF5m9Ny2Y3iuvIhjYG5Ei3qMguWNWmG2JhY3VN
8jXHk+sGXZI6o5aLxMtIHduqPhrSbRtFTwt4GmTJ6D/GsfVTKZJh76eqkN6LGKsyW1C7EKxJ+M2a
ag53YLlfpTkyB5AhatA5dT1/m+pYa5xcMrMHwRQGF3i7/JMaVo3qDqzd75EZiN/ktm02sD6F2BEm
w3iVJzn/6RuZ9II7uril5HFuV7L1pxbz9suswOlgaJ6ZGNPGz9o/mTAKz3PBJW2cwT0VvRLJhxZk
1GKxrnVX1SLTZi7KxZ7o53ufx/prNjEsIYguNzOnALSM3js9rq193KbURBVjs7QtDKlvltA0P6My
6h1RCIn21fLww29AbpNKE1yfiFLgxEYISGZMjTulGp4NYQxv6qif84dS7YId7miAVWMDnSmwKKis
B7PLXzsdo7JVN1LLAR8uM2XSAHqNw+Rh6e/3UxL9SpQp/p4HZvcQKnNp54zIa0xWQz/4OO23OPr0
58nnA9hgMYJHA/DHvSDlwUtald9lo8y+NKX8LfF1nscD6OJenXUcuxCCsQB/nYVR2/KlxgcG2Pqi
TK3sICuTXCzGrYs4uNii1jLdIhG/YRnTNLhMDYqtqCsdnmP8oyZfHaSt9abirmeRZLkrBkqzMUax
+R6wPEvHMrLgTq3ajo6aqd2a+FSnn0b8s+cCANDB7pU/QarN+G2TxJWGrONLl/wPNRzqemPEOymL
G8ccrN6ddb9wtdaKty2sCSfH2+jwgpa2Sl9XB6WwVKyFofHaqEBS+ghsVxpMAWgCRXUmJp49zD42
v2AUndKn4i3m3uRYd4OAQ1fHnI1NHmdCBBdeTZTqS9Orwk+cgr09qxgDM6PsHTlKhRs9jIbdnJqZ
k+H3hL7Vi05EvS5Hbjo0o1WkNs9GCstM9iNzR6Gqwqk7Y3zvuZfe1Lyff3ZFlB5AbWj4igs4dnIC
MnTCTLVn9xEdyo8Obir20hswlKZwpqJtbuFwJT81gWuPHfGSd5S4nhdsXX9U4krblYNgbOLcaH4J
7YTFcTRLyRV6IA/BNJj7UgupdlLEgHvB6sDfqJMXOWujXR2RZez1PrzpkV88jn5XspcLmH8xxzmx
1In3XRJrW0h8zRPW1OkxTpvO7VqTAcxn3e3MpPB6odWPgmRa+7YT5g1AkOQr4IZsH0+ThNcRClWb
isBXo6I4ynHSMW/EuLdDyUxv2kxVwTJNNTnW4AdUptyJfesxECTfxQL2G+kYtKMhb2w1Tb+QXsjs
IhDQvYMZd3vgHVuq07N1WPl8nwwtjlETckxSVZwOMBjumgrGAk/y3pbTEelQCx+vVv18A/CLugYg
CuKjBZTHTlR8/33cdtuoTbq7WcYWLhZmvVGQ+m2qtJ0cdRIKN9QmdR8EorT188DajGT8nSqQuu8c
welmCuNoM488ww2hxOgZCfGmTJjTfaHqhxqCszPqKuIOIU3gGkjWnV5JCTT1Jtw0lvqeWvr8XJtB
/VTGZbZrFJrl/qJR4wV8mRUk41vepoZbDQB3TIiV9/BF4El1sXhILL/dlUJTbkKjG49WGw2bNOv1
bY0tGDqBqB3qRBwdoU70g4pk5LmjnrwjNBKkDTGoXKPsWqdJDHljhL3uzhkJfmFCC+JgjI05uZrA
DVoweXBn1Nt0MoU9zg5hr/kGCIIQWoBVUDQrG9g0JiGpj+D0pA1wtuSpia1gp2Aef6qLtDxk9dy9
VvWouNJkqo81xIkNp1kKwbxvfyTdguozp8q2JLT3sdYOEIes7r3Lw191KedejMPXlq0g32hAa+2E
GqOHVPYVFyxgdVMunAVlsrCRM5lZ2lH7rI5q9CvWu9jta0z6csRu7MuwIuO5+11oSmOjMoptWWK6
jUkh3bB0fYeYtbxdKH07A0e6PbXmvEfOAL7GNwM3/nvHzKrZVuZUPbS50N/zjtTVI2nIabDDGB6L
0ujPSRyUxxEEAdwHkbmrzyHFCIpigyBcP5aB0m+rTDNss5ezOwy9gaM3Jfi8QsuQFXHVCg3y78oI
lM0P8m9JLs62r84qVJAFK4gvbTuYagepMjXtKdcbIPVdiaFOszblCNYkr/Rf5tz/qo3R+Nb31Abw
tYitr5PFXd0XADt0pHVTVPr7ti7Vm3gKA+iFYbSDA1W8JbPgO7LWtbskzRUna4DnVEEUuyJ6oK0m
FvUuR0By23OLZOD7wh47ABt10VsbtAWPXRBami0ZMsQhYCO7yC9QQxU65KppOXTitq/deAFRElNS
n8pIY7+OYBjggMe3r/YRrMamMcDhtKw7qrvvc9yV3gxdYV80XXOfzYglhLrV76uem8EYB8FD0STi
fZ0XoYtoStjGkjDsioHU9YS6xbAzNiGXiFq5jZPWb92uM7rnSQ7+pFrhpIr2UC2MI6kLhy+6GfWT
U8xC/V0xpsaTqi75rZZt8tWa9WCjxXisBzH8lUgJLCBh4K/1ZwU+h6U4Tc+9VqYGyr7QemsLnE7c
oBKEDNI3hqvN5rhpu2h0/AyEfl+qwTYW9Naeq0HdWxJIw1SQmHREDfCUF9+mwpLYOKzswVTn2FXy
EJGYOuPp1kvTHgnhbQK1EDYjFM3Y4XIuakc1n+Z+Ww+UT8j70bfVMPgSzGpoB21bQ5MoQ22jkuT2
QjXubzXkO+kxtuKy5FKLjokUe+fGaq0ctdpq7q3A+D3UyWCXBfNdBSu2BZ3K5XQIzL1vDZw8GSdh
lFIoeYr79oB+p8P4J4VbIyjyb4oMKolEWvtitEJ6bJpi9nQhiHQ7aeamuKmDWRNJDvuVEzfNzLUb
acZDM7InhPI8Oh1BOU4V5BrplEB8TLXEaxD0UX8wh63kl+k2JJx/m4+9+Qrkyy+dmCf6kfMlie3W
FweQpJIf/Un7vPNUwcieUzh2NxkQB1ctQD/YbaiXTsUlb8dVYanNPbEpaBFu+RnszixLwz6ltva+
sIbGVRPjO6Gb9pjoKknUwc/exkqPb/sQxESSLYHKqY9ew7ibtviZ4bbOpmIrVSW+mHIZeXIggArS
opAXUdXtsn4SNjCBqpc+rQj/zHBirJJLem4BBArIeRzDFtJdEZRfhKZueHPq2W1U6flzV/pfJEGQ
HvHUVg9aWo/Phl4FB7GOmR9AHQ6VFr/zf4rdcFA6NJUsSC2c+p2FH+nAg6vyqrKy9kItmchi1MHf
hEnQe+lUCLYwGPFGkdsUZBaPjCwMhlfFh1Ks15r4YLGaX1pRLzZh6GduHg+hG4lZbxdj1d9QHz7f
Tno/PUVq1j6pCXQghbiGnQ9ds60T3zFj8wAZ7i3xVcHtYnQxgTxA2sry/l4eeS017IGOqObNFuaH
ul0ccY7SiMMu1HrJBY/yx09qkC96Xx0LKpDeFzJUiRTg2qiLoKHmoUfBZLa3UHnbH2mO5x7qh3IH
kwk2gkHFnmSoqG9TjMkxhHQKkCIs3WQWd6Ek2KaVw0Sa5fk4kGjetH5cHUFZBVtF82s7mIP2iZSU
7GBsA2vX1tmNYvrWFuZqAElwMG8lPMhuGVvWttcjzvS6aF5UKf8dR635ICoQ4HihcWcZQLpGgpIe
piAyf8i1lCGk8DtXbuv2Qc9y9UbKrfZodOIf3SjYlbtaOsajMtoNjn+bQHC6nTXUyyEZPsfKW9XW
6oIidB2QJT809Y0wjtIODiDoptSM31W5I+ekBFC99CQ+RkWXbROQXA55aO4kAwgP9m0wCDWnQaQ1
gCVEChooFmpc3JE1AEQN0DBYYRujtekS44G0YoXpAWeddjMuxEl/KENbi4LyW1vF00YcfB9CT585
s5jOR0uekh+IzPStWUvj7VyDYYyT9FVVBMZSS94GSu5ui87/1VHI+blW4tJrUx9h7ijLXiEbvc1d
NNj0VGTfcQsHMCRJskuEZIADVii2xPc5dBHEPlmvhGMXRNCliZ2I95Ru8J2uBdibSvl9KA3SwQeW
vQmsSXhQW8ISeqwWN2Q+irtejYfHLIIpCvTmGUUkquRSzKxn31JhlojCq2BFQDmStIjsKrZCj7gP
SJ9wvCsUqyDU5b9bedLdGJo2HuW+yg8q55QTQXSzQyGZO0eU5/wtlwEIFgyOQPOdaBx0aBpuEseZ
XeVx6eSRaNpDUweOH2nljVJJ4q7PRdOpSrPfZqGfOJWivREkM/ewmvL3pIdkPE8AhHolTDeJFvS8
w+rqAQ4KbFvZmjW7KKX5SUcbd9A7KXa47oo7qDzvdZpY+14GKTcGOpeyqFFuKnk2tpkg3YblkDlm
UIpepfTLEBrTobUEy42U5EeWJdEu5eUF6CTtiChA7AVBujCdweIhQaq1I1qa8bUY9XHrzyLPyTHO
viaCUH/xx0g/wiOGUheLtT3peM0ELlE2UM/ANauKAFefSYBF/Pm+F4zRDguteKoidHM8W/0b4ozy
JitHYY8nHFTTAI3BZqcOt2JQAxpL0xZyWWZtcoLudtBVf0z4OCDHZxkOZAmoD2KNbYy1sJnLsnzk
tjzbAko4uxKZUYGlUdq4HqU7sxvT2zCro7fLEdkPccwlvIe5mBT2UlJsHVeuxwG2HChIr5MOunw7
F5+NxPL71MZYKiRIXAqUJcT5T/48b4JGR6o1e213P8aHUL6S2zr39//z+x/qoaH+NaWI37ceUgzf
nzRskNPmP+Q7qTeFYeODZ2Y0TM640Z89gALECo9UFZji8rOx5FUjq2h1o2XaoPc0koTEzuxrLuBz
Q/RvH1afwEKs2IwtP28QdCweq+Db56eQtSQWsbVSA2Mtkp6MaoLhTRYua757jfLj079OSSaC3xTP
WbAXS+/+mUB+PbRC3euiJ9Tyd5nYEDGwz2a1DeuvkpDkHpOVVk6bwC0zJGVTap4vZg+kHsnnTMr7
5W6cCaPTBloY8no8QNaKYDJXloJKVfMk60FqvDonTPFyuQl9nS1YuqEstZO0RZa45oN0aqGiVy80
r+OMbGTjWUt7ovTpdyOXr4F/lil5kplY2kIERYMQT2judMgmQo3VXOYaB+S4T7L+OPvdI2SUF1hs
v8SpIyD5WS0+C5EmdRVMwQIP0VdNiqUAUVWtNK/APZgew+D35eH7kGzh95FlsMaRpyGTWc2CVE64
z4D98uT899zusmiyid6CyeMCJxECCq+s+g++o6VDCClQetEsVu1Vg1ppWWkOhsDLe0PaVLKvkSKp
j5qv70j+AkkGkzblL6MibIYcsOHl7p7ZFZCw8WRnUNEdrcUihHRbgfo5uoc0iPfbMdY/adhb9s6T
FlaZ5p4zPRxiWfcC1HIZU9L4Hyb8YiLmeNGXElurja3gskzZ4JYZgUeFLMugksMBbRx0wmcHa9Hu
KAwXkmMqFBvL0vtnE5ok7v2DQY6tyS0nnGyBIO7lz3FO+bJUkcJbupBSrPX0i2e5Ftuqlr2ZpFnA
+yz38nqwjfI4lyAlgdYJbfZV9NVdY+W7sEsddfxz+W9YcpYnixrpE9VRNQqvodgz1l7gTKDWBHBP
dA68Qw09tk0KYsiw4RSpcfrkmkvibHO0IlHOdAGbrOZH3BBVWiiZHgXfNkrxdewaOyWK2nRf1OKK
5PHD4l66hnLMxAyO9Go9ugYl3gwJDp43juKbrAXbWqd6ikaqgL1+imHS56Cx01/SbF75sGdbttjw
leUK8UETPKhKWfuSNHgdhpOhMyhDQj2I/OArt1L/CIra8aFBX/6QH3ZneksRgUVNRDGcD16CsKdI
Ui+Zg4cVlNoUU3avZyWlJCq3MFvdnphRm0yWr4FxzjUL6Qx7KznxZRqdrhK1aTrBqq3R01iIsFBD
iLaxIPO4kFz+tSivfNQPWxjdXFQ5bNqoDj8ceClFVAgnKsxXHIwZQZlrgrplBq4XBBL/haCHtpHE
5mmHlJTKFhQwIsnPy8a0QopIELJrP70VL/0g07EYzWQVdtBpMywBst5yM3qzarjjrD1ISX24PCPO
DhX4mUUxzj1trc8KJ4Hoct2PXlIW3eNkEsPjUhg8X27l3AQAbEF2SUZ1j1TqtCOZ5deaJhSjx5Qk
CbXXQHJW6bHsKLir7cf+2+XmPlx4GLd/m1v+nH925bab+inyq9GTQjLp4x9TfqGu0naOf11uZxn/
9TQwqCNBY4vmcX3Z6cTSCgMtHz3iC0+aX97g16XGkPpmNJItL/XYe+M+Q1B9Zev4eENYOqhi2EcA
Qn3K9YIqgEhj340nLyrQB/gCz3HA8RoUqOF3Zb0WXBAC5ad6zSR0btpjA+C8wwvwUQQpCJbWNpGE
HnF+hQdOYOe9FH5fHtNz591fn7qEzJIpv5bD6mJEBonC9l4gPmjswHITOUL60Pk6sHhAwPOjnu8V
8S6U34Xh8HkjFFsxuzL/pPAtfVwWzD9zRx2KOlUiUfaqnAIrRN6C6Kq/++O0OWlidb6ZbbUED2fZ
M7PGHrOdID9eHsMzB+hJA6tbSa0qaaeF9EGKCdor27A7DNQUiuNvnfzzclNn9o9F76tzei6OaWm1
RYkzXuqYnIxn6L90/8c1UeKVn/9rZ/zna2BPnc0pT/l5UMuxPQO2vfz3n5nShsgdQ132P+5yq7t2
1KtkESKJMEGNbriaOum1QqxxTAZJ+/ypBEyA5zBCXp58fxf1P32pk2yuumJAQiy9txTByK+RF6Tl
j13tRyctrDozFU0+S4U4YxiwqFL0TVVuZyHahsWbGv6mzAk5kWpvImBSrzyUz+zvJw3Lp4sm1hIl
GLVu9uo4eEa0vAmVL/7gtXJDXb99l14RJJ7b/2gPcwQzD7352udXCrmC5K2ZvVIOfuqJ+LOUyw3p
CgLMYWBHcb6jzMqv2a9ulR5Jw+Up82FOAgAnNIbYmEcSm+Fqypepmahtq6eeNH0h0uy/Xv75D2N5
+vNrdG4qhao2h/z8FB2r8ehrW0Pb9uVGiX7l0ZUp+WH20xbIKXQdBNPJG6y60owFtRj6LPUAp3mB
EdzpU7jp0ms1tD+cx0szKPeJ1qBRhat3Oj0oQIA+wWpTT6Eghp7/JCngEi/dCt3+8tj9va6crIBV
S6uTXxdj8l1DR0t68BB3A5B4QT74Q+1olMFQ5dhNyLtYzbBXjHkzWO19KCtfdBgCylTu2zRzhYGi
ekN8xZ13dqA1xNs6gZHFznM6AqEsNlShHFKvNn6p6ner+6OVfy73/cOm/7fr/21itennijRVZTyl
FF//0TbPgfUgl1s/eQpS68qeea2l1ecMFH8uhpqWwvIuTR/6bkv8e/Kd5lrB4WujtvqaFKWkoELF
qGnqZENUbcfXxrr2ODk/OfkyCxqH0IRy+mnQ6BTzko3zRL08+mPvGCVbiHGgUuSVjePDdfHvF/pv
S6urhaAj2vQLWho6NiXKXNVOHM3KUfbjaOsrdeZEhUxSvEwLh1DZNfjZudEkboMyXeUGh8vytKM6
W7Q1ISv0APCTlyxIjxq7IHm9PA3PdfLv3gighbTB2o6RkqoiVW9GXqRSK8XOyuHFqkVkbDUKvLpV
9Ycg6/qdpAfRra7n2pUxPjM34aVrcBYwexofruSZ75eECjMy8ppU2nKv31K+4+Dn2r6K9S+5Kmwu
d/fvBed0x+ElzS1cXdxBJg7m01H1FSuaLWp33keBbOfJiEDvi2BI2xihAihNpLJN+LWy4C1W7yS0
oZkey/qXqYBUlYij6OTrogfJHK+s0Y+nCDFLbmWUPOa/yHZP/ywgigKYTX8ChPmlT8qNXn2dIsX2
jT+oX4+l9XR5GD4OO8NNeW1izAq35vXcQm9A2kwVp/syehqyn1X2LbX4+FLiitKPy019nGAnTa2h
3apo1oU+zdM90gbbirZWDAsys03jtQs8zKRjtb3c4MfznlWD6QzrMNAH3j6nQymlgkylIBgkmbKN
eze8cgaf/Xlks8D+NchD60QbRfuUaaIc4H0dII+X3hX/+fLf//FaSPwaJR52FBJVKPlXC59gRcXb
XJjuu5GcMnXa5IMwfanN+4Sq21j21D/p8DhRHu1yu2c79t9m1/ddbCMFutp4vi9GR7eeQoK9lxv4
uHNDgSKBZeB6gaq59gT2kZaGZZzFD0lbo7i/iSLfUZWdUL9dbgelKJ94tchPWlodRAhPu5CSTPGD
n1NcU5ESAq+D+FMJavM145FOMaFC/1r/H2nnteM2sq3hJyLAHG6p1OogqW230w3hyJxj8enPRw+w
3aIEEe0zg5m5MIalyqvW+oNtRfs0KfQ9xhbFutWk4GvmjdV3yyox6zP4efKABFJjRtGpYdq3qVx/
9HvDOPCyGleYbJibOEIcA9ffn3FrGS2iRob3Y3RkYNrGUG/tpGw/a6H1IWpzdVXUAA5GVfJopu78
jR854REjLvV3CI27vjNVcCBqN6Z4anGbFS25cBvk4GNIZfpdmaaVKxVS8xzY0sfAip3nAUDixkly
eTIAxCfGz+LggNtdtZMHgny3qnVtY6UFpjBdaHf7DrDmyjID8ClaC8QiUf3JD4lJ0DownnEr6fvI
1zGIrr32IQ0w840UA7xK2Y33utn7ez3nsovGJthJLBiMo3RzU5PU2xLNq4A9VQ8ZICCLvZOme1UX
XB9NDbhZC30HAyDZ/txnqXQMogq0ptEb3ffe7pN7eQTL0f72nOqbHoB9D5GQikBnhnn6LojM6qGW
u+dAavQdogntPjLzYRPkuPI2AXSNsgb4BBSuASbjGUevK6oDQAj7iwEQ5Wdu9cM2HEAz434jPWAP
Oa6E1lhfAV21uAU21AorUe1iU0TMsDKKlSKM4GvVKvZzThBwAGz1czQMb1uP+AOiBxhu06KsgSqC
ZhxD4H+O5fXwQpp+bWhwT/rAKe5QybA2qtr3rgPdYKUocbRXE0RkMXyefGZUkN02frF4wKxHwwZ1
WGOYI2VrYFsvINUpIQ/xO7mx0heMKO13sZpHT2DWfDfXdeUhs3zl2HmJDTqySk+d0labQgHkVaYo
UQtWEGSMMd9ZiWc8KZqPMHcTtK4iY7Yt1LogmzuCsMisxlWMxLpPjEz7JgtN+q00xIpOBB/ERMBi
X6Vxu+lyOduFrcxg9ymlbbuPNq0tSxsbvPnWwqtyrRp1C/YkV+4lra12lp9gZ+RhuiQJLNYQsQMR
H0Uq9qglkVNqL3HFLuMlxJImvhvEUuKJuVRB3Bpjo3RmcBzCYpWn9b2jFe9GbVh4Glw7xXSL2i9Z
r8mhYH69tEZkdbERHC2F/D9bsjZfSsC7Y79wR19r6PVxObsGdI9Ub1XF0REFuq3qfC7DneNj/OT8
uH1cWtdOS13hFJ3sTaaq8/mFaVUhrm7ZECK4E5jfSgNfUDccjPre00xkcZou27S6Z28sTFvvuBhN
+qo668Isq3tLweJvSGMJc+CvKs5yUC6kp6GaCA7tl0KXgRJbzaYNwxFGRQOBFKLUd7tmB6h4ZNZN
r65qMnurUu71Y8Y7emc3YthEPa7SUZvW67JK8ifwtto72wxLkm+jt+08kMCDOvanEO/1dVEnn4RT
QzMzgN1KemStu/YPQq41d1FatN/bJsm2qen8EAgjcpxNUNUxdFa542lPovRqt3LsrWq09TtZjP0G
oFqJIW5sdu9LLU7u6ioNdrUsgm1tQ4TRK6wwNSG3u44VQFgjVTBU8eWCGWXjNVjIPFQ9zDesOmx+
NyHiRRAYAKXXcnEXxElENr0Oj6kCOwZgcvncZ+LtaY9pO/xdp7M7sIxLPNqQ2ztC14lGoEqDt769
cK4EDHiwICBAjgyN0jncQpROgUR8SzisDK4EBjdYImdeiYph00/OFlMZ6kLI1RnhB0RyGB5HiVPK
HkGSQqqSJBfxh7VpJit1CZxwrUVsy2UU9hBcv6jypYK3UlhjeG0ltvUwJdYfQRePGwVs9iEoTNT0
5KQOgPOpxj8Mpz2lqlQqb1N953wbKmGeSEBTgyM3EIzuQGylDNLz7Tm7EvibNlAFKuBU2wEsnDei
en4R52IMjmAdte4UG5AW14Zwo/ZfevOqoWnxvMqeemEkYXcxNdQdPcqIWbrwrrgWJps224mFRzx5
ISSAcazIAzgHx1IbD4EIXpK2x00x6n+PYY9bqIHHn/pU+vJjHfS/inJYeDlfG0rS0KgYTBpIyrwU
XWM+2qUlizPRrKfcC1Bd9dSPoKjunSzZ+YH3fHvqrnb49QU3eyPGQ5lmGTqWR6Ww8kdIKsNjSQJv
0xutuhkziEk+L9/OJdR0jlpjOg/tGEj3KPMv+/NcsPUdsrmk4VmrXB3oEJxPrzV0Eb59oXfAnxiQ
QWCmzq42HPvFUFPNLfPAX5tNndx1kSHWdWuVj1Wa1BvY9vWpG8roC5lf5ckCDb1JVBGtRrPwX3IF
X0enY/VXig/GE2jtHY6M45bA5TfE5vKpdJJ67zd+Ua39DOf22Ci7d1kyms8BIpwrpcastQ/U6j2C
RpwQoTWsJT2BojM68fBFsCKfPdFZzwUGtb+9ys4/+DIR/tsnysE4g3c1gKAprXE+OInoYtmG0HFQ
lVLsol5TX1Jkg99Z6pjundKzd2biBw8gmIutH7HHgzJ0tuqo+L9v/5IrJ7SDv9T03EIJh1Lg+Q9R
bKH1fiu0Q5Ek92Ga3y8lcK81MJmiwGvXwD7PpcJVqFoxtEnrkD0qxjFL3ioURLH09ednqyztpQlA
LJmHprtPkrtsWN0en+n/n70Tz74/hWCvDqm808Egj/x8Uq9Z91NyflOXvd3EtYQTe4Xra8IGALSb
9UE4nB0iDc1DYSVYxZqhRFW0xOeT8o7ZW+XG8rX8eUpWiV0ZNvlapp56L3ld6YLZfmcryLcxv9u4
s/LnSFLkTScP/Te7Mq1w1ZaO/hllizdalLFa+OvVj54NDKSIKInH2DxY1rt4X1Vvm1cST+gTsGaA
eyDJC1zzfNztTPcHT28V2KLDOo/qR15hn26P+2xqpybAaFKRZm0CopxDPgTCs8IRqXWwA7WFOSsF
H+XA64k6u3ahqdkmmJpCkF8lZvgjzjO/U2XNkXrOoI53og/dNAn09nso8Tp+c484VRzUhdDkIkqf
beZOLZyUgLg7tFgdpTmT330KlKWwcZrZV1viT2eIPWAtmezoCy3zsOTlaGSiP6Bnvkm0F1j7G1PG
qj5f6M7VhqC38OqgjItx4/kaUKrG6+Wx6XFpb9FlLSYWU2XGd7UdfFHYEuu3jx41s/81Nxu9Mrca
FBxoDraayzMIfI6/0Y2ft1uZPaX+Gz1exWS3KNJdwHPUNrOgSNr9oYM0pofmzhYHXe/dKPpWw1Z3
9Oopy5eK7leWOu9doJ+T2Bb441mkD+JJDBkEgEM3VO6gnsyqdEPtbcJQf3oGbEZHJIV6BOI159PF
Nmtgphb9QQ8td/zoAeC+PXTXevG6gdmlaYqy1Vnj/UH+GAyRq291ZQnsPM3xfG2/bmLayK+Oe89K
RJKMNOHfyZGbSj9XIxrA+ffbHbm2sFGUBWFKScCxjNm7PZMb28tbWhk7V3J2k17K1vyn0Zoe7NoE
OEPV8LwrvmW1dR/E3SGonS0JaVcQf+rmr9tdmRfu/8w6pxq5Ac4EzK5mu8Zs7KqMlbQ7ZDUbcxtq
vduR3UJTI3mIjd3gfBT+7nab107T103OehZKRVpoft4dxJOWA5i++/99fjY7PVFrqWLLc6j952Y8
xktJ7stljNYqugtTFgrGyVx8qey1xpOgyXNKo2EFn1j/qoPkuN2Jy2MGFSFQqIiXYnSLSen57NuR
USAGl4tDVEnFiTwcmvqVXCEiYKk9dM9c+hQjNPNOM9PyQZcgJC1sVhghV/aSbU+qRkQmOiHm+U+Q
Jd83GklqDr5Zc94g3YFQCC+y0Q3hL35nb5Be1nXyGxEC5GoUjNoavwnD7anZrLJxzNdj4QwfsiY1
7kIltJELUPuPHjYSq7ZQ61WrSjC5kzR6j5t6ti29OLuztEBDQsdO8j2ZeWOrhOr4KMIRpmajSpvM
tlpUCJTvYebU+0RBcCJTJQcpk+Fjx9mMqo1SYLytSLiTV9bkYp9BeigVV0Jp9j6rshePz667XlZQ
jQhUeDZKhXtIDHlwgFy8I50Zbs0i49XSBs2DRby2Da00PjRcqO9F21YHa1IfgUrzIY+z/hAqKJZl
GpQ0e68UHlRjxO9cz4mkuwK2GRIuxQ8p0cmNq2X9EZvTbp/5Q7OukAjChju296pd3QcBqTcXSef+
nufMLw54+znoENXQzW58suy03HPu9Z/DKK55/3WmtUVKo7jv/GJYC72G+tBFVbxli/8WCa6QvI6k
da9qybbO1GZdGnX9Pg9lnN2bLjokedU9F4UfG1tSe+NeVPAfszzRNtqAXYnjCL9wtUoJPwh9hAre
SsNqSMwfsCXN/WiW6UaQ0rtPPQVi+pBZWOMRTSDLlJhPQSJk4l8onBhhDQZjmyR7SRLRuzov2nVv
KR0Y8qI3UHvzftlmEmz66qiU+sYOsTTn2SRCFYZ2mCbrQe7zk8gs5ZdqQpRcDTL5b5c8fuh6Y4lg
eG1a+9FpxaOvquU2yShwFyCbV3AO9VUmDXlJISTzHxyz/RmmmvbsRFaxr60RvrUiRQdlzJP9COlj
jZVgunOaqlJcEdeaW6PXtIIkmDw7cdHdDepQmFD3DU/fChtTQ3LqafvAUTCulQZBRbc0BzNxW1sM
5AzHHx3VV3IiaHm4AXx5nSJfoW8RmgI1FxQhdFM1oHLUm+WqsMZ4J4Bf3mml2bp164QvnI/lLorJ
kRKY+oeykYd1hHjTU2kZ2aaUOnmtpln6jHz6+NOINNm1QRA8F9IXUX9qVqGqjjs7sZXdUAXBi60V
sLJw87TjVZd66VM4thXpvGTdG+v8YxbU2leQYvF7n0rLbnT8YI+JaH/fInZwcPrCfiQrD7KVJB4z
YwQDkinodT+Eoik2Oso5n/K8GV9QghDpWN8J04GPaWCtsgl9wdLxrOFZtjpMczLvSyWGH16tFd+l
yvbQlCmwVcyi0T5INkI2cmxoLrrWyros2faZJid7SjT9PXkRoa2rNhOrOmvHHc8De1eVrQeyt15H
6iap1mbUqZ/sblDW3NFIrgyjQqmgckKKFEgPjmQJPG3by7H6FHTCv/dN6WcB+HSHY/MvX2VQ6wQJ
F36C99vIpGI7SD4Gy1LVrlSBZCG5n99hMjRu0avmXY6GzV1SFM66MziVVVVCNgVrqo2UKeoHG47s
qjeHb6bXlj/xRlfv/dgK146S6U9S4FQPkimyzajp5aOX990GTSrnETQKsP9p+HqjxwFbleK1HSrW
KtWLosfHNXqjgeCfCAAzsEnPmDcHgLDzc76wc1UJ0H05FBw3ENxbbcm19vLGBBOtEVVC/iHSUKc/
fxWVVaYNHAOhoUMQvai+uU66r2ny+faFeS2oQG2Rm2qCmlzQ3MbYEuhbx+1hYqZgp1UsEYuudsKk
ag8sgMr93Jul6b06VS25Q4KNOiDSOtsm+4fACN3S/zUxezC1PPiVCJ29Q1Pfd+JuydL7sgcT1AAE
Dn+r00vifBqKjssmqrDnQGXqvmjqJ7N+l41v7gPu7aRqaQhI5sUbdsjA7mbNMByK5h4QFam92/M8
xaPnET7fn/ilMK/4/JxbqPQibls9Gw56560783dL4TYY7z292yR6soAEudoYzq+o0MEoQDvyfMTs
QJdC2U+HA3t2n4onR05WQg5duTFcuf6HkSOdiN8cCuJoKs/3YTsUDk8XcfC/FdqdvSjYPEvoss9R
diGcBHUyBXT27PvqqGVJjPL0gSL9SVPbxq3tYoUZw7vO16H/VM6LHsfvpc6/b7T+5fa0XVl75LCQ
HMaGCb++OUR36Cpfb7W2PbSK+jEp5A+FFf3Sam9hdVyeAhQ8/jYzh+rqZjVKyPO0hz61fsui+jSS
Lb/dk8vH30QC5W7hH7JP8zURK2WHz07ZHvzxa6PZW4pk607U6Hfp639oCS4JuSeKcBdMOL+2azTU
ivaA8N+DVUJa6YxyFUAmWGPdsmT4dGWtT1BEWFqYzHMXTDP46pD2HK8oNWuoD0Xe51ta6ldyWlbP
veJbD06vDpvWlFd6fExL9BEqO/MhohoFEJAqfi/SCrgGElpuUZjjJm9N3fVQm9vfHpGl3zg7IPUx
V5Ks6+pDlcibGBVEN+kzWJfBCeGUTyItNrfbuzbX5h9k+eRhAxj1fEyAG9gdyJH64Jdq7iLLc6eW
3QYhhqcmMRdme06zmfanYskGxZaJjmDNk4xVi+RmmRf1QVF/jf2vUPpsaS+dOCnVQ5sRUt7LsbRH
ucWtyp+DtpCvvTayrxufNtar2a94ijlBW9aHGn1EDEf7b6XVvwyx7KzGzLzTOu/X7aH9k06aHeR0
l4MI60CDK29W6xri0U4qra4PiYyUHxgC5a7UQmNNsahy06GNHopEi448EgH/YiawcoigXKPCaZe7
x1iY6Wl1X/waki3wQHjxXqT1mhIDqS4Ym0PVoypVF9Ix7pJfQ7CEOL62osi6/6+dWe5jCCcwugx4
ICufFKTnpGSSmwxWTZYtrKdpxi57RALJgCcPy3Pq8asZtf2ksD2vag5tIPnfBTl4FICj4OftaZy1
gnYBesfcxSqTSI5qzldoncKw0xZxbRUbFF5mX/5fn3emO+1VJ7osDgVQfcF9hVJjuWns3//QACkO
CN2UOIkpzhvw67AG6dSKU+pLH9uBu93y7SW2xfSRV1Px3yD9bWR+KzWdHMlOX6JA7tEACvXvshjr
UMn5OQToCcnyF8mZ3kD2kmHqbFX/17CJvwcUJxKW8xROVVFcozQMwan+bMKfRjzHXlhmswV90cS0
QF7NkF6b5tDV6XgKrbX+rVI2aXVXGwv0oqurDDAupDC0byinnTdSK6mq1SONaCNQhlW2NE7XO/H3
+7PQyBOSXBg+XhY9TpbOzle2fXO3iDy5Pht/W5nF33VjizbraEUrN7Lmhp+1pX5cbeEPOZlDDNDY
bDWDwm7iJvgj2i5368QOviYq90n1xtPyv0n/284c8W0HQU3KU4iTAUd/UEkRIhTnGkG9UJK43h9e
EibmpgRA0631anF5WY16bovPgpE/ZUCv6hOyj/9wANh/m5gdyI5fWX6Z0ISPfmiNebsR7W63cHVx
EcaRSlWnKuJs8UpoCoJxMlHSJ4GS9SpKmObaK+57delyubZNOIgnLQ/eXxxo58MVY3YnhKSjToQ+
CcK2C0N1bTZef342GwmCBE6KaDRGCtZa/dWhef3GkPfPwgJyxWGFp9Zl2VjUkhaKKJdPQbkmcePv
UXc0lwr2V4cJFCRQGUA9F1Gd1UljlNcIUdkjyp9yUwB2NV7ePunk7kk5oHdCuWA2VnbieaGv+PLJ
tvqNE1V3kQdW1lE2drS93dK13kC6BKuKvgrYtenPX+0RtKkRl5AEmlGVDYsnUdM1tSN54XlwrRWd
Rw+gMvIrF6Qa2ZIMk7cwJ2S9RUp03NzuxLU9MgGsDKzyEDebJ1fMFPVBbzTGkwBSqfrlKrGsTZvf
mc3Ci/7aGqa6aVJFtbgX5yekWmeGHvTecEIzz+3ibxlQ7CxdqEAtNDI/HlH3rjWUN2kk91dF+anT
EbxYkqK42giU+MlmZ4IizVYYPOysI1QZmJFqlUq/acstm/e35+XqtBPgUexEyOmCiqdCaIqwYBpO
NhLc9/VYqDvPb3/fbmT6pfPwiNn4XyOzFeyVlkfqCxGDFA52Un7JSPEX2hdmxsn/pSkEyiaXZfA6
c25Yr3epM1qI6kf4uLuqXD04iKN2+fhUROZLhcL47a5dHT+q9lToSYZRyT3fnEVS8ToudSxvjILk
OaR/beFQvrpz/rZgzSLkmDJlDT1LnBxrF0nrMXmaNHeXAjDl6mpDt4XHCQHMRTXa67KiaHQGLgvI
dST2U28KN0nqT36VNA8kuLXViKQuudfU/iy1mA6naAzyjhvsXeu0OFh068hK293t8Z1u5/nSIRU7
Cf79geho5+Pb5YkSSy3eLkVafU+V8ImyabCSrCZcNehNQVGVu12Zpd9vN3ttWl83O1uxFMd6ZCwD
caqMfoXs72bRjukPru6iZyBP2XRT2nzO1bKcsHUCrCzomdejZlMgaSrsdEuwbT7IQqkfpC50DujK
T8LYCFCSeU03URrjeuiUxc5X83IltXr05XbXry0EAEocBZNiGIjD8xE3Ri8PMp0Rj/qH4HNbrnGA
/4cWsOzEfdYCNjTPg4QBrjEhdsGw+QNs5Crks1/yekku8tq+MeHAo2mCXw7Z8PN+lDb67J3DGZ1Q
LMpGtJqrfd3gZmC9LV/4J6R53dBsrfh2llFxpSFPoIwIyRfx0eOQDjgFO/qn20N3bTuYpCTRn0H6
w5k/NPvQHzmvNXapJD2pvdjkjrTTQ5QkFTTBkj76JMvh19ttXhvIaZ4gS6L7D1jgfCAhjgWeXeE6
lHjHXH+mCun2uC8sKuxMb7D5hnjVzvxSlR0RqVQOCW6HbJ1j81FTI3MGyZXjj2BVtBxxCzZ8dN8l
8r5o1PXtbl4b2tfNz6L4FAqJh0rteEIWuharavyU1/eKsU5VlyLg7bauHS/chwwmdzsJnNnaDMGB
h2ar8lCsMJWF9ebycgwXLo6rHSItBAoQUvJ/8I9XcaMNqzF3fOaNt1e30yRpfNRK31t5GiXdLk6w
D9H7+H2dBkt2sFdbJnAh1MPz3p5nmrUEDxsy3miT1HcVZvYVmlCj+gEOzdYxT4q1ELpeCS+I9Mmn
2kidTc+K8wUK8713Wg9RVUN65nGfim1RPTCu5ptdVcliTjWWyWiOGs78KtYbNIkxwpRPeAmsxuon
5gJN8PHNS8NGeYx8HuBXDcDxeWdqWRGxsFr5lI8fvBHO6/4fvm9MX7cpA+DGff79IvdTBfS+cqqd
1SDc0l44Da8sbb799/uz3y9Xo5+1WqKcVCdaxbCKyiXg0tUWTICg0BdMDOdnF5RM/iOFwS2f5CB2
1TVYhn/ogqJRBkbAlRfe/MAroLalKSCmk/0kIs2V8BO5PQfTiTk76Viq06e5+0mPz+agkbukpp6p
nvQkttYtMhteZGCI1T5og3FXGU28qnpnxGko/ny75StnOYbWyLZO6mno0MzO8jaL5Uya9IdHtP77
lflRcjZd9u5fGoF5ZZFrn+Bt50tMiz0lsoZAPiVgGXiDOfetJ3urwBlfTC3d/UNj8HfgybEtL15J
eu+okox066mtzXdtG72ffHpcCYq6sJcsNK+cawgc/m1r+vNXJ6pU4xulUjI52d3XJPmqVM9muFbD
F6xIU0zsb3fsShxmI3M30Q0Q8UFo97wxzQIKV1lIOXclpRFVdRvgRl0QLNwS13YTSC6YozIkPSgg
582omC9Y3lhz7WnNynHwbnt7apekAgVHGL3TeTZb7JSFKXtRMzxNYvzGQzS0CwN1vQd/G5idOJo5
IhnZaONJL7dmf9/8evs88LDjpGGIoAjM5mGoeqsRHnJl0Rch39vayav/ZQqMyXOcSiRbZnZ/OVYf
jJGDlJed/iwy10AF4HYXLi9IXHpBsztk2Pnv/MxXVC+J8Iq2jkaIFj+gKOdziFGaFgzrIVrI6F7O
Bm0ZmqZTZiNjNT+d8wwHIiVENAASefgQem9eTeefn23BsMfIcsz4fPZow9lfipnmNVoGB/1bTv1J
yRids/nPdwphJkrXGEf8M4IKi8bx2CKw0JZ7xdgXKoS05qcyOZNJD1D41srw4fZUXe768/Zn/XOE
yHGm6Y2j5LyUOIdV4X2bKgvr4WojyLVOdT20aef6S53TZ+UY00klfFe2mB6lbmw93+7IH+7k+SU3
WeNC10Brl0hjzq3MUdCQI0LgI7n5clt1KUjHwdeM90EbRp8YZUylkIbIjE57yZ1EOdZpEQaulCje
akwKbO4ap34YVKs6oFxN9RFVofBTK7X2rtGH9gGhKv/UZG2655ZJd4ZfxbtCQ75YFqhJYsOmNneE
IrVYw4UZ7gdixzufRAOQ0qLfi65JvnVl6D9TeRrQabSVT/E4SJ98YchbSwTFqQuS/qmtxsT1gLCu
Yn+MQTHi3Galwlr3catkOy6eDv+YsThEeO2hFa5rL0PkvG/yBkEQSXWlQE6wpBnDZtySBwv2lRD+
l1zY40Ml7HZvm2WIjm1Xmr8HdIJ/URyX1rdn4tpsTzcxL25yiRd3vpVFei6nBrNdHhMMmbBI6za3
m7i26V81MX+6AfOpsqCgCWfbxviRbG9//tr5RT5iYgpPMMN5QJHnjOTQ+uZRlvvtpCtS/ipSkNPe
vY/Nz+22rnflb1uzDTiUjZ74FW2Jzt75+HGb6puPezTzsd/glOTaBS95fuMquZ9pJTf/Uem2xcZY
cki/DPGIijnlpyb+UNrOP2/5BelCX7GPyvAeQI8LMBwF1zt9KYtzZaAwR5+ynipkKWbnvJ06Cv0S
zRD7GMpfu4fM/nx7Hq51g35g7EWkjH72PIi04TwEvmMeFa22nwd7xBzTKKUPY6L1B6OTkwVNEFXl
956fV0iuTOc/WwUh/jnQwWtbvxuTKkMBt0TNoRB7Bd7huKnCeMQg2EbXUMm+2HIRb/oxrg9Wg01x
lGWB6zX4z8sh6QIAXc77nCPK3gB7L7eiQuwAHXNrpRVq/M1ArPl5MhRc5VLefrg9YJfbfDrR8T8H
6jBVWWahvZ8oTSelY3rEik82Jt0Kza3eXFxBc41DnXwC0eJFuTYg1tZxTIqOljwRAiSEUwa8Gte3
e3K5sqZWyMUQD10JV7IqAELfWtFR6h7goKz68e1H4qQdZxGPgp24tMxApk0MupzFRy2VXcPCTk9u
3X74/fZ+gPLkIaTw0OY9eb5DhlwYFO/y5IgOZv4swoVhunxFIkf96vPTML56jURK0we9wec948sY
bqTmEYvK57LZRc1OeTObeCIIkY+wOLVIXM2PYKoplpAHVpeaJbBV3CTvFwBql7MOBhJdsalsq11K
kSBtaEV2k9fHQl3X0i7P727PxnQene/vPxhLtrcJi/sCyBTqchA6WlSjxVNHT51sBx9kqQvuY8Os
HnWv6/eaJFvuEPRLnMWrPWMFkPGGOEqV7XyiAh0uVNKU9bH52SVu9HK7X0tfn53DMlyWWI6q+lhG
4cps9t0/5EMohWC5QfiA5iL/Pv/9UL4g3HLkHZGI6dEZ0Zbi0Wtd4MhiVsgWwo+ebRTNV/RM0Zl6
UR0kDybK4gxMr9jZ5KsojUz4aBt4+TzjorQqpoa2rx4b2tr4WW+sPICG8kpOUsu588c2/MA7L19h
kKWvColXxsppupJXtwdZibPBkL7laJutGtmrVuzsF1aM4iad30ECCsx2K1FHfY471UZnN7C3yFxI
uC2KZE3FAXtmTX3v941xsD1DuouCDNHkoc/Hl8Exhekquerf1Xh+wM7oUbOQ82h86BFifUkb7vDe
DHugJbVkSau6ksU6qwpr4WV1eeESrsO1J12LpuRFVSaLROl3Db52htaJdUOIclApA+3YKNljMFAA
fHOkRYPUG3lak+Ug+XC+rEYHgn1JrvWoJmu40ZhqLimFXllXSPaDJ+P1MbGeZws3JuT3fVhkxyLQ
nhXRvBulbCGYu1R0wcYEuwiORHK2MqYR573oRrPxysbQjsS/VGBkffiRp5mx66OsXU0vyQcj7sO7
IChxZtfjYG2gSrymrr9EKL28/zk7J1MTkq/QQOapPa8WtVZ5mnbUje1Y3ItxK8Ltm48amuAxR5zB
Q2J+CYwh5PKkNrUjTx0sdqne3f7+HDI8pSaQRVDRZLO5Zy5isDLpRVUoVncMPA+PUM0rX7SkCZCP
zov4nRYH6oexMH8I4QFgT/G0DIquOWCGip4dOmDdfuH3TKH47NiY8jGkAaiHso5mCwjhPgmbB6k/
RnrcrotWTiCodlQsq3ywecqxE5WGynikZOkJGx9cIZracH2P4HBhbC7fQAawKU5gQuHp2T4L74JY
t5LCN5SjyDmEAsTO2nXub2pnrcub292+sm1oiqN+QjFfpotq+Ac1pDXlqJn7xHxW+oWuKFeuYnRU
bLJEk5I8c32+Z6K0yYMiq5RjJcfpvYyT2NZou+7Zw51y05mJJty2TkNMgVBLv6u73ryPhE1BMAcg
jqqq8YhPYrOtIkWjPi6qTW4E/gcfNZVtUTYYu98ejys762wVTCfnq0DLiP1ULeV4OI7VXnK2vvao
LbnbXBlyJtbGfYm4mvhqNruRqAOBwfJwFNlhcnySuu+3+3DldH/dwLx0FZMjQTaSBoz3jkcq+c4a
V06/EGIt9MKavWzR3pP6IaYRfDSjyo3if5iIV6NkqecTYQp2l4rM4dGWv6bhyQx2Wf7u9jhdBtWT
7yD2VLgNsDDnoUjgNaOj9HJzrBLR61iYpWnvgn/Pfpam4/8w69B3K2hcq8HK1RF9ELEUDF2uNtiN
U9EU6y8L3sRsKWgj2gxho7XHoccVysHUXKmsgwcs482jedbQHIAixnE0Yk9tj5KyhlMvku1gLtyO
l4cWF7cFOopH/ITDmEW+hp4Oem/HzZGwsYvB4a3AXzf6c7skfHzlGj5vaRYF417T5KMWNkdH/aiM
GyN4qIcXNdsawc6OUaA0d2Fzn6TpwhhervjzZmeTJQkTOR+DZiPNGPdpYBr3Au3W/e1FeaUVinW8
I6lto4U0L6HIShDqHQb0qPDhdh59Sv317QYuTwfzrIHZCZf61TBWSd0eRSyVKwxEu1XYZemLlMb9
NkYFc3u7vctdNiWfoUOx0aAuzCseti0pcYzF/NF78V4UDIXFLl7p2UrLdlW/ENdeGbyJ2EVCBPcw
mcTe+aERDhVxphWrx7x5jMpd4Lx97EhWwB4jBiR6mYexRR+nuaUX6rGvH6No61hI2G3F99sDdrUT
FmcCQwZzbJ4zVHmomlkaqMdAXROIt0uR19L31dkgVUWP0sL0PhLvU/2Tbny7/fuvHAQM0t/fP4v1
m06JslSXlGOfhPKpr+AmK8CZM7eVOw2rZpiFyObL5UJO4cpZSsoCHqfOe/8SCC7l2IBnRHZHIWNG
8JCqa2up3rXQxPxirX05rw3TU44x3qQ4e6uu8kbVMCIwElV/ezG/VkWdNpmDEscRIeT4axftq3hh
DV/pBGgKdA6p1GKVMqcR2Ukm5VqZoaUj1/oaFvE+U5GiMY3q5fY6uNoQ8lPU2KgJX2R1YzWRnCgW
49GuCuzg1YfOR9kxEubbw2VgciSOyU2T8GHXnC/o1uAx7VU1PQqHjT2+1AAQ1DB70rGmH5zN7V5d
xrMEyrBqSbeTGr14egVeUPeT3/sJlXlc4H4b3vPQfDbbfZh7K2sRYnM5iGfNzastXRuOeVrSXDt+
NZN9nnc47i1cbEttzEK5UWRDYqhSDtDwKcnu9P49/lK3R+3yzDnvxuzMGQaDLEjg5SfJ2Pe2cOvh
zYfmeQOzNRCZStmgfFGcRBft6mbrydnCxXx5b3LwkzKhBgJq+mI5j5idRDo6fidr6GUXxfk730df
yy+srYfu0cKc/B9p19krKa5tfxESOXyFiicVp3P3F3Q6DNgkgwmGX/+WW/e+W+VCheqMWjMaqUfs
sr29veNaCxt2IU3xcewuEXxoG/C8uOPW8+lL5qzm+hZUGUC8SMnIHIJMxl3eG2BuE5ISL4unEgSl
8cBfHRr1qCLx1yn9fFsBFnQMxTxkTgD3ANBkFS25rzjvm8wjMVAmwXH70IIFyFszbUubJk0AeoOQ
V75qDrSHrOd2O5C4s44fneTwjiWcfV3RYd3gOacGvo56ySsajl6MWntBs9Na+n3pWDBbBmRpOT9+
1XlYkYmDMdcgoNfcC/qYFkda0TDXUETetGv9lGvClLufNYPVe1xHgGV/RyeCPmuhCWicPAU6gPMn
4WstSIt6cLY4ZRNZHYy15mJx+YC5OcD5YY4gInei4OAVlcRxCEbQ/4Y2G1XbSu7RFGUnAuK1Nv/M
qES+18A9eFshltTNkpMK6G4wEM3LtZ7lCghDptl2EoLByY+9AKnEt3/3fcVTn62kKytCaFya+qtZ
fu8K88ttCUuncb4CJWbTa0ug9xErSMujTg9M35N6xSW/9gZBIyhJoOF0wNao7oY3kEaUAw687T51
1WOSAwzVNoGry0Kbr/XRLZ/I/4TJvz87Ed8B3i5mwWBl3HEz1X40/bq9YUvX5Xw1ypGjscsbU2KS
ONE+CmeTUhEGkomJ0Q0Ct5BoK5XqpQVh7BClcThSGB1R5JnJZFQI27M4eZi+F2uWZu3rioKZeleT
HEgJsaXZ4Qtr1pzZpbM///WKenVzOY1GgF9PeskOvzXrH7n+NqSn+5NFKGecbZM8trNzn+2q9JkU
dBq1X/5OK1ZCmrWNUl5KqlUeAYB6hsbJsBkid3tbq5auIZLOKLqhd//agfXqypksv8jimXsbCy36
FQdoq7U2u7x0HIj9kZ4B08Q1S+I4pSiLoas0pv4+CB4M/YNljGDosCJBf99e0cI9Qa7Xh48s0czh
nl8eSE3FCEKNKY0r5oTAcd5NnfmgC/7ZYBIWUj+WeXs/16wHtnfwySCXLeszyl0xEiCuNEGQxlq6
0cBZgjaxw+1VLagB2pJkvcyxpJOhPJZ56XcaQfIkNpwUEPFHA2MPd0uQw1h4uDBPgRKmciMtSxs1
YtdpnJCH9CEQK8b4WtHgF2EYAB1DmAE11EYbUxBfc22tj5nhAkRTNJHvD59Ss1wxW/JnXtZSIAcN
qJjQMHTU+xRv3C7RAIhmviGuc996wXjUsEHlBUCaovb2rTmMK/L+5i+vBaKehDlgYCWocFgOkKH0
VqQDgCv8MLHqMMNwdveLeE8dO7WpQMfEHHXG7t7TQgAIjBdJaY0qjdr2WPR4QG1nHOLKmw9tXZ2y
rFwxDQvJTikDELWIPNAYrmKa+ObkkYmIIQZWUphqIeF1ZLBDXddhUXVRX2ESPfVDAZhnu1yDyfub
tFX3FcGuY8ts13WjRuDbXQOGry4GXMCzINkmb/2N4VY7MtAHNwPKeAAMo8aytlMFGrG0RbbXLbWt
nQN7hbE/jNj438FC1QwrFmZJlcExgwy+LC9dNVpofCrr2Wk68JhbWlQ61HnMMh8dn0kbRLePeUmb
UR5DJwmmp65bFqhvFRwtxDwGxVmNOZR+3hUGYMK+3RZzbV0wTAMThllm1JdRLb+0mZnfF0SjJo9L
VxwxC/vB0IqV6amlTUMzFAD3kMOAcVYGADJvaHU3KzuE4VvDoyEI5tDds6KyS+s4F6Ksw8+8Fjms
oouD4mkwn9cIZeXToaqk5DEK0KK0gKuv6Z2BgqLZx4njIzn6RxRZOJO32vb2jf5qgAPYX+upX1zR
mUjFvSgxdDAx3ehjixkYujQ+lVb/DlNyvirlwezAtlmTAqvS52dQo1f3o4nIdoH/3zVXOXmWgBLM
pfh+Wv0prV/MfM/vR9YVtxFtolfgigATMbmt50M8+CACK/JNdX/fMVZwJkE5BADkAIehpSBBKg7z
B8Pf3H/7JGQqsseSyFMdwSkK3WlcDOPFtH0NoqS+m8IdoAGISzFSBBcC6P+Xl9vgrWdnjdUjbUgO
JaZ7urZHgD88gYbsc2bRt9ywVla0+CjCE0IzlJxuu2r9J6ntZrwMIDPfB+JbkQGMzg3z1MaMebol
3fe8aQ92u79/IzGfBV8WqRz8Ud7+0fUyAxBZfewUp+xNTK//7vPyrp65+tnkAFU1mHH90W3VvaE5
9/b3l0wkXC/bRPEZnotafemAU+pbM+662X4B6wtIMEXIppXe2sWjOZeipEF83+qNycAmJf5UvBWa
bR/LJHU+NU2rvdSzASAxVyQhmbPvJOBg5bKmcuU3LBk1TCai7o24HG1NisWxK5eB4M/t49wewmLn
aGutH8s7+f8CAsXk+CDAAamk3ce1C0Dnjenv36VrZ2sIlKdG81KiC4FbZXdka3JQC/65rQ0rm6TC
KSOXSDJAfvRx5/10fibWez4PzmMJt4chXVd6HmfK3FLSabMjYJUPhgnHwl9LIy+5LtI5AowqJnMA
xnQpwHNyYmjBhMuYfU+ndFv6+d41j1a7ghuwuE+YEEAzr2xbUr1UdwQaUNPDeurJC3nQ2Tusp0Rq
/s/n1cFFy5z/Yz11v3zox2LPQZnm5pj/YUDYdVAq7decvuUVoWMJALtw7nRFe4OiQtNSBeMZHAgv
4fOtORXX0bjsTsXAA+AW0Nythqv6XCdt4QYszj09GodX2h77pjnqfRLOADi/rccLdxENi7ISh3AM
y1H0gLMZVAUJb+KgtsHqNux1AOJVbC3hs7BpiLvROQz3EgVGFQZUbzKzn7qpQbXq6NFPfnO/zbr4
vmI2G7/tE9bj+wNIgME3Q8VKhL9kmBHOuYjmkLy4HpnnWSpGMbAmNuiHAvBV6ErbCP1FBylGoT03
EmO/+T5V5eb2+ZjyVVS8WlRHJAYLQHlkrHd5UZMc3G9F0AITb0B7o1mFLjBFmoRuM/G1TR7ndG8k
3wb3R8IoSs+H0aeRQT/6w2dwO4fg4YsK7kWj/Y8oxLEc25A1z/YQ3/6RS0p09htVg879eujcvuMx
41umbWrv0OXbfydCMehZYZVMQlDGffEVpTYL5E9c//zvZChK5GFQJ2stLMOpXpGRLK0uHKoVd1g6
o9fH6aAobSDRhl6Ry+PUpokOfUN5rJfZ+DKVunaiPbHC2sEw/oCi20YM2uepLNr3KLBsTvmvZEWR
TAZmBLcjPPZKGjX2wWYvQdVts8IMqR173S5n8Zx9u72lS/dedn2hixdh5VWaOiuatjIcCLUxItVi
Wvb37e8vPGOA6QZQFUBpEfI7Uv7ZOzkOcPrM3mQxLXhEmh/cckOh7QbyL+XIG3AmBwMD/pgaoNew
7Z3uhqX7RIK9QVayVUv3CHlKAKagBRr+uaLkDCyaZdOMLAYRRceOxbxN1lARl/QPCTiwDf0F+FM7
1TWMArc8weNSANnLMT74NSCQN6L9ktVHsqbsS6d/Lkzx+BOqF/rsQ5g9hQw86GtDlEsv5fn3ldO3
J5KnANBiscFeg/L71BxS/pubGSqUK/mRJT1DVxegepDpkYHa5fkHLXq7kkDnsZW9eQT4CCiIY+TN
an/d1uelHYPXjck6Oaxwpc8mA5LaKDiPk04Lwamzhq+08H1UPqFggI1CdV/l+cxLHejqAZ3i4Ztp
PJL6ePfPl7TtSCEj2HevyAdyKN5YufUUF0+Z+8Ozv77j839rXuh9xziS4qyQDpElo4GIU/K1ITSc
5vcIgKOKOSQ0QiHhfnnMAs+vb8ymiEEoGmlAwORrjtA1jShCOHB+IUWF6UNUoxUz7BuFK0ruIgPe
B8aO2O1HsJZ/tbLmRQxe5JEh5H37BKziEB0Fj3rl/56QufYFYvN6PtA8iMzCBQds+5vZbox58/vD
6PPfZyvubQbgFPQZWkNsI1mug3BsrVVySQXRViJdW9g4JOUv99juPFcINg2xp3l/gd+6fOUUpRoo
byzaV/5GsGj3vMqX0qYux77VhtidZyOanOaj35eHpulCL8vR48zF5rZeLlgHCMQktwFwDbSBKnvG
TcxDBgMZ46QF6C/v55+j33gRafOj4OM/t4Ut7d/f4onnoKiBqdLL/UtNluW9i1KNF7bTU1CvWLqF
NwjrwIfRvYCEhvqiWonDqM39Pp7ZtqK7UdvYaynNpe0yTd1F9QAt7rholyuwLAbWJqMYYnCbnbys
fO0pUCHm4oOo16oki6JcIAwCtsVEVli50JRrPnfncoipTb81M9l0tPjkC//Q9daKg7V4Lni30WT6
F/pf/v2Zi5Ci7gDsv3mIOSvCLcO/bp/7UgRiob0MMYCcQ0Le7lJAYMMAJP04AmHaNkK9H5+FDnoB
Kz0gupqPCEh2g5G/gCVsPxXlO8wCkAQwqweWV5SbpF9xtrq8Lka0c/Qits1X1/lAo9uLW9I6FPpQ
qkcMCgBVxbJjOFJvy3EaY661QBF90+1TQldqnEsHBJcbA9+w4nJ2/XIJQ8urCVm0IU47dyNZyTa3
17Cka+ffV8IHNiN7HGCaGAlCepy7Mq66/G3Mh08BmkFui1pcCqaEEIdiTA6TFZdLAcFeAUw/OgLs
7m3ID2a2v/39xeNApUmWhDFLqD5SJDGEDhQD3ND+yWwfLXLq+TsUShaz/iNCfWe0rG2DKYeIKgBJ
bFaG/opKLR0HuvEBbyfnTqBTyh5NmqGJDoDsTrLzy5fJfBn7g75y6Zc2CtDMEsNUelSqP5Xmbi9E
B2KJ3nw1m1dO9u1ad+HSWcPKA1wY2yXRzS7XYbRTUxOHT7FGPmtRLz7ePuqlOjLCJ9hjWfwDJolc
4tnNFhbXAXnR6PHsNeW3ET3mm8L20n1KGisEXWW1RWFreujAIr4ZARC8Kau2eW1FYKzcn4WF2qbs
0ASuKVpB/5acz35IxawJyFXAwzQmZLmDLizb7e21yiNXHIMLCYoREz0ffVdAQtPuAKedah8T4ymH
i9OHZf406isLWhhxRCv92YoUFcyAJOoB1A/obSmPuumrXlo7D9PfoI93sl0CGLd6+pB2066v0qix
tiTjUeomQO7Yp4PYV0Vc62stRQvXAlEM/Gdw88opXsXSen5V20RneBHN+qn06kPnfmsSwNSK4svt
3V46T3jp6B/G22sCOeJSsaBXulPaCVLkLXhdy61N1kDfFm4flgKaMckRd018kgUWpmE9+Cqp5keN
+VxoL3q7Rji+sAwgIcubgYhG0idfLmO0OJwljgKmoG9FWA/f7t6li88rOklBq0q9ggxoHEwjvq8B
FHW/ADhbwDyQLjcAWS9/fysGkDLWQRcDz5bujOlffl7q29mt9ehkkYbh82k2hfppcNZodZb2//z3
K/tfMJd4rEi6mMx+OH2f6VoFfEGLJBka2sKBuQoAWUWAbiNFNQLxA6OkkfCB5vPYiZX09KIIUIuh
nob5J0Sul5s0CasGoyGCvpaRfQW7Oo/b+h01I7TjwD+UzAcYrFEeiokQjzgkFXHjRMCJWAM5WDqH
888r7lMKSKxpDrQxNtJNXUXvuWZoDgFglezSukIuKgav10czh4PZMczTs82Kv7F0BCh1AV8R6Ejo
mlWOwMvqGZ2gIFIAw0yXhryMQA58/02TDDAe0EFlBkcRMWQiyb1xRnrCMcItaiH3f99F4OyhXieT
KyoI5eCDXHFwOxGbIuq1kGYrWipNjfI8YhgYFV8QowEoQ2UjR0joUlHghJP0eUbym1ltZJFnv36k
GDbNxUpBfeEluhCnbBfyxbPgSTLiYkc/9Tc+hMx9z44BIh2PMGpcVyOmxdAOOrDsx7grdnO5zz7f
PvAFfwKTv7htGGINEBcp73s3VAAEqBoRO81c7IOZaPs88/kfc2aScdzXgGQ4leljOtfuds6b7O6I
Bmk2xDOQLhkE1Fg9DzQrETJXM5I/wLsVzv194JcClCMq+65zgIeOZNDrZD5m4nh7/65NCj7vo9SJ
7D0eJ7VKXxkGvM8cYYw3orZpfzWdFY2Wv+9Soy8FKHFSP5TOmAAZPLZbUCpsW3oS5v49a3DhocsG
4Kuc5Eiyxu/AyRPnzUuqndZg0JZWAFxzxEmAhUPjrGLUNdvpxnKoh7i0yZMYJGuhPhDkzcTdeR/k
FKQq25hgg5lRzHvbogPdaXkfl3q99Uqy1/GPmNYSMgtHDvxJBycOTB505SruQjBxUgE9rou7k4sR
TFNfSy6tCVBe846aemUXFgSMwOf0kzCzVpRqgbQDsBCAAQaYAaCkrhyGIe2ytg8ggtbZdnJemfOp
4P8447dyOuh2H6ZdE4KiLWIcRPFTu5mSdlvc31cHjwX9YgaytbIfybp0KVAurrTJZ/5Ja8bQ95vI
dVZ6KxZUDxEtENbdv/ZNdVpMr+ei7zvvZDIrRIfdtqrND05xJ4MlWt8QOCNJC+3Dw3Y1pKuPfWCz
ovFOQCeNjBKkUCBev/uOInQG6Bs6q/AIqA20duLzLAmofypdFtalFRX6SuVuQevgWiOrBDEY/nWU
22ORYNQ1gwQS40LOfQ33W/qL7yuGzNPqxAkGGpzsKeqKDf96/wad/3xFmYjuDePU4fMji0RZRcRf
6zNZ3CCARmKAAY3ZsPaX6tqk3cgKAPac2rKMyhINumvD3msSlLeqbad6bExIyKrX+QvC7NtbdO0c
4Y0FwCm6ZVA+Q5igLMBkvPKTDJ9v6fNka3nYkGAIXc39Rfz+0AbaEQB271Dcc6HKrmGIAMACbR6c
RAP8YE2PqrXRn6VLfi5B2bUuN9spcCBhLnYpjQg/kvvdVtRg5ByxiaAEKV7lboiM5pyjhH8CXUPo
6JgMuDvRgHOBMQbqqQGCPF99U6wa3lGfeCewNIlPXfrx9slf+6mXn1deFOaMs2MO+HwFTCY0FmXO
jjXH3L//rDHaCygUiToEOnDlipPUsorRLpOTXgOk4MWp3m4vY+F+XHxfUeB6rtCojuzeabaioNlZ
98eHiGgwQoBUDxI7V/2xdjXjJZrb5OSJDzQs6evtn7+gqBefV7aHpshiVAM+D+Sqvg/9eWPd741e
SFA2qBicwp57SMDwU78t7p8Jwv7AbUCuAcqKgdBLAzIgU0Yrr0vwzunh0c7XeGkW1BTlVHiJcqYW
6HnKNfOJpieVaDXYv6oNqxSkRXUV884KUR1acRYXZaGHQL6mqEWqTWmGSwrAw41wd4OfvP/uWB8H
87u21g6zpLF4tP8rRU1omCDYGXkJKbNfbtwhQDn6HUeO9wiXDrYdkYhiXwUGo4jVj8lp45Z95Hdr
XKrLK/jf9xXrOrHM0TN/SIAMlYXpozW/44GwMU2HGApt/FAvJQJFs6WWDxiDOlXam5+9kc39l+7s
874Sfdjc5smYw3Qb4rFwfqbOT1Nb8aaXtghVDeQlMZGAlghli4CJy7g1sASo9PXOmPXntDY+3V6F
NNBKFChBpJHzwdONbmH5E85SlGbhNWaVBcGpyTH2N3tpVLrG1qmDvWemO/RWltFtgUvXA88Qcopo
FsI/yqkIp3fSwcCaDM2O+JiHvpUD1ipushW3c3Fl/xOk1obmUhT9ICBIIx/M8TWr+cbqGAB6g5OW
rBn45VUFzl/IHoyIKqsyXa2ebAPKbHVbdzscivlx8n7f3rlFbUCv4H9kqAqHBszUST15YZLvSb9N
5/uR/WVXA3ImqJ7CbqnxdANeU4CkwkucC4qUUMjQQHt7CQtnAmgO+DsyD3s98NQnFtW1onZPlv+Z
NocGqKRZ9o1qJHTqFVELuwVR4KSRMKySqeRSses+99O2GtxT/+ybH53+++2VLBw4yrPYKvS9uUAh
VK9m42sp/csYYxkbUv4qq/rBH+NgWCPz+qunyg0F34p8fQ00qELi5UJMMPcUPhvdkxjqKaxm+phn
1UPvupssFz/FOOpH7Otn0xk3o1tt718mxsKRJPQlHZ/am55WxWSSLvNOg6geMvuQvQT1Li2D+w0d
qP6Q35b+3XUCGmMQdtvXENMb+3Tbr3GkLu7h+fcVZXBGgRROAn6f1qy2udg7/DiCHm16qBsWpiUL
h/6QrGEfSRVQD+5cqLwMZ6Z15m5NkxaL0k5u8AV9auOX24ezcJsudk3xmpBwE9pgQYDop0jP0ReL
7FfGSIj+Sfz3p9vSFi4UcOHRl2fDeGOUX/GhqNsmmeHiQmnk5Go/GrKWUF1aDtBnJB0OsOyvGLCr
Svg1JrI1IFS6IUs+O+kYOo7YGUW1y/Nmd3s5S6dzLk1RiZwmfoeoVTulpgHS3hQAFWn+CNDglW1b
kgOXU/IowOpd5Q7LKkv0ApDmJ9bOx57xJwKoirxYK98vbR6aJzHgi0ccY3iKN9IE1jinLZZjEtDx
YPL8hDzLCAqYjtwfi6GdHDk0eCQI+FV7pLljXnBbAwCW3SCdF+XBimld2DFAUQL0CpAOaMa25d+f
3Zs+KDxS22VwSouNE4Dzd2tM+9uHv6DLFyKUw/eqxnQIq5Ayes1cIJGv6NbC5wF5JTE8UIi6RlLS
50az+9r3T4BcPbY125ZltpKAlA6FYlxQD0QlDb4buuHVU5jh24ohQ8QU2FoU2J+Z+1q7OyvAhOeP
hL/w1cmrpTWdC5R/f3YqpJ4F6L0hsPvG0yLCG7CiVwvHHmCaT05AASnuqg6cIpPA9K4C0ApAjrRD
kIea9fHuY0drP5KqqN/5aKRTvLRhpGM1WhaAQh5mD40lh9ufX7iDwNCEIw2PA/gWakMlwspyTjsj
jUVbWVHf+WGTiQMbfmsWWOt6Z/50W97SkcgygRzwA/SJWpZoDMEFepKyePQfwdBlHt/xecCpyGE+
WEoVVRNVZyLsvs1iz/sjOhoGKz9/6cDx3f//vpK14GRi/pSwLAY6/RS5E9uQZNhOxrBGH7gmSPGg
6goINE2JhaDy2BVRWUR8WIlqFoD5MSGINB5YVzFvf1XuNGfXJx4HTFAt0h332BNoyA+9sDalbz4V
lVeEqLdtMG3YhOCRjDMjQKp3AgzI7TP7m2pV7cLZ71CjHpqmvTUPSRrbnsZP3Mqdesss8zUIEuDz
F06+RVWDPdoCTrjfOd+K1O0eZ8CGh6ydzN96swbcvmSozn+Q4jY0khXOq7ExeLx2mHUMu+IT+ALS
NDYlXB5mCcZ5JfJbmCOQ45qoyRsg1kNXkryoZ7aqhjdZeS4uRoCTB37OD/QvhZ7RfBSACwltNvC9
N9YsMvwmBR9bwEKzJiAs7vshbNpSbHTOmg1Je7JBxGxvKCXFIypX7S6w754Cw7wDCtUAYUKVB+jV
ik1KR5uUMwao4oROn4vS/gg2hZXn6Er/L0WocR1FLO70LuySkz0F1RfNjQry67beXZk+RYRyyiRp
WjrWegokC0DV8d991m88wO+Qb8T2VnR8cTk+KkmYBEbPo/r0eRinTPSOp3FtYJ6zejCnf7rkn3es
50yG8toxdP05Vt2ncSe0TTkBP3b8Wbcs5MOjsNa6uKS3cXVnkYGRreP+dZWvoxRIKQC1j2t/fHWK
8QPYEE+pk2+CgK0kJ6/2zpc343+ilHUZQ+rmWkezuPEsOLxvGZouk3zFGC69S7IOhLYPdFyhL/Xy
+nnTrKcjn5MTr8zIKQ51teYrrEmQO3p2wbVEOAnYZJLT0MfDtKX+l9vHv/Z9xYB0bU6zwsX39T8l
3TjDiqOw9nklcJt0F4DVLT5fJSjJRDZbCaeXFOr8ABSb4nKq66VvJKfRfeTFBDrQJMrpa2GvQSNd
XXuoE3BSkLBHXzLqWHKhZ+dQJZSVpp8kJyd51oLjaNCN3xug5QYQ/xqE0aIsaBRml5DKR/PwpSxi
CR01DlvDorLnIMMsGHtl3QTmG2Nr3s/1JMfYUTKTrcBgFVB2kDWFHuC11E4A5dsyWm6ZnXzNau33
mDb727q2eFgIqIHyDxzzqyQvGZq+Avcaah+cRFb6ZPJpa6ZPBQaf/50g5dKMDoCLrRmCzOKBYFi+
6I6104GnY+X5XbIxAbqaMR+BptqrRAGzu9EOBhQOZi07spI+gzH2wKd0pey/0JyP3uYzOYpCjD2i
1CToZVEt+JTl5G0kIB7qzWBrlfOzRsyoBlFYza1dp+v7ziq/3d7PJYXEuXlgLsTpXeE2pI5WVKhm
IQTLh7BiY6ixPBy1zwXSv9XH27L+JnfVN+JcmLLY2hVdbU5uckorUKkVtp3Cm/N+M+r3D1YykH3D
OjeyGqJHmmVgNLECgN8haKX5gkaF5tCB0B5tVFtvMuvfJPO+akb56CcunLKZPyWuWYbBVJhPjoEm
CvBk0V1XaE446MBJqDFEFmlwFUNn7oJNCRcSzC9V+sHN8+TIeBs8llPlRkEJvD14OkFU5Tw5tHrS
w++1k5esosCHmozgMUjLN5aL9nFGA90GYDp0Pwrbj3KRj8emsuuXyR34Nqk6M/JLN3lu8+If0ZNd
T/q+DJ2xbCOdusOL1nEWtfnkhcA1ScKp4t3R7FEIw/iAPYmwLB7pHAxRFkxWVCeoTKcuTbe1nZaH
fCDfJq3LNuDYxA9255/wltuwJJN2SoCFu5tnOwgHPmZ7ey4xnm2J8R+H+OPm9rFeqZB0mzBF5KIa
gpD075DEmf20hsqsWl7AbQqaX0A+6LZNP716mvE8N21Eqn7l+b96eBR5illzdZHMRk7S2CPZ1vaz
iIzvcQTlMDg8WfTuq2QfJqOayzINKU/36xToUVc+OmiKntkHgGnd3rwlwxnAxwBuGpIsV+hpDTiH
KNV8OAFDaM+vu2gwf9yWcGXJ5HYhnYakBAB6rvparAQ63XfQCV+Lx+EHoBnLfuViL57ImQjlBdV8
NJlwY9ZORRHVc8jye10NZQmKL2ZPKN4SB98H9PJjHd/en8Ufj/KAHL2UgZCiTh0F1ZgVJNpJJ1kf
zoX3rPntygYZV8es6Ky8Q2d3ZE64iTooRUQrwDQFhvBqh6pf8uD3NqpU6YjKrg9GUhSoWVSXdNpV
utnuwfhJI8dg5JfOOmNjkTLYOnOeT6HWBGvDTIt6IsdOEfhjI9REjIkZFd8DenoM5rVNav4YS3PX
6MnK+70kBSQ6wKZAThSAIcoTANYzH0hUcIB8Q9un4ugAlcryVryRNSGWstspyWx5ruhFSyOArP7k
RLzpIjve1pw1Marak2FmeiOz4v7nKY/r+aVc619YFhGA0kCSXFyhKQ8IdQAZgXLCwAYaTVp/MMRA
Q5Cwr5zL0i0AOaeOrLicLVGr9LaF9hvPRnOJuxfOl8pYMUJL+m+4SC1hxtEAUqSi/2zUgEzTw6IO
U/BiBcYhJdYDmbKNPtrRO04FTZowemAtv0rtw6YDRihxcZ+N7272O/EO2d1gyrjNQBvWQfaMJNnV
xFiGOnmXmS1uc75PyMY2tynbvmMVyEUbGEvDaJ0KotA0hi2AVaSdOKPZcQJ1194dRLKveLMW6cpA
7cIrg/8J+E7YGzwSSCIpt6XwQUHX1ZjUN/rpYx6UTtjX6be5Ih+RcvnTzohShG+s4dMtSkXiFz3O
snFXDU4qzKuCmK4zTqzPtqm+p5UIneYLTbbN/DgDa/f2fi44KaCm8lHMAKgCtENRQMdPUm2oA/2U
1P+kFZAVSBKOGAu1vMcGcIu3hckn42pHgUwhO57llVKelESfwBhHK7BFVWPy6FmIiSYyFLvWAKqV
rVFAJnvO1i5dEtrUW6N5W7AZqEDL6BL7el3VBypuO+YpNU6D0UW6+a1tPySZtrLE62o0tAYxA9w+
JHyuoYxSyrKAcMM4+eZrNpthPz6YtR6mw456mzTZwgkI8p+39/Wv1isbi14ojDDJ0oeLsexLw94l
iFCKonFOdp03W5AzAsvc0rItaTr9UOrc2vSl8Tmfy3YIvXbm+6HrqmieO/7Hb32xcUltvAQsa8OA
eX2Y6263N9us/T5YvPtYte0cWs2UP48NJsjwSpkfzGaudkYKz0CfSihqI8hrO7nfxdSUB+EJM9L1
ftghtigjD6AnxaYuSL11Wz3baXMutrzB/GQI9JA0EjAlp2TW3I99C7LoxmBrjVALR48eBxtJWMBU
oFarFFCzTjCfYErt1Hnlc29YOyMvXtw5290+hwVrfnEM8u/PvJm0s/SM251zAjXrhhu7DIzawBxD
xHRbztJyYGPxB1AiEq/nUk7R20EtWsM/Of6hNh5rOE3vWAraNf8nQpqps6UwBABlUUOEZoQWyufi
IZuO2u/b61jYL/SIIesDhERZEFYsLJ1ZDnbowT/5+UfbONAmqnNo4Bq934LZuRCj+CNdk829XkBM
4ZQbRLiG9ScbN6I5MTaFZfMdUGC313VdMAJj7vnClPtYmJpW87rzT0kRRHPnRx5F311Ctl1Qh0n5
aE47C3kF0/gpym3v3u9/YfIcf3zEnWi1UNRDNF7KTK3wTw1xHkXjPiaEfxr9tR7JJVOHKwUYOlmk
vJ4uydrJzj0Nkzh5U0eBAGYbD7UMz5VWh272ZuYPle2Eq3SdS9p/Lta8VM0SbL5tPrb+yas/De2e
ZlGwNl+4JkJRTIKBRtLPDeZm0vqXNeU/B0G2olwrdizp//lKFMUEeWrtGSk20BJf6+LQyASHvh+t
7W11XFoNZgRQgEIvAQAQlGfXIxjhYJPpnQCGETLzw0A+Ff4avtfSWixUx3XAJ4MgXb3LOl4LLxPo
V7IHa1tNQWTNZsTKN05WVmMvSgLwCDAd4bMCd+ry/J3a6iuqp5h6ADXkTlDfi9g8D5+tMsBUmkva
b55NtF1i6FPYCTLu9LzKHtrcaY4gk8zSEAsACIWmWQ8jqZpjlTIW9ZZHt8zJ8gfaFtWDS1DMHDXb
jGYATX933FpEbsP0EP1y46YX3N3RxnfAF6CPVQoQS9p+6IbZ/UOLunkUTuHvUErKd5zZyMd4QMzj
feI/5Zk7RFMACEVae+LFmCk5TgHFE8h78tJN6MrFsEIdMu5qz7Tt15B6ljTBw3XFpkEXriDdqU65
A9gWpPQx8aT9GXpMVq5kbtdEKDqdaXzwSl22kgTPlvGh6D7U/koFRH5C8XYwBA5wHlRVUQRWgyab
EvR/NCQ5EdH8oBpYJ32PrKRWljITNmDpAdaFYjPG2pWiJxAN+Fy5ARJQ/myASAT8KYcIFG0ZcBLo
QWvrB144x5rQfWJg4nEKjq7WbXsv+VoU9v72BV5cMPJuf5MD19xBY2Xpg1UXSF9mBgAOaPGV87Um
56Vzk5hkYFZBWd0wFauqdW2T2pWJjmpHIlGxZtf0tghnzVhxXhYCnL+4Qf+9vopnYc+tNmsaDEUz
fgb8uc2fWhecvvyBza9jubu9c4u2AnCGMHyAT0TC/tJW1LkYXbiw7mmgYIUpD2X9hksWjsaH23KW
TgjemBxBwa26ShKhxaallNvuaXbqKDN+BPdzbcOlkE31sv8Ig8Rqhax0ekqnPvVPWdSCADlYjQSX
FMAGyxJoosFGiFHly60qkx6VxDqD14AuinxD84Puv+M0zkXI0zpzKq0A3Nq2FMGN1xxsl3qU0Kf0
2/1HAWI46DDAna4zNk5BJ/v/SPuuHkmRLspfFBIEJuAVSFNZVZ1Uta15QdMOAheYwP76PczuzmRG
okTVnzTqlxpxM/w1554zpxrgwNYricJ09/7Po5dzqYvivxvfe6Acz2zfYvuCJtLO0Pq+hdRf3i/1
ekNWC6CRhTLlJvXdN5KlqMdGZyhR+VXf/4SL9yBaxzMSRExNJTdWZcueciBlX2gQCUVJj+TdB6Mx
D2XcHWOK0k3knoSUGxXEWxQTdvLl+BR3pInc2CDNFJ0jWTUgI9H1lyhhv0xBykM7Ne6eN3njRXos
Ao01v3tSvoGnPT7ObLLOwkjGz/dXlNK1W+IyPFTvelPT438wDW5v8Me6Su09dXh+yIfoK9KM815D
lSgljfE8GqTez5MRPciur3ZzZNn7MmmbnWPVbTDrfe11VYaQybR+GCiEHfKpjk/lzLpARijCERoV
O/QemLuEFzoa5N0eaaWGwFZlu2/WIBhkrdwiSFqBKhocrkPONL6rpq7xGpk3QU3BwpvXOiQWc1Tm
SrfvH3M+8gdXuqPwGgfAXRZBYAJIjcbv+WTty0qUJxkb7t7k87Qf6zFHW7tVemREs1+LNvhDJrCN
47QdjlqSMg+FmfmzMzF4Nv2QHSAibx1TXY98W0NJbmil9moyJF5nZORBEeWxSps+aFEMHQVr/lzg
//rQ9m65m9k8H9rCfGN2/r3NTHylLttjnKdPplYccN2wQzfO2qmd6+o0DGPuG/VQemNlQA9mjvsn
PqUENCL55OdggfGcLp5eIWqXeFUeN35TpVFgsxl/QHZ1B0HlLoAEqfhslUkTdLrQgs4W+QH9B6YP
ke/RBz5dfkDvm32A6Ju96xxQx4NAcgx4Aziy3Vef3MwZdG/GE7lDkF1Qf5Cd7QMEhapoWyHRHPP4
mWUVD2o+zt4IzLuXG/OvemIzrmZd2w2C1sC5N9IrM/iXwFd0H/pSaDtznPJgMpJ8Rwuzf2wHrqMj
q+vxI6O/usamn6O0109uwwYXbAD6/KUGoDbblcQAWhqyOK7MSk+HB76HiM3vou9HD4yZxe+4I3/T
oSmf5xz+rXRL/tpNBEzx3TD4gHAwX5hS84Gczb457j7RT0P0cSwdNySgETyUVAcNST4L4OCkEcRx
DQwwFGVkILrZespKXjwXiTb7fVe53tRWMqBlUX1OKKvD2cmxGbGVygfQCHNPG0YNMS6HF6sD7ctI
Q1GE7Zm+17gGlGSTvZm5/M2apvjgdJ3hIzdOf5t17OzNIo4PaHYengp04AXEoNl+NEUV5LKcPJDz
tee8BliV0Ljal3XbnzjU2qG2Nrflzm47EjDcl4+tNdgn1G0w0LHgQa7lv4Ym6g79kPAXknLuQ3s5
/txWGm09YyIAMsVxrz0wkU2Hompqz4j15KSnxD1STVo+m5MEajS6cxCtPgZCH/pdXTUmcDdt5M/l
kDxwo60O/fy776ifYN+2qPQEBvgdvPuX1dpljYKHtWjPabdsUdrQs8EWIjoLWywqq13ttWWyx//8
W0TyyW62VOXW7sYF/bNQ7SCroEZbY9wZTQzm9HM9ukejBtZVjO1RNBFuBbqFcF1zo3DdLCAgHNgb
GmoxGY5Ai3h0TuIA9eVqCyG3+n1kuS0LzCFgzlOenq5JaZlyYKcKE9qrjf7SQrhiY4VW/KiF7AHR
FTJzKIQofhQrM6dxW26fs/yggfQs3ZHh/QmeKxOKHwVQUUasCSY6sXdK6lGoIJbvxrEhMccQAOG5
RF8insdrZy3HI6IbCbSWXdBTnZp0ww1YWQos8ALAWhocsJWvP99ThExTZkHK2fHtwH43iBC/HhVM
AL3QngPwthrOaPpcFc6chrxovYEhsT19un8S1waAXDJAkCjgYQzK/BQ6SexkgoxzG/tNgs75/f/2
fWUfjXolW2bj++xrau5HsrGHVi4SdBNZ6DMBrT+Qd0qKq4obZMw5FEUqyz1x9wvaDdN59CVDhUD+
+IOhXNhSpgqPnVW6c8vDcT+ZHzVtI/haHQoyT5DWRfRyU6MdHeI49iTSsM/ZCzBP+NfkYg8HPSir
jVXZsqVsW14adjXAfwkNtP34Y5x+m3sNqGhp5z7NSssDifjX+7O3cqEwuMzIsC5h+U3hlmhTbMgp
TcOkBDlV9DRxceLR230ja7t5CTnAF45rC5vi+jhGzJi0fnTT0HQ/WIWXb+EGl3lRghqQTAJOiqcL
qBs1nUJdbqTw9FMwxTNvhIMltR96NOwi9/0V9StDysF3eu44eYWDb+g/HedbCR3vqPlkbbHFr+yD
KzPK8QEVsF7yUsP9Mv8lgFqrWuYVICmz4peW/n1/bVY2wJUt5fgQB8T3mU7TsKtCIzr0VciHwx+Y
ANz+H/jtgu68Xn4zSaRJKyx/xr9Jc5dOO1vb2MarOwCVdHQ5a+CjV1tMramwywQqFmGf5RO4OYo0
+QSZx+S1bjnkcI1K28hErmzpRR8TT/E/arhqZwSbWdTQuU3DxtzN3mDu/mDKLj6vBI1aB7UILWrS
cKARWkfSD6mjPVBD20h2rk/bf6NQ9nOU9K0cYpmG7ew50V8V3yfVPoo2kiZbVpTtzCc4tm5Up+FM
Tlb1QMxPosUW8P+3KVM2sm5i/aWLFeEggq5qIBTNp9bd3zeyVnzDusNJRsMWLk1Vp060gNNqJq6a
qdJzBAtQEqEcxSiwcE3PnUA103CCDPwXhVn4aVdogYmLLyjiTGyMd30H/vdLlC0CIWgSiwS/hEWB
Me2ItjHUre8re0MmCSCSDJcQxXkNQLh3fyZX7zgQruJlRTnzhiRmGDJC0wHLNbYvRfZMu9coCw3+
AFGoP5moC0uKrwMKJR0ZgB6vD/mFfpz53RRQYMBbdHn+/0iW7X+ReGwKYqOBGofIbUARFJlm5mfm
lmuwBA83T9wCMFlk5JFFVVZ76gkYNnqsdpEj0h/9hHyfu2i39Ey0ce91xc/23b3Iy7jwqIKLCD2c
eFmvx1XRxIqRas7CvPcM66U0348BXSAG1gItAQW4GstATzwp58zNQvNQd+c526CWW7t1AJNBNzXk
Y24hplWb1O4YUwhUW3+bwh/2Lt3b0af7u/i2lQCTBEwMoj4HRcObymSeDRGtJ1hZetqbj2Ma2Olj
HqMPMCBANwxy9ibiS2NL7XXtdMLRQW8t2pJvawKgS9atbJhhFwj8T0Oz4cCvfR58paBfXZpTb0iX
o7yEIGIz5CGgqWO65/z7/Xlb+f4CZcLRXy4w6H1e760ptuTsGJyHUfdqvtX1BkZi6/PKaQFYtxxS
F59PKsjw8SAZu+D+AFbcpssBqC6nKEqpDzm4DOzIPLWN9nEcUCq0mq1bftWO4cA5B7YM3UvK5ULB
xd+WZsFDrW2C1vklkbX8A7wrwK7/2Viu6osLrEh7Vs45ojU5Np7ZQwyTV6hGvj8mRy0B8DwweUN0
UwUhV43NB/joPKxrOEzkkyaO95dk5cAjLl8cQGsxpFK1xSwx4zwywBNqzQDD/c5kvTfJY4Nmj/cb
wskD5RwgnLhilPlKLVmLDvqLYRGfE+M36X7LkfnmtFWrWRvQpR3Fb6YNAxhhxoAM/XuZnwT/0fQB
k1tN7muHZQFNIjBDAHgTrGtdExfmjFzAQKcgchNwuW6l3lZHQgGORG8huOLV+uKs541mZ1MSgjoj
9mytOjpp+dlg5EiqLU7UtRMDUYB/bRnXu5lONc8aREt4tqjruXUcoYBOooBa0by7vxHWvEFwBC/8
t8hg2jdlTZKnsbSSHowm8PpcpEpBdvHLacmJliKwkuQ3bbXdiOvbi5i76yPtV2ZGG5HI6ngvfoNy
Q5SQtAZlMcbb673tN6WzAxn0i5saW9nh1X1yYUjZ9nM7p04kNFx5jv0EV1vzjdYhG1O6agTJiKVQ
DEyCSghbtnkhZ2kmIcQ6oe6yJV+09fnl7xdXHbOnMY4jGxvRCXTk1f7gWQPXFkAdINYAoYey99Bj
waM2Bl9ET9wB/WT8SR/Rw3R/160epgsjyhg6CAXpw9AloVaHhvF3YhsHSgtfpx/v21ndWCgFLLXu
peyj2BHJVFjtYsdlD5M8oPjguSjf3TeyfETxa5FVg/+nAzgNwJ9ihHEHcrl1hrfH+A3wU6xteIFr
g0BcvPC2IFa/0c4coGPa5qmDBS93Ig9csYP+6x8M4cKEsuhJWcy5zGHCrXdxHLDg/ufXRwCnf3Hz
8Kopxy4FLWkVT0iVVzYIYKGBMcldITZC9JXwwgV8718jylMjtBxqgTbSgIjGrDbU+ImQJ1Ids/zv
rv4u+w3/bGtMy8+5OIYyq9s4jWFOaJ+ihINh42BtEcqv7qz/hqQmHUsxFpkG4Aw0eR8ydiAby7Ix
Y6q3UZC5hEA3lmW0UGon43Hi47HWup2Td8+tWbw2g7lHQdm/vxuWhbg5LxejUqLyqkZTSjtmMEv+
io3OS6PQpWFaDoexrT20Wtw3t7FQ/+ioXyyUO0ydrRWYxHgiB0HmBBwoNIJP3W14h1uGlHtg6KIR
7ycM2eJnlLzYkBgot9Tm1y7Oi02utluxmOpNoyfI2cU7zo919ezWXr2FQ1rdd3CmFgyPedsJksac
22xEwYBA6iHK0kD+QfPkor3yrwXlxdeJgfo4YKohE5U3vKHf7k8u5QsDypVjT03mOASbTGbn8thv
UX+vrvVCfgmVBbwrqsBKw0qkHG0Ch9M0PT6+1NPXMtroV15+4s05ubCx/IaLjRvnRSFHB6IBuiv8
sv81W5/abq/NiM1/3z8iW5aU1TBYGw+WiJF3HHZybrwKre9U7/0UQIY2mff3ra3vrv/mTlkaN5W2
EbeYO8KONsRp+Mb9svzae/OmPAToj7BynTiopulPafTdSb8IcLL32Y/7w/iHaufWDnj/l3ZU5E+U
e4w76TTNy3kfY3Tcy74Xz40BbFMzssqn6P7fgRbABGsOkC0DhND83taMv2gHIRBJxDeqDQbgQ8BD
0jq1Xoqy6B9AjvJrjBGWQZcNfUGuZAdgW9lO763Kd0g6Lcuhe2lWD7HncCiVznaToXHaMXatCzYG
B71bXm+2894uIusoQIy64Y2srR4KYSDrAkAAQbDiKpQVSa1iQkoNyjlIuWfNRiywtnqX31du0Ryk
gpFh4fut+xHgJS35rWk/7GzjbG2NQjlbaA9yINZSZuHQnqcnS24MYu2JuxyEcqDiLksLFEAxCPk0
gOC3Tn/l4K+Nu0fEjBXZuuy25kw5UWSqekYlzI2dD1JpEb1a02HzVdiyopwryF9MeiSzLLTM1kvb
t8R0vFkcWPbl/sHaWhvFs7JZlzS8xWic6ncDYvRhi2PzVqcH3PEXy6PyxJXaAk4SeRZmzD3K/jFz
H0n0QKLPgv9MtdHvy1fZ/DDch07fGzo59VsUnBtT+U9K9uJq1xmfZZ7iB0SVP41BnBzjGd2CD/cn
cs0KoNDgokL4oEOc+foBqbsOYuPziPJH4YZDIh4Fp15NZj/NzL//wBSUNpacLdhLVThJXMe1xXqX
h3OBDg4008gnbs/dwezKIXRA1b9xx6++vxf2lKHlFkc7bA57Vjd4EYi0Ry/p3q0OhG0CcA9U+9AX
eYuGyoQ0Uw2NkaGTzBCdncjgmeVW4X9tt1OkE5HwA48HJMKvF2nMkaQGzoeHZv09hdxq2X+/vzSr
U3VhQDm2oN8QdtpQvCkxOy68rJlrf7SSeHffzPo4kIQFLe5Sw1ZWhOd5A5ojOFwpGooAgtwilN76
/vL3iyPT8NkUU4TXNvsCGUu2xQ+1+nk846CvXOQ+1eJUmzDJwfePomj21ZQHBKh/MD0X31echRHV
9kwSVPez2Y/7F4zjf/u+Mv10bCvbSVCgdobALXZbSafVq2TR4wLXGbom1XzxbPVMgKkLBcL5J7Um
fyyBtLe/lrO2MU+ruxWpDqRTTJw7bfkhF8vstkZc4VQiMNBtrwBgG2hx3xqG4P50rY0HKHLQFgBq
DyCi8sZU3ThEWTEAnMacBWpTgBtqtoKupRtxiL42IAO8bRoQcKgUqmrjRlpVNB5xUzVJf0ii8hNp
0dbfk7QAhB/4aAEBpyzpgzI5DPkcdO7k1QV7zqLxACrPA/sDyk0kqRaGcRfQPNwL1xMcx4BnlQ5K
ydNwfJPD8f68rh2jy68r29wo66bvIzw58psxBcYWe8DaZF5+Xtnl5kSqJs4mgJeSfdkGUwnJibf7
I1jbGaiDW8CmAukFZqXr+ZmdqRiGGlGXm5le9Yk9doU/Nlt1kTUHcVGBsJCvQte9eutnQhulZDhP
UZx5nfVBgm0kOw7itXJdIM23MLery3JhTnkDGrsZJ7A6pqHOPyMFp8vX+5O2TIoaCgGAB0YOGyDo
mzq4m9h2xiMnDmfNOBvdMAVJhFpSawynSpqBC2BWHHVvXb+139YiVzAHLkKB6PpCivd6tQaikdTV
QemJ13VfDGNgCLofKTtSKj82g7u7P84tc8rtNNNidKoS5hI0yVXDuM9sEgD8ChXz6QwGhT+4pUDx
hZ4z0M0Dhbos68VlmPUVSKFnDo5rmr7VRoZu1AywTeJZ3ZbY4trJAlrXZJhLWFNpVThpBkv2bRJm
dtDXBxDToVvg/uRtmFC9bq1yTVuyhYm6fNPFlzb+Mbo/75tYJkTdhwuIYdE9QWOqetnKzCosN0YZ
eKofs/ZbsiUotzYEhL1IYi+EaKidXi/IyJMidiyehWWNDIk5Ppr6a+VstZqujeIiPFEF37DLkCd3
lkAr+l7G38at6GP1+w7ecbSYMnRaKciFJGeUDFQAq2QdTED9H+4vwtohAZnnv59XXpiidZuaolck
RDNpau2zX022i/QDTzZu6tthALsGkl30eixEdWrbfjK5edHPwBPBUfdMJI77jbf79ikARwRAtxAQ
BJ0nXNvr1UYeYmSJI/MQBAHewL+BobDRTmO+FWfc7ipdoyDzgyFgsG6eHDGlKH8yAGGq6q2fXhvj
RK2NhMSaCdNEa/sChEJKd5nLi5vEBK5w0JqehyWRaF6G2OlGln1tMS4NLD/gwsBgTqUhShgQhfSA
9ZabRfEVC4jCwN6DfgILgB5lNVLd6eWcFEX4OFWfm+HT/U27MkFAQ6IQBbg/XE+VNwsp78GtCcFa
5y3ScyX4L3PPLbcK0LfvPjYUWNlsxHqgsFIrYXZc23NmJTlAvi9FtEMX2EvOX0a8/kV7MuW7g4Jr
a8qzT0q7sRoH1rKj9YFv0casLIgBnY8Fd48ONKQhr5d8pG4x1jGvQpI63vjqyGHj/G0ZUH4+WivR
yyVhwEkDQIfGbnd/zVfO99UAFFevJCPT5grfL6tvo3UaCl+Op9T6+H4rkI+CrA86s9DZr5wMno6y
dkVah8hnVsfeeGjiY1Yd7xtZmyr48rgM8Q9eKGUtqkaPdJezKrR+1O4Xk36+//mV04Gf/9/nlZXo
Bq6JUbersMp7X7R+0QVONPt/YMTG0w0NFLQMqf4BY2TmlZlWIetOTeJ6Hdr4+bSR+F0dCVjrqLYU
iuFWXW9awTgniaAiZM00HjOe928mT7vP5lC7wf3xrK0JiAsplNM1tOyp3ApFVVtWyrMqFNljSMm7
q41A7Vx8XRlIYc+5bWX4urRODa88Q6u8Zng3uB5GAKuDLjN6U0Bzfj1bmQ7txaLCkoh4RJfbwzSF
Aq2zW6qhKzMF3ATmCLcv+mtUcT+LTBFjIPsJTe2lKsPs/Qtx9XnFISF4eEmb4/MRzkcVbl1TK1sK
wAwkLMCpQOF6Ln+/ePpA2cZYPRoCiBm0AdcAf1so0gburMsNz2rVkgXILNIwiynlCbS0tLCMdBYh
9pyXgSNd77k/gE3q/sZdVvXai9aXO/1fM8tyXQwoQna6jwyYyaovdTOii8v1qHWOtEdCQoNIf5h+
3Le4OjCoE2nopEVWQgXX1W1Zyng2sfRj4UE3ZhJnUmzcw6ub7MKGMnmQh9NEsdjgzU9QwQfS+XV/
ECvPyRJiAzcF/Uh0hCr7wCF2meUQIgtp9TTPr6TsDrwTR21oN9ZnbSSXhpSjz4rUIShIgkbU5xma
6Mctx3dlOSBNtFBB2iAKgQ9xvQF6llcgwlmon+mbxvbSeDC3YGYrk2XhyMN1R/X8lngGNOcjSlY9
JNvcj2YKinb7u2S1Nw+7+4uyMldXdpS5AhGEW3Qt7Jj24In8rd4iXL2NduBRL9pzIFpaNFmUp7GM
+QSEGRR9XFrjpDh+FVOvbXUf+EnPaN4P3L02p9zIKElEWVmBdTrLvjbWsxvt2uRQmsH9WVuhrlvi
BCTCF5AG2HSUHSBFa2o1TSABo4PWv/GBoNnrULWQ1eeRfWPoDsjKT1E1vn9nwyycSTw6cMZV6GQG
QBVyRlUcglGieBvT//Hzy2a5uNhm2hVu7WZgnM9an9OFJGPjhl5WW7k6rwag3AGtpWWu24DhF91h
eWCLA+FftQScJ7vIv79Eq2fUQjsNuveQqFTR+/BisjRHFeycF9qrTtzkAXy87YNe/kHlBXvhwhK9
njWDCZBXLNojTgNWRj+vNjyZ1SOKi8YCGRGYldSYyABJcGcN6NJofmjjgVcbe3ltohAyIqsFcchb
0uVpaERiZgDtj3H/JqXYZYb7iJ2/4ViujeLSjHIPyGIw5dwvvQGEvvXc/Dh1f3I6AP7S8ErCeQWV
7fVCRMxqm66UPIzF49Qcx8P9HbV2k1EXzjecYyQ7VGev7YxUCMNKwpItbMM0aFI3SMVJJPxBNzZe
49VV+c+Y2j1jaqJyS8GAAJ6zHbSdv0LVw+sH89f9Ma2tCvJ0UI3W4Swz9XYGa5EucgYzvTz9SrWN
077+dcwX1IkBBVPbv5y4MsB3AqT3ZAdt/0ze36GzUKv/933l8aKjLBF3Aa5uyleXNQfw+vmgMtq4
FdeW4tKKEjtCudGpTQ2jsMSnPUm+2mzDwNrGAjc71HORzEZzi/JmcY33fStwNBgFB0wDUYyoeJXa
+JC6ZJegjr9hb21ZQD1mIZODtBo8petzMpRuZbAI5wTumvehQyh5f1OtjQfCXvgy4E+Q11bGoxVa
bnJ0ZYejPNn9swOFBTTRuwH/ed/O2sLgUlwc8eVRUYtEVjfnZkdr2HGK1LO75EhJ9exYW0Tuq/Nl
IdGJnBRyFKqQFQFvWjPWmK/qKesdj3f2xoStGwBZG7iJcHWpJOrC7Qv0Go9AazTJzoFEfLpF3r/m
TiJBsTTnLEGEij6YAcZjkzPi7mpIkA6R15kv3ZAEICbaGMu6Jfh66MmEc6wCBeJWd1pHTvD3IIzD
Cq/3MrA4jfbG875lhl7v4dnMs9hhMBMPwCMBUFEDNi/a9uCMX+7vsmW3qi4LFFtR+Fl4529K+xWY
9ug4y8WB9aRxtIa9qT+BwMPuEPH7UbPx2q+0m8KZuLCnvGIigggCWKricIKjXKL6bTR7kAGVHt/n
oLkMOABK4g8yDFdG1SNr10maAOYaGrlf5QHZEqpfO6oMeowLf7qNDK9y5ejgbTR0ASFL133m/RSU
9WPibGmEbxlZ9syF+9prk53mIDsI5/pTzxroOj2waSv4XzurSCMC+Y2OcHS3KjNluHQcMobgUthv
sn+dzOP97bY6CJehRw85BijnKBu7cw0qXKhPhZ3Bz904PSwIsR7qQvfNrPS1IYUBAepFlwThma1M
Fplo7YA/EXYq0kKqOzrFdbQ3SBbO1uhP04LyM33Rdx6EcvwuGgI7fz8X5vVvUF5Wm3IrFVadhMTd
O9rj1Mcbl9HaS3Q5SOUsJabF3cZYmrWGx1S8EbPcs9kOoP/jmdqGrbWNAbAzgg3sb7iISkjYjRWr
hojBTZfHOXtgD/cXbG1foK8Sipngs7vFySyvrYPcVhyWevEyjPYzocNLi0aU+2ZWR4FIAPSnGrJc
KotrPcMt14FkQqPw1O6zlLDftLH4VqS5dqmCZHnRDLcXoLSy8lD9GsEZB1+6MeGyCf1QVg9unngx
+JETawgs8bGztvystTfj0qiyG4ikhaRST0JnodMsE2CK3uok8hNtay+sLRYyXcsAcU0AtXh9E7VF
VIK4A2iBwRHPCUHJzBXc52734/2rdWHHVSrV6JWeO6NH/x6UgoN41INki/Fu9TlywRaHVLoO5Yvb
lSJjRNs5CUfNfqzm6mNUOOeyI57WxyGI0T6BWxUANDvMsi4gab27P8LVmUTmG84LDhWQQNczqTn9
FGlZtKxZ8gG1xxDy1YfIMf7kgQLLMlugTSiwqNchSJ9GAOsGKFFXE8pcv0f5i1VbicmVwWBXg+sN
QJKFFEMZjEjj3qRNjo4VCqVSizzM7XAg2fhwf85W9jnM2JAah7sHumflcMVgxSwMijnjI0MxewRN
ju3H5CXuft43tDoeEDwsHBWQmlcRBn2VDFxIMBfQJn2Ie+Mgdcunrb1RZVm5k+B0AwMA3sVFn1iZ
tkI3QWUHKsGQOMc4OWyV5ldH8d/nVXEXmoyppBPCr4qAiXaSnsN+9FTfeB62rCjPQwnQXMwz8FW0
VgvPxPUIEmBTueUDrWUmwbgCgmnoMQEqodJkkQYcqyOyrmHafXVJvq/7yM/NKkit2evBzK5nH3Va
eyZ/ub8XVp7aK7uK3xILd7AsiUWy0KSYiASctJ8j8VDOoLhNtp6PtR1hYHAgnMNOv4kwp36cSd0P
5Ixyz195UfotHz6/fzxAzaF7Df+iSV05RJ20B2qb0EbU5bema3YaGmHc7wCrBiTfaBlaOa8MrX5L
xIw8HFPPa80aAcBpHYOJBV6+A03MaDd36F6c/6CEvFyiNpBkIFBD7+L1bWrGJnLxAqmMYmp32awf
O4Bp3Nra3Z+7f/LQSsx0ZUd5aUtbdpWIDUDZJvIcEcuvm2I/au2B16/g1TwYeu6bUef3aJ5D2enY
OpU/ii1s8XIv3PsVyr0hUwi1gyAYr6M0PFMKv8hQMR8fs/mrGw1epoFYaX69P3RlLcEXgiAbYA+Q
7UPhGPWO6xl23RIcCk00n8emQO2xsnasLJ7cKv3RFVZw35ZypdzYWk7JRbzjitIwQOahncGwcXYM
qHI146s96xuruW5mIb8yQXuLBPS1GQKqT4Nn9gzu5Il6cyNBLe2UXt0Mf98fz8rcoUQMkWtrqasB
/XNtyBxrfZ4ilNUM+jRXX7PmgyH/btMt1Kga+izzthD7Ac6EAh5yYMvvuJg3o0ZzejdIKBkK+soM
iFRk886dH0tLeCa4GMGhXQZNM1pPCYnaY1/naPle7s77w10OwcX2/L8/A2GesYAMNXQFXf8MMk7C
RA8rOc9g+NLiXSx2PdTzSPSxhLYTBDTum1tZxoXDDOhPBJfODXdxZtlE0ylGzfNT6pxo9HmzIWjD
hMqYCE0VYuFYQ7hT+0Cyb9Q+tFvgSeXm/3+T9u8o1NJr3hWdZTa4+fN8P5T7bCvXtzUE5RlzuMCZ
bTBLPXjBUwgZujL36PDl/lqsLT0I5ZG1BI5Vv4kVkd0vSLGoE0vjR+LkUHgLB/mgk0d3Aktj/E4R
0n8mDQwfqBmiPQWs2Mq1D0A2NWIX2izD/MZdHUe330jHqXI3NyaUG38ifdXRFCYqoNCf7ML4kg3l
aUitBLIQVQGJ99H1MimaxrOMOaQucP1jN/1tjBayTcyPIuNVcLv1Zqd7Z4Xr//020DmiwoEuP7Vn
pkGPiRlHUXTO50fBnmZgKBg4kO4v6drlhfsesR44lqCroDw2WZObUztpznmKz/PDp+jRaDbcBKS0
V26MCxtquNcngpstXJYzRU3wPOVThr53bfKrwY291qE5OoKqH1XK3H3vGMM3Yddi144Ge+htuwoQ
Zr2BkJv6Hbxpr0U0FOitrvlaLGzfqsFh2RdWfxKwcaJpUYHrgnYPcdkTv8/6JvEkZf2BaK046AWO
eNxnWuc5GvLhZh4nDxaPUhCxNtybir7xMjAqHWVe1T41OeiRLP4X6219N3Z9GRioGAVtrXm5bQwQ
t3JIYHITTOR+raNBV3sdbNtzpl74YMNAIXp2fZQVmg8ogRNvigXzZAMAQdoP9IOB+MbLqN5CMQCB
YdGNzdOQ6sUTBUDyqI0cKqiuLZ64RNO46FzyTEr+rS4ZOHeFMxbf2h6Mn2i0z0WQxzoiAMiIkEM9
V3LXG6m1k1lSwTnTjaPBLfa1iBPjAAAScDgdlydoA/BTKez8We+IPBH0oXsa1OIfWwanMUmY7ut9
FftTZ6UHTtiXhOfGKRpYtJsoK08mOGaPmWs1B3CJVjs3qdsPidboQWtwey+KNj9P3I0gIWHlfl2X
mM/ClkFJ8BJHGdTSGtso94NVanvJyBjMTjEH4xgPT0Im5okbduXHnZ4dRxpVuzHr6MOcACAlO+E+
FPlIg8k1E3+qxjEYm85Csyibnqqp6bBA3fAUORlAR+ZgH7RZ6z45BNlhO2XRGWKb0X6IpuLcMsY9
iw8Q5KyqJbgw9cDUCBQZrOiDEcl810YZBEhKJ/N1pFs+3z97SuyxHHAXAgNoPAD5HJrWlkv94kHP
oebVcqexzyO3/CQCO2s0HQiLnvpoABd1pm893SuvBAzikAMTjZdUBZrpuoxHcFjZZ0iJeTmZP5lE
e4YM6e/741o1A8QnWCCRoIWkwfW4tGpKXdOJ7DM1a+IRnX7rqCEPYC3YwseuWmIIdwBnAUrPUp69
QauzVkzUPrephPyLsXcnth/qrXlbvSThf4BxdFGrVl2e3Ex4LyMbgoW67bMki/1BLwK9H7+kHf16
f/LW3lgAcxaZYPRwIJV+PXncsSp4lHF0diFU4uHKfkTNCFnTMfZB63PIpizQc/d9KId/nhogNRim
cNHIVl3YKudd1udQr6N/OZVX7u4PafX+v/i6skqN4c6CCHwdmjQ+TdPA2kr/rpwkzBfYQJFCwAjU
k8QozV3k/6OzXuQnBHCHvE6D0rXCKIFzTLh9fP+IFjAzOB0t+CZquOSwIZ37ssMizcWvrkp2Tco3
MtprQ7LgYi0RNr0tSE7Epl1vQJ6q5JEvTe0JrTdgo/pZWxLFdXfjkV45SADqoHMIuXPQBaqx/BiV
UVoI3T3rdA7ILD9AomKfz9PGTtgyo7hbaTr0+dTP7nlmZ450DiRC4P9tuDSrM3cxFsWlkYUxON0E
I3pxFsNDARD1+FQNAW03ap5rR/Vi0lR8c9VBOQIyiS5aIw8De0Gbpw3CI5EY3lz9bq2NVpyNuVNv
1dmWBPwZE6z17meDpAdpT48R3sz7W3vVDKooC6UbbtZ/ciQXj1Ib53CX8tE9/x/SrqxJTh3p/iIi
2CTgFail16K92y+EfW2zCBBiEcuv/w79PbhKRRTRPTMRvjPhuGSlUkqlMk+enFCvBamzBbbgu9si
1twpuh7Rt4QZyMCHK/dDOvS17c4mNAEDptTBic7vXZ4H5tZ4wsXS6lMVBMsLeRwYH/B6vPSlMRGy
qp3EO2nmYzf8zRDOWdl9E++8DDGnvmOblbstiYvqZ6tngku+j1NI9Fqxr3mNIeAvI/nRe50/8GNq
1uFgbOHHVrfhmZbKjUEHxMzNBJkCxO4Mg3308gv10H9cl/u2EMEwvhGW8XpdoCK+kC/qgN5RJVuE
erWtJ2mKSaR0PxssTAimxsbf82yjTrS6UdBMDTjOK3pNcReT7BJWap53QnI+HGfii/pH4rX7eGs4
39oNtdweC3QZNRu1NdPQJNMsPfZOdaP7prvLerH10lw2tboXwU6DVkDcRiCBVfYievcKq5EjPTW2
dapAAVC69JMYRpiJfGgxeQLt0IVfgRvcF1l6AEvq79unbuVge8s8KxtVIuDY1TteY0NCjKykJ2Ny
Wr+UCQ+mOR9CF9Qxu9uiVjwwRKGCqIMTHnGtsiMZa/WeI/d2otrXeTwmAx4sjB4z81dvvjE3/BpE
gz5zadsFrQQwVZcnDjC7tuZuSk9e355a3QQjvJXYe2mnyeG2Voa1crphQaS6EZlhBJJqQ8vrmZ6R
gZwa0M2+TJrTB+YYG362zORzn4kER874QZNFkIpmJ2i206jHC19r6j+lLvnXjLFR+GbXGMcKnBhA
/5RNHjSG/SJYMjwg2hv3elmzsCjaPkiKAe2WCNq6gNicAI5G/kzMGJ5invVfisKod2Auru4G0dd3
WVpQHz269EDtxHtMRYysIJFtAKR+jPyxVgkM7fSsCBW2PqiScgpo5jDk7WZyiM0uPcW8Y7tp6JKd
WWOMIOm53CXlLIMEBBgfyiamd6JqqN/otgxrjol7lPAqmO1+fkry4VdV4he4mZPcD5gWG7S4qz70
IEw7DvbI7hdcSlAbGRi2k8Y71EK3ntCZ7j46pfdttmLQRHJcNgnJ3Qe3atJDmsRIfYt5fEgK1iEq
TQbza455mPY+B4MtN8QDQXomw3ntq11maRKPU9e5B7NIfqQcT/5cr6YHo5710+TY00sJ4oBPGK9p
PrQJ0Xeapld+bjIdFEOjdVfXYP30qxgascaa79NKwAygaL0XA9bKAQD8E2s6pH+moj0UVVzvXYES
jiNr4w7/a/Yt1idBX2d9WFhdhamJVuLjNZf4lovakpNY1M87MQXS7sywcBDIO/Hcgx1XrwKD511o
YBbE3350tEMVZzTQrcy9L9OaPElB7HvRFMMzHVkaJMJyHkXTFEFs59qRycH4wlK9w86yxtHPpGt8
roomfnu4gwIMmrJRpkONTgVDDcSt7bKl6BhK511VfNb6P3Ksw5iBqW74BTL4jThOrQm+Hu1zgcpl
aqXE1jSXkJNsTg36BqxfVYx+1yOxXpDw9NtlMuO0UbRd85LnMhXXhXgKdWgNMsv5mMiwIT5Gnd72
IyuXDZglceyQyjdRDlREoC0RNWkSO4hKOpAyaH5cb3iqNSWWmjO+g4TUVRGQJaY1j3R0TtL6bcTW
zplLfwLw77YeKt/aq33AL47KHLSxruhBRnAeovZtO0D5EQyelzU/NvWU+lrPf419bz94sWUBAU7z
YALmJCDoVQ+LJq/2M3PqEBq0L3nZuW8PlNF7BN4SF9sUblq5EcjAzGLE8M8TcX2uy0DATXfJxn2+
usRgRUNfObjEECtfXjs1I0U1skV34fx10bX1CL6PfGcxAGZuL/OaJBuVFrTNIB531eyp1hdanrSS
nBLxVyZh0oWe+HNbxNqOPBehBOR1XXTWiJG8J/LYugVqjWxjqyxbWgl+gJaCBhYyXgALLzqehcVD
HvdFRgty0gv+nQ7oMY75OPlxpn8hTYuoPE/CDZVWomI06yFzri+de4BZX4pMkE1m6Ty7p8TNRZgO
87Dvpfiq94UZ6Jnzu514GWI2sbNzxWAFrsjZoavy3pcZ5nvOnp080x4j4VDnwMBfTAzcJ1OrP+Ey
pqh6meNOTgzcNGByvtPc3PId0SBNn1OOHKY3Bhxzju84+p59pCvpQ0JbevCyMdmNuJW+ZHNa76im
9Xs7OeplB5BDgjRv2Fcc/x9vIeRF2fjS5WN5h2zqiKzkaO9wq+h7CfBUaKeuhmtA4jJuMRnDbawt
57uxfCqZCB1Nayow+vXkDGRBXn8dpAgzCn4clzqHZpIBBsFtdcGtbfVlPAaK/EgfApJ4aTNucQoc
rA2hcnqcav6FCvopyT1n40it7fdzOcq7wkt0MVYzcU8D3utTlvn2vNVMsPJ0QVPqP1WU7Wd6hZtV
yIKe2vqLWWA2L3yD/RFTzTZU2VgylUvcAWS9shuokogv/UK7O33mcoNv4jWGVo/vmTLq00HYxlQg
+HRPNUfyLqs+FVQDT0773LfZb1bRj9BW+Lmwj8zKnvJc9wnvwolstZStK4t7AWiFhXxNcSNaW014
CbbuSWpFoGE4eZm3ITqEdrd9x2rggeFFeMIsQ06QhL3ch2QEhWyhDe4JEL4wrsR9wYkvDftoT9b3
hti/u3w68nm4c+bs7rbsNRURFSA6QPoXWW1l33R6Zcm6KBZ7Bpoe2NibH94jARgk9GUDF6GGH2bD
55J7tXui1bMOcowy/1C1P27LWDtgiD3QB4wgZJlBdbmAetzpEsGtc2piP5X7bosCVaXfew09zgUo
J5hoXt2gXQNZRPGca99Lt/fb8UicR509u/GuRw5u8I5Dj/lj5Kmvn0bW+f3w+7aWq/vk/FcoxhKl
pmEWOtTUy2cdba156gaavWP8J+3doEr/GBhbmf69LXVjbW0FPMtGszEa3AInp+SnoaBf2mKLFnJd
Meo4CN/w4L2adSLK1JZmmjunfGQnIaYHtwZkASPJT6SJv5Gs+Il398euif/LTXdjVV+3uOptltIR
wJlLbl095amjxy0xOOLj3hI6RvMWDKPI4/bOBcf2kYo6C6ibVJ+LbIpPbYpHaz93GISud0ghxsCi
abX2XyvRsw1AigyzJE6PhjSdvTuPQ1hMTrmrPfPnNDUUhWTP2/UeyPNSoetfJCUAtOTAHzK0HflN
HRNkj0tnCm/b0Fo95gv5lANIm301jqVyW6CWUsc5mQyOsv9LW616lAM1j2imM/Y8L1nQc5oGYuaI
3bvG3delyfHYnjzsZ618cZCyOpRpL19Aa0hRwZwd7bvOMrLLMRG+Daa4BL1DL+NjgvAIjoSC42qM
m4OBdEPgAFYTANEg7vFKtx+9MsPjFBDWKI57vqs1YT0KgkpqQSfxxWs23MPrhaGaGHw2LhBT4K66
AvUkXUdYX7RIk1ZISAjvVzMZ32Zifyk7/sEBt3+exS+6250Qbr0YWgNYmvXsGXPimyDTBDbpW6mz
u87KpS9s8Zi6f1OZjb5mbZ2EtcO2NGPj4QtSsisaX0q7PicE2XBt2ut2NLkvtzfC6hsK6DHUkvBQ
QjlJuWr02qg7M8VKVCXyQMFQ+LZ9hyQBsz/aVii+63xfW36XBbq5m7uNl9KadufCl78/C8vhQKem
tjrvlPNZ/PJEB9xt7pobV9qaFFSBYRVc2uBcVlQETLmd0XMMXz3znUX6HbWOt1dx/TT9k6DokXV2
NQF9Cj/cZ2HJMOCwLHynenuRFFQ5y5BLIMcX33S5WhiapRngunFObi0+mSW/nx1zQ8S64/0nQ33s
1YNhNlVPnBPvtfuip8gIU8ztApDcH5k8Ybzrbhy1+0pWuznNvt9exrWY9UxBT3kG2p3tYeIeFBzt
xE+sbw594UhPVslGjmVLjnm5kLMAWtIooKRwAaX1ne6Zi9Dcmnay9uZcQAjIf+AdiBa+SylOiwYW
TVTuqf/CZ6CIULkXmBZahflGQLW6v88ELeqenaK8JlT2A9pLZhtzx/zR3d02y9b3lWAqbWgrsw7f
/9ajLRAgoo3H+dr3X+mxkV4wAUVRzmfsziBlZtw9GU3c+6XXPXca28gdrp1QB2liFLN1hJ4qgsKw
x9RKGE4o6H318kPyraveYQXkY1CTAl4ObSSKubU6TVIqLQdQENOnXJa+Js2tnvrVpUL1BnTouCHB
oXNpauCKWgRMBoTI6jhb3d6j4duN7aAnDq1sgGKjHH8pwWRpZpbMw1Mr4Xur/Rkn7oa5187FEpMv
2KMlPaK4MV3oWSV46p0S/eiZv/AW2eXs3m7mI0s23Nmq1f+JevV2ZycjndCXiRoeasnJk+FUfosR
KVuME6smQQ1y6Q5ACUit/whP527FmXdy9ClCQTmaOmfjkl4V8cpf5QDefYWO8Vo6JQaR7ikF5wvw
1HO21fC5JcG8tDrLZ6doEjw46xI9If47MNTozkfl0cWDDKR1isnTuR9YGSMXhmTVKP802dEUh9v7
dnVXLe1huqPbWCvl+MW1MRiYTQMRQgfzeeHh3hgKPTRKrgdN05sHx2TGO+596ATfuxT3gRC+XDZJ
uqSyCuQlGKZnS/LA5cPobjy3lpekGqqex0iKYqXtcmApEaCR1Pb72fGNHmz5x6p4NnLqe+nH2+u4
GgGgeQc+Bkzl4G1W5A14WAn0KOB5jvHNiPeB+F0cUZgSpwsb1hi+W7TtQ+XN7QEdUe4dIuHm0+0f
sWbM89+g3GhI1bZuJnv3BO5oALYwW03YHq5qjBlh5ktBRHhb3pqfABshtqaBZAv6xxU7crA6ajWS
HrZod1Uu/CyOwyaZNjzf+tqiegvcJbqOkWW8lNPpyOfLGHLGpHpOyBT7esMfOg8DSSX6bXru/OR8
/NHFJLDbcmNR1864eyZcOeN6B0Zw7mUAEc7uU47OQy8vNwKrtRYRlPY97BrwCYFRX1lIJmytYo1D
T0SPwMMTzvH9ML6Y84lx1F3LndkPu9j0AoMmaHrcqomsxXV4sJvIeoLsC5Why+X13K5FYhXSAaPe
W3P51/Ga/UzisCzEVkpyyXKox/JclrKajE5w/NIDnGJGcRVVy0OX2J/Mav7UdTkaskeOim6/d0b9
MHeIym5v2DVbghcS7S+vuqpxAKAvcWfmGj2l40P72eo27s2tzyvK6XHRzHmKz9uC+XuCP27//Ovz
ZqIsgi5bVN1QKVNrI6hUIKM/Dnhl1L+rbgjG8ki0P7dlXOsAGXjugb8fV8JVCrCZCNJzAM6fmJ+T
O3OLb+J6r11+XkkA0snkCfPweSvVvldm95wI/qgB4ifo1hDyVU3wuIS9QXWEpOzlts6t2TRFMtHT
DBRXjm5/9vv2Ul27W+gCai5Ex0DLXDU+a+3ASGX3gMuUB8CqfDH/GPHol/WD5W652lVlzmQp6yb4
nOUyAQTcrJIFpB+SrWEK1xfmpTZqsNE23ZhSaJO3L6kTVl0XtMhZoS5M+z+bufo1fZCkd5dONLxd
1dLEXDhd6ow5PcnceBSxd5i3KMTBPn/la9Asjr53XA+Ioa7KAQmGWI+dDdIeynXh7DGVrzqWZg0y
BtzWbTCSntwlljvvSnNoPg2OTMMcEO67ukWTnvSSGSNRBbnTRVFGVVWn+wTjmL/moJD+yKtuOsCD
DV/RSkI+IJphR2nExbG2qPTnGf0TQm/zsMnQy+HHyKXt0P8pdgyFn49t1cKGcWof4jGNH0Un5IE7
hTwWlVmELji2T1aburuqdfK9JdngzzpL71nBmjRwxp7d54783jT0rwPpD61R6FGHwYP70mTeDijz
77PQu0NT5DJMG1Y/ar0978eY2Q89F0T6sZDITUk+nYqRJidStiyYga0MhGdbe5Lmv8DGAdQyT40A
pGp9aItYe/amanhkXsZ2SOFLAHRYvfcG3Q7nbOAhmpf5Ryu3C18UOg/42Me+maXpzotzaz8hPfoh
7tMySCVzvsQa5fs478qjLQnGwAK9+lCLnAZA5pp3wrG/1SjmAD3l2v7E5+QFuWUZaAkQVUYLDKjb
GOWDJvRfyWCAV6PVUKHr5z/eFk3D2gm3gUFdHtgmGKaUM+F0NLPtwUiiWJK9V7AHNHmi9cf+7E7t
oTLkxv2x5t8BgMANBcwA8lVKGNA5rUEGgySRk6b7Uqv2GP39UDhbwNNVMQRxBmB3y3Q4xTEmnU5T
faYgrAX3is+r9BHGPw392wEzmN0F/i/0vEIjFFUvHbDM0xJslWiE4y7/zyZd6XdGvBE6rfkRQBQg
xUUQesVx0YBkRe+9FsS1E0qbVu43xUYK5OrGsoHmN82lqIdtcNViDedPO1PrxQuN28CiT1P1ufU+
xzYPbt8mV5pgkgLo6EF+AqdIr6hwdED50PSb5S/cDUoaoFJ/+/tXVle+rzwO5hoeF3PC8heToOtx
7407782Z1kUE+kyRdwK5JyghLg0+krximhdnL2nnhG3ngZhhwxhrSiyNPK/hCXh8lgN7lpkoaa2n
tqiyF+E+ZPmhqkJWbjRwbIlQblqZaAzcIGX2IoES5QEjO5SmbptizdTnWihuZXIqvbNSaEHbfVfu
yq0O1I3vqw0OPAOFIBoEsxe7+JuUpe9t1XE31kjtBEDDHm28BApM2Vda/5VNgzrHO/br2SK5SjDt
ihrzWQrIAKZbnw7oYbS3ynnXbcTYsAuoGu92sJzDj1xupymfUtTMtPTF4dLXQTw2sqOgT3l118ef
QWoTgGvb9H706Z+e/ta8P1V2TPs9a9r97Q2xvp7/fodyNj1LtnFlYEr5bIa9uXfTkMp3iEC2GGh0
cOKDQ1y5W7RYDlPd5dkLJhJa9CDjj01+eLsW5yKU4+9g1pzDkAh94bBYctd3x01iv2UhLp6PMNi5
CMVgiJnaRmsgInO+GeVOq46OCCjZUGTt/JxLUcyB28BItDLBWoHPe0Bf8ntsgZoaalHLoCT1ns/I
POUJs9IXrt+JfFdXh3aLRWNVhTMRii2sHCFaW5jY2Z0vqsCtjrdtvfp9B4wCC14TOQtlO7WawUBR
StOXhPrAuyCAvP39VUOffV/5/Z5VA8ae4vu995yUfl49u+jzzt5jiDMpynaq+opkTUzSF1LszfyB
weNvVYq3FFn+/uzGGiZE5k3pwBDfXBK4buDl99Xwcnu1lgvj6lic6aFci4NbVIBSYLWGtNoLNJez
WvNd8rO3d73zQvWo4B9uS9yyv3JLIjo3UlD9pi/jtI+dHUah/2/fV65IacVVS8fl+8B4WhFlG7f8
xu9XcZIaQH5oecD3GwDS/xTzO254559BiBL6Wl3uNE0Og8zIvX6jv/6nxVHbp4E9sVz42vSl6+6J
2Ms3JwQXMiFzeZejAos/lMOdptJrclQBIvS0pKCrKX9OnvPbEsOxsdiba3OLMNsCUczyVr9yhlYB
KCSa//WoGr/E5fdyk47k+nK9FKC4Ep4Zbj1nEOBOh4ECWKQFerc11GZdiGMBGIQKHcpal8fcdPMS
nZ6eHk12FYq5C2btg92++VAsmvwTotiFWVYDBtPUiLz2rptPOONv3VcX33eUXZtXVOvnONajFkmM
KnTqrUz+9amDAFDCoBiHAT2oaV2uEgruaGWDQSLAZLLsv8Lewv2smgE8uQt7Nl7SVz0EjimsFrzn
UZoBGeXGKT2AI1iEXFpvft0u+xb0/GBrA/k0nuuXuohhqA2pwRg2bcMungDLeo85ziQoPhYgUDOZ
hatHjV5/THP+kRjFVgXzGsi0qIG+FgNdeGCXUONCSx8GpnUOVozmiW/n4oeZ6o9CtJ81gDEdA+CI
pGn/AGhU+2maHSXlR1QN/TbXfGD6drd34PVtiVokWCRBTu8iAa1CWcysl3o/SjMiViC+aEbUGpGY
N279tV0I7JrjoNUR+Uc1/NKnyZF9TIwot9Ly6I6kDEXtvLnWgIVFfRsDEnEPYGSssteZNyRSb3Uj
ynLmJ58kGnxvr9WqGmcClNPq1rGUYFEzIid/BM3ce87q+e9XPFpjk4Q102xEc+yDup1//d9+veLL
xCyJ5Do+rzlHWd9xfeP7qzvJRikDfcF436mlnoWVkpW9bUS1HXTisGAWjUfz7S8FGPlMirJIsSjR
N1NZ8MggrjCAYvt7e5WuK4PYRVAA5QUAZJBXUeKgVCM56H8yPcrKr8T4WFF2SAnmHT+bGX9s5s4n
XRzKAo0r80kObw6SluHywJoj/QnubrVzkHczGLuFO0euWwGPW4Ubj4jFRV6Grfg+nA5m3gKzjGkB
ly40YZzXhTHPmDPGYzD66G4TEI31X8ZqNPYSDZZ3xJrkBnpybWfAXRto/kLH+BWqosqNvu0NxAOY
TJGgzaeYn0hrYpBiR/p7UIf0Gxwda/JcuBrXxhDepRpxqWU2MQx0SFrcqgY9oG3u2FZ3Bd3n8cZq
rvmDcznKXpwmvSR8Eote8beZNceGT19ub8c1g7lIUsJYaBC8ypcIFtPZM6Y5iid+QJ3giehx6dty
fCpM8qDrQHzfFri6dmcCl78/ez0VKYaJuzoEVu23hSuMirCePkl7eIcvRXofTDqAwqAnXfVGphaL
AaCrCFxHQe8F+szD25qsWcdDYydANmDoxiyUS02seaoRiE54imE6JKkPqfH2BC8Cm6WxcQGzXnNX
Z3WWJWRe9vVQB7EV1Wgrytmv22qsBFjnQtRbbSo60HClEMIXQgzXs3d16YC03zT37xGE1wdcw8KQ
vfyQM8vnFPWqcnkWeN2x1X6DOmJzyPCKSXAzIx0GVAmYRnQlvmKszDJHY1ZU2t8S70/xjmcU4G3o
ZrUWH4eb+FIFbnRzo2nmHOX8qWm/YY47S0lQTh/evFIIlwChQ0/Cct0pe1cKYfBJ0+Yoa0F5eKKo
nUXvkOAh3CTLRGYETpeKtA0wNy0KfJE11rusHJ66Md6Jhn17uxjATHHJmUsLtPomr43GdicXd92s
Pelzi+YRcCxs9aKtGB0TQV6Zx6DOVS8aRwOh1c2402L+rE/PxZ936IBBRkjruZidq3ZpUQ3z7FI3
xzFHvRjs2FFZe5/nWN/w9SvHECPUwNOBRgzsLhUJMg2O5o79gK0lzQPYMPes7r5lKdsoSK6FHxRN
4i6mDho4i2oJz2lc1tAKlfDK82I/NrUpsIrszm67PXgSOh+YnWOVGHe0nh+rhv/XmF7r93ny8faq
rtw7+BnYgVhRvBxVIORIAUklXj5HhRz3Q5E+a6T80uf0qxWnyHBNGxtRnUIA6uEFwouzi9cqxehQ
ZcPL0QaWB/PNIwzCM/dzbeS/+8aTxwzhXpiKUe4mby6CkWrFt6Z3aMhje2h87pTv8SHLID48mV1k
R65qtY3b6NryS5IUfU3T5E+xFyToMnLyjUN+jbJblF44yHXMBAOrjuJxJ1KCCrIgYEulvH9KE/aV
aSNQ6zPrQcxGOX8uNIve643dBgurXthrzjuevDj4y3QyQPpQcld8GY0x6rTsDSAv2nRnufVLZzkb
FeOVkOJChHIRV0NeVa1lzRFSAj4dn2xPA2aRBTnIYG7v2jVXszw/QDINRCiG7Fy6zXT2xrg3ijny
rAADmwv9Hd9HNAZr4WBgZIZyv7BhBmx4xhDoIZDJs6NvxMnL9adE5zgAiPotdO2ih0yxhQdGLAIo
/hQZRX0k1o+s0HfC+FgmCQarfjDky+3VWrMLvNmyTq+eTTlz5uykXhU3U/RgOl/3AHt8ffv30RqM
fuglL2u8tqaeBRS9sJEiZ90UdUdwMdD0eTZBSrIRtayYHIfIxA2Dw7QkUC9Njkfc6Ag5kcjz6/hT
3ny+rcP653E2l6secZi6RnbSU411JKrKHxW5y7ytZOyKzfH7/wlY/v5skSqr1ZqiggC4gkNjNtBC
hp77ySRyN6K1WZqbhA/XuwzBHbjRl9gCYDDl1ZIyd5j0rCARZtFlyaF8M2AAfGeYX0QxTOYV5X6p
UDfIpgKyzcHIdD/DOXmp8vDtNjmXoCwZk7WkLWmdqJp/sx4YaMvZeJysXPYXOig5gD5LTEDGGifq
451h7EDG0m6cjXUJANGgUQL/dZZ9d2Z2K7YIx0BNJ0rbe6RmOXs0twbkrhxvKPFPhHK7gMZKB2H1
hGUCM3epLd7QZj+qdxyQcynLrzhThBSuOTczFMn0o1MczK2C4XLAFJ+4DAdy0SsEaKxlK98HrXM1
drJwIpL+pGA/HA919tP+3qBR7R27CqhSJCp0eHE1LWtUvVeiP8aJ5uJ7qwHZ9vakBBT5933F4rXo
DQp/60SxK4NB37XAG8X273qLl2l9wf7JUczetaOJcaPQYzAO0j7GaWizffzL63e312t1e+HuAAcJ
2i9AAHFpeNMj2oSED4008qvQAnBNMDvI37O7zoQovkrEvVktBMmR3rlf0xJN33H/87Yey3pcb7B/
eiiXbj6ZemYNGgVlvfNdSLYHH/rkj/F4vC1nsa8qB7chaKwwBBTQF0XOyJPChc3dSENrogiTeGP/
rugBbmzkvMC7vIwnUXyWAKLQGCdJI8M7kPKu/+0kb9cApUlA/5YiJTDYqsXtVnaDRUnUF/ftf1m2
saHWFEAPHeYYAP3ngA/xckNRoWO2iiS4CWsZ5LkI0ubRkp/eaoWlmQ83H3wJJuqpOtABTzx7zM2o
xQxEy/fk3e3vXyuB9LOO9DFYYfGKUV8PM2gROM2QngaSODCseMdNBqj61sSs60MOMWjlAvUDGqyv
WBHcjLS8MTQzmkbuC21PnZfSeOzYwdyiXr8+5peSFLeVdlRnvIEkbfzoifsSWEYDeKNia67Vcmlf
Ho9LOcvCnt0jNc21kheeGRl0CED82YvCr7totJZJLeCk3dhsa2q99tljL2A3q6fF9RobZImOGTlO
gl2Q+iR5ko7hm1vzgq6PPXoIlob+/xekplj4hG4tfREUA9E/9j8aYEVub7m1vYBy/jKYEjn2q2M5
pLQCI4MgUV2KcMakd9/MwTLYsX0m2S9zHr7dlrei0QLvB50tXikrA8hAuS57YxwjZ3B+FxSuxsnf
XAZZfIxjUpRIkcBXH8aGhREVeWGPUU4+pHs7/XBbg5VDCvJznS4Pn+UFruy1rm5rM03weecr6x+b
9KnY6htaXaMzCUrUQpy+HMvYGqOF87HvPk5bwd2aALDwLn4e/4A/uzwueuo6mWVWU5RnGA8CpjWZ
WG93ZajY/BOhXChl4tKRC4iwEDl2czggP1gMGy/qlcQPUg/ofnodAAiLK7ZI+GSZssduku2dFQeV
hZHIBzTdJVqA40imXU9DulXkWFk91Nd0ZG4RUFLESperl8imBENph1S3OQRu24fDOxYPEpBIR9kb
KR71HogxK8boLQ6MTfLLTSt/FKFkh9vbeCV/hAGASN6CdWXJf6qA3aKw4qKXqNXU9dNEpj2LW1+v
wLpX3CX9U8LvC1ne1fzNgSykLoPSdTQA4JgqFkOi101HE0n2lnlBOsv/BmHv9Mr+YVNjI0O2clCx
fKjgoD9uGWaviML44NIAQTKSrt6xkn8G41lLv9xexLWtcC5COak5qwE/7wXyrZ0WsmF6alu2cZBW
RaDGhSyFg7YMdS8IrTQE0zLkNtFQ5kvePZv6sCFj5fpEYAlinIXG43r4V1oNIDJtoYY2gGvRK04l
KENoKX8UAsRsRiH9rBUbbnRVLxQPkBZZaLLVo8u0HM/8CtaxusQnyFD+vm2aFesv3A5gKkB0jqeE
4uM4dWVG63iKePaE+SX+yHNwTr79qgGHHD6OsNYz8RS/dAXo7nRZmyClV8xamDdzUG49lFaW6UKC
4kendtZyaUACLOJ+78sND7r860rgtLRpA9qMlI6JHNilAjUQ6BjgrHVRSsQ9LzPbzw3uo1vuWeTm
s5sIjE4ybD/zthI9a3qhQQe5UID5wcekOFExpg1P+6pHCDUELcYsD2/HJgEHgQcFmkkRB8AJXKpm
xXSy0Q7ZR1o3+KR9nLTDOPjWVh/m2h0EOR5cKIINAAqVpxnX0VJvaJBj1cNdz/d6S5907dh099Sd
j0aXhqyqDok7o4fnx+09vljnynqI23DRYh2vMsqoV81aAj7sqMo+azMLiv5+6oFsw0Tp24JWrXUm
yLxcy8nqloR50UcztUA7gclahdgqnazJACkB/uOB2uIKOoPyUObkdTFEZfF1GbVrbJzVtcVCyAmy
YoQ81+MwCrPHDGeGEp8o3X0HX2r09M5K3HAuNlzbsrNUsyxX9yvzGriqlDObJDoZyrKS0dB+mJNh
x+qfiYbiRZzss/r7bcusuTk8QoDFxet3wRFcWsa2S2pXHXafmTpHOi5jTHP+W9P1jXBh5YpA6eKf
HGUHzK00ht7O+yj7S5P2qfnP+tEN/En8t+GQ1nYBEnWYtI2htwjeFY/agZKvsOqxi5gMO99+48Bw
VAox3xD5a1RKwBEBMvzL5RpYVsqqbfuon4poRMtILJoPjju9QwugOrDNQJEEvJniEyiACuZQUpwX
loZ/EszuuG31NbeNpCbGSGEzo8CqWp1nhTFkcR/pVcTzv7b8igDe6B9rtCzkP5xqf1vc2tEBiSDq
5EhvYgyxoo6rWU1VFPAzcQvu/vR7U/9Xzigcb6ULXj+knpxzQcvuOHvHoz0Z+7xdBJXPFvqx7Wp8
nOf4iCF1n4XVgxG6O9mM78vcqQK7+J0nNISRN6y3Ukb3lmmYzpINWzpJlauj1Wt3BkUs/KopnkjX
PQ1ZhSouGHYI5gV0XdiV5VddZ4/gp/J8wEaPmWt9eseaw1ehGIIQ5uphXg+G1/AeBw70735ZHF35
4jjfOMbX3Zbz6iGu1txbcAlgcl84oS/XXIIvfNQwrCIigxOCseWBT+OnepBoEmowAGKiYZnbYVZ9
dbsEfPOdz0npINVRBY3u/ofZQ6HJx+feRUnTYIfaKsCYauxaNJXf/qFrng64H7o0HuDxrVL29hV6
/12w+kcFPXLxyNAo6aLX/raQZYMpi4Hu5yVxABI1pOAUyyOL6xGANqfI1p8q42D8fPvnLaBM0DKM
gBub7HKteWomvV2bY5RxjKP8Sqa3g4zxYIR7wyUKiCZYFC4FzENqxqTC7+csCwTyYYBM3lZhxfWA
XxI1X+81xaL2YIIGKal1DNSJtMIKHBesqeKlm/6zyKdU/xWDwlZ8vC1wzSTnAhfndOYTkpp7zI3x
xhfao9aavlt+e48AJHXh4WB31buhxonROok+RsTeNV44vmPj4hUKVDMiXSCYHEUBYTcE422pjBLH
859d8/P/kXZly23ryvaLWMV5eCUpybIlWZ7iOC+oJDvhAA4AQYIkvv4u5t5b26JYYuWclzzEVWxh
ajS6V6+VGitV04WAAxYm1SPwWfl47MymyGz92uO6PFtN/lVTwbZVbRYGAEbSWqSg7Ervbk/ZwoXw
2eCf3MKnNbHtjLZZY8izV0CjddhKnkUse9Hbv3/CX9iZ+aahpp5oCtihfnDUR/++SbvXFHRH/91w
ZsFNY/RmVfUKK9Qj4Wae3Oa1kh+Dt7ltZmknO1AaxL0yKaXNM4emy1OjE4hAZRYq50DE6+3vL3hI
9NC4KMtP8MUrFl0wpeeMQ2XnbIOnTZiAsAD6IVYCzqVBAMaGRy/0JRDezObKBTPy/x7HSmWhoM91
vQL4WTKAlB7y0YhvwMw2c8FByhq96Jv+3KUIL0W6uz1Ja5+fueDGtzrQ8Ir+zKGF60V0LcJcOouf
f/7sLOoZcHaqx/d9e9u3Ial2hnHP2KZfKzmvGJpz2PZN7Rq5DUOWiJsiLPynYIwKBxnQlVfmsiH0
3oBGGw+0+ROj8ltH89O6P7vgognsLErcMaTes66KcOhWttfSHvagjolH+8SsMn879bWG/88GrL76
YPTF1w/MXnEq0wrM7/hPJuYTh64FMQS+7M9KZDuKc94+Cy8CQ13BDi4ovvu1LbHkLT8bnHmxprIN
QRUMuvJ7WTz02aHmH8XaJbA8cwBcgu4CigNzsJEG8S1gZfX+rAW4lNG+ZKdaKNBy8h+cH1w2/29m
dn5Q4yYFsMDYduC9E/YugLjobQuL64M+D+Sj8FYDgeDlbVYCeD80CRwAb/T+gUrJj0HbQ4ULnM0P
3gDB7LLT5Z0HSvW7lI7Oyt22NI8I/pGaBDo7QHry0rwzUuT3B3RV1uTF0O+tIZZrjZtrJmYRgajB
fwqArn426o+RJrERvARolbg9jUuO7g+acZJsvsaZuwOv3FKYKCJ4HyLu9JVQdql+AGQv2o6nWUIj
y2xX+6QfCVOdgdz3XeLwULRfqu4wFj9HJw9r97vtV6GXrYGrpu01P7yo9QYeQM7wRvP6AbftofOt
wTh3xof0mw0IUbfMfAiqmDRGBJKsle2+tFQBdFrBRj6ptc7zlLWVjm5hKv0Mft0+wu1XnAbXlo+K
adrKgpnT1Xk1NqRYcH0DIerNdx5IGlAVGlD28eW4FeIx059QXtgilR05TdwaKirg6K1ehA2S2Zq+
9fR7V7tT/aYqSWgbP1h/aKufOpihcrrnXG5u7yhj6WSi6QbzAerkqaxyeTR8Bk6xxkJrlAIXWutF
NTEgyutGeKZHVXOwsx16axEJh0T77th7yp/gLCIbmtqD9STlHgFQzIq1FPkfZvureXPh8pDwBTfx
/NEmvIpQv0A3ELIGdnkA+WfY6ne61j+V9Q+typ/cbsMhUF16h4Efs/qHSktAiWXIVLMjVnDfdQyE
w8nGz0GrlT/5Ajxqol8J0peXF9M3wS7QKju/RwWtiKwMLC/PvwR+Go7qpLfPivOtgcc085G6g2Tu
8Lt0tnZ1KK17Vp3TIcXjv4pNo9k0hRs53hDlNQlRFXhy86fb67uw16cWi6kOgD2Id/bl8pLG7wdS
otdCQlTyeazN5ADiX75xq3ENQbFwjJFfQZvRFAoDuz/FHJ8eEHkiNacRWDKmCXagohy3Qw6VQWeE
dJOvmHj1aceeGy1YU0VetAwAqDUlSxHNTHv8k2XHpI6Ro6Zz7n2Q97igTh5PYjxVTbLt9UhTzcqp
vnLDyMsj2whwFfoC4LWmSf9krzJobjPI750z/8EcH37fXrKr0AJfB4XxtO9RgcLRuvz6qDS716mB
+k3tBFHV0TQEHriLHEWyu8r+e6rxmb35zdVz0GgGfXvuQcswFKkZVjoQEMgGrkzbVdA5GZoqU8h+
AaUwDwImYCht+6E7G5Bfi4Sb+A/otrBCX8veTJmOO8z3Gi5qcTInaim00KBidOXrg6IrLdduz8Zw
ELYRavmDqt/EXz9wpqF9MjPt0E87AhFMK80BZqzKiXWbhunwcXtXXB3kqScSCSzkHCZo4nyPC9cq
mGGo5uyp9EunePFcMWVEVkCMr7ctLUwZWsBMIJHx5ES6fnaO/RJyQFBggyXifgcFzKNWBnvSFxtZ
dGs0bAujArcf8BaICSFuOM9yVJkyvIQ7HP1/T3X3VBR73Xu9PZwVE/O8BvpXvbysYcLQ7kWShNw4
9Wv9xYs2IDE8EXEbU77pcvlL1FPTjBN2FpnXIzdTSgQxRXECc7y3cogWVgcuwfNhBkWIK5UzM+Fj
0NasQfF4o/y9o+6EvBuKH7cnbeGoApyAbukJio7AebYHSsKQEHTz5hzIEkqOdWsMd53GzdBA6uah
btPizu1UtgIkufLjzlQ5Ro85RgfW4Plzx6B6oemmWQMXUUYsgRBNfdbdLetJbGoPyV/3PUzmUAED
YAqNglek2w72hd32pD4PynqwxUdRriUmrqsOfy7dibYSpXgkmmfRFRnLLrMSrFYh79H3wsgDg/qY
AQf0aKNg1X6l2SPh+9Jf8RYLN9Qk9QdOkQkuc5U2Ul3Rj5pZN2e3pXSfa56KIMq99ua5fi+AKAQ+
CQV5ELLhn9k24V45DL2r6nPSta+FYb5L04iklcSkoDHwQjROOxYb3BmjINVX3vzXhw5syagqIgML
7QT4q8tDZxBQ3Q2Q4TsnINmlegKSFD1su5Xzdj2TF1bm7sO2yponuipBCq+/9UgkQgxic/uwTT/0
ItZFx/ingfxBI3y6PFLHBV9Yb5Rnt/w91s9Q9wpBmLOzu2OXfGMpqGi/3Da4Nqbp0fLZILNMDS+g
8pxaERSVQs1YA+8uWoD/wLZAzzJEui4tqIBx4YMY9lz/bh6KFTex9vHZz89bv/LpiI9T82E0Ykme
b0/PtYvFenz68bNDW+hkoCLDemj+PX8d3bsyv7PZ3W0ji7sX8hMo9E50+MYsYkjcQEscYZXn3LtP
msOYPrjOCjpiYZ6mxDSaV/QJEu5P4/y0zKIKKuqCAfisgx0ulPnKtl3+PAriwEoBLDWnKGvyGgJ9
Gi3PgxE3pheqdC0vdX0Lwa9MHG7/Z2H6BZ8GUJpSAjJZlufCdLdDAddSpncs93aGSw7jWK6s+9KA
gJoGNhv4eUT4M2+WZp1bC9Tvzm3th71FI2pEtxf9uhgOJ4k8+PTQhurOVQisk9rv82HAiCh5GILs
a6LKA3E6cOjqD1qrRa1b7Gyju08NbWOoIRp4fczcduVVuHDRXvyM2cRaXiWCmurlWTmSRlk2PAJ2
uxF1u/O04Ak9C7+yRq1cSddMr3/Gjl5ZBEngYrniYgBxqK8JWZ4d6Z2HoLhLRXbwhmDbgPdxVOXG
kelxSMfQCFhsCRXRIUcRPn9MwW6pN3TD0fAd3l6QhVMIZW00pKIsMTU/zu6QDrzVrjL14myMDZAp
Z6aquGBrFdwFBw8rAYqRjjFxM882VuvVWj96XgFM12H0H4j5mObPaeVGrKFh2z83dMXBLxrEEwvU
V1Mj9zyPh/4lTZUyL89NBUFoEabjlqNQmaXHxvZCwXSkRujfOzSQZ1vIVNt4qVy1G2larWTewh1Y
/K4rNqMBfWiykm9ZXK5/bcx7J5Iar7nWxbhS5CP9dFKg/gZB8L/fFIBIQsMVrgCdO/OgzVdIY7ul
V52T6n3g77R8o+bb7X234GouTMwOYKZsjxq9U507/e6XGexuf31hmi6+Pv39k99scZiI3mAAqXlw
gZS2ne9a3q34soVb8sLI7HappZkbFoeR1nhv9XJnlRQkZWOUrPGErhmanR7eNM2AO646O12YWnEC
HCbdl6tCmNOtPovCLsYzu5Ch8mopWsGMq7qI0n+8ogyZk4Yk3aJ+sPGKHx5HMrSyI7/nuwr6ktAc
qXoSqfox6LSoQPSrH/RSha524KqI8/oDr7Wol14YBPRupP3GN3k4gOu02pvl1szaV2WMWxVsHF6F
gfkLzCthRd8LMcaVCVle0Fh6RpyMepxn6c53/tHlF1olIc2fR/3HgExNW5uAhLwF6VE31m7fhT2K
o/ZHkAhvFzyQLndRJgeTFGXFJpCGa9YbCLGvuIxlC+DNARwDt8I8e1o7Y8Vch7KzaQxR76PJcg3J
u3ASMIZ/LZiXY0jQMD/WXsbOtfEqyS4b3h1tc/uwrQ1iFi12rYTKWlOws+H/MM1DU8W3v7+w/S+G
MNn/dJhl2+hMp/h+rx+LHqDj/ai2Sbtymhciggsrs8XWXacbbBNL4VnuAzJ1YUJ2iIVCl201rd8E
3Y/bo1qcNWANQBJqmdD2moE2R9PCqy1hDG/gQ+6F7RoEbu37swdIO+otum5rbF7nq138qOnz7d+/
uCoTRebECYPn58z7WUWnBt6YmC8Qzdbdc2Z+KTiKDWtg/jU7M+dn94gXM2LADhxC5nU73j0Q/6Ty
lTfV4vq7IM3AOUckNC8DabmgINxx2Zm6Iao/AjJ9Rsjydw3C2Wttw4uH8pOt2Y42yswKkhpzR8ZJ
m1vFnaR7KdbUOtfMzLZ0pVjpZyaGpJGdz5xwqOI2X2OZXjKC+ZpeDP/beXd5OidqRV3YATv7VRPL
oI0g2rRr8r8mPUCqCqBV8NxOZd8rFRyZM+LbNONnLFFIu0c/fbKD+2b0InstX7q046biMgCTqORc
YfY9l1iUOJCdG30LouEW3VcAHeQy2KdF8vfvEFRtDGR+Hew7KO9dzh7+P2UZrzAsNBGzGDJ7IJq3
QKetHv1shUtnySOgLRKPLwfctle8RqObc2knlJ/99k3HfetY29suYfqxswACQ/jXwGxbqzQ3NUVy
DuIkLfahzpR/2Dok6H4xa/ffWZrtbE5IrRMd0+a80D5GczwEb0m3V8Prf2AHbbdTs/JEcDRzopzI
sUzGlJ8TC0XqttfvsoLEblKhWIz6vEpX7C1uPQ99V8hwI/aexwOam0K3SmJcqfWz0n8aeo183g8j
+Xl7WFe+Dgx64DNEvIEiJcgF5tPXotHD4aw4K8M/ePBzOpLopHjpSbdLC+0ht9Y4sY0/L5OLzQGb
eE8gJYvmVlTbZ1FC4XejYhjf2czBq2o0rhHVwrLvatcrd1wm7kYrqiRKO1LtyegVUT029btfEvnQ
530egxU8uAfdf7a1y0TFEuFqVFHQgFlBkW9NNbaAbkv8NZCRO1RebIvinSZ9uwlSVwOzli/DPNOs
WLdy80UyL9kIJVrwczf9Rto9v/c5ntke0cywG0ZjN7rSDVWbVgcUJLWNmWXdqc1L76NAkn6T187j
2LZmlGKjM7qFABoIP1pIP73Uw8Ho6XNTe/v3FFLr7t6HQEjxrO21on9yNXOfSbPYWKmnNkxBbBqe
iIUeumuiznTKKNNZESqcvJim+L1BrjcAPnrgBG3Es86GX7lsupCUgkc5G/XQNJEYSkuAr0HIZ+3y
sRwjqfo3S9PaWOMWsO6BYFshVYeRJWaUtY0TcZRXdmaevNJKudtMUz7IZ4Ufs470kW4kv7y2GGI+
VsVGq9sqZKWlAaOUkrDNSLPVZJaF5oA/OJ2WxyKd5MWtxgoZ4004uAD313rwq87cKuTlaG9B20hC
4dvpvs8RUzUJsWOLWpAmIF0XovVj3LG+aLa6DbW/1MzMCMoLWaRLme40njmhXylI24EbPrQcjDB3
EflTtyjiCj/5K1hV0/uuBAi16YJum1mW9oguE7yQoVGOtoYMwp5a5g47EbTNRh9c+RCIlOGIQU0t
z5V9l4+N2KC4BXB5XeTZWXDr5zg4+geggi0kUvI+SvuKhQMyHWvPgCvPObHFw3eiqQYnBBDBy2tA
gXKOSEPivSqagzPw0EyDJyY/hOMeAMEO81p7Yq714OUn5u0KVe5a0j6PfKfrKjZRmUREEZZujh1A
jiXw3rnoI463W5VCuI8BmTvSuAe3OnX10B/QcvlPb+hhbw+Rgpup7plMNp1fIBF+TOgp6R04uiK0
yWsCwA3hj2bqhLbYZSYoKGzn2RjEyhRceb5pBibsrY/GSWSFZzPg2NROPNlX56HB1fFcOzHwyuKv
YXAzK7NsV1ENbtONmOfOI+AIYCF4ImKhrYT2VyHRpZV5xYRVqndLDWOhPEKLseRfiL1yl69M17xi
YrVO73oKJvhvww8p5Eu72PRX7vM1I7O3o+/R2inGoToXBIxiWyN7LJrI1f/L2ZpdDKqsRBr0XXXW
gPDII7sOtVVKhbUVma07D8oOTNHoK8sb3d5QKB1HuO9YmDPf2viukCFwGwOwVHqJpKsGBEMLl1yj
PwwCmOI7p+VPI/W/BoOXh7ev4qtfhgcgkmmgrpnoWq/Zd6RQgzsa7akNEHBW453Hhk0m0pX9smgG
xA6TCiIa7ufgCdCrC2Abk/bUudUdyEpfmsBDwgHE2beHc7VlpuGgpXIqtzgTov7SkWmd7L1g7NoT
B+QdvOb1g0bKLTrORshleyvlnaskL4wBIIds+oSguEpTBjkNSjXk7ckrnXhwtGODA5EMRhkR36ch
5n2rV/4/Zq2t5Aquy76TZRTqp3AGae35dFKDOO0ImtmTHbxMbdFOFmbIexCNxmMVp9p70yc76a7U
eycfeBFCTVbRaIVcEZzl1cOko7zwEl8XpxJPBWa3MkRhvYgqzUnCwgmg34r6/UDWZOWv3g2TWTzj
wKiBqg2a9y7XlILztofOqThJlAhS6r6gDL7iA4yl/YkeHwC+UK0HGmb2dAA7opUWpoUJVVJtgr5S
G2I46DRoNdCfuMiOJAFcdmKxAioWRbkZbU/FmmyMSKV42nLToCGrWHsPGPVfJ3px6yPLgVIC6rkA
180eaUZqD+2YUXGqPDOEZm5oJfeaeS+d99uHZ2GiQagM4LGBvi39iqsb2SZOQFCEidbfh/KX0ayB
jZb27YUF83Ipx7wX0FQqxSkYtoz1gJd04I+AOKN4aZCBlP0X0HWErqlWDsxVfDPN4KeRzXx8WUq3
LAHcPgn2hdsJCGZil9yh0SYnX27P4ZIl9CFOCRz4H7S6Xo7QIVUViI6Lk0O/1+BJHk6y+iX6k/7X
LFYTzulfQ/P8XWcS2yrGTpwa80Cyw1q+Y2kvfP787OUZ6CLNbYJxDDmaHgK58YM1FPjibvhsY7Yb
MsFKBPWwIdhpzALsBjBWOJBwbr8os4qxU1AAzqGb/Hx7jRYO+8RPO1XmgEcEzOlyjUyHaJ3jp+Jk
sRJsRrXdbriJUmhiEbay8ZZMIa6GytPEgHxFXZ2xoQhqA74LBYiDl9p30LpunJXU4ZqR2TxWJTrt
eNKLE2lVmJTvwvueGU14e9KWNvbnkcyOkOuJQJe+FKfU3yd4bOnunW2+OdarHcT/naWZL+ajI1tQ
VoiTSuPMixiYLB1Ax495uxKULO3xz0Oa7QNpKQ06Twr3GVps9cR59qj14/ZYFuIRtA3/u/7T3z/V
DobCAeeYhllzfRYl1Q/wEEZms6PjCkn94lDAWTJdzZPUz7R6n+yYLfdSXuAo0Xx07hPkRONBU/Xm
9miW9gCyQxOWHSV7YGYurZToUSzdbBSnpCiDZ9mMWdRQvd5p8Iexjw49dCtYa8QfS1P42ehsd6d9
ng6kwhEyikPe/06t10Q/aGukuQtDA580Qkek2VBVmLMPNuBgTvyk7E4ZtNafTMWHO72o/b3v5EEs
/bF9yoPOWfEO1+hEpAAQdgOwCvwO5nR2qKSOkzQa2B5Ke3LF98ZzH5qs33RlEZmt3HEo9TnpkUBk
hpAhbtT+9nouOA6UT5Ar87GiuLFmu6buQDau8rY5CasK+8QOk+GLuca7tjCzU40GjBETPhcI8MtN
I4ih85KXzSk1gvssSaOSNYdu0ENZ4Nm/GmJMe3AWpIIIAME/ePLg3OeN53bWtyVN8ubUlDkkTQny
U3mzkyn97oikiGsK8cZE2m+lbMLGTaOh5Pn29rQuHMaJRwT5U+DuJnaUyxHLIgWFexnwEyvybwH/
yPrurznKQZn6ycQchwGkC0hNhcdP1LhjfnvMRzfM+Yup8pC57bNtr+yU6z6bySBS64DTgsoBOhSX
Y6LdODqJ2/ATZIGNew/wxQS86G3/UDRtt08RW0VU2WqTiAzd3pUmjwRcHjGrpALkXxS/OukrJBNl
qt/LpHPQkzNkdwDslyGXgfHcBmkWFlYH3s9GOnWLYKCixsodtrTfkXeeNuLU6ja/+K3Cqq3Etvkp
q9h3txveZCdetAFB6O0NsOCy4EHwfTwmgms9wW5wzEa1Lj+hlzgsh2PZvXbtk5t93DaztM/Qj4Bg
fUqkI3F1uSYQKM2Il2BNyFPrHP1i5Xm7NAr0A05BLJqJrg7uWHU99hPHbGmbnj9I+V14obPWtLSw
JiC/AYLZg1olMJ/T3z/dXFYVMH0sC1zChXMvNBGprt0pOmxuz9XC23WijoIlxOVwQzMzReXRiheJ
fpLD8Iul9gdpg3/azj+UpUbCMSAsNPCnFQd/bRVAViCZTLzVQSg2R9xlXhuMA3Lkp0ntOlad8mNu
QjMysUEJS5NoJH3cGyAWuD3Y640xmYU6AvgQwAg7fxsUg0JLUVXoJ2bE9ps0diufv16zy+/P4gA8
jxGFMHy/HJGldTXFojElbdwNxSmp9Q0t7V3Xtz+hz/cV77LvTaO2TIOIxtSTpxWCxMpwtsOIMnqn
hUFqPqESc86JdZf7A/LOAc6KKY6F4hLlku5N79nrAMkNM2G72pcbw+QvtAKILpV6FCQDMsR91JpD
hL7JL6h73COhlYVljebZxr2jvROlukC2v7xH4/MO9/8Ku4I5gSUuL52JHwK5CTBFwN/PAWtB5fq5
S3tMOEvpo6J+d9/XwjxCwk/eJalpPGfEzmTYDCawSrb+E6WR5mVMaAAGs25H3KP61gOpX8Ra5tNj
QIA8cpn/s2GNiPu2G1dOw/UG+fMzEe+gkWVii788dJrd1Z5dlO5x9L82/te1vg68RK8mBJn0iYoY
jAMQT5kDLj1OR1RkhHOsfLeMeOZvnHz8KjoVWUa/UVqdhQZPYk7crVtZW9cu753GyuKWV3uk7364
LTQ3nIY8aZ6/H+z8rqqaPT4V1/q4Bf115BcZgs8RBbA2UG+Ao3fxOCCF0PjJI8ik6H2QKSd0CvuX
CcAnwA6AR5vNuWPJoSyCJ143ycNQN8curZNIZujHrMXGzLNdbo3d78TiLKpIDhKILqtD5oHCtSL9
bmD+e5W3eYRKzikdqh5EjmKjGcWDOYVPmcUtQPDQfdYFSux5NnZh2dtmKP2i3wBtbMUZRV+Gp/32
WR4NtrFFn1eUqzpKW42HntRRfZ/oEuiYtVuCMhQH/K34GHz3IKv2PXOCuK/8vc34o2OIo5PnsWWl
z22b7tFdv7fb4IFkTpTl4t5yrXfUQfep7aJzyI550YFbQIFRtdgCD3YsUUPJa/7qkWavnOSg0mJb
I/mr2o+6NsAt7Gykpx3TzIdP7gGR6xmoc8e7evReAf9+LlIp7/qg0WOq3ANaPyAuwvvvdqW/11aP
fiHt5JbmhvcBCn7FqaJ9ui81GVvSHzZmil0A+u00c34QQ92Dg6yLqiBPokqhADaMRbqtjQR8O1p2
UhaKZ6LPn7MBp7i10X7seFubjixG9jUN+776ZiVec8+zfOd2JBbIyLmsjgJrjGlX2DsnKfe2V2qx
UKDQSn0NuVKffAeor7kvmsCIPa6H6DHu44nNKKSARURdwr4NLWgNXeKsoGivb1bkGlFtm2C6yEPM
y20ZSXWvE8ZwdF0WieEksjxs2IufpCvn/NpRXxqaRW01+LK8FjS0x1Ld1dovXYbp3ycfPptw9BmO
rHN6qeFVOxzBeq3yV8a3vP3r/MaliZm3YhWKQGyaLlpulNzV2jd9Ldb5w1F46cHBbI40s/5HDwT1
iEuPmNWogPoAuR5dwHZ5WKCJ3fS7l0rwjTE16WQBCv0djZWu+m1gZObWZKqNIUz20xTjhlldTGgK
+EznhEpKdM4F7uTp91Kjz5pbfe1QWMxI1QMkgqqOZiTpAWBtFY1DyzdM2O6GKv421OC9djVo/hHt
Q+fsqdf0R8Pvn0tlPWljdR4T+5BBrvo4mKjce2x8doNqIzvU0uHROmZ/JbT4FpTpe5GUKNyWzIiM
BvV2Nxi+V7n85hjtwdTBTm0bcSbZ0SvYPumB9U8DNAJn43Zss28o4uBedpxDxpi7HRMooBWAVrap
EVJhv+qjA+fMI1ta6AtoQAcvkXsqgQ6WxgOxzbssVy9GYTlhnwcH5Epfbgcg109KLBYEHUAdAcq0
q4R4WviotGTSBY2gxDPEgyw368bnzsyewRwbEtf964AKBoFXMT1DR31g/vopq9roBZXO0daCb0Zd
v6drNBB/SjZXG/BfE3+SpZ/i4AzRKYRiOueoB0I/YRKTbY3E3vuo1dUYeRTKe4ljxYa+hfidGuNH
2Zh7wAr0TVP+RlPNriogRkdDMvziHFrsmXOsO7RZM4u7p1Jvhpi4cQUl4U1dchU3pVRfaG6IAx3L
NRr067AXSQUXjeboTsQV8+cx+WksdKR1KakyjoGqigqS6T65HyEa9NLTgIdJlhE4onRsj5UY6+3t
vXEdeaB39Y8mJJgGr7FFesMZdYLaPFIE/GeUJOkWtJT9ytPrjyTX5XLhJoCkHYgBwdpx1Snrmyjz
eICqHNPaDw7cavibV7ZQXmi5FUlk4XYSb9k3LzC1M4eWzY/C87p7I+3MpyrRrfuMWM29own/S1Hr
zqHJIA7hI+1phw404HZi4JDIdYMuewECZtjQxPlRN2by0o01o5HJRHIecl0+IxPibJwiMdMQpSr9
i8ks/acgJcPhhEIAhXM6G46yNoWtux9Ed9ptUHvBm09M3AojCtFmw/uDpwQ52ILJB+6n2VHTMh4j
Fd/ejQb34F5Iu3G5kT10YgACxaTeWUgyvhLi9m+yYthmiLR/GaYQ2xbuIsoch5CQA/lURkHtJlFO
ZLOpyWDtqFOt5aYn5zxbjKmDHWVfC3n2K+ILkEH0eIf78miJ9mtjpiAmkZHPrbiC6y4dvlU9ec5K
K7691Ra2+SRyh6cx2vsmCOXlneEL4J0yM+uPAC4du+x3nb2l7b5I06j19bh2vt82txQ1oJXYwPsC
JJd4mV+ac+uBB+CHlMdePSFLGLbeQ2W/G9o/t80sjQoUuBZQ4TZoMOa+bsy1wh88Io9u7UUkscuw
HMuv3kB/6tRuwz4ov6jOJisedmFwyDDgMCGtjHzAVa+DKXwJiN6ISGXTdY9QScjREr4WSSw4B2R+
dDQWBdNdP2f24J7kLPGr8Zjzp7F6NFcGsRBugWMNvRo2uI3gGmapzl6CwZHrCFTKoEdeCziP0OiS
d93lw4qlpelCUAQNBnBEAVMxC4kAISy9IbGGozG8+OYWJ2rwHvo1nMGaFfNyx2HLG2j9h6PwrCzU
BN0V1kc71X6ct9t7bnHiPg1nNnEaB+VYrcOQXv/GG6yqoaP+/t+ZmLbGpztpMP3BoSZMQCIjGY7C
jrR+JWF2HZYgRTplAFCEQRV9nk5vqU2MtpymS8B307hLv/M2Ek1YZrvbg1lYGAfJ9AmHgc5J0Lpd
DoYZQ6fa2pBH6njyn6zU1Q6y9NljllvmZhL7/ntcDcSSJj0DZAum2Gvme4q6buyOufKYFEksJL2z
MawqbSIyBCs5s4VZBMMK4DQm6hJQzpjG/mmhdEfZY4lg4SiFa+5Vl6ldBVDnP2UaDC9Wq+eRN/Tj
WkJ9wTMAYjIlO4E2wQ0yG6CFjvOOa4U8OnbDN82o61vpQd3g9rot7POJJh3YnQm0g0T65dgcq+nA
xszk0egh8sqHkSIdlhibsYOo1m1Tf5AGs0sRZWdU66by0jVfDQWG1vdHKo8QhMlPsgSwzXCp9ti5
XEDQTVk/6diqI7q/k1OjlPY9T2l2Z0u33468rD4gEJ7dE4QkG0ZShbYKHsRa0eXPgQyQ0agNCHGa
Og2tSqHjrnTMLkrastgUYGoOwWJU7gHPDbYdr/l2kIUf941KDohmuogFkNxCVNDfpYP42TJbhnqr
4cx0Nd9AP2036AMe7JKxqLfQ1mEhCAlHd9g0aRFseh80zJIOSdgkdsRyJ9nag4MCVuEF+8yaKgoq
NWOTa86+q5o0dHO7eDdL65cxtM6vYFBor2Ftu2mnPm/T6MkmS1u+yytOH0FQDlBah4LZL0US7ViA
RAH0cAaQepHbiP6pzUlfrWz5pW2BLQHVoKnj4yodx8oEZHjgAzvarU6OfV2Lb5SA+81o6zUtyoVQ
CVWJ6XrHXkcafLbPVUOYlUraH4XWVVs0mkMkkkjyyDU6bixPszakrYuDZxbkFx4G6X8w0gBNNO5U
CJwaGy4PABVU0y236Y++Mf5swAyFxWm+lEmx1kK84EUuUiyzcUJyOrUcjqsYgHGCVuUEqN6nMX+U
f03jD27oqVXCB2oaPMRzp58WvRVATUYd20lvJXlUzjdIE0QKzbgrBxpT8z+knelu3EjSta+IAPfl
b63aLIm2pbb9h/DKfd959d+Tfr/pqWIRRUjT0w0MIIBRmRmZGRlx4pyz/awQYYoXKIACckZzzB+c
Q9BZ9mX0pDsPevbiNV8yoDLW2sNmwYqpCQJK6jGEf8JVT05fBcIcKzaN8KnrvgwwwcuVAoLdAuAW
rrjCxR3GeIDhQHIFjglY1+wOQ+ZJpw7jhU+Rod2xXEcdnsk2QSLLtG+uT93F4Y4pFJg4Dnm9X7K4
tp0BIho2pacxvbcOxbRy719sXz7vgDUlGoPm7CI7MKqF6qWSEzxVUkabf/x5JO9p1tMKXOVv6Xru
AexcQd5N68wFbmlwZPJEQxU+OVq60woIDUlUfwrjDx7tj+Yxaj4V2bCh8LOJho85eOLrs3ixpcQw
eUaxVFQ2L+R47SaP00Zuwqeyt0SG/FMxSN9aCiuRV9xNUbTy3Fmc1RNzs4ANYG2RBEYdPsWqsU2y
eKsYX4LpeH1MS55xOqaZuyM82qfQI4ZPWU/7inbn1Cv7aWEUeB3K3kSE0NzN84p+AL5D7xlFGepb
J4VmV39N89s3jwIjFqo4hJ+8EGeHnRRbQavxFn1Skq+e+bqGqVhYePBrOnUieo+RQZh9Hr+TS272
6AlKMmsvUe28z3y9++4UprmLEouQwIYh7PqYFieOji0hWwRz5Pyp1qe2P/UKx8PoyFvVLrcj/Y9B
8vZDyKLnhaCdmw4sziwgM41SKgZ/Yv21YNPqbja8RvXIfb+yQhePal7tWBEAXv676HjT00BNQsOK
n5q/iEZ7kA9N4Tk7uddfbM71Dcok+laPCmPFwf92YswODUcIddGCD7MOP+H8QJdgrEV0LkqetDLY
KxLc0rp9kHL726DWt11e/K4M40NsTju9zB7U9s9bV5HXNvRngC1R8AYBeW5dHjUa7+Qwf5Jd5H2T
ZuO/GWwDfOnEwrzWnalyqhcmFigbGx+bssy+D7HarTnKpTuK0oBI+HHEk7efDaSKfE8LFD9/GoZD
9mtof5u2e32qLo8iQf/P7cSrB/nIOXCpa52knKqseNIjp95GvV7t5GJVwG3BHzAjpLoE4SOpg5nH
a4MaxZVSFU8y9IierO4G8mW586pFL1mkP9iTsgsUkzYCKo1NurKpL8YIUAW8Cv/w/lmAlPSot5WR
Mj3VNe3MdSTVB2rn9Uo5XqzFmcvPrIhfcRLDSFHuKzDuTk8ZhBMjCIsp2qWjvS/T2xxyJ9jbuTyv
L95FMINJEjEgZch706o7c49y8msjVTMZsp/Be8h4Ez2lgxftVHCsOwcFkRVnuXBHSupCV0hgzACZ
zRt1K0me4DoPC1eqv0hDs7Pyj423pkpzsVozI7P0z1AFduTz8nEdANL5Rl1LL619f3Y0BfAC97bB
INC/2xndx7haq9ssTpNA4YHD49U9v7lCgP8pqrm5CynM+LWoN/GP6+u+bMCihMWmAsM5G4JFP8hI
JSV3245OybG4I0p6KL3s03UzF9eHWAk65v9jZubRcYeIfRwPuStr4Ca742TSnjq0m9F/1JWvYfD1
urnFhaFmpEIVBtXB3+LHyQbKiAJyWWFUfdhsSaZu1Po9AzqxMJs3LzfkskbOylUy+8aZnK1iPtV+
sR2sZ92ONuGaHNHiOtHbKlDLwGy1WZW69o3Il4EEuJMa3Vjq9Gfsy3I7eWtE2BehklioEzuz0zWE
La4wyjZ3LTUfqZl25l6px3KbDa226axGopDbr8l+Lg8OmB40g0Ro8/4gGORE/zre0Yus87H17vx2
5UhdMyEc9MQjwjJXCqnBhBMCX7vzP0fFu/YqWDmRsyI1Ma8AGIPZaU0l5S4K4ygLA58N19RLF1fn
xIQ4xU9GAdNJKrVFULh5TsHbcEPSUKb5K4h/KdHu+hZaMoXODhGPaCjj/5ybyjxCiaTyMrcNnK2a
Jx+8NN+RGKmBFlC0SQ195XW2tEIUH+Ao4frRYPo7N6hlkpzoo5W5aq6QzwphCAA0E68RKayZmd8J
HNlKYDEuSf0V5Ui/lj8N9a3aOGyi06HMDod0yseyQunClZQB5oFiZyRu2JXoD/h7c62P6uLmnhmb
Ha0S/I+5nzAgh7XRq1deg7sOsi3etNc9YulQBXwM1RKKwJcCprKa8gKR/dxVM+Ne0vwHLQhWTCwt
DqEd+rz8D8j9bOIsNIQiP8QHYpq1tPFpkl5bZyXSWRrGqY3ZfCHrJXlaZ2RuOuyKauO/GaPNepx+
f7ZxjBHp1UDh+1KYobRD9NShu7WGZ19adUijLPinwSeQHj/fLR044dI0h9RVBvUo6U9VA+Nl+jNX
929fdMPQURjnXIZWezaa2gtDCIXi1PWkj6Fx662xHy2Og7QCkpo0xnJuno9DS/vaCWszdakANTSU
A2eEAuT46/oolsIPU2TqVAi0ST7NrOjB4A9WkeeuBH43KG7a6ZtW3nVBt7OgmtbrtcDzb8LiLILH
CXBjkQ1HbPwi1ZRrVlJVZpK7Q2RM95ZkTNtIquBOGRTpGNmlfmN23Ysnl/m+UI1x72tmtO/6VkbE
BTS/UprjdtS0aqOG8GeFqpPfeWDDd9enZWm7kQ1RQbjSjHHRO29RKunHxuHIzV5jtdhM5he1XYEK
rtmYnbdmW8iSIkuZK6uuVD5VKK5Ia4+XxeU9GcdsM0wI0PgphGBu7RS0dvQfLW16yVXtrowKWB2Q
IdKjeKVhbW1cs2MkVXii9zZzV31JLXp1dl35HguCyJ62aXBV88OQ7pnJUkqHkC8HgdzdBt2PbBVp
vziMEyOzYQw8M61x9HIXEMxWl8JNaUCWE31+h6MR3WlsQvDy8yyKJSkih2OyQPl90E/HSbW2Ck+a
61aWQhaCL/LLNNAjSyfGehIdRUWptbDkEuN1qJCFn738mDoVUqSfg+TXdVNiWub7+9SUONZOTcFg
q5gtsd4wvPbdo7by+aVV4WinA0ImG6/as01jZUZixZ6Wu42fPPjgI5Tev5UCe4UPYXEUsPYzVVRt
L4gJLA+MltlN7E3EaDYgD+Ert39cn6mlRQHeYYgHLO+W+dFbgNRWUKHPXU6vFOxWcJCDo0ZdVNlf
N7QwZyTbWXcY7lC//ps3OlmSKvczT9Ks2I2bn0m0L5VDbK0sy0VeRoOIU3BNiuYD/p1dI04eSeQI
pdg1iz+9d9OYzhYO9m2f3YZFgF7bU7nWFrtwPZ5ZnD1b4pjHYIwT4GfDJtY+lD7KT5R/TXlc2TxL
04fYLQo3Qk354rQJwi6Vw9iJ3UZKN0N0qEDup/ZKfLc4HOBRgJccNKDnxTktTYPJogbuqv4XIy2O
sXkT1c1Oyd/clCVWikyWwHs4IJmE5584Q1uVWZe3OIMu/WOZ00axvzRrCpiLM0bZAjSWRkpyHoL5
EEP6U8DaZCrKWzsteJL739d9emm+xIOfooho859nZ8ycxhO70hPSJmi4x80GbNZOjgmTxpVtetnw
woz9xa0hxqELUpbzGZOippuqtkpctDzr59Jsv5Wpl+VbQ4vSCLI06dnLvKcwCQ+SG/n6QUoMNOhI
43hBId00kwLETpHjvdOgAV8Wkcn7dMq+0Jke3vSTGv9JtKA8OJPqkKyvtLuu88ejPUnV3iiMemdJ
anMDFnRwvbrINlXfD8dY0qMdjtS5VRL1H7peCsGr9+qvPGmke7NQpHwz1ZrzUy5aiLjUzG53Wtuq
u2kq+z+NHlVbrRj739Ukhy+AyaOffp47N7kXKndGTjOF3SbdEUjUS9Rl3Sb34SkNJXM6ynmgHxpE
jLadBHJEzSnsKp4e3yRxmP0G6hJSRIoAAgtwLiCzNZTNwpnJJkS3AE1DUZyfrQW6GrDrx2rsjuPn
qNs2PpzOa7xJi67FkhuksnnQzV2rjvQ4ATXCfocETdo8DhJkrcfr7rtwv4AJIU9P4YZHhDo7L/Mp
sTRQ4bGbFvX+Uc6q/fXvX44BEQDR7g6igBf3vDRkmjQJ6jW73Bvz35Oh7Jsq+acPlIeUbqnrpi6H
Ysvkq2F91LiUqQCcbw8jH7qwK2JMHeHJlNbSbpeN9LSX0wwAR45KCvRip9OwhCCX0jJVol+rRthg
U5aThgBtB/i3ufPz4X6o5G+jZz8k8XRUtfyLjJ7j9VEuTSh3NKBMSokUvWY5GDnOKjm1cDzqR+4Q
RjdyR1LByOsb21gjBboM2sWI/2tLnc3okHuaEWqx204VrVLNzpxu46k5FNVHu7I/RGtXwuIKkl0C
eaAiszW/vPu2skAAysxw5x0KX3noVPPN/s6Q/kqeyaAoLkCtSlw5jU02041ljiP/dw2K/foCLQ6C
nifelKL4NU+SdYGUhU2vRe50cEzYe998P1OuVqFwFj0PvDzElXdybfpSpeZGN0RuGrRPCVA1JYqh
rrOiz5VtrQSfS74GwlgUP0Eas4XPbfVQWdFM4UWuB7jlfup4AFdWja6uBc1y4NA6dH3qxPfOQ3bG
RhKD15TC0ObPqbgbPcfpI3xbPcb2XupIxR2um1haHV0ncBdaHVSqZ+ed2QLRya0cE4NvHXxLLfbQ
HK1JhoqvXAyEOBOAqSn4zGabNE8UeJzbLHaTTN3L6atR/rAnQQjLfbTG4L9oCyZnoaDDyTRXYaqb
yoS8M4jJaafdZ5O85tbgtU0tTfO8ozw61ke1099eHBSoif9anR0NDoGH4qUsVRMMNyKC2Jpaq2xp
2F2jcFp0CoD0AAxA6l5kuf1kjOM68mPXyL9mQ72J+o+q+VZ0FQwlPHp5l7JeuOAsO9EPtjZWgRO6
9NwpU7dzMnWnr1UGFlzvzIj4++nOtXtqkBFG0u+6Xe4iEh/XfXthpjgPqOGJzijt4q0oA29PiraM
3KKnO6uR/ynG5IPqtytJj6VxWFQ7YSWkFgBX3Pk4ACi2dZiojONVrV+k8NP1USx+nr4uh+ycIG2Y
XeO22jUE1XwepsGteaPGzkqcsHSR8/pkpaHooEQyj0mGMa2RAxpCFzTS+JCo0idHMVLoelMog8Fz
7qwh/1FJYFbMru/2GdTAd3aemA9FF0HB947hCgQ1JT0e3/MnSiaNJeq9eugOqrTrBqDUvfdy3cTC
NQ7YnJKkSCNe1onGvlLKUcLxEu3VNINdIuvHoH4oYR1SADEX2soKLvkhD3BH3H9CFHu2m4LCTLrM
ghon8qqPqVE9OmV40/T+l+vDWridYA6h95+nKs/i+UULnJ4u/kIL3cqrbvxO/hbk3q0zDW7Y6l+v
m1ocER039FMTXPIIO3d5uw4zIw/t0LXKnSWDhHjs6+11E4tuf2JC/P3kdID2UivlgkXqeiXfjZJG
BiFK1nx/zYoY6ImVaqh82S8tDrr4RtUejf7mfxuFWLOT76dNV+W1zfcnC/ioPDwbub8SlCwNgVUH
5QYqBTGv2fFTG1rn8e7l+Mn2abVbu9gWrlMhd0lGl8NN9Nicj8DXakHxbpNna25U8161PznhP/Jw
b60pCSyNg4QeLxVBoXKRcCVJGjVDEwduN0mHznH2mpasoHmXTZBx42VHDmSeyzHKuHHEE9INPucI
g/14+1oLXOt/vj5b68QZQ5M+2wDozjbPHuq1bOEljIxb+dTALFarinpMAOfy85Vyl6fONkbfXYrG
fZ4MT2YgjZu0HX6PXfPB14eXoljLiy5dFECfwLwKTKVxAR/nzE+asS1914/VJ6N7LpofmdS+ArhC
0S1MtpFmHLNG2dO6cTB95VOsvGO/nv6Cecf2YMheqUO86Nam/izn3ksXOrfXl3HhbINYRtCZcZJC
9ztbRt/Uy76n7deVnYdBglndHZ23x/WYsKCrEqSvkFad76nANksr0UzfDY1Dnd5N2p3k7a+PYnmt
BICYJzooyjlbmRkacavpsu8iZJ19VenC3KFw0N1IdoOyle74R90gR5QjfrDtHdJSQalDBzr60m2s
VWtpj8VJxX2p/ooXwPxu6otcrWTI/d1GeU7SL+iD+Gtq5JfUphpahgKn/5di9AJ4lqdyR2SchS7n
7S+Klj8DWpXi5ndTtpCvpPf0Jb1osQpjQgOf7/XpXjhZSA4Ts9DkKvihZ1uzsYMo1mIEauwu3A7/
TOGbm3jE4E4MzKJAqRpp0fOswC2mByWGI4Ky5Arlx+IYbFJ4ICZET/DsLmzlHtrAuiDQnMp93yib
tPz8jlmyqZ4At6VGMA80IQzKmhoVCdePkJCLNQgJ8yRdQ+Usj+O/VsTfT+7cJtK1rKAv2I06daOD
YWnLtabjhQhSRT5baIVrlMzn71mnsHPHqtKQJHdZD5twJOqPpq66n6YA0btCGZ8c2Vd3mjWsZfUW
ojwueQjuePrxZp8Xp0p9ipxeJ1iXyvbOHJq7xJ4+q3334o/6ikMsbtoTUzOf8wbwrlmNKUB03qZr
g+JRzad+a8vRmnsvrhn1PFrUKLvBCnq+ZpORa1KUEfUj9pV9ggPhuuMtTRqqHvT60VQhOBXPP++F
sV84SLe7o3ZM8uHR1h4UeiLL2jz8b4bUc0OaPOlVbmOoSl68Vr+X6o9NNtwm8CtdN7Q0YQqyoySS
gciTDjg35EHCFGW5FLhecqzUm3EFArH4eZInxEgOQcf8yTL6SZxOBZ+vncf+xSvfcQFSXAXD8X/A
9JlnUTYqlGgsArc1FH9nTX7xMvhG/2BWk77yjli8CNGEdwRzDRCteS6jGIs6KgDcu2MtNVsvAxs4
xHH1aHkNvBpapGwCdCYHM9yRooIALSr8bRHL5m+tb52VVMHSjiIxRVBBtV8AWM5XLYYMyFA823fN
wb5XEtg3O28XJMfrvrHo7dAt0H4iMjjzvokgLTL6j7PAlfPmpx3lx3FyfsclJa+mfs+A6J0AbgX3
Kz1q5wPKubKM3o4CV4EsB8bKsXhq0fW868t+jeBz6cwVWV7udw5ekuLnpkZ0JsoxZB0DWESf6gSY
jFE+G7U57tB/UD9Ufom6UFWOK4+GRQcSHM8iWKOhaE75CRuaWcrREACMyp6LwNkllbFpknEzFsWu
oRCYWLS+WLXjbD21ofOhOnij9naorhDwQjOSnBnYhDkeJYLzppiKJOXJjRgenVP+13Ltzb3kOCc2
5n09hVdZnmpjY2iPed9tDHT3zPFW66OVTbl0vAARkQVEjybRebUQlq9eiTOVInF8Y+lbK/309h2A
rASQFpUbUnZmp2MUyWOF9l3qQph3rMsvFA03SvOqrnGbLO1nGlBp3FWh6YVR+twnfTWWRjh5UlcL
po1H8RX4tAR+5+2j4ZnAGabwNEY79NyKofmZ78Rd6lbo5iLlZd82wGbfTDdBhHlqRazZSdgUwcyY
aVqfun01biqj2iUD9ATISa2R3Sx5mUa2Alju35bnmaFO1rMs9eXEjbSdVW0bZ+Pl38dmrXV2cW1o
DxdIQUBc88SFBwahgnYhcVsFsTGnSh9zrfnWGvFKAWrJDjZESzUt3BcImygcNDSCWjAVU817SvPL
jebkxymtX667weJBdGpp5m0AFjp4E4fERYL6kA3xJpLth15yNnFi3IahiUihfJgm+xMUA5siCV/0
XFnZWEsbVyQY2Vr0dV9o/fh1VCtSMiWuZTffoIt7zoM1sPPfDO+sWMS7lbq1wMSBjJtdkkphDNkY
ZqnrlMZnHd60eAp3fcnw4CDlsgGartM43A8PUE/t4sG5S/PodqjV3fX5XlxYonuKojQJXGY7oklN
nbBK3VwtGxTDyt3U2gGyd++o6FDepZAuoHPEKLPTKk5jdAZbTqt+iKPPmRH6hw5uPThQE/8d6XVs
QZeEJUKD+S0aT5XfmA2Tq9RH57FJ3hE3nn5+5qKpZ3kGjMSp2ykm7Pb2pv3n+qKIW/7COQRrEWkg
KtdzcHcVtWaXqX7q+sX0yyruHHMrpdmdNhn7vm72140tegAyt0SpoCgusAWK4zeDAp8e3v5Ea8lG
rp8Sy1g53S91kP5+nWCNyIZu73n9qG5DulDTOnMbXU42Tj49GZ59tMPooPvdQQ/jfbEZN22x0yFY
maQPeaA8eXlwU0P3vHIvi2TufHbphf0LqiNO1WbLNwRm0bdNSgdNQusMEJlmG2hTcVDszN5ZVpdu
M79M4Jp3XizFWjuxl9aWMpqg2wB8eZGASD3UyjKlzFw7aW6cUfla5sgbjjwW9kNp/WmRKX3HAlOQ
oVUbNClgn9nNGsl9F3sUM9xRehCAHyf8oqvfrzvR0nUHJyOc4Dw+BFDt/F4tzMlvuoE51eyjGsNs
elCdo9a9I2spMrIOUTjM56b4FSe3t+U7UpCUeupSQDzCHHDsZeVxSsKVM1E4wIWDkOIiPSTCYWv2
vkWUm0DfcVI3Vb46EPZ6/m+5hljS+tKaUPgo48rmWLpvkMb9195sgXStiwL0yDmukm1i/IFL7B0G
RMoeMTnRSzz3gLxj95dGLKKE29C/N95enKFBmUZ8gnc8bP4US1O74zFjx0TtPaTt1aYo13S2lqbo
xMQ8JU6ufYp9G4RvFsCFOQ5l8qgG/qqcoriE5itvwajAIIRqwPzi4KwZK7kCZ2WEEOCMHkoSUgjT
pKF3/c0Qe/GxSwPltmwSOKqiUD9k7ZisYYmWDmTS5pRuSSVzUs7egH5XtkljdsRa0gQlWfYlnoYb
uDpXjsGlKSWeQ9WHc4GC1MzrrCkIlSkVHXCetx3JB/RrWYk1C+LvJ9t19OssSCIsEP0iwdoYh+uH
zvL3EXcgggJvI8++b3i1HVi5lLiT/QGO2mElM7h0T1DQFn3K1OiNeaoYTY8uqgti6w72gqjZQHq/
7UC6cDMF0oMTqVtDWRnR0jF6anJ2wPkE+mHuAPZtUEu382GbVrcqVTytu7k+dYvx56mlmZNNegPU
Lm14nIbWTVbFNxlE0W0aHdrQuOvNPNsgyXhnQ1niSM0/WQbFry19br1oJfGwuIYEwITRXIlEBuc+
YvlW5+c9Dwt9qF+cpL8Dib4y1iUTtFJQHiLs5J+ZCZhYzLxIgXDS+hV8RmnKu7dhU3i9PqNLlwZM
ACJoo5n+gsumy8HMjPYUu4M57AL/RY/Ivn7IjYfG6FAv/njd2lIUQbhGLkoFzwLp3/m0+TK8EEMK
ok0zs3QDQ8kN4gO3QZygcqzdO0m39jxfqsuSzPivxdlmc6Sa+nkEum2M6g9dkQbbTK7uxm6iKyFt
74fSRzrb3IwVxNnwGqM50PS764NeXMiTnyAOzpPzRE3HaQrhP3NrWEm1XZCuPHKXv08cDL0glbU5
ytboNNtzlJJ7zP+oJj8niAOvD2DpZKdP5V8D6vkAjCZupKhi1cJ09IDvZretnPzU9DVWh6VjhK5D
gHqI9+hwF5/bSQaqQ4EETs+nx29jTO1HBWFxLU6+66GxsiiLYwKIY6DzTVvl/Lays8BqaSOMXVJH
H6xR/xzq6c7Ssl/Xp27R4U/MiO13svbxYI+pWTN1hultArTefRSNS1/aw8a9Sdee52uDElfDiTVF
zqTB0BlUYcJagxJEEZSb0Px2fUzXrVwqHHDCpkmOP0vdve0f5OopX1MSXjMxi8tpxfn/JqzqRu2P
9S91LaO2eO79uzDwaZ1PVVGlVWOJkwiNrYchUL6mwByr1KCvzHuy/P5Tra618S+7N/0LQAt4IM8R
ymaQFHbkDLFbOSzMMc4Pgbmp3wEaF0TVIB6JwnhuzI5Y6iy9ZJfg0h3pS/xs5/9cX/zFQdB9QY7Q
Eo1rs5XxaqN18qCI3a5Qydt63a0vGzdDS/NNla28m9ZszdZoyBo7Nceag03bqsON3m96Y19OK2WS
xS16MqLZhJWBDfQ0ZUSW50RQtA+7ptIfusm+jblyu3FaezctDovEOtgPICyUic9dL4XWfpQrGr2C
7i4RzSzjtrIkUrrvuRcMQzgc6fYLRJWv5Y2plmni2sOtEt68mQGM1Ihg+BGNi5rg9z4fBqyYtJgE
PJ8q57ssfdSKn130+g5nQxCSqrCuXlKAeUVRt0nICJp0Oxm3UbLp0hta7q9bWbw/ISOkVxGqYyqA
5wPJfS3pfLEeTer/TpHryiXj53UTi0sORSRJRLpWSaOcm5C80AljK0rceNzmiLdCEExpc+29vHCm
kfmF+gAabMq08/wb+H1Ploh1XaUtbxmtuhmbptqUvfGxHuwPVia9jtG0Vu1eeG+cWRVjP7l0coBn
puWDeQez9Egz3B2Hx1Y32k91Nv1RB+m7VLSHPFhrW1i4IlDkBpBoEvWQv5mtWlYYPSTKdFDZ9n1V
xJvavzeBul1ft0Uj4hkFeJeS7Zz4yQfrbKQ2D+tSO07To+Q8hmvU5Qvex6tdYODxPt5rs+OnaNok
KyqTiyjZ1ttufLtzn31+tkvtLCti1ePzUwg71l1pvf2QQfCB+RfAZmCbs8Os6YIxyXTw0w3NZeM2
W2l2WJqd08/P4qe2QAFxMPm8n+6T6AXWjZUVXtiZOvl9euNBC3GizdyIZnhPdSLALbzTebr68OsE
NyMS7EO5xiewaAosv0hlQfE7v5nDdChK1QJ/YunBpszgjVf/yLB2D2q5MqilgwAgjeC3pBbEe/l8
S3pxVMlZ0IZAOGiUT8wbuYHfaXSoTBbS/6m69fXr27cKO1vQ/Yvzeh7dTAhxkEMHoaZGyfPgqPd9
Xb3049rlueQQQkaUFDaqNhdd0oqaF7YeRoC2S9efHrW3bxeao2lXJoOqCmXX85nrplAtslYdXLU6
2F/DtaLF0nP07PuziyC1+9IqJXD/cLHHhnEo9MdBRRLB3ijpXed89qsvUxpuNX13fXUWghzaYMii
A/EkDT3PV6SoitKrpvV0KyZolv5MtPtUuu2zm8JfCdoWfI8KFhkfkYkURD/nM2ilnZbJvt9DM+JK
7f0YxZti+obUYDn+I+flynotHNBYA+TCCU00Na/PaGkSjp2kdW7qBB+kyHyuM+MlbNbUqBa8Dp8G
dszbVBBCzJZtKI3JkLqm45DuNmPw6ryjT+nMwOwWcJxGHcuupTUdzu/8oE8r678wT2ffFwM8uaRr
2qZJBvN9O/3hS7tB3lv+r+sutrDwZyZmJ2nk2alvTb0Ywme5D3dF0nDUPJpysrez+yKTV4a04NJn
9mZxR+M1QW+YQ8dDBzEElcwfkTq/4BA3z5W9YkzMzyzDDo6PNlliDvqe5qmJ0Gn7BMq/zo2qT8ZR
6T6/fe5OPz/bNG0r615q8fkx2aA+FjU7p32sjW0dHMu3Uz8CIaY+S4QomornB7XvGGltl3nnav2j
AqNtOb0it7CyLxfuOlvg6AhqIN+7ANMhLkFKrlJbF5E1SJW33MGISCAsbPfH61O3tDI8QgCPcrVe
VmglO46Q7/NbNwiyTaj/nFbutZXvz1e+QLqb9tukdZvnWtnF+e76z1/amCc/X5utfK8VqLM3/HwN
mEh0Pw13dbkSoi2sBa07YONUxaRKNKdNqOtBbiw/aVx4KrhbEu0mnx7RJ78+kAWOMhszlB1sYD1c
9bMjbIyTVFFStXFtvaPxddh45ZfM++Gpr33yEleb1+CmMzfWc/BbsreBeaA/xvBvrv+Iy6HyjoMj
AhYHsr5wJp0fc0XtBGACgsbV+Q2JfhsFyLd+z/M3R6UOItLEOoLFW+ymczP8hjyRfKdmu6IEkZNj
W2uUvvS6cwsztxjUIndKYSEoNtRwinjF7Ra/D/M0IYFOfXUOwJIyq8zlSK3d8BUd1CH/fn0dLr2a
n8/c/PWFyyBALZOqK+SoIRi80cNtnmzT7q37nkcnyB9gMqI2ctHV0UXNCJyllJ7No9Mhbt0FK0H0
xRQJAw4PTDh5RG/87D4rPF+GQTT2npMHJJG5X944RbPPz1wVXvZ07Aw+7yc7mpQ3kfTLN1ZisbUh
iCv09NanKBY3XuQ9e622Map406sru37JAn0BbHqSjkDRZxYcrfah7myd53z87tn7NEjeMU2nBkTU
cTIEk16OVHUa59mrcvlQ1SivIgaiPxTU5VZm68JpWREB2VfpFRcQptmeyzRpiErKls+68kFBFrkE
19C/GbyPEZj/EbuCkFSw2ZyPB/B+oPtlIT2HVhvsW6XL75NMylY2x9JQSM/CsEmLPV48O4u7NI7b
ntqWa7eDSz/ZvdVrR6VOdm/3YaGBhpoCxi7KeaFDGr0PVe+ZZOCz0/WPgHY2TmasONnFqc6cYUA0
n4gy5cVOVAtLSjXJe9aGiliy3xpN+AiPD/rK2coFsuTPUArSCa6Ao+RgPF+epEp0r4sd382yTP6U
yL7+YnjOGmnwmpXZ+1yblDHtuyBw4Qr9qdU/r6/K4tf/nr70m4PXmn1d78sRbdLKd6NxsPdOZ5m7
CTK7/XUrS4vigF4wBR86uLCZiyH5PMYNWmmuo/4xux9587WQvw3ZjzdbIWkKww5bEhm6OeNAMhpt
1NgJvXuW4MzaNg1tY0a+a6K17IxY2bMIX2QTTyyJWT05aJDViweZ5im3DrwH+sfcTh2jjdHRRmuE
h0i1PqWF+usdo6PuTssu3DsXKoJ9GJkqNDK+O6pIxJLejo2jPH4IrTVtqUt4shjdiaWZXxfIWNRq
ZflugxjIjg5v0RBsFvtal4xPoaT2m3osom2oZDDLykZxnxdTsEmSUtuTga/WTvUF52G4NKeL1nX2
29x5ojhLA7n23dyBxiL7CI/uRtO/as6f6xO8cA7SWgZynl5bSFnm15PSjKoyGI3vKqbnb7UwVY6q
0/rbrAibw3VTYldd+M+JqdkMNwmkaF0x+u40ds/SOGZb+MqijUp3XlJN6J85m2nqd0AcVvA+i45r
E9jz3oJrf75F0qgY1V6XpOfYSP3NFBZ/yJqLdOaTFxiv8th+s8Hbv/1aFi1FKMRTaARtPjtjhjLK
0l4v6JLWymOKKoucljvPSt9+yGCGhBwvCptX5Cy8KHIt1Usz8N0EIhRUvmvlMR6Vct+W47iN09Be
uTeXFlEUNqkpwJsGSOX8EHDKQSbs41CzrKi+S3l20is/5o9d+0Ea9lG5zxSYTRVU6W+ue8+So3Ll
CJgxvBpEBueGM1hT1SBRfFdDoyUYw3hTmtNe1/2VCV22w6v/rxlznu727LgnbObEUY0D5Zqq/dGs
YbSW9raA5P/HhPj7yUEqhKlNPfYDt6xQX/B/1tYHx3iInc/XZ2zhlmO+/mtm5hoNWQdpKCRCnECq
0deMv6PiuL1uY3G2BHJHrAgwrFlEmNhyr3U2LYGN3ewn60MFkj1t39xfyzbihvvXino+YWWZtO0I
nt3VckRQ6QJIbjMbRPv/NpaZa9eeMhVwljEW+pU2oybvu5xHckN14LqhxYUBLSR4/Sluz1OyOkyc
pEvF+g+O28tky4J65chbWhc67kHfQVhgXoS3JaXUqaZN/dkuoBlX6izdB/34ZA2qvOIBS4MBHEwN
XYyFDPP52phWgfy7lfEI9INPqW4+j766cuYsDgZ2AsHxB6x/HqsH7WT4UpN7z2k1OrtaH3/12ujf
Q/23BhRb2pk8ByxB4UI/2fw2jAU9h1oE3nNdJ+VWUyvjmCv+lli02JqJba/ciEsDI5IAig7Amot+
5nHVkHRaW3F4V8OhSUuURW46qgHXvW3NiFjAk9Nm0qVGG0txQ9BqZT7G1Ye4e8c46HSC0U2okdH3
dG5CG/LYHJWQM9Pbm9+9+GD8fvsYTg3MQoeRtxWdn77vtvRdblOvLvf6YA4bo83s/f9manbPoOAc
G17OWGQOSwvxL+O3vKa+uLQkBCOkxzRV0LSKv58sSdpnhpqXBCQBt3Vyr9Zu/Y7Ehoh3/jUxu2OK
TjNogTchEUYMMWrJMPkrqKClvXJqYbbopl8pqj8wiCk+DL2yDadin3nZVhtWjsulkOPU0GzxJ3TZ
VLVk8eEMyuO7ont0krta2+j2Jkz49x0HGrq5fxH65Oic2cxl2v/j7Mp248aB7RcJ0E7pVUu3227b
sh0nTl4IZ6NWUjslff09yr03060WWnAeZjCAMarmVixWnTrHQblZwbgKT1Q8SIetnMCax5zltXH/
w6dddJ3rVKmnCu38USF+auWPrfrv2uaC1wf5/5xxuogIZWf1Jq5h5AJKJaCT/pC3ryLZ6vuaJ30Z
zIM/DW1/SCXjmbLYwh1WvE0Sjpial0Xv0Vy195VitJ5oFe1mkPG4z5NeomVEOsVHoeUIB4A4gc9E
HIrO5YXbtDI1bzU7VyIzw7NBE56Vbmy51TnEyx06mGjBvgg2sxQ3nawzJSoJlFIGodLbPBXGTdHQ
fMN3rh2jWYNpFk5DVG0t/I3dJiXvy0mJrMEKpPpm2n2QZF9xfjfugdVtBzYMXDR4KlwIijatmJwq
xbYz4pD0QbyFF976/uLcNP0U1wVrlchlR4IO1+r1umPe+v7C3xilhRiAzMdGQuEnBVf+1+sGtNU9
fTJDC0dT08Ztm9lC4kAsw9MSL/2s/DCelB/an396JVBMr/5toKMx8ahxQ1+u/4LVbefqwKbNr9QL
RQUlcUYjoT2cdhdCuHaAyN2W+PiKCaQ7oRYK9wC03bKfT5+0AaRbELYYQduuTKNPJ+NRyJ/XBzKv
xcI7nFlZBOwSvDvqaCoEDdbG58ItdmJgUeKiysEK+ctM5MbeXrU391sjlzE/uheHqFJBh1Lbwomo
RXduJ27ACe3xmehnqI2D3qK2en2AK5sRD2CoTs1awMgjLzajBdl7Hse1E5FUvo9uEahj9eW6ibWV
AkQEyD0E1sDwLbxcBT/eOpMgEaH3evwCca6+2ihCrU0bbqI5qAYU5QJv1VA5jSlP3chWROrxXHtQ
YhBCdWbxxSK0R8IpPVwf1J/64nJnnJqcJ/Yk9Gl0o4IISuJGspN7JW/2zBJhXDgPErBLLUavSers
47T93PXNozoNoSzzZ3uMj6meH6y4PoB3Z+PCv6ReAzMkCjOQ1QKhB94Yi93TDPFkQMwIN6ZkL6WS
PMkiC9O+uG3pFJSS/oTeMwMeTUJyYkt4ZsXnoE8PcTPaOBE8L9MaEBPPKDAVbmSgN3Bv2rT1Wz0v
92BHcv1GJvJTGaffQR3ab+zgS6DVPGp8Ga2dsG4vL540z6ANThU30nhnHickMW+GplDvk0qxjn1l
pXsxZPGxq4fyuQATftgC23ZAa9mvjS2xOgXgUcE+BHQId+D5lhhskrRJjTqfnUB0o84a02NTKY9Z
Omo3Ccn6b0WVA0mvSf3IulQGjlHQEDOXBxyqf59oo4uAiZT7tByqvYa1HLy4Vqp7UC1mb9d/7daP
XZzKTivBMpJQNwKoI4ayWTl6AnH2azuCE65s7XgvG9UK3FhsLdiaPwBV0d9pWpwcrZJIG3QJjdrR
CJz4Ngd1kLJV9V6JRvRTI/OPODmeA+iK7XyAkSL3iB7Gzk70/kQ2ng5r3hOoACjDg4oeFYXFgcuI
1SkyZm5UG+bO7evdkGzlRddn66+JJShFAu/CEQA7kZyyzwVw3RoQvlJuxsFrdmzg61DoQcsKSHTO
J4xLR7HtNnajnj2DX8SrBnPHul/XN93afOESAKc0QLFzc8y5kVTvzHzS4DR5iipABgow9/m6hbV1
P7Ww2Fz21Kg6zWBBTDelc1PZ34sfhrHhctbODjT6cMqR+iIX0FHicm7VueuA+pRAZwO4Dfeb1v0E
UUmI8+KTJLw+qNVp+18le7R34KlyPm1U47kqEs2NKuNW8h0Qt9e/v7r2yEehNwpyihe0oKlrUppK
1Y1yqLGEoMkuEVHV6NZEH8PWHTUv8fLeBMz+r62FkyyQAiuhpOlGg+n8smL3CPa/e9Md70VRAsRj
Pckmebep7kmh3jSWG4y9Hg1E310f8uo+AVUQYJ6QyUHS6nxK+7hRxmYcsRMhylN7Zm5YPwTeR55m
8+l9gvT3RsCwZXARaKVpbU6uNWFjvk5G7gnzPVG96ub6qP7EUhezC/Zx1DTsmXJrAVfiLGmzFGJc
UdMReUBzyOep1DUfPAH5fZ/lIlSbbAzqyrZebZobhxy6wCD+A0NAjwaIKIl7Dv07p7+Jp6Lbm2VV
7xqj632Lu9J3ASzdySymgegr/djEQLCiyBFvDGItmJuxhFCKndneliFp2ipjW0+ERpmR7g37xrJu
LLUKa7R85H1wfcLWVuXU1nzST64JTSYVGg9cQHMEKZ8dLac33cjin04sWr/sK7rhOdZOMkEmG83k
qHVd6DMpogcpg17QaJA77VuZbRzk1c/PhAzoOgChyjIIs5Qy56IBCsjJ7uxIy6Lrs7VWW9aBhEMz
GEIkwAEWVRKnGTQ0Vps0UhI2vtiizY4jgWi5RHzmG3X83k/UvldGi0QO4c73UVFV5hWq1j+BeH+L
g3V1tFCYBr8i6gN4MJ0vXsson6q5NmDEgWr5mbKxOdbcPF4UaHwDFS8QrovbanJE2lpVjOymIr5V
VH7mJQ9bAWFmCB15dVH+TugWen/VJgrYNtoF5/hlEVGQXudt2WJDSuUY10Fnfimrwld6PD7fK/XD
qskIncFfq6K0i+QQpA/PZ7BEKYURkEVFxhRN+o8U2Qi0QG1M4+oynRhZeHxV2ErSWA6NVND/ibjw
tgoDawYc4J8gM4xsIeAj56PgqWyNLkGsN4aacXC2GK23Pj///cRHdFoHKcoMhyoejN9OQh5Rtguu
H6y1C/h0BPPfT0yA6TylBYOJUXt0rVsm92a3cXa3RrG48IibxVOpYZKaB7V/qeONz2+NYHG9sc5I
UkIYHJuq3rKGfpu4+kBUZyNjumVm4a9jyhtrZDCT8D01Atr5w5a83aoJeBSUgaD4dZF2dhtucNYT
NxqdwFFuegeFuo1YYHUtTkwsRsHRqtk2DUzEeGUZgOJs3DJrtxrqV7hgXAOkSkua9yKz02HoezgR
dU8ZSgy7evpW5RvQ6FUr4LhCU+YsPrdk3YS6o8uJWuEy6Pz4EfzhzUuxxYS2+rgHRPOvkYU/7OAL
oS1Q0qjm/CE2S6+Clmk/DC+IzVuvcvCG6KbiVzcNAesaPy+15+tHcy0aOfkBy0tmmLO1bY0fUHBk
llh1N3DrKLnxkrMhQAvwPxTvUVG3ESCAiBDjXriCNGuGDLy7btQmHlrtQbBkKBvbY3X7gUMX8sCg
tQE85NzbZC66QgTD07+OyS4H+ctoNxsm1q4xtCQiCzWLcSGdeW5igvj4UOIFGOW8tr+xuMk/oXis
71TSaresA7M4UpJp0Ffo6r2+XvOGWEbAmDncaXifgSZlYdnISVrEDvwc79M3lPaeTPCblgOa0jIR
umOh+wqZPN5s0QStngZ71vADcyR09hbBSNMak0G6CfCBbOxvcsVAmIC4GozWiuojI1/vro9z1R76
+2aCTshrLcUrtBaxWJog15cYn1jyO3YfcvapLl+vW1nb/a4x1/QRIaDdfHH8CMLVPJe6EwFaF2oI
faR4lOI1rVBV0DaC1w1by0xHjxx/qqQGct/d95y9St0rkYkC9a2svl4f1doBOBnVcnfqTJWQ0IKl
Xg80x6833rhbn9fPN38ma1tpkTaIUuddVm8fblxF0AbuNTzucEMhQlzcHkqWIxVKbWSEMo9lXv9h
ucvF9xdr3reKMekKvq/xNwrupiTdqrCtXbH/jQDppvMJYprDpCwdJ7LFg2HvLRqq9HB9iVcvjlMb
Cz9QD8TAO3LO0ajsIDIt0JP2Fs+m10Yoz44r7zSzeNay3g5Eq7+pfIuhYZ6lpR86tb/YBHVjoLaL
mzPq29LLnddi2rs18fr+oaxiL5ZPcvx5fch/rvULk0j7o9UPyVVk2M6nlcIbJC3PnUhRq6TflzU6
8piYkueupuZPF8/ORy3tkYEuExrft2Sc9k1NUxRlss5jZfzWjzKDXqtRPdpIlod9mU6PRUzBFpbH
XwR06PaKsGtkauTw8VgChVwLtPIaOnxBwXD+0wunM+2Rmng2SiTUiodQ4F9kC+S3cjBRnZ4bP+a+
6Iu8nTqmhtbHGomkr7I3J/8oWxKmHN9FXh5DwelcxMBTbY/ge0FJsmTli5Uk76OlNl6jFjfXF3pl
GDoY8P+u8/z3k9dC3Qg0+k2pE1ndrYSiN924WlYdMTri555OdBUswWN95dYVI2z+frVDAXQvqeFN
Ym+CjBbcWRuhwupoTqwtlh5PaOBI+syJsuIWssQgy/qH2QLpBkjb0Xp6QZIYC6PS+pw7UeUaB1o3
ryBR+3HdxNpdjIfnXxPz308WpNHHuoZ6nROZtPTAl4bElm/Su3b4dN3Oqt9E3mVOAYMSYVnfQ81I
xJB1gB2FpH5uW8q+TvkQlq6Sb/jP1T2AbgXIY2ADoEvmfEipgWugTuE+9bK5L7tih2TIbZ/Hz9OY
H/rhw1RW850DImnEbJC+hJrhuTmmKEYegwMcmd5Dnd5sPiPm///CNSI9APYVQAbgY86/bym1aiVt
jZC3G7NfI2rCviCFm3uDKpW91rr67YQyywQUMzYg+s+wVdLetr0qBZlu3JSKB+4gdSPiWV1PgIHR
vWrhp1mLg5wrorGhXuwi92LuoIOys8ug3iJiXD1fLpk76+BiIVxwPnSFsBR08bkbEafzHtqy+/j5
wg0+I3GQtkIv7iJcKMy2r9QawZT6LQWwaIvOYO0iB3sW6L/hV0FLvcSWloLrjTa5uBq04dFK458G
6PvsPA2cRPkU50BPk6IJddI/V9w4immLr2Gtqg58GCRcULbSCdrczydQ77OhKoUNDIjteMS4N/LU
b9oX8MUDW93vKgvs3Jz4Knm6ftpXvMqZ3UUEMekDK5Uc6tmCjN9dMb6VmnMzmGCUao10qwV21Rjq
BhAzmoU0ls9cNFgMYiQAurRmax/idKy9KZ5oYBL52R1Se8O9/Hk4LA4kIIMqKCBneZALlThW6R3p
SAFXhibuT5YVs8dc77RnUhja72Ry20At9fFhyGkZzKylu0noeu1BazC5R/kdc983Wn0ou8S5dxJD
BmlC2KGK1c4vlUZ6ZW12PqvUwWvrjPhxU8tjbE3a02DWDNxibeMTl7pvFcf7FwnqHPd0siUVueJE
/9ClgU8eCElk/M93jsS7SmkT04k6iZ/Q35mT9AbzSTV/l/HGFbTiSgysHVLVBAnxC6oH15hYYbe4
RZM+6JoKExVm5OPXD2ygER54/BU5aoGYhFagoI+cjvjMHXZF9Wg1zoY/WZ00RIBw1kCTQPXhfNJq
lXayqhDdGFPtydi8ocx8QF/qLs4SxdOIshFNrTqYue0QTQxIt1w0Nk9OYjaQo56rucq3PjFe7KS8
G7LiaZz0xsuLGPcf9dRaCZPUfM7dDxNfIWw8tb8IgDJOMzWBfFM0tN1tn7G71tqi7lo73eipRGgN
gBS5kGuQrJ1qDacqog3XbxVXr18G0YGh3s6cgxEP5sacru7GWYMbjAMW8pCL63YsXIh16BXKkMZ9
2jyk5lNavF/3jivXGtpE/zOxiLlQE6cCBEvAK6jgGnF/qPFGqnnVAOQPDHS+gsx/Gc0net+bWoxE
nKY+WMDnpmwLRrBlYbHwedmbSoW4KDKGnW6HW9HF6ucBh0KOyAR74zK6iIdhcHksMEPANStj5/2+
vgJ/0BpLH46yGEpVYLiEbsNylRWlFtIZAIHje5vddr8Jx6s6TByvHkP5nY5hKfycBMrX64bniGJp
F0IgM+0EPN0FZFt3Jr0VFZ7WufpQ0M865GkgoVoJ4Y3iTU7fu63jMy/EhUFIPc6UJ2vK4Yor1KFA
nMbTYocyzVFXiltROINn1CMaqzJqhQoAb9eHubZ+QGb+tTr//eRV4dY8Lhpwj0RDoX0qxu6tK1Fw
v27jcg1nRQSQHWGbgbvHWV5RfVU5rT7YWUTG6uC0dzrbSXZMROLz5EYVfNfUb1b9KtNjSV4098NC
NbPYFZjrkV60UIFcHjLhSD70jV5ElEQoIXl9/OFDtrCwOGRdNsR0Agd4lBsBmnPbLQK+i1VafH8R
/k6loCYf8X017YNpwg0l9tfX6MJ5n1vQF9mywRFt3hpqETH9NnZ18NbGXqIaAXS0guuWLtz2wtLi
6m0Qzg4G4AkoeE+hgEtC/72fo2P8upn1ASGiR0/CTAC+CIsgl1VZvW0UUdfsqv6JWTcpOqftjeOz
agX8fpBrmwkrlu8etSvaTGEkj1I78XTxXg/PQv3Zjc/XB7O6/ogbdBdkiKBk189P6Ui4bDO8JKPp
TUmBotmYq9XPg7ES1Xl0lZvm/PcTJ2BS1jQTKTFX7CXlD1jADQNraw5eHTzh8LoBg8RiMVRTarVL
Wx7F7l464diEar2xgY0/vFNnDhS/C3AUAgS4hrzVktaDj03fjX3GI+jZ6HeOIqiXZtT07EQdAKnX
ZhWRlntdK1+Rmn1I0ZQw7uuvkJoIcss+JFIcO/XdzitPJd2vcujAPQL+mca+xcNlt5vy6WEw+LcG
NTOagKaC3siRyEBXs9yfBqUIyqZAgVC1qJ8nJPYoOtc8YqXvZmorHpmUJJQMPcwzyNMriwJ0bBDt
8R03Nvwc6jpJ/jaN8RTwVP/JRvSnU6e2PYc9Nqy9S1LxA/GVuitGJfdQBWIh8n+6Cl3ILjZ7H2kH
I3Cl/sUR4w9TL8wbNyPxg5LHediIPv/SoMP+3mi07iat230WpRFYnG5atJ9MxZGZdeBk6sGd7hAb
PkP1zdkTWZUer7U8ULNBCSfG3ipVw7uwHByv+AHWbo/IWyPfE/0wmq7vGrs0rvwJIiej+QOth+Wu
iC3TUxs5hIMBAgOLc4/SkDEQRSroDiGp5clEeINEfrxSfBvgENdPex/QJoN702CkXjJkuHUbod1w
DdTqkFMwfpdKXT+yqXMCqhjmm1Ir7+CHo35BMjM0G1XzCzale9cofqZNQ0HlS/WwraFZMpoT2+vq
oCFz1tc+WomUHZ3Ej74bHJCaCDesEjTqN2OVB4NdVV5tWjIoHTv2VK4m94VsZCiFyQNXq3Wf9k31
qc3r9LFzGrKfBnMIMqWPj0kPxkCtzd5YJZuAKPn3PleBSUlzsWt7Gvt6n3a7ifb5G1QGtZC3GiQL
G2zbrqy+5eir9vjI00Cr2vFoyIGEBRXfZ0ITvxvJV56zBtPoCN+qXD1MDT74pO2gNpVbL1g83KsN
Y0BxWtyvENrcIOHwNFoNR+kakj2VKVS/t0bxQjPC9kPmvuLoZjuzaIVPU13zAAc2A0fK5nYCfBuY
Gursmng077gp2VcDSKyw5aiGV1zTWr+23ClQiy5572xGwrGfN3mXmXek4jZSlbnjGWgvCTtQH9ym
DSeHpqA55qCBoFvlGF5TFczv5GgeaVo4Hh1qQNLBwucl86OokVnpCaVjHjxtj/cRntMecqH9b1ba
hd+wVAvdyS3e2wkg7ExSEWoNiIMcsku03a6XUDfVMqQZoCgVPypYzDDJ6hi4C4V5WeLEfjaJNNDB
+7hrFIIzq5l4khGb+w0t4p0peuMmp5Pjt+YIZH2dVW95rFWei4yR36lts9dJXt9pDeiE7HSu1idz
v1ANQklfiDrbYS5Uj9tTHvbx0PrQAoL1JO8Osa43vqokgzd0lIUtE8ZhQEwGLFYJQCWQ+/7IDNPL
+hTSyax/5UNZ+klvfCa59WvkubEvVOPddODM6sH+krW6th+ERnxwvvwmJmuCtpedLy2MSOnGR16X
im8qLAkhkmk+xAQH2uRMBmBYzf1qctMQpBKaB4VJZz8KxQn6WlT3uQCMs3bTMYDiHw6lNhSh3lMt
ROKl82KaJ7dccBwXIguvZmwK0QSeeV2FY8yzCsV/NjLPLpJ3qVhorM6IQIGeYvohdr9z1Jrf6DTv
D0U3fUUAyf0UJFOBiia5QBnqDItaMzQyoPmlLhty0+u5vatSfSs/NV9DFzcIsqToBQWqAAWu83uQ
j6CmmdKBR03502hbkMzxkE7fGfwolICuX+mrV+KJrcWdS1rkjTQiecS6o96pYBz1ExAEXTeydrHP
ad//H9Di8RQrJoXLgZHG+kLyl4ZsPJK2vj+HRyeBg9pqidon+H4BYRCcf3erGLFlYBE42HicUF1i
RcBbCERF2QXXJ2h9FRBVmehcBRpkEVjj8a9DJVzjkYx9uFNl8MQWr+yqCWC8ZpyxhgzvYgiFWTol
cXssNH2YiqfS+FpvQetXZ+nExOL5MbQq+vB7mIhnYXOPbUG91oeAQjNAsC7AnHPh42SZCzHFHQ4k
FLFtcP6h/GS6LZ4gW8z/q8NwZpAo+r2B9lq8DNoKlwZRILwNnxyWwwGiThvh+h/E/cUJPzGxOOFN
x8AB0yUcDUmZHTQoph6cxkSbqt52QQwOtT0ClVeEJ6nfoqvqPrOH4sYacYnraR0jskkdb9LibyTj
4F+yyt6vmlj1Id6KGDDRSn+shiTsxskOCSTl/cGhY0CkCVFiJ2Uemtc+jEudo96TES3WZjBjM4F1
HuGi8WTz2DUbVfPVxXdAKIZ0LBo4l/VAAkT/kBGniFLrvcX9Z4uDqm91bKwv/V8jS2FDFHemBjds
EU1apkE8UUPtHFHt9cO+bgRCeXNRGwdxcRJ53SELIWKOvtfee1TbrSfn6vUB+rH///7iGKaUtmnZ
4AFS4gzy/eDsaCC7W+1fnO6JmYXPUg0qRccwjK74TtOjtUVydgnA/7Ol/o7DWeQCeCZA+dcoRZRR
cZcUNMjMKZyM9LmotMAa8hDK8bcZVYmvo+U0ttvQNUV4fa3Wd91/v2HhC4jRtR0tKTIqwInEUIal
r9L6MCpgHijYktHNCyT8RQaZMjQgjTbnkUWTnannnmFtCcatjuPExOKGNPNMh2uueaQmiTcMnUfJ
LXzcxj2/ZWWxs0kaAwDUYyCurPyaFz7grHs27K6vyer5ORnLYn/rbLSoHpeYrilAukOmG+dzLZly
uhyLje1OACxTaC5GfPiSuQiWzVtXfMrijfOzYWbJtswdUL1IgmGAVOxhELo3sdQz9e+DsUErtTFf
1mIPQ9hUqaSJ8dQGxWokx2pSflxfko2Ftxb3WULRotOUGEutAUqVIclVJ0GROhstqOtm0FGHNv6Z
B3txyRQwU+iy4ZEm7id0d+f6Jy15uj6U9WX5z8Y8mydBhp2hwYJOFQde0gZH9b2ioP6Xj6Ept8L8
9XX5z9I82hNLSWszIKgwGjp9TVXlSzvF/xTKzIKp/zdh82BPTDDi1qPSwYQYUY5V6vIZbBw31yds
Pg4XscyJjcVx5Nro5qYNG1VBXlkdGUSGg/k15sc+MX0XdA6G3KB+nz95zeTihCoQ/6mkAW+GZOhd
4XaBhYyBWjqBqxSv1GatL7QtkOX63oP+7J+GQ8jQnE/l2E2l3gAwE9k07PQdMIf5r+sTuWVhcYig
Ipo0owbv2RTh8DOud+2WyPDa3gYBJGqwwMiAeHIxb5QPTGQ6PEGm7anIPT15cHnI8i2ijXU7aE4C
3h601ctKR+lK5trcwUia1uu6woeAsifGY5lE16ds7QihLPbX0GLvVaBJ66zSxlWgHmvS+HxkG5fB
loXFlA2jjQSsgAW0Kg0jMvf/4NJORrAseNBalTrX8f2W/FD1L0Z1V/cbB3TttJyaWOxcPdGKMi0I
/IzYzeVR1KqPDS7OTvmKJL9fdT//YVFAywuefPApQKjv/KRMYFXvSUfhQfsvVmcjsbOBPV0LcPEO
AAE4JH6BP12EGS7gegn4aUTEtdoT1r6P3+M+Czr3Oxdbsdnq5AEOBdYqcMtq9uLKkVKDEoeFl7lO
7tImsBJPeWd7413X/2UrnxiaN+KJq0ZLGaSMdBhyag+B5jCF11dldSBoM57rHwDhLfWzdYApJ1fY
RaQZIqAGQw424vw7Sge+Im+U+PN1c6vnxoYQrYaCJxi5Zmd3Mhx0UGWa4C7Ka4ZXsleSb2yy1T1w
8v3FJssKG6RLfA7ME29SfMSag7vLqscy25i3Na8MlYS/A1lsNrOTRp5YGIhIwBrCnqGui8bODfzF
lpF58U5nK3FcxSAwUo/1a983D2AI9zVt6+W5dlUjr+ECHwHk2wWJHdWFqlVGwaN8THdZfJDipzoV
uwok5LGLFLbFwzGjGx509TI4MbpYqdhO6xq4Qlyc6AEci2BkQWnwwDKa4PqWW51EKCwDlA7MFv59
Pom16/a0n3d4qz1YDXKl+6TbOKSrY4HoKEqswEBf9EsOZivaUtWKiOsQgnGPddV6SfHoOJ+uD2X1
9JzYWewH104RcoqxiJAm/5KVGxO1/nXwas+Mg2hamyfyZLepbKSdwzp8vdKOgzl+Upxx482xuhbu
fyYWiy4TMmlV3CKR8gYaLKs9QsPs+hRtWVicS7UfQcdbwkIGjkkr6rujQz8KWca7XEfEN9MYg9tt
SVnYkTQxhdIXUe9+V9PPst8n7Zfro1hfiv9MzH8/WYpcFoIqmiwiqaG8+172G1mztRMPRtyZFdGy
LLwCzr+vxGpuOwzB+diqBxtY0XFyUTT8PFq/hXyNqwcIEfzDeT81uTiGqOArbaojOE9YdezbLLCn
Mhgc7bYe0tfrs7e2BxDNgtME5xF0a4vgjAmt7QmZEJyhfDtW7wYIRpWt3PzaEoGeQAVxJRT5Lmjq
HKNBy6jAFDpUPKmlfWAOGsWuD2TVxtx+4IDCFAmgxWa2WddlOa3yKPP0aW8Zu49/HuhEMpPsgWVk
CVFsix4NYShiRJb7yeoe9Y3Dvvbr59QVOKGgj4iA7HyT9YXT9x3HOWkg8zZ42RZsY+v7C2eC7to8
zRm8oZXvHO7ZWzWw5fe1WXzFQkIBXJ4zo9zikCCK1JrYlu19DEwDcb6LPg6vL8Dy3lhaWJwJIx2k
o5VDe5/JG7V8sN3X+ghRjOtG/rTBnj6LYQWPLYR2WAQIYy8LF4Piji54ztr7SmqPesl24EX/pBl8
Dxb5gr04cRrl7lwC0G4V5bNlfO2nLva6ItvwABeZ2/mHoH0AdRqI3IJwaLEh8gRAiQEtGPe0cp8K
1X1vOe1Q4wYKpsvSPUD5h8E0b4qU7UmlfjfiLPasye42UjlL5/fnZ+ClDjQ6fg9c+Pm+dBq3QmUT
P0Nj/Q4SBfu+MeMApG+vQwlEjZmpZuhYRewZk8OC64vxJ6t2vhiAiJsuSAk0E4zES5J9ZtAc8p5d
fT+hp3lP+664JQ0H174zgjSL7hVb+Vwy4dyXY3NLU+tbbfS/TFb/1IbutWco9CYufVEdaPZSvVAf
qNbWuxrwuJCO8hm9/3qQa5L7STsFdaIcAPiH9DYQRmS6NdzpAdeZTxoa5F2Cgs/A953dzv/Reubo
3lUTEKRJSX6h0+VoofM56BI39R2W7KbS2iek2PcZanhNxXZqCkSOjqtC7V4KncRoKs+/M637KHcK
3Ae0TOaoZybmws17vlxuB1ZTZ8rr++ZzwW4NtpE0Wu6GuUkUkHcIw6G3aq4hnn+eUzNNCjDIR+bU
+RmVCNxST5m+Fu1TZz53TRqMw4+NTYBPnu6BPyaRabE1CC8BwLsYkSRJT6rYQhMBvzOzvV0f8nzD
s8xH6YqJZSN51TYSAj6qE7E0/e522kututgIgJheH8p8A13awTULog3EEUvonFUkZpmBdTmSSfnD
sMoD77PYBwjul5aC5pKWprrhzi4erPN6oaKITiRUe8E0cL5eJfp+gX7u0SJP6AC9p3YMXOokoRGn
ha+2rRoy9CoFo0mrjTldGytufLANOCCNsJZHl+YVHXVUNJ/odAC8aoDPsPZ1diAfRgRjiGhQACMR
OBXxUF4MMZnAyJSAyfSpTr912u/xw2EFvg+JKbAZYP7QTTYP9CS6nPpWpX1Zx0+640vjzrQ2klfL
i3Pe33jaz5c+UKcX8svcsZo6H5P4yRR3Sh649kZYtLw28X0IYuP+AFx77vJeHFnIrhmsR3suMknD
nvWqN2hWyAeoPW34hlVD6BtAEzBcNXIW5xM1939qVS/tiJbME1p6UIfpAILVfIv8aGXGAARGCRuL
gXtpCWFIrMpUhdpaUZfaXtl67rgl+DX/1MVBBQSDAHGsg6kTet/nQ6lBzSunVLciQAbBoZh9kkoN
cOCHtUKxNMiJgFUFibjLTuPBzDrg3IgVpfJuZmsuNmKItYnC0UBkps+k1EuocVJpBfioEzzsjCAb
96J9ue7PVrzL3Bv09/uL2CBlWalbE76vylB8K5osbOo0dJB8Qz3Bc5qNp+TqcBB746zPTRxLerVW
t7PJAfdkZIKk6IZnG77yzwZdrjqCe3gT0HSqF6GOMoFRsmTSjLQJscJAJ/erw/PGa82qv2UCLoxI
uz46HF1zSACp4GHS3L0AYcLe6RxAW2uEiZVrD0dXbkpar21JNFcD2gT6/1mG8HxLgmcTuArSmhGT
zgu6gG4sJgTgqHRLUXHFcc85DWjnwCUh67g4xkWupiW1uRkZWe/BiGdBEKZGl6CWAB6cBte30JrT
gKIBjjI4cMCsufBOU+6OZTEWZqQrEd67gQEkkmO+Tvo/bFU0luGZC7rSmf55MX0Ob0wWV1akuy8x
KTxdvZ/U18w8CuUOOfzrg1pbK/RnIwxzQGB+oQ1VxpmwKze3IovJ3ldm/TMr6ezArsg/iBChRf0/
U4tnl0MhWyqKDC5keDHLZ9feavhZ3Q54iPwhZrqMWdB/3zuyxqGTuQPtGWdMgrxUx0NKtDTse4sc
Zzb4jaO4atSdmzltqDVfKDbYRd45A7q7I7AABDRnIcDgaIs9tvw5Tn9cX6w1J2ZjT+B6RzMspGPO
d4YFvgKeNY6FdCT/bcalzwk/9LX22XTa91HyT7SCAuN1m2sbBC0gEFo30KeBDN+5TUXH+8ktsBsF
YMUVygn6jUH4xtFac5cgdTex3dE1A3q3cyPI6wMMXFlm1PCHsk88u9y48FdHYSKfA7I1BHhLf9yh
X8cYGDGjUg9Usat0vLZ21ydq5b0Bip3/TCy8XqolNZlAoRV1CqQnCsVTEhL8D2lX1hupzkR/ERLY
rK9Ar5lkujNJZnlBswIGg9kxv/47jHS/2+2gRsnVnYcrRaLaW7lcdeqcvvnTOw99AfLQeOeNX26b
/FstVK+B+UTNrDgIAtSEmEi7puMergGQ5bUfp7FPjmmS2TvTqMzQEuC0sm3wrE9s0oOpt5u72u2a
h7oE6jfJ2G/hiBH51LCxk21ZQ9+exZGzi5oOzegJBXAQqnHtGjRp6cDgKKL0hVTrnLu/XmvT6inw
2vNvHjcaGgzp3kMDOdiD1uhGFzcVmqf/Ur28jrbNnhUg9IW/jivmMw5yF9MGkPT2EiyOBtHqzMCC
x6Qa4BG9JJpTdeZp0j9LAq/jeH5f/SA1iLONd4iFO5AgQMCKvi9UPpQbiOROB8mbyTzp00fXOYxv
bshCkAfuLryCoDOBHJmyNE2e8FgjCJI0kT7X2fCQ62sE+UuX6KUJJVxNklFvtSYyT1lNJt/rtW1i
w1kihN3EPV9xK0v0FiAxR1EaLy5kxdUJo1TLoxhF71PcxHZQyjykWnuXsGIzdPSbltP7lFcbUqQv
3VSs1PgWRwq3iWcrwhOs1/U+FxNHor/WnZNmpVHgttTdgDkNftQ0hq2Vy2rlclhycWAUANYDCUE4
a2XxhGW2bS4m2EOfVxfT3SAJyNvH3e0Nv3SqcKi8v2Qac6XkelhpWVCjsRvnZFenSLvPz+/4PIDF
M3cGxVtAueLGijpJ7mDFTLmrwiI+3P78Eok4WBv//b4yS8bUoFuL4fs5t4CDMWvGT9Uk7Y8uM0w2
s4dRSGTpHXqcdPNLE+kMz1we+YOTaEGl83yXEzTnOBnq6BlkekJTH/ovdl2zs+zQZJOUUXYsZent
4wrYC+oJ92uZJ2vopPlnqo4frDQgCcCjD8h1JdMUO7yMYRTsG6jjZhP16/w85zhHNz6azFs5R0tb
GeKR82MGkIjXbKiE6ZCslyD/Kvem9yLv0vxM6P720izsX0Ct5swpaiJoDFdWBiLshiEIGDh4/ikv
Bp/0WJ41Jss1I8qh1OOs63OGRxFJ+M6cdrIH04e3MpKFIwLC4xlV7s5iMWoakAMKRRoBVh9P75+l
BxRJ/nakH8pgFzbUPGAUQyMKuWXnNBbRpxjtem42Pd9ekHku1D2G348HFl5sr/OzJG6IlyaVe0Lz
IS9C/cC/aBWw/kH0ZsgA7p0LS+pgwIzpJkbeuCev0s5JZH+KLLGPoXnFyBqR4NJWvjSlXKEOjbQk
4wKaULyEMLgVTi76/QCWTOWP29O3sAuuBqU8dwxABiDYhCMqrTAVvrZWJVscCZ5sMwEPwetj3uoX
yT5Z9BVkmnBeOmYdZ0iH7my61rofY20leF7cCBeWVJ8MyR99nE9m034vCsPvvZ8uWk5Rj/dp84ut
pbgXJ+7CnOII3Cgp08IE1WNuE/RDzlHpygFd8AIOSgL/n7p5wBdTZ+kRl56EFyizvbS3ZPicr100
a4NQHTSTrB4amODDo9P+MM3d7d21MgSVkhdup3eSBJMkvOfR+qanpu/ka/nkV4W9OSF7MVEqPRiv
arduJCTbaINKExh4TXP6wtz6Q18aqFW1n0y3+i0ibUetFC3Qzn1J+s17Bjon5iG4/Vp+Nx/ionXJ
6IB40ntglbOLvfirGPSVOH55Pv81M6/nxZaIs4SakE0BR5jXQeWb/DQNbwsK65WjtGgG9X60NIFs
6lXjn+GNgrha5wAs8blMv4n4T56upB4X/QLwazPlk+EhS389EpY4hZ30YLhMtHurhF6xBeED9kTy
p9sLs8QthdTmv4aUU5QJUBqYArRqkazDqhkD142Cpv9YaeCkkJ9jfm47x2/K4iD5l9u2F6cR/aVI
gaBwg5rR9RjtxMg6kYKUsojuJ34A7pyZKxti8QBfmFA2BMkMOy1bmGhq3+p3gM7cHsLy92cSKXBd
YmMrFxHNJ1bEsYOdEDlfBes/ExqtHJ3lFQJp62zFAv2dMk1WkwiD5sQ+xfrXOE5GXxNVGzRFmoOd
otlkOkWA2p55qR36qd2OUOG6PcjFvYioDuObwwi15yUnKWJYi4H/pvIrK7S/5OBcKVcyVEuJF6Tf
/m9EmclI6IWjmTAyoHcfaim9+NFqZvG5bJ3hUfP07nsxxcOGSYDTUxZNK++8xVw8HMcsMDUDR9UM
WQ4OPsK4cE7GaB+TMtuBWTxsId9gkPoJcjY7mcifIma/6NgcoKN3Znl/dHl/7kl/5J375z1zDtni
mdsLp2M+OxeebBhAUdGXkY2MLs9PeKu5H3XWyMcm8cxdTMRa0mD2J6/CRFCJQTsHRc1XVFyaTDN9
1DPn5ObHlN65VYhCMdAeU75yay+tM9zZrMWNggdaPa4HxrKiyPEj7BMIFTQ/tQX4/dHhyor+ESRI
+kaScguYwj4Z36GTgAcv1ATQSw3EjVogjj031esJdcm2+NaaP8Eaa4M92Pb20lq5H5a8wqUlJWhk
U1TZldRsEAbvaARRv/D25liS9sRQANLB3QDkkPo20aN8mvLOsE9OLrjwOeRsQ0PWkKBKG/F9SqoX
XPdApVV6sxmAJjwKnuQfBnR7nbuh7w8tS+S+SilajjVpb6rcXkkALLn2ix+ovgXQdKnZpMMqS8qO
bYl3eNH4wn6H9720oviMJDMyDakwFIA5ao0hXUsLLo5i5gOa/0MiQwn/8sbUo4TinmeR+60xoyMa
DL9E7VqCa+nswbmDB2qGe7rqJZKDrNLWbARHnlWGvBHQupQPtR39NIrhC61F845L8dKesj2d1rNa
bQTJeDzpYcTLh6h6BwzEwWCQfHQd57XwOsoDLeioXBsYmoBFYVNtB3sDMh5S39G1J9TiKl3Ymq+v
C1fZQ8hZWgVcpchcNJh/t40qIGuR+tId6P0l0ULGFulbZauZmQv5oxQJM00cyijxx6LeV0zzab/G
a704HJAiYu6QrUGN6Ho4fGoHya0BpLp0/CkkKpST8wmB6DueHrDxjxn1UrdAKTBWNcwYpjxVJqj0
kNqk9lp8uegKwTn2lwkRAvLz3y8WJy2ysU4p8EBGNP6O8/IDyc0VtPTi8bkwMU/ohYmqLaAMUs0m
0CVlBW620bQP9RiItZLuwh5AtmZuK0cFCrgwJVS2UyvuzBqvwTx5JsVL63xqi5f0023fvjBhSJvN
beWzcDzEgq9Ho9l1x4BMREoIo6HBm1G/yDihpD+XCGZmOxVPF8co6rt9Dcc8giUqLO2Vq2/her/6
vuJbKqMcBEAg9qkX5bZw+F3fDI9jwcOeQnbPnb5Dve0rGtBWzC4tDSAtUIZ1gGsxPf161vpEjgOq
YvbJBpmRxLFstqgWV+bz7cVZ2Go4/gDJejYiF5Qcrs2kRhZVjUBXBB/0AxIT4IdD9tyQ3ZYm7Z5O
YgW/t3TRz/7GMeBKIXKjllSrJNM7zS3nG448muQzWJnjD3Y+hZVjJ4+RHifHNkez1uR1esC4ceI8
20Y2g9C3mevfu0znB2gOrHUoL/golHdxnJFHxoSr+kyk7ipBABo5EftOi76OWhxQFP/eMdng2p+J
YWfpPMURJowyAvwJVCKhVDGT2+8mPX+eCucFq3C0UHK8bW9x6/7fHshKrhdXVG45MYE7K84Q2Idu
1/oiC5gTSBesVX1QT4fbBpeOOhq7bDDTQoEKHf3XBjlyw2nrjAgTnZA2fvH43z6vzN/YZk6h6/i8
1X0Zj7rzns+jZgH0L3AnqPtf/3q3KPta1/B57tx55cN7VDeQ4v33+8pZGxDJyibC9/MDMbZVur09
O0urTfEIoXMjCjpElXcI+pA0hveGhfYH3oKn0Q3TqfkKiPymGPoNNOF/o4fUApfaWtC65KouDSs3
ojd4SMMRCfiHYMGQdSDTE4FJfg5uFN4e4tL+AmYFIFIg5sirSCIrBtMGrsVCEPbC9LO3+0+fVyOI
oeLFQCp8nukZ8Fog63s7UBWMonP6HY4Prl1ZIrshbS+7gZ5Mp3ZB1ddXO0tm7YqVpfWAf51pfWbJ
ZzUL1SYxHoVCoyfCd/m0Hao9afbyzf1VuJyQhHXQXwFw7KvtBt6owcj7kpyEFfkjdQ4uJ7E/ak2I
Otaae54dh/KYRzkBMF/chOiBVsEZDFjrEdJS5NRIGoNyejhy6nyuuvJrDTg42uG92K+Rzri9H5ZO
FIqyGCckBV53cvLMjAEwHSlA7eKuAkLTFeCipuy77LUh6NLyC0W/rN/l3hqDzdJGB85uloZwgP5Q
b0nIQGTo9orpSe+6p4R7dxnYjm8PbunGQ5rUhMb5LIqspi2KdKzyxE3oqWj2mpR+pIXdGrfM0rLN
KFNUzecmTPVVD9odIAK8EvCmOC5THw2GP7kHgWdS2MUf0o7ZPh+SOIxKqm/eMTpc5dgvuPdeVW2h
yGxRoeMMgIay/ybcenxxhZ2HggxT8A5TfyFWKEW/7v7LJ1sSR6vMU5SV96nL95mRHKOSreTPF7fE
v2bUygpq92Mtkhpm+K4qgkysBCeL+2EG0IPl3QMSTbmdDOY05Wjj+1N9X8ljF313jed3zJQHuDkO
lGkBJ6xcsFqBjiy8BU59Wb9Y5rD30uhX1bn/zYzKnjah+hgNtU1xj9MqLEnibSVufOSTEnvlpbY4
af+O6G+m++Kllth6NyWFS08CEAsLHOHgs3DWWLXnmVedH4By/0zb32rYhZEGRYVUlzFA1aldER/J
AW3PndIEcXSXBTofkRKjq6CrpaEhfYoX+8yYiUL79WKBgC6fkenmSecbzdwn8T3LVrJdiyaAQoIF
XOiAQ12bEJ1MzZHrQC5P+Zchqh5ozjcWW+ujWTOjxHW2EYN5uaTmSWq8espSMw0tzrWvw2R0m5Ud
PmdN1LWCug6Sa3CpaE1QsiqjoXNKk9gCJZBu+mAe6rcNSxvwDlt556cxKz/wScot6GHL0AW/VyCE
NoJZt89wsCWgzlmb7VtHA/dObFidP+h6vmu6sQzAmtAcXQmmXWaDrG9yuvRol9WZQSgJqXQQ67bc
ivYxGpm2ekbRR1Z2Ps/QSSJtA+69tn/aqTvEgBS0+iNikdz3hpkNNyHxb40TYE9L/Zul6doXPBbJ
Rktk86GRI+JgVHUhlmVCrAcVDcPPLJ1+siIQa7IUHJtm0beH2irTrd5Ha6nEpWAGPglJYaBwUVNT
9khZpWNjtgBPe7oXUgoNVK2Gsga0wTLvHR7w0pSyT5I4MStvSKxT7EHo7b7Gk5Nsb++PpaOMRCVg
ZGB+RxO04gFz5k0sd+Bky779MOd5IWUQb/rS+lj0rrktLHelCrR0a+AIo9CmQ3PiVct1Z7Zx02km
BR2W/d1x5BaQn/PtMS0erwsTyrR5aRz1fU4RSBhGKA3r0RuNfV2Mh9tmlmIJz/Wgew3FLCiCqf6o
BO160Tn0NA78pTXEcaqnnc1NoLITEbYQOPbzbA2fvTh92O3IXJreLAF97aEmLSZZnyICtPmjTH2r
W5m7he97qIbZSL2h5Qtt99ffB72KlXW2oCdpozXOBW11lK7s6oUDhDhyrrO6+P2vNBnKMeq0csQV
BYL7nzFp9U8d5WLDhQZ2+MFYI5JaHBEqjgATIFynalg5tE0/dj2abBzKNhGxwqpfCVwXB3RhYf4F
F9fhAEZ3b8hhoUuix8Ly9p2W3NUd9Ay6Yi0oWhyNiW4hlPccA1I017Y8reymOVg6Ob1fOdomsowV
j7BwemYVi38sqGFdZku8mgkCVcmi77EN7Oc4iM/uCC93+/wsGkIP8NyW70JOTDk/4JMb6jyK6Glo
xW8tMkDfO9HE56ReszRPinIHAuv7ryVlgQQaDyciseO0Ly3bmC8Nw9wFHQtFsZnkSp50cVjYuvBt
cHHIOl2vkOuUaKKYEByZTftismzj8gIQY3d/e/b+To86KANSs0BFgOXjlUSaSUDHmdoDObWjnvtS
50CbmtxCq17TndLWssKiBG+510z0Ec203ZOlg6eNIkRrfbtmoOmxnYr6I0drPQdGDkiHqN8Sqx2/
5O5oByNr3A9U1M3BhlbHE3qSs8CII/EJ65bd8Qm+1UwbK5C0SvYQTYB6XiQ53xJI4dxFIGZ2fJB4
OoGTmPae1239EQKc+Z0XR0kos/3UdocajXggGHDzEG3nYOCEqIMRpFowxlFY2O4diyvzHlc4UpJc
1KEOWcLHhHoAqGs6+Pzd3jpDei7+g6jF3Vgea7Y1G6ZtLd10W/Rlg346fQjEgFils6s0QF+I80eW
Tup7JSM+EZ0WmmYzbmjk5luad+Yz8uri6EWkBjG/Pq2s2dLhneU3UbaD9wa46XpraKKUfd8wHC1y
JPXvuBArL781A0qwB9Yc2mYCBvQhjI62XHENi59HIg9ZDwCcXzXp9rYpeExKCnxj9aej/ceuXOsD
XohH0Kyp62hTBNM3MtPXUzRV3Bg9cDggXI320g2F7uzL4lnWZ01fg7ItdT38lWSEv8SCgNb82ljZ
SzboOcdjiYAjeWJPUMHbQop1h4r43uj6j8yMN6YN8QsgVp5un9+/4YF6foGFsW2QL+CFq5IojW2T
ATiFKIVWWR00tXnXJu6OwA2yQWymJrOgiiHQIeVqX8lo2WAii3eI10efx+j4Xvk189Z79WsA+Aek
HPrIcP7XU0GSrksm+IOTnR1rQF8iqwI93Q8P8lJRNIXEyMJE3Kf6j9t2l5wlGvzBCIKIZn6DX5vV
Sm4ZlSHJibt3ZDrE7bHpV/zx0qa9NDHf3he3s+gNMVnDSKDs+Nze529m2kTW4PLzysRNuOIrCmGf
U9J9oc6Xt+dYrr4+x6AXP96qhNGjIY+cyIs1tqEd0/D2AqzNjhJPULPLpWxhgI97W68g4UJWfNJS
dAQeKhvCy1CpeaXuZpSZZ2pAKKNuCM7LIeXmrpVg8LN0TfMhPJevbOXFLYX3no4eQwgRqe8zkO1O
dTGBhrJorDCZJI4L1HTW2A+XRoVSOxgqkA5Fb56yMDw2KVhiXHJKDUhFG4+ue8+Lb1m24iXWzCjL
E8lqgjQTzPRg9LTII3UeRrwrjHiNc3nJ76JVGxgPICzn9Ov1RitbUjhJKsiJCS2UFcA+nbEXLuRz
ywmeIFrjZFradyiOI/xHGwsavxR7WVxywxPYdyMJhhT83nB3b9/ZFxZUAllea04npU5OVv9pbJ8B
7n3P91HeAk+JB/4CxXWBES2trILi5BRtOFrpQ8PYSjJvCTGJYJ4ADWGCduWVuCbUwJu2qxrjJFPb
eopGL944Zak/52M9hCXUPl4MqNGFujDFU6/J+FAIIgNGuijkHMmROknr56LSvXtoLafPtydgacug
7wwoCrxDHDzorrdMPfU0HthkgMk026Ued0OddPckgjgUE/yurVeLLkubBpclLqiZt+pVtQ0poUwC
9odNg0aObdu9Izyb6SvROIqr6BWxjsvRFK3VCe7AAnBs50eSrfnCpSmDjjl+v40sI/g7rqeMO15r
plBnOGnjiZXfjNgNBMC2k3nshmHF7y5N1qUtcm1LcqcRth5jNEkQoaSS82xlvpbjp4vhKC+4Grqd
EpBicqrdiSMHVpb3WkWgCAYyChATSX1rtUWxL5kUKP+igRQUu2/lqEPnBRg0kOAEeBstfir6SctI
nMUOWnGFsZFhLDa3N/mSA0Y4REEggr5laKNez2I9iBxdsKN1qpoPenIuy7um3qcQQbttZmmx4Abx
AHFxnF6hXjJR5Q60hS0IlAb26At9Zanms6iGdxayOngFI833qlu0rxoGZvjGOnHx4LTPE2QC0907
hoDDg0q/i5ZPqriDqgU2v2lAkMHNT+RDz1aSLIsjgJtBJIFA4pVMk4wFJ2MEQtM2+VENVmDbbWhM
K2NYXG0QWkNrau4UM5Vb3awmVoEHAL3H6BB9rGJoPW7C29O0aAJNwXjbzHxHf+FIFxFdE9UJQofI
munyHV4h9536nP3sxffbduaN+WrFL+zMrujCjiPqOEGTs3VK2HMiNkmzmcQmY0OQjsI3RAvwzVpN
fHGJLkwqswe0OS1LuFWonGzRZmVPW9AL3h7V8uzN6kCgiZqJX65HhQs3haB1j12go4yQVoCSJHQ/
DeyrZuYrt+/imfT+b0sFXwC5ziRKDtYp0419MkEdtHi6PZqlCcPdDjIZZHCAwVLWiBiIIEo6YcKg
2WGWjzOc3VhLt/59SKo7Ye7+QfUepFRIWF/PWTM6Vc5dkCGAFdH+2BbO4I9gF7B8ok2d8K2h+xn3
othPkT75XNpxkA7smFn3A0Q7qT/kkO60K249xJ5GGrQbR2aAlGddQbnAYAivOP3YoLq9gZo8qkcp
1GMzUFe0UNNCFgxhiP1T6k5ymJIe0biUWbqVo21/EXrOgph7MrBMWW56WpFH0bPej4moB98powcP
UaHoRBDHO63d5Y7e/U6kYGcypb+IVccvSWEUG6sfi6AU0A91c5nfIZCC0tZUDlsyTr3v4cLd69DZ
+3F78Za2B3qXZ/o4IAeRQrieVmSLnLYUmX1i7dH1jsiq3f7+0uZAtwyZa98eWjCV77PegK6eCV8U
IQ1SNxqQw/aB0eYdYcKlmXmYF34iN6AgnVrYg3oVdGbYi5UTuzaM+e8X359IncUFwfctXAr9g0XO
nfmOy20uV0AjCtodrzKhUnM86GaiEFNn7JuWsi8VnrX+2NKV22E+KNcHyQByAw1DCMTRY6k2ERja
2A55Dp6UnMbOweuAtEmAS4XuN5SrW3e8S8ehC2sxWJvbW2FpqyHfhlgeiTEX1abrOSQ6gEaTcMyT
bW5F9SlaQxQvedXL7yuholMOY2Y64BpJ5Af800DERrZeGv63USgbOjEnk7bzKLgdFI/dGpZ1aaPh
yQ9tDeDZQGKiDGIEDhNYQwxian1k69oCLN7vOJLAHsz0taBJefXi4ayDfhcZUbefYgsiSyOUZKG5
qtNkZactLgg4QoGFArgQ9dnrBdfAfztZgHqdPPCHPtLcSiGTG7HvEHmOn6p6egetFJ5xADISIOd0
lOau7ZWNPbZc1jik0ZN1T4ev71j5i88r+5dard67Iz5vGL5xR9bK5IvHA5cbHgFzVtpVLjhzkl5p
maV1AmLcrPdsrUdp+fvoBNNtANJf0d1DhEagfAVPLI8lJInr+Pc7psf79/uz/QsX2RBZ6FqL71to
Tb/3yhX05eLBuPi8splavSVDPV8k/WdX+pa+y9eobpYsgIYPzglxGe5EJY7BjQ9xyAlHT7gHYeyo
yHadECtnYmkVLo0oq8wiacUWhRG7uKuCbFzJtC6OAYB71KSROwQ57PUioFIVJa4trBN1P5LyQ0MC
aW7evs7zCw80waivw9a1Cb0RYO4cXAvP5QMCpfI9I0DqAk0acE24EK8/H4GyBxhNYZ/0IpTpc1o+
TGs6WYtrgFoFvOzcTa6CiRyHW9IwEfMYrO+3ZuvWm2Goy/3teVryfrjHZ3wtCCtfASuQcuJo3vHA
rhVPgNaYyT342nY6hJgBDw3fYQtQL+RyUYxBevp60ugoTQZObNjq3ToAJIIfUyOqd1PeA9JEaELP
tw2+3mcIIsBIBqYrNHqj8HNtMLeg+JBx5CsmHUWWZOPYbIMU0G0jr9fp2sj89wuPMuVQHXehznNi
9Y7zIHZXgrq178+DvPi+mwoOGnd8X//T15+y5tPtn7/Qjz//fkAcsJOhYqY+8yw7rzCBDBcG5ORK
3QyGSvOj2kHBoGk/8IHucAvrPhUQeDf64oc2reGiXu9BWMYuc+1ZduJVrzrYw7SODbZ50mtxoChg
+DLlW0h3foqq9s1+AWBuHRxVBjYaqkmK+xzSjOZsaumpbQ6pu1+Lu5Z2HIACcDnY5a8psIwEEsQ8
Kc3TSIfALdyQxcbWm9Zqz68TDjMk/f9m1P6wlOtg3JwEgkgtb51dZUGDig5G8TImBTnFKcmA+8vb
9DCVQv5xijF5vr1rljYl6G3RYwAnPoOXrjdlw7UEJGUArkTIRBdjUDQy/G8WlBCz1/oEOW88NJIn
me5zcvhvn1dcQ9T+MwA2QedMBHmxxoE97yT1BXM5RYpfKAVA1fpkA7JGkiCvtkaDR/ve/O70a5nu
xcVAnDzL0GFfq1AHIcssgfKJCWWVH+4hMb7dnqqFygh2G7J0qCuCK/c1FIEjUfeXjjciT137AtpV
kDaAO9S3Yx5wKdFRNvkpMCgM6a7e2HZ24j+wt9eY8Cv+ItRBLTUzvFxvOS4tWdUJ0lHTz8LEe+Px
9iiXJhHpVOQiwVCDHm8lLI+9CurOXWGdRv2ksc/G28FkqI/OLRcAYiLuUQOSbGgc1iCeOA2oHIGA
ZmU/zyGTsttARgTENiQ1ETarRItlZdEcKkTRKUUGKac/pr32Df1Bfm5OftWvVTAX3BxYtNHwDm+N
fIwam2h1YeUkqzywmEahiHaFK7ZDpAVvXhJMFSqkc4iFaFdxMroUJlpsoVxBwV6Kwujw9noGuHqQ
o4e7RtIOl8/1lqoSg4qu1PiZVy8/ZfV0++cvTNKMXMad6kG2CYSI119vAY2lWSGLM0XPSx8W9JvX
r5hY2LRXJpQwtORQr7EGmLC2kCin9Qp+eMGF4Qk+Q1+xc/FgVRbAbQsQursdP7tpf4CcR2AaJ7As
onIQ6NNKmLNmS/H3+ZhGQKD3/Kwlm5RgOIH23UnuW/qOeOdqUIrnN8Dyqxlty89d+RNHym/QjUur
+1TGRxv9O3EOXGQvxYzJ85veW+MDX1gyUCHg0MzJTPR2qW5slGhEiBt+dqyPwne6lSVbCueuvq/s
utFkvBRtzc96tbWiZ+J+sCpQbu25l/ttchDmxkrvzXjl3bs4KnSp/EWBICpQNiLeq4Axoq/inAxH
sXGqlc8vbo4Z9k2AwUTeYT5qFzGwZ6S0I6zgZ6bd9/aEGusT68DxYEPUbU2iZ2koNvIywMSitAYC
+mtbdWlUIs5BFMbHQAeo00q6Fb+24BhwiyLFiPATVU61D6CuAdVORxcHCexXRgs5phYvr69v9j42
MiVzGQIN2SAnuh5Grtf90Kc0Pyd9wIwgS8Np7UpbGseliXkmL1ZFpFYtGRhrz6AvDdnwDMGKGqWO
2+NYeBxcjUNZ+qzSC15xjCPKQ8v1ASS2mi2C69tWljbY5VDmX3ExlMrlYxZJMz8PsgvK7FczeiiN
/EzZznZXFmbxhF7aUjyALr1KaClsuVOFhh19owHeC4EZX/bid9LJbet230lchbEnT1qORpv/NlbF
QzggT/JMZudn2aRBhgxe3X4Q9S6u9iZbceqLi2eaaBWexSlQD7ue1jxFlymBdu15NIE+pg+1EwzG
1rJXzCwdWRBp/2NGjd04CisGKgTYiAnxPVb5LVmpTy5udQtBMAhTwGaiAt1SoiU8qQjmbPzWgphJ
uj/IWn/44mRd2Jj/frEHKffarAW0+1wkYeoEDKU70LWtXRALI3F0SObg2Yai7qvOX9pUJTjN8/zc
AxHtOCwopicveXN6DCH0hRHFM4CnR9fR4JsDw/GQpb9GcizXGkEWADHXNhTHUCDJDSgWwhHR7mzn
g+75iLMaY5sAe+7duc7XZo2neenkYlgAEeuYPpQMlHiozmlRZ5XAPkPFFTQUZXRs4zs5ZcFUf7Cd
r62+1/RQXxNunE+JEttfmVVCI5ZrzIlimG0A4Jyww1FyHQMi/aHbtASteWvh/cJOxFMCkev8wscN
otwdmeVlBpI+2ZnkIXwE+gXYFNjG5rYfWniyXFlRNknrirSJpJ2dUdIh8uCYh2b4XnsiTEFE1Uw/
bltb3PcoH+sg6wPBh1rX6x27rkqmZeeC/DH0Z6N8GMoV9POaCWWdiqE0cquEibLedulPxjf6mpjf
4la4GIWyMkAbNjx3cLDw5NgbxTeTvXhQ9hD9L6v4nLNjEa1EXmtjUhZplG6PFlOWn/XS2QjxvWkO
hT6s3EiLRqAVBhzgXO1Tu5M0o+9l5I7wrtZdEe16pBsL5z0DubChDITnTZO13QTvmgfoFGvLEAJU
b99ieKridQF2EgxEue0KI0tdgD2y85g85gXYdj4Nb8fkIEeP5AQ6+UC/8ap1AFxqBKJkXXb2NFBQ
HEi1L/uP0biGLponQ/U4wEwiGYI06dyhfX0VaVncA0vTZ2erD6p+z/XHd8zUxfeVqy7zxNz6OH9/
/NwnX7Xyt9u+GcOGmbowoURZKeGDNTCZ4bUasu6Bp+E7xAGuTSiBlN1A26LkQ3aemk3sGT7NDm26
5osXzsbMJYwKDTLkr8vF1JYGB2qlOhcuSMCkHgr3riJrRYwlK6jEuTPlCNpj1JuN250dR1ZTnY32
WBl7szrIZOUALlwqCND+VmMoUItqC2+vRQJaCk2NrduH1NxnUJGt01+J3N3eW4t2IOA6NxrNcC9l
4RNtqMayQBOT6dV+Kz3fTTtodki/0b7ctrQ0aZC6Q/FkVuWGROT1KUGpnbOo0+tzVWShYN9TNA61
BVlxjkuBDpiE/zWj+PxqLIibtAMGZIgwYQxwzBJUO30Q000muz1PXH+oKLTHP/+38SkuU9baMElt
qs85IpzBfuAm8Yu1RPziJM4sfhC5n1/3itN0Kiu2ywnLVffjsU+H3TQ+R/Xb41G8s1GunfVHwUaj
GDHbVrim3dbn8kXXkXU5R0CD3p6sBZcJLkXkdee0AcILZdsBSkS90cH2HjJ58Kw8RK/mSnyxZkLx
N4iWKASSYcLgoIKPx18EGL/bo1hYDRSCPaAvcIUBNq/stSklHXdFUp0ly/d1wx+IrLamu5Yu+puO
Vi6YKzvK1spzAlQjXlTnPM/kEa0yv+reAW1cyemHzEmNA/BLJABaztlIa4j8LHLc+9Z0ftNet85V
rFt7kQz98xSDhZVpBUQPK5NtBtv5rQnWgUEcAhe1Lvo7c+L5oTbj36xDUm8ytSe7qsygoawImtF9
SfsePtUxP006ozutcry98LToaSp1cu/GSf5iGkUa2I1H/MGSaNGTJA1oBxYep4oi36j1FAmWzgsK
byr3iV3U2yopBhB8ueZe8mpCe6w1BggM4j2xBQ1RZCghV5EmTyXLmsPEiR4kg2G+eGbebsBS4jwB
79jgUaN3n/uq6ILItrtNnNQe/urpHxMwpt9Byh3E9q4Rf/b02EZrrRwy30SjKNpD5v+NmZlvynST
lEfopWVHdARaYMnyuo91aRbHLK/ADwJtJn90GJJcI9F2nW41G1prXSALAorCvAJtTme6m9t7bMFB
4wRC4H0+LUiMK68oo2rHUlRJeXbKr332sZlGv8KraS1UXjOjeOdRgIw743E5386c+0l2n6Bdp9ze
HszfPJq6k/GMQawEpOIssH19CcgkjjXskvLMzcnZR2YGQUIgGYKiKphv0VHbTVaqhaQqAALuq9R3
ycj9MbWNY2vX7Zm1PN3Ttks/cHCZBl2iT3ej3WabCVIqjy2nLBgFNYNU6sA70q4OSfw/6r6sOW4c
y/qvTPQ7a7gvE9P9QOai1GJZsmRZfkHYsgwSIAECILj9+u/QXVMtMRXKzx0xDxNRD1WhyryJ/S7n
ntPVhUzNeD92UbYX1TDnvlJYSdV+a7vqubeC7Ycxs1vHBfMjVSktdBapjRtBcq+dUA1GlSjN68YX
hYeQKff84SYk3ZQLodPcNH15Ii29zMLRLMGNwaUCOvZkjcSXdkpT9P+Km2b4yuwBUoBbqy7DUu7Q
BXTCDX+j2xcmXhhbLUmaNa6fQUv2Jpy+GueCgJCQO5/FuGz4e5ldu5HcmfBn7yY7sLgxemJLvLXx
XppfXdOjL8FVSmB+AMYsOENUVvPNPJx4DN60AkoCKHii3HcEphlqSVQ9pOJmrtGEVnjtnts8Sk6c
1bfeg0WNGiU+SOYeNZSCDpb6o43EjWm2oK3M1E7+vioxVuuFidV0zbNMQ5vG4qZM7nn/mCUn3v63
JirFjkO7NcRNjtRNSt4aFPqMvImq63DcB8U87jU7QWb11v5G4RVoLYB9EMWu7rSsrCnUVTCINr3u
5wsCxVMmP9f0buxPiVIv87E+SggAId+NZxHdnKvdHVo/ECHPcH0uOWpJN6N7R4dzMz3J7qyJThT/
f/3yI3PgvUAtBAncI/JFNVccBBvYzTXp+jweWh/1BBHpM/y2Nq9H9DGUEZjIZiHK3RikZuOl6bBv
hjEG7ZRTn2VO6uUg0K926dCU53Fg6x2P0roA9rounLJF+mpI4vZWqW669+KZbhnLkg8mUuLWNeoO
nGAcOj7d92iq7V1TV8mdiGO2gVs8HkYPqdIqMgJaHjKVG0uz4UlXrCuEq8h+iokBOr2XuW5ncdf4
gzkVKx/vryUWh8e3sI+DyXq1Ht1g0mQKpvKGz0Wk9k31obK5CB5OvDNHq/7ayuqUjEOZDL4OYCUt
ouaMZJv3v//4oL/+/pWHbCByJGmCrjszH/qPrDmMw4mr5MQ8pSuAhZUgKzEDRjC45+mMIkveD5Bp
+vLb41hcChAcuEur+DqQVR0H/+pI6U0HPXGQprf7sTvxlh274f6iS42XDKd9aYNYvfh9V4VtaZ2P
Jdy/LPmh3HH3/iDemCoU3NF0i68HT8O6HcUNict9LyBguwrA33KRsU/JcNbYUzHL8VWCkbyws/LC
vcBJe9GE5GPtfEUAUzjZjZ/JTZxV8CW++vLExB1fkq/NLXvwRYHDT+noZxTm3OBLwz6Scj81j5AQ
Z8F0wgU43s1ovUTAt/CFvcHXQ5QCzx4n7scoPkOPVSI+dPbEgTneBYsJPIxLt/jxsxLTMpBDIDzI
XhcJDbddyfbv74ITFtawrjmtmWl+WagewcMznHp435okhMPoqALK97ip3ut05QgxouGdxjvLo1sI
yZ858pQ+8PGqp2jmDbH08CGQs1w9jS2L3HnmnfdRxuKMNN3e0e0Pj6jtAIFTZeyJs/PmqKAWDCAU
8NlHfSNzO07NZDCqxunPIXKbp8LNXffp/bU5PjkLdh14VRCdgZJg3TQSBQoKDmXsftTleMHUcGsS
XeMNnJ8Gghz2PH9Ky1OOzPFELm3X/4rNV8cnpoLNmUDMrNizwCMJCkcX2iDtcCizU1nH4/HBFvhm
f7HULLXC10eVJsZzFSPtjQ9wfjzdKOchAFASRH8Hll16v09vC40mgHLRahy8wfDcZuFcYcLlDdPI
1nrVB9ad4gE9Pk2LCSDdQQmMxPCaQaGZa6iOJ7y9GdTco2WWObtOsPS3bwVYWTRpgRxCfLt2zpiu
ZIWmTXmjD4xeYqre33ZvDuLF16+fHlPSdqwcfH307TIT39//9uNnBz/+l6+PDsgl8f960cvKc6xr
IapETQd50EQ2OdRIdC6Jc4k6/ompems7Q9EbFzT4MOEzr7ZziDRN5QwlrEmGquYZ1zTvXGTmWOHg
8X5/aG8bA9k1sJEJbqFVXiusRGBqXbc3Qh3q+j5CAp1moFFQOjfpSYXKxZVZ+8y4G/6ytizji4fO
gQOSOjGsDSBCK8mcU2fTpY+puqHxJ9U8UtfkffPt/SG+dWTBwbPk8JfFWxc4vXIA29yAuCAUUF/t
D9o2OQmdohvPqnHfxKfC7OOLdqFE/CuNs86pTsRPZm8iCA3hsTvT5Qh3BfXi9wd1wsj6Deyo7qwz
wkhp3IuQssPgeFeKzKcat38x1KyXDC4jPAaQHiPYWe3GltOGenUibsCNCJa8pir37QSVDFnFoJsd
yTR88LhMt8q6j6znTRGS+MYtWb0Zgj7NPSGcA8hjyk0j0k+oDvJNYCnbONA/uuipvU9qeQrH84YQ
KiLnF795Oc8vtpnnNybyGgTnwEHshXUesq68IMp7yBBs6aAvhJ7yLBzPwLZyyQiI+eZT2fu3LqSX
P2E5dy9+wpQRbiqGaXPnR8c5Dwg94cmdMrC68aIeedNyGaP9HCW54ie+/q399TJXs7oX0EDWdC0S
vDdSiU00X7XNrYWd9zfxm2N4kY9a/v5ikjRL0YrhwghriikuylOtEqcGsdq7lWylqZdBhGnB5s3U
FP6feg//+TT+F32WH/95Esw//hv//YSWEF3Rslv95z+uqictjfzZ/ffysb/+t9cf+sfXZ6Ersf5f
Xn0CX/yn4c237tur/9iKruqmG/usp9tnY+vu17fjJy7/5//vH//j+de33E3t89//9iSt6JZvo5UU
f/vzT4cff/8bwFwvlnH5/j//+OFbg899qOizrnAH//PL/vrE8zfT4cPhH5C4B4ITRdkApT8XG394
Xv7i4w+QusoyD4g0NM4tp1ZI3ZX4UPAHckTQx/HAz4aSro/NbKRd/hT+4SdoD1g66/EcLtipv/3P
yF8tzr8W6z+EbT5Cc7ozf/8bVN2xpf51nSHPCnUlkOzjOgPJIKDnq3OZ1MYPmUWrfM+qdtxP7sjq
PACJeHaYa3dKP7QJFYjy+oqXV7ZLOsgNdjX4RxkdU8iftLEAK6kf6zvw6lZm0/KBDtdo/S1p7kQV
CK5yapWbnredJ1iWw/33oaE6+pBv3XimnctcNS6uIe4nmp0l6PyLitZlMr4KhRncYqLSQVKmcm2E
rKwzebmMMVNFP7IEDTmOB/IitIWHY25qybvcGh5chVHpfJ0d8HPlyoJNMgdv73QVmox+5axCpjxo
fLCoi7hp8X0IbIc8HDiEZaFJkrRnodOVDdjPhmaGip/PUMYZWKY3EzqyFVJUydCBqqdUwS7oYxlv
Y7dqZeEo0PSehRD//pIl3P+ADi/pbTtAhK8B3M2+laAY+iJpl/5oCdLOhZkiW+WlNj1ggtZ68Rfi
w+QDReEjylk4jM3V5NdZcz70vO5zgcRIsrELFvkQ1mKSn+Bpg3BnbufB3/JkzkyRgP5u3rp9Cak+
Ftn0s5Qm8D5FsrTzVcS0vcxiAGiwhk7dirwydj6vFVEGZCHEheIQsynkn2KfX6DZfuxyaYbxi6Ak
tTuVpXAdcvB6kM+yZOB6HzKgHc8MKXWQ01ixYKsqo77rSeANm1WaPKHKRcB0NWlqChJ05Yda+yhI
N2xMtqayUwSFiiR6MkRKDWRwNaCa1TrWL7KW+3Mu0qhx8zSl+oJFkTPkXozP7NKAIGWDF80ispni
PslxBoKkGD38rn2Exvk+18qas046zo+ydyqwqwxVdeERU946XWV+QmT0Ho0XLc9LRDB+AaoI0HrW
LK0+2UGKCjPE1a6uvTEoUNnWDphz/ODBlyMHs30IYt88AS33rQ17kNb2zLpgaClrQKd7yMygLxIJ
RD/vxmb8MgqQtxajsuLJ75xKF2nQeU0+x9F8AwXSCL/N89DH6AcyFXktehTRg8zVz6XfkCcyNOIa
zGje98oFK/wuSzk1eYNqG+ovkEVw0J6eJP2+HT2UQIUi1YYx1TwQl4BHppoyMLDYUczfQidqr/sg
AsOQUnqcc97LtNu4mkSAPpRKIj/rV0ye+50OTF65vqwKGplgyF0yTG7uV7M3f6k5JU8NqpDJvm2k
Ly4icBaBENU2rfmUKTWpbUCd4Wff+fyjcoKEnpeauz+U6n1wD1UxilqmZ+kXhnr+TRd32ReZJEBB
9a2XVAdZB508lEPdXKtaujxvaqQDcdoS1hZZl9Jn30wuzSOtUhd/HGa/MCqdGpTQ5EALMo71PdRi
SqA8/XK290zW9NGyZWWymoEBydGujjfczj3bKE2jx2SYELEOniJfyiBVuKM8qq6gE9ncuz4sbknC
ps/zhJTkdd8YHWMXxpbf6jHUZBO4Tsw3JJ3pWeiXatgjiRJ1W6rjsYZKxaCnwioZ0o1qWQqxMzbH
c540Dmd5BmlNk3OLNrbcyWzQblQGHQVQRHftvKsELS3y9nwZYYZYbuOEEozQTd1XV8YBj1UuUcQA
7+SctmST6oDEuylx+kfHRcG0CZUPXYjBaXtELz4dNt1YBXMOYawJ8bml3ZjHiYmvayOG7ybt9EU7
0rlGuBOJLudTO7abJdt7S7Jp9rbx6IcEDD4l4J0tKHzkpkczod60OG4iDwLIdxYEZWUBzwUVvG2S
tG15TUq3PGhu+YzILaG3lWp6MIGQ2e6Er3AlqxCPTzrVTgNKUGWaKzLHQl50Tc0QVE6M2m2IJ8jm
fI5Ys4MaaZdtYwJazypV2Bi2ouAZ6lSW3BriIIKK2riMN3WH5w77eaweq8qtbKGNcNMNeLKqO4AL
O5PPJJDnUBdEtyWnaQTSo7AlYP1rZ1Aa48mwGjgZyHPlndN0UKzyakdtaugTmRw01c3nypREbJIO
miioSkfeVEBHuv3sVxKIO205NmBfuQIdnaKJHsuu5LTowp7bDR2T7nxG0lHkICoPf4xZBY5XPPXs
MY1I7IpDCFK4YfhMYtQnNYQLtPdj6Brxwc4osuS+NyeHyPCm3xM08P5kiKY+ROiqufedan6sra+f
Sgc3YQHuv/iHB2UHAjEs1/08QlYHbONGy58hjcr9OCfyovbm+WvlgSUyI56SeQmdpSxvFdNyo1Rd
8aJS0rudutl7iCMGklOoykBVY8CnvxAVDDIHxHG+5ZUz/+RO1597SVZVha7Cbj+gh9oWZZ9k16Hf
VFPOUMyJ8l77qsxd1PZ79Br13iGyCfaMHXiMixGHpsoJBJuDXFR9fMepA6U1rgno9WsSdgCaMNra
TQjCzSbvI+5elbUqn8zoQAkXxW1UwaO6ntIbGswoHZkKumQfAMJraeHQdJh4PqJHCEC8ELINwTee
uWB5zse58+zF4NNm/DjPTYQeVT8ebHoJyF7PL2PqLDxYuDnRVBTXVcc3Q8pC7AGejOTMclwsQ57R
xvUOkxPV7o2eVOoVSajrZrMAmsSGx0F7lUqV1heiK2OdJzPznpKUDsMPb5qoupQ1qQECkOgxzcc6
s9UGGA0SLJ+c5qKeyuA7Bcx7KAJ3agxQJTHK8RtlK0I289i55GDsZMuHeIaK/NY4RrC7buqF3NSE
ueyMVAOF+lCM690rQByBick6f8Kyz6YnXy2Y14OtO4gsPJNWgjcfAJS6D9NcqjpTYqejqHefFVf4
8Q6SuC4qZwzwr00PzhyQM0RpE6aXWdWR6WeXAeOK8pyJ9a4LmlRfVaCY1VcoWrAMuUjuzdG2gWsx
DpvZFW69K4fWJheUs4AW4Yya5aXfhzX9LrWjs03ZjS6WiUVNVwCXgB8KhmwynEG7IgzAwD3SIPxh
x87W55T3E/+YoC4zFxretLMXRnXuOWmnXhXuhL17VitHxTtgKXhdYJvKoAjmuPI+G3f2K3S5JPCE
sZGj8R7QZpHmIoqGCrI6gFAkj9ngeV9G4oz+vkkt+elaQAz3grN4wi3BJz9viOuy3J+xmUFb39hu
l6o+6c5ErQH8wpxDAnFye6j+gPhfddcMF099UQK5DWQSH67SkSRfEwGWtp2XLvxsnjbG3wdpn01g
vatQTpgTj6BAFsU02sxzUqWYtF5+aFPjBNvJem5byDii9NLBwOoicQJvylN42iOqnIn6jjuhsruo
Nym2uudWIZCCQ59ed4nFMffSOpDbEE6H2ls88sEGJKnKbpEbcX+qAOJBGy+rBNxvPqtgG1tf+bkU
JScbgC0XGqap7+o9PINQ5yoacd5IFpUAoePdvEdnW4Z/DUJ1J0M40zs7JV1UaHRdmqIh4HbftknF
bls9lT+FHzNe1H2MVBWeyOmiaxdgnoFH3W2kSEKaS22szI2KhyzXWROn58jPYIo1apUPjtcmLeQG
KHeLLgAhQSFQiq7QLczd8iOwMtQeALaqRni3k5UX4VArlk8lmWQxDw4TZ9kg26TgeL6h12QtF1dq
1Ghfl3Wq/AtU2acak6fRk9rbpAfQS3qDs3FcrEKelDGPtqGc0xL4EibqjWtVSfAcaG5AyzsBuUUH
MyWbgZXDlLsGpenemWs40aaUzxTNK9kWemWKfW/rNpw0usAcxBboy2rnzRwDtDAXSiY9qKEDCrQQ
z6EcZEeVz1HSev0OUceCNEwi6kOGUYyBQ7bTFHR+0Si0rt6DXlOQHedB5d6WeiLRTaTDoO4KSNaN
blJo+P7hnRwHFsBB0G3T/SmP97+QN7hun8WnTj8/d1ff2v8L6YOlJvKf/xOkH6UPrr79+Ea/madv
+lUGYfnQPzMIkfsHSgTApIIDbKlMLHmCf2YQwuAPpABQQABrDbD+4Ef9K4OATsA/lipGhjQBFE8W
SM5fKQTHj/6I4ZEgHQFOthSt+cHv5BBWSSvUzoHHXX4CWGbBxrVmsoTvaVOvLHnRl/V4mFMJf4B2
p8jQVnl50LAsUmkhfjR68Jcxv06NoSzgeqMBFLOP1EXpqvve9g82GrcyAzRRh+ZUZXg9LJhC0hr0
wpjbCM12q5zpGDQTQY5DFR0KbdcguCT7LBmc/MVa/5mQeZmAObLiA9iIMaFREKt7BM5iyCYPE5t0
odzSbCYXFzwe4PBEi8Mq4w9SW7hci0AIgMfoTFyDddHMlNaeFqbgzRiiBQ1w94bueFhdVqm5Gxl7
smN9St9nVSSCUR/txNi5CfCOS2H39YqBjY8C8uKYIozB2evZuNsl7eRsI8efLqWbtJv3p3KV3IQ9
6EghlRUAAA+U+HIYXiZPE9DKkzRWXYGY80tCZLKBOVmElHcnLB0vGlSEAKkC5QQe9SM2CGQzpM/Y
CORQVI7n0xzywm/tqYrGW1YAFEUcF2egwvJWCe2eDwxCfBaKkapU/JxNCrwZXabMeGI4R0cLmoq/
MPULkTPIBlc7nYVZT+cy64oaUWEBH5zvM2jNFSmpgl3rSP8nXOfm7LdXC2xowEWATgqX0ZqY2k1I
PEtb26LzQ7GNQzHu0O3u7IRqf5OJEDnUBd0BIRkUKqGrvN79QKzFFm0PQcEGyvZSpsGBDORULW+1
3bH5cENhr0NFFq2QKBy/3n6IlFyKMIgXU9LyM04rPJ71ZfMAV8Y7UYt4wxQKxlmCujsaZIK1LAyw
uaIdxxbAODtdBGUWYb2y5LxufXlQvKxPLNVb5pCzAJsCFgyl/mWjvqhKKDOEqbKIo3z0f5mtmwok
hPtS1Rd93TseCGpRDvu9exGzCQkKbAy0BoORAGoer20GImYm5Yg9kyF2wEWRfeIqMr89MOQwsemR
/QYe82jJSqR5EJxIGBkHc6BuEx5QaGDbEqWxLRBV+sRBW53oX4NaLiak9NEzi6f59aDCdLnuG4cV
OO7VziZtva0z6vwbo0oXIy5Qhtj0K0SGCOpqar0UaHAOwnQinHojNQQoZNeYwu34qe7cN0aFFwxb
EesFWtT1qJLQsTMOM4CdS0Uelybf1l77mySHmDssEdwL/LP4Aes6RTbJuo/QA1wowPURTxmNFJ45
BdJfvSGLFRRjQPwN9wgl0yOIZpyZKp3hyqca9Qsf/7o1FMnBLgjIiUP8lqlo4cpaVEux11ebofM9
msxDUhcjACdFacPxk/EyJBD8iZ0o+L9lCjMHiA5OE5D1qwOMTKetQcpXoz2E3rWWjBc92nfydkJb
+Pu3+vFeWJCUEBRChxb23tpLI67XVQgdl/AKEJoc8Rp04yqZ/BsDwq0Otkv4uMuwXh8kAOpQgTF1
UyD1YK5mx529D75VhH5wRfab4p6/9gQIa4DSwNYIcbBeGxuYUKlOUMh3awN2w7rqr1xJ08Nvz1wa
AzqPXkSggeBGv7bSOC56hnBEi0G3esvM/BhOdbL7N4zgIMF/xk4HxOW1kar3WEk8GHGsqLeV0OE1
7dTwexQYy4SB6vlfVlar47eUV6LRTVGRoTxL2zrI5w55g9ofkk/vD+h4Z0OyFkXNFDUv7LhwBRWO
BmecVB/wIhrw9EKMLeIb7kfsoU6tc2KF3rCF1gCkMgHgRrgVrFYo45z7Q4hEJJLF4QVPEnHZDbT6
higiPHE3HB+jhW0MbxPEf+G0uKsZHIjvQMgdpiTu1S3Ic5wcMN9TJPPH7zqwVAHubfQkLYruq90g
UMasU5HwAlgx2l/5VsovSF2lwKGkNEArDFrvTnGUHttE+AEsLNyJaAG/rRZsQFjlD5LWResFQU64
qzcOhyomytBw1QN9EvqyrMq/6tu47tCVhJvIi9F4i0L7WnBKYnW8ErnLgtqMoD4atBDsi7MW6P4u
m9LPzoASyj7GfYh8f9+ZaTux1n30TWu+dBCzjAvCLOTXWuGjQSDOSnsd2qxxkHjlY70Hr4hxdjZ0
4gs0ItITPRXHWw74IrjJS9AL9Ju7mi3NDKVegOdogNQmSoNzb1qEAzP57iBNHJ3YdW9ZixFdo0kB
1x2m7PXtYIB6A1MK/LyBJd20a3jk3+tQdXrJoEblCWtv7ARg0FxIRgGA68KbfW3NJxWrbIP3LwyQ
BBvDEpS7okd1sRhHMfUoB0p98/5tsQp0lr3gQWsH3JfwwrDng9cm0f04lw6PURDI3F1l4+dpdpsC
GcBNpVAIDsPh0/sG3xojTi+6ieGwAF++Mmjd0BhH4TmshtHJkUF9yMbqCjUVUnDQx5/wmd9YP0wm
ckQJYLjoNFw980HdB4mjQzALI0qpcqcz7Z0zKX5gYRWcQOi/ZWt5DiGbijwJovvXU5m2kR6moRZF
hPbCbRlL56LpKRrYGjNv35/EN1YNXTNLDIwWBDjrq3tXlILGKTGimLMWFVLFk3s/Ne5WAuC4RfDI
thBLpCfesOOVS5FPA+p0OYDL2Xs9Ppn6dkbhEGchNubKQExiG7mDd8gq5uUQIg13vztIYMMXp30J
icEltzrpju9QVaZw0ewwDvu0l1DfsxXgGnWJLhhG+PjR8VW0ed/q8SouIGfgf3yQNybummLQhFMo
Ewurepjr/azwkKGy0wAMUZ/anCkm7PU9jPsLqIUQLo4PZcHVhAZo1KpBJNWgBVHYPp+nsPmoMo0a
aCBm8RnEATUoqxXgQBWwMPLEZXO8h5BowH5dSL6X/NDqsqkreENVy9GJrXV3JesmKlSInGWeQaXo
A4p17I5ETXTKxz96x9FzCVbPRQkN5Ei4eV7vIt6rCVAYhtcua7LDmNL6MgtQaXx/Fd+ygjs0hMby
Qnu4vtbmHjLarqoQnzdRi2qkBmU6BV7nfStHewUpLxyEZQaBVTtq8Oy6UfceiCwKDwWZ7eKQ5d7U
YblKiDv/G6aQTVnA3hnqkMvhfJFwqGewZgHbA3RiM8Rohe/GTYhq59ZlzimRhDfmDg4WOkBwl+F6
iZa/vzDVeFWaVOizRuu0k+QN6vViQ3QtfzObjCQeZg/krsv2R7Zr7YYMvrGsETMCIzNAI8slZf0V
Ct72FMLzaKP/shN7cHxwK8PLej0e6ozaQJGhKTIg76Dvl5LeKdIWaDM+es5hlBCL2qH2eIpn/M15
xL2HlgOQZ8RrjDcPWMRiAUCpjjJ1ronDvkU8AP/B+zvjbTNA5SPogwJLtmzSF8tF9cx0Eg9NgQDE
RkjwVj1wd0iH7d+3syZw+7VeAbg50MYKQh3U5l8b4gmXEmgLoLd1TtNpG5f0ri61zMFieZBucIaS
3LYWgw86idTuoXV0iuv+raG++AVrQHtWjyaxsYeA0DpxX6Q2Fg82nKPb90d6yszqXo5NNU4Gh6vo
g3G8arL0PmhkfyIl9baR5fpAs9Pi/b+eTb/vZ2cgi681Ua53qUvbwmmczD2xbG/tfiQfQBcBzj2A
aleDAd4Y+BrlNwU6gaFqHI7erQn9AVkpeHyAS4GH49KDOtnvX8BLWQ7VmwTeHnLNr4c32UhmroRZ
NCehlFvObH6oqQ1u3l+qt25gMAEjMFoUgUBr8tpM3E8OMpbw7whYsHPI1oeAe3VIs4RDQKbfHhMO
M3Bs2ZI7x+21cl39CsDGIcKYnBZg11mWLUCwlQYk8P1BHW8N2IETiSA+QP78KIIPWhCHSFxYwZwC
Emf6kO6jUVcn/LnjuUPkHqMUgDsRepvrSCqRY9j6Ie2xEyabsxkqBH2ZAPfoyVNt98tmfuXpgF0d
D/6SpUS8gXV6vUz1NPZOjFASVC0N2THpqH2rp+YawDl5xkVjTvA7rGmffLSSw9YvMnqE1EfcqSxq
o8l37Fgw5nN23dbgFvxWIxrSiK0y3d2UUes+iKTL5BZo29r/DDyjTQ7wGZz20/vLeTTP4IGEn45S
JlIlKIOsjoIWPitb2Y8FT5SzqxK32btIZtyUQXLKo8Q2Wc00yBrcEJEjCt94V8O100yUEKQjaOuv
pXBwU07C6bNrQMhD80UEAJHXG54OCgLnYPMBxrtA5DvP17ov024f4ulgRY007J3iI6++sclosalA
BAM671lGH2pEWrcRaorROR/d0QAzM3jjdtJJ8CVkvIsvRtWA9lvpIAbLph4VvXfwPv2qjlRDh/zn
DHcPKCXg/gAhDEfpB2nexMLF0mSjb4cPlUS6DwjLMexYAcQGIZ8bt87OTFOG48LNwyvyPcxqGzdb
vFLp0ObuAvQpc19OAWN55SVt8J34UBaGvEIMJ+NmKrmTqEJSx6sNUDy6QQYu04lpLiSn2AS282Km
oSFJg+AKXTkEAPs5NqXdqgC6fZdNzwmtt1mmm7ECjDwSMy1SAPnYjzFyyHiegJWBgNwhmManIKVN
hQwfoK8ArYuxr7ycAjRegTZxbthDMAZlqMBjM5H4Nulllh00gSzAR2mHLNmpKQ7MocMC+0U3yQxA
UwBcgPuloQjKzSDB0rsPJxtnH/hcTxm6m/uxvSQcSOPrYda1c+/QxjcXpO90f5dOMog2XuW55z0t
waTjjPMsnqF/PD0zaR3/ctYtXwBG7hSe44Kr3as45EwffC0Ge6BUEr01QybiLywuvajANRinaNwm
9EcIpyqtclBJhW7OVCjoRTCMtKIbJAPL6gGiSMTPKS5loObCUE9PYgpQzc8Dj5TsK04boFEEcqnk
EyF1Gp97UZsmO8P90X9sQFDBtgF4deJvoy7dX4joqikBQ+p8RbdcLP2HvNSje4ueHKBmQ0cDviu4
r4ZtMys3OVfA7f3U6Hd/1rI2wG0ncUPPAuuWNRzCNim3A4ei4M5rW+c6C5D7y1szVOMdEFDEK2oT
Rs0GjRGRflYVcR+DoDRJXsf4bYDvth0eAlUJtdNcDJcA3jeAZ/uDOz9op1ddnujKsgUsnnQA58N5
yT3Nqy++9usmB0YpCnMTEas2FklGW4wlAH7bOhQu9vbMk2BTumPw5PVNI/Iomx1RZCiPlbnIRpZi
H0p2bTrgJV3fgKVc9tMc7AfujHcZEak+RK4dzLZE/wxItEIjw4IbEcWbpm5VtBOt6z9TFnRsk1If
gPl5IWkDhGwehx0ZePeYsCYIr+iUwvA0x1DoBgQkBu6PQkR7q7n07tohLPuNDGU2nCdthJhLgzaG
n6dkcqddOAj6NEiEKVu/AflKIby4+wqIZ9TdV3CGAUYDMh4RL4/hBSEBrD4ZId3pKuHU7wo1lGOJ
3Ct6RUDA1auEf2ilS8xORDyaQMKUlu4GcjcNuSpbkgYFJV1qzpmyFMC9igV3M3fm8mGuYgC4E8bY
lDfA54071nkhGgv98qHNRnKLu9vnW2HAjXLviFbgukkBgzwbcGf+1G7YPUI+Vo8XSBqwx6w3VXMx
uYPlOQG8btzABycOIGy8eXZ94t2XPQrVOSpYC/yT+r2zRxJd0WIYiYy/9hIw6JtRNp55aNrJvXW1
0117wOWKYnDQz32Be0iACwfNHAenaTN5FhG9UKQknvrUdmh9KWTjpD/B/JrJw9SNVu0zZv3qsi09
99Ep3YjuW9DQOXtggujz/2PvvHbsRrY0/SqNuWeB3lwOuW3udFI6KW8IWZJBBl3QP31/VNXpVu7U
KFvnagaYQqFKgKrEJBmMWOtfv7FgZtZh70OiO8qgcfoN8u1aC1MqRn9Huq8Ql0k5BsaFPerOk5vq
yg213jY/CJ2G3afeT7WGj33ys4s50f0TzFy5XNZ9WpYb5VS5tvXHxKoiN8ZZLgriOXXHcERocytj
LTU2OTz2IdTzBUc06Y9j/zlmnN9cKVl5XWj15BVt2Uu8MYw9OU+R0sSCdSKQ2nOrK/3Zd+Mkf4Ds
lBunQmku7nA2IWthkzgkzQa9AW/PgG+c79lLBnMnfVWb5DhBnTc2iZahqlHWJJMPqFfyz/XQmE9u
UfnxzjY0CQ3CKgz2howzoN1O/Tg04DFW0ryPtULJ+yK32uApyess2XsFn2s4VbQioaws871lLgR/
mSK2BWKawGpCuiLZYtFDEubGa5w23bR+3sebsq1EeZOUQ108uWVhmfs8KPzl0ksgjD2kXV2hJqhr
Tsk8HSBI54wJfRaiaLsoSNsxDbtBaPoeNiKKaK3oUzcS3dBf2FoyjUd74eVtAz/T1RZCTo7BChzM
/FDKaam+t0z7Z3omtNP44XjfmsD12y9TPhpQnwaoBFv0FAh56kVrKBJq6TqPbBuF1YZ9XOjBO3Yr
pQ6YDCbTRc03amGr1okYUA6O9RSaSdHGTyZpR9md5ve6wWL3Yf5m+uS3+3XOP7zPDcxf7iSiAvto
VEbNkoYpbMutP3ilvPf1pcKNQaV+zypZRFZdtek45heqboPikCR2AKVu8e05DjP6mfap1DrR5Yhg
FhkM6CEsY3juAqb6n5wuUWgrhlqqL9bkkx6Fn0XqXDcy8b/ZVTxw2OtB51xk0DYyNCjGvBzRTWnZ
FuGVY+9jfORyGAOuzxOOymrKmkcqI8QaYa2Vg3eY3MKw7+181o2bVoIlPqGAUcndxJPu93Cqx+Km
tZfG2DFeTIe9SGYrRejUF0+ja9rz+3mwSm3D7YvmM9PWLomCfLb7o5OZjX7Uie8Zo6rsYSYbs2dd
OIr8yg91uoDJmYaQbYgF8XIS+jL6h9ITgOeTEZRNJNSAlopNQh8O7TyYcJL9zKhv1NyiBhrrkXce
KbvjwwxTvS+1ZylzbdwbaZOMO03nCpe2mY3ejr6yMK6I+ialbEK45YbNoAtzBw1FlIhTFnO6TZSW
m4+Da2nXTdtX3iV6Krf7Ugf6MF7byVyBtni5bai7Nc2gDaUazW7XaV5t3HqlEP5e7+zgk9bpunr0
4nEsYcfVAQYdU6/1zpbjCURU00SFHj+P3Vmvwm5Mff1Tncyj9gFL/oyjFOOShx91+/+n3/4vur2f
WphX9Nu7T/3X7D/+d/vp80sJ74//7R8CLnRZ/oJBCapGj2rQh/xNwLXsv1YwFOQ8WPlKOAn/FwHX
Mv/iFAU9Wg1rPYzkwSL+kfAa7l9wZlfKnQMNCALIn7BvacZfdEHEfa5N3zrJxV2I8cEPX7afMbHZ
Swpl2FpIPGOl7eMkkd8yOxh9tmDPuZgcA0frdsHQ0dRMFCqG1aFmW2ZpHNlgmyDSXVl8b6Ux3yVY
XVg7k17k0Pum2COgU3nIR8IW5I1xEmYB4R819gqRgo9YhaZoEwzlk+aI5OChXHwI/L5engw5d3oE
aaZ9ykTjbcwy077Gvq2/9+rS2I3OJCIe9EeLUyNaZIcWzu/H4pA22G8ca9LJPyFqcj+ucFGYZl7x
3jdmbDJjtqljntiIrZzgkp87UExjfJsRZW0636EdE15UEGiDIqa0CU52ARY0ZUd1bI3vYCEKGPh9
4oFlxPgXKXvoiQwLUns/w3Esw3Tq8nFjsMOKY401lH2K1cR2lLO/YMhJlOEdgnhz2FP3z2DtKs67
qzSfsn1lKfNKUOETcFd6zge987LpwXT6tjwu5NyfvEypb3HqMjNOC8JgOdCnlrjqpniYUlRlm9kI
UuuOnC42pkOJkDP/kjdVjuaJfqwv5CMKljkYNit30W32vr/Y8T0HxIz4w6nrxki39jD0zfCdOhJU
He2J7mOjnUSO7GND+2YEldbfMkVypBvwwhIz2JZZ3COu2ci29Wv9apKOD9MFylOWXGdaX1RpxPLW
MLDaJCZbfs7hb5SBcSV8Hyc9mEWoW/Texs7BLPX+K3pDZreSFXRVCEe1R9pvLKkGR1T+pb8oMw89
dxhiomwm9yl2/IQEBxdhzKZZJsSQ4+gHn/reWYywcvLg5LWDQ+hM0dkLyp+2bPtdnHZS3w1Tn2Qs
eVNFfW+ZBZ6/hT28d205sLQk8OBHx0nnrQMrbQ6rvh2CpyDI/Xu/yatrtxZpv9PTLn/nuZM/vDew
BnaOY1y36nHUfPcxXgLxNdVLy75pqqF+nua8zPYLcgjkE1mRRM0UBGNEXevc+vWqTulrDe94t5F5
+qBGL58pR33mJaNXjl/c1mGynSN0nzdV4flfsJrEadyrzdWJw5w4/Yy6dZaoczQVXBRjvnzoLMe5
Wh0pk9NijnWBRnRl9HlTZmbbttSWfoOf8Xjjp8YwHYa6nkPKBSfYWR4u2bXszQdnRYY2cdbMH5m6
ce2h9NMqUggyyS6XwdahEzMu4Dng6LpMyEdiZ7DuG5p1FQ2+ETyIdDHF1unc7JgZTqtvEJQmceQk
mKdvl6QZl0+6P7bjtrWWRISpNyf1RSoogcEwsnSKusJCBlUmXX3jG7HebKZFy5f7Mq2J4Klm1uIq
vTXsG1llfRfqs+V9bacSTpxWDHOyISa7vu8LkXTH2s+I9MKuBmOMtPEyuZW5i0WTge4xjGUQyG3X
VukY1oabfsLTFw2bMaY3swNiuhvKznuKewuch47Shpg+GsSfRrGBYVpS23z+wsvsbwvWy7c1LflF
4IwWwqKkEd89f9L7HV6qxQJvxCRvx1tSPdsQq5pVF/OE4TqtArpiUHt5kHpfV5u5SspHX5vND8tC
AGbYoY14WokJHyej73QgGRfowCjnkchCJ1Y9S8XLqbiyTHUINpMk3VqTSx1VZna+m5HKJqfcQusL
tb65WcBEnjQ21jocA76hXdrZ8lh5dYCBZmN0cSSHuClCOQaBCBvRLAVu8DY+frtGdpmLnrukB5tx
brV2Xiewi+yW1MpOlsLg8Wg2QaXScM2f6uhQTJ+eUinLlPMdaoPhQ6YxL911Q5sukRZLfdDCbJwN
GDyMiJZ2ZCyjD+5lXbmiytg8mNYDX4AMPcsmCUjuayw3i3pTV3gLbqSoamHi1pDM2P/fYmFp5fYQ
No5s0HeGY8MTVXwi42K717ENOmJMIZJB1kbTmqqqyUXTUmhSPFp/m1m98ORm8mxFhgcG6BhHW07T
QoVwtAb+LYeicVmSR2vq26ynXxy3aTLoY7WbbVXSfDt9ujEdMDWk0pB2p71vY0Meh3rbo0LdJEky
9f22Tz1rPEkHwnAbZrT1U36r2UvsO2jcAtnA4zO0L05qyT6kHJ0wMha8Tsz0jGdnpF25Q69dKuLK
+jnYJH5b3mVN4NFZpr3ehSP6TDfSkTy374RfEbUdI4wZDwJwZD44k1LfC6dU99oUdNO2g8/AZBFx
1jciqIpkFxuuAohZigbyrzWZz3WRpsu9NuIoECWul4/hoJm5s5fKjr0bE/VXfUpss80jMaGl4KNI
g4VUhFgyKR8LAvciX1Nmt4cSXvFk+AKVu1HSH5wPA7NnSuy5RXh60y3QxcNeJjhv1EKOaucZBSgh
idHlglWEYDNGnd+5R2sBRbqkME+Oc8Y2cjnKnr4OlHtwlr1eZoV9LdxmMknmLuldkamk+Y6kA9d9
JybIURszG8znRFke7g3GUgeR1fpCXY/Qug5IfREzckfBIwPxymdLsQeA3SIe7As6Bs6nvM0JEA7x
V9DLG8jRyO98OssbHXCsiZa+kx0KPfD/L8qIkyryZT9+RDmatJHsp+TaGbT5zqnjeOelSFKjds6I
dsbmRMgO/MvszWcjaxE9suXY1TN0i4y2HOcJGGU5abizmBb3KKF/ZO+COi3vjBmt0KOGQcaMzyaN
jXnBvhHY2wJpI37eiRG03+2Km3qsfFkG20rgwr1BwE+4c8jqV/GpLWAA7UU9FsvOV7nKoy5WIwbD
GV9ENkVFYzfWRWLr4kuNqLKmJU0W7B9Yi/PtIAHmnvtuKZ6FOznYIAuXH5S0yPWdFqVTbysK3uw4
W4Ny7pMSXwnE+w7cgB2VYQxSMPXTru5SI76EdOcu7w3cEYz7bE51sV2aKmAWEIClPpdm2qtbAnvL
266evGdR2HqznQBErX3fZSyV0jChwzqjjYvBaEna37pcxqkCUpXZ8NwLhu3sDqpwdrMf9MMhbbXC
iobc0xp6XsA8PD2s4kPM2tavZCpbZz/lTpEehZk4TujjNoIAdwH7A+gcOm7RajQmBo4K2gEnC8eA
4qAxaqPqSq+MaTSfymISNyZQyr1f+YQaOzHW6Ft4tLiTKnegBu8MDmC9ohpW6azz5/sDnnVNYVsN
Lq1B+0QzXteRnfZ9j77b8bQtBBg3v8kdAJEbw3DAkdGYBoclmzV1MeNcEUlzmrLdVOj9Rax0/1Nc
q3KINKfxn5sEtfwGZcHk3mmDkvlGjz0bVxlSP3YUs8V3F+37Ie61hNXc2+p7pSNrrvvB2A+x7qXE
Zsv6/cKnOu8sVKUf8E5m63S5hSOIXrEdYkC8uF36m8zv7O9LK8YhzKRT3TQuKRDhWj7ik6KR6ohO
y+7o5W0WDbZ9LH0/IUZio6osCEJQOd3cuhojBY/5SIyjKCmh9mlh3qGvziBW+lXmEsDWKXIYl6aN
aXTkSamCI0xf9wOxWeJUdQMWJUmsj12U4ws+RGOuT58wBZlB270mzcKOkhENswK9prQmpv7Sd6v0
SjNio4oq1WLboDCX4Xyoeu+WQj34BDJQ7dB1zQ6E/xijh9kEQYosYSNQp9Ad7lMY+/1h6dL51h16
dp85scWBkRy6ZJnGbrD1unb6nOsCqFIODvuf0jSr2QWVgZRed8a+ugDBNOR2BI5fnYfZ3d8Y3b4c
i60mZRSGq1qHPUtfmRIvB5BVy0HfAOtCpCzY4zHOSO5EiVlFUaRFmDJ/cqKBYvXWyrrqsHC2vxXT
9XKo++MnYCbJRBwndRil54IDTsxmyTN2y1rq8bXSpL2L1ay+/9So3/49Uv1ZO/ly2s9V1pVkMDf2
kHlDfzpjFQCzTOjn4GjkNoGIBJeq7vvkrG5P9D+8mw46wrRRbbe85VR7Rg/5+xEziQdFBDRGXruy
3X7quZdi7YRGooedaakVuKeSq7w8Cy7Naay0MNAqSG7xAuK4FnLsKkbjWkuUIq+6t303/TP+zfoD
oRGm+/cd1PeQLM7mrp3QqriwM9Tqs8V8x6WDL+M5eYOB8Pq9EmbI8Hx92Iizzq+Sw6QevJQGAqrb
cqQ3sqlz4vINH/6XM+T1Xginx4kF5AQTW08/e7jO5NM5Cr8EmKB1ZxeH/0/j0swPYmY+9wZn5PU9
4bHCFT2Eqhgcr1ZrP79Ka7Vc6WKAOK0MWDqzY09bPa4H9cZX+ZIWsN4VnDiTSQhGa5Duz83Ah1rv
OfP4KuO4HMSu0hyKVpDrPtStutzmRNjEx99/IOuP/t9MhB+X9JB+6/ArXAQZ7nrrP61SiN7Q1ZVc
2VKl+t5mrnXrpOlw0tPevQdJlV84c8gu1linb9A6Xr1DbnWVhXOzDpTEcwpf5ep14MLxjJK8GNmp
mRuDFimJ4VmbCPMNnvwZBYI7tWGw/rBYt6HtmucL06yzWmaGT4EzWBw7GI9wMAh4wQ9Msqi1uD5R
Tk7qPELXisu903rxNYTQ7MPvn/irl8zPwbaLsSqhfp7pnz1xmFTCtDTYLKIjAyIcy4U+wmgpqCId
dzgrdAr3zZX1i30QVNCzzFWyBhp4toKz2JILPAc2o85xHpkxGYkRZSJglluU+pDsYYMuIg3zFnOa
N+IsXr1n1BVrvESwrmo+n7N9xxDt2gbDcC8GLz4RG5NWm0zz1fckteljfv90zy4GxMqFiE1cicSo
X8+PFckgtw/glcC4mB/gjwEuuN1DQEf/xxcCTvVYuhi3w6p1zphWhhj9ZEhX1c0yPXj9+AA4+aA3
w8Of3g8R5asUhl3HX5WNL79PRmCk++DHFjXuMmzwtZ4fm6kfgAb51e8vdbYwUfggfWAzgHtHojz3
9PJSs3J7fbIN3Kjo7k99PzD6b3z3Y6FywcAOXPWNR3i2ra4X5NznrAAuZ3GcX7AORJeiKMqQnXqg
ycIZMCB680B6dVsuGQ4UACuYriNAPVv6jp8VKSFcadTlst62gTA2i61SL6pGUxxcSDvff/8cz741
liAXXC/Hd455xvlpAZ2CeXYMF65NLPO5oOF/mti9wZscEkVA0dJhZo/7/UVfr3vsO+jYsD3Hmwyu
3MuXpxyvJaAS8ypLG7/G63IPqv5rYcI6+uMLQS3ERIG/ORTPyXjpzOTMbEUSMe/Ow6JIZjwBmNDC
K/vzT8yCsbYq/7kgTN6zT2zUcRTMaKLwgqvF5sdNFVT2m//B1/xDDvrTOchLs7B4oi6Cgk2hdC4X
LWJsy5QFn6O2uCOjxswJuHjshivROIu4iBcveWdVKr5eJK1qaDgL80l/kssaMVu4xVVtTMVbMSev
3yqUcygmLFsCAtzzr7/sBr8WKgNgJ1BuG+uY9jAfFlucH/M/XkA2b3MVInLzaITOHna2FOlU4okY
Gexh636GHdW/tZ+hj+Vtwk5F4/eKBysyYddlysChM4RD614UW1v4dhh0bbH905W6prgHDjInViqL
6OUnkfW6R+oscWWjknOUZkt8TX7JFGXrr35/qdefPNwzBniccQHI5vmlAKiKvGUYHlEm4p9GytVq
h9svR5mzxzAdSq4cZuRffn/VsyaONUvnxHG3+oyzc58f6kOZa7GwFKaiRRpUkU6vfj06fX8TqI51
mqYjPJ+2PxacFVHnN/KNUv8Xq5MTFibnD4MJiv2XDxiwYfRx71xLp6E2bz29MJ+rYi2rpAvp8Y83
HpfqGPEaN8yxe363Y4fNpmVA0mmUuFgXqNSzi3/rwPVplFifdKUQR89WTeE49IgNo1KfQLkToOtX
GF/lSaTd19+/vVenHzY7uMOgb3Xpll4Jf3AfzlrRAXcI2xAH2xmHzdt384uLIGpFNU6tjX3zubqo
gzuUVcLHuxnW4B2Wx+o7y+ItZdovroLWgv0JhjwD0vMjVo5VwzBoIllzsJJ3bJLlqen6tzrL18sN
0SIpzKhjLFb7eUwK9W2W2WkXQ2t14XDY3Nuw73GmTjcBxvFvmcX/8nL2WrZCmmVOv/7+T51RPKsy
xr53vdw4PxRYWR4b7IOuC9ebtr9fCr+6lIs+lpoB3O5VLWk1y2wwH9DCVubxtCmCrDrpOe1z1aA9
emOjf/WyAAEMZM406DoE7/OOL5f4e4J8a6GIdXungZBsdThqm9/f0qurrApT+BDUrawH1LQvn562
5O1gc5lV+2XvFLDrpp79P35wXIWHBvq3nilsvC+v0tcCHv1K7EponcdDj/wCUp0lMXrlSGjeAB1e
VZJcDR4HmxBVK/XP2X439Zby3aSJGWrk2aNlVdAXdKt5PxsDI3fhviUw/dUzJHAKSgnbLMXJ2fV0
uEANU3VsVFdcWXPNYTNhOXz44zfFfWGLxWpAxXF+8MfU55VoYNqlhRbPJ11OtIN+PDXzW+F2r+8H
1yPwJ4oM0Bvn3L8Cd9i2tjMCeE3ZEPLH+BQStPAl0dq/vyXn1XnMkljLC3j/EGz458t1ofBKLbWU
b7dY9+4hyKcrzE/NzxJCwmWtLJzPx7GubuqAeadGYVRsjGQWUDxaHRrxkuLRGTIl0VvC93TthPip
v4TigLkH3LVsa3hzf913g/PsVBC9IgyV1LVnyOUxDUgx2QN8zg+u3VX1qYl7plFes9LyRs/O3jHV
BvfrmCxY5Mjie3bMlRXEB4aYT008WuJCxk7yUTndlO7MtVV4mMY2vgZYV1bIBKcaIkcv1cO41H6C
Za3E4phZoHXbJPDfYJ866WUwGWPOEZbEAlNJi4xvXkzwbRkmzHPZy0dzs7pPHxb4aP41ZufGs/A0
zmzf64FFf/86fvHegR3oK0HQVhzmbB2rAv23wMEadTuFmMq1kunTm+v49de5ekXgwULDTLT9eQcU
8ziwAeF4sP0KOMkqpvi6DHoKoVGLr425Xt6Azs5va1XeIQxddbtrQXuOLVftWAARORrMkVx9nwJp
7zFmT96Q7vziKmykoJwgZKDl5zCy8PFrdmB8hO1kUU9moACLo8m737+i8xOIe0FFG4AAshEAyZ1t
13GRmb1K9TgcSqxNhaqxa1cQezOkKG9Wy7+4JdoMPlDqV3Ca83IhF3WfIZ3E7WDUUNxJjoWE6eXf
m8Af0RXvK8nf5wagLwJH/mdBJPtv1Zrkoc7/qPWn+a/wkv87okh+aKH/z16id5X8VJzxGNdv5R8e
o/EXppbYrtDK4FkJnfFfPEZb/4vmxgDZwCuFw3NNCflXFAk+oj4gH8gijmWAlqyuf3iMmgEvklW7
qvdgrVC2e3/CZHy1cihdaIQBp8h9XT+Ll/u6i6aClHLfxC53bj9nIwM+UhXkW4F151sJJEk0eVjr
8NVxVJ1765BwoOJ4sc3QJTXxEqgyObZjZ2wGRKlb6EveG1/f3xLG/4Yf8J5hB1lHDOuoClBsfewv
is28W8YYZ+AQRo3QyYVX8zIRNQifgfgPOWsdGQ46Kg4m1rJG0wWdP20uMteLSVixke01UICk271r
7VL6F1R1drCz7YHtfZ/7KX4L+EKW+dJGQ6fFxGtkmRjXYDY/SLqM2IDU0mPYMJxeVpRDXccieSRl
Y2j3XWYQ/x7OS28bQ9RavcdsflW2eOOpHfJ5/AI5Br5eOLFE1uZvFeQN0aBb02BSzFazt0Rw9qRr
fWxLGhKYl5luJ2Rx6LqGSMlRReA2IV6GXmtEZpBREhygdyUTZLG8tOIPzjx2y6PXGEULv0NxDhwI
nOS/i9pO6cletxmdYcE2LB5BbGVuVTH2g2M5T/qGyfnE4FlfC7Q4rCovn0gAcKaCyb4OB+9YoOOx
N3pruaW5TafCQ35jMreeyFjHgNqE0GJb0PrttO3tTZ7/EHjZfqG173wyZ9IL2Q9aAAeIG49R01St
hO9jFE+2hI9xTESQZ1tRL0ZVbySKleRZ4SOojnQeswlDppVm9X0WXXtvyK40jxqenhlT38UkTYb4
dwNXcWMMMDJzEu2+kD2kwKRMyn4rPDcTX6tEkMfm6pqn73nmmgHt3fbbXR3XQfplzKkwv5XVYldZ
yDIzkCGiypOnrrEMbbNYwNvMw0t78D8zLjXzXY2MIUV6JGeItXlZNaMWoQ2ZgsvMHj1kR14ex6fJ
Jo36PeIIrbpwvVJboSl9gLkLP6vRiktrKvv+rk5a3b0Cky8pk8XMBXOtyPXrAnDPOlWUDXmkiLSf
sqjIzbwMl0WrLRQxYHEQX8xxsC14I3pW7TIFT+SEKqBxb6aEIgrOvizr6gQTfmXHZ47TdUdjxi+K
2XUhKxt/xt6FGmInGWAWJA+zRipXNIVX7ZJ2wj8tGCwTblyb273+XuYK78CuxZ3wClWECG6tqjGD
6xZeohZqFazXOy2zsv4a9ppl3NtI6yRlrE9aG6kS8jC7WM87cPWj1OjyBKsimwF36I5xUV5nAzlw
V/ArE5eHPjv1sZk84iyuhsRGNxUVrR40beSNOMqsxN16PjYSa64L4nuW+RoHWUxB8INEvjOqfuhr
dFTLkhabpWlGYeyzVmXeoTZqt/2IAawa30FWiwtrswRtOdy1+WQXxCloTSV6ysUif64Iy+hO0Idy
/0EkeDaw+ywGatlNb+lNzRfvAuqiVUeR0Szvx2FyFAwgBaWpGu5sibawvpuDzsqCa/asqo2jlmSE
on8Xa0E59SfUhHPrf8bYrXMYBZtp3N5DerRhQzWr2JrwC8uaNi76VsRRYvASsWXMoaf1pgraRm09
4YoxVJ4Y0LSOKaEd0QAPz5IhCk4juIH1DrMrnFl80Bc1NCeK8lJP8PnXrDrZLW0Tt3tPdZ5+E3hC
ExcIBjVta6nOjxlpOLF2mAhfajYtkeKYqmtQCI8uG4fxoOVa4+xLSC4wmnwUkRd5V7enMtEr/ONs
XkfoaYaIowKIbPY3KKs6hgzLglYOTqklkoF4mVZNcFiWKrFb8ZFwiLkNTgMM7aR4F6BHHOOrBK1e
qiUrdy7to99XdS+PS04Vn0HnavqNRZwBSHdWeLvICTtGzlDXeidpt1L2FRpBd8me/o3r+GAkVN70
++fIDOe+3pEZh9N9XjdJiP/8cCeqNnijrXt5LP9zSNIK4/LJaflq6O8J4lw8IhXJqtEC97jI6dTo
zRGeTntJkBYqt9/f1nrovjiUaVdx9gYUB0CGoHN+KFdeAvHO5PEtUx+uvg0EjzhVtSk9Q23IeNTD
Ch3ypzyuxzfe3Mt6fH1zmKt5q+8eUzIK5bM3h+BzcOOcNdY5cbEVY17suqbSd7rejpvf3+XrRcJN
rognACEH9LkBGYe1AwuJSxldG9/MqZlf4tb+Fpr2+lmuN0IvDokCBytnveGf0LR+ngvlWbCt7HFR
Dadbzc3E0vlgQ6qO/ApOcDmL9DBYhfz7Nf5RI/A/q/L/X4sNQGj007t+pVt6KLPu29f/OJEC9bWS
P0cH/Pgf/wkf/At4k+Hrah1IgwnS+a+KX/P/coGDVhNiaEzMMVd90j8lv6v/Bai8cjdoGOkXVhfX
f6UPBvwWW46PmcbfgQP/yjX4h6/1dxTkr8MHXy5OvnWgPSoQrk5r7zFxf7lspJF3aI1RiRfthiSS
g9smh58eyS8YYr+8wmqRDS2DrSVYf/+nhalUjkov5wrQs1sSX/TkDwG2v+/hpyucLf2g7jmxOLdD
2UQZ9+B16t+5B7be1VQEsPAHHPbTPRhLonC5ha3YexvNsQ/kMr1xhR8kjZ/2QhRkwBx0hRwpwNT4
o7x8TOCrRBkKMhCLrrKnq7Sv9bsFWvdTltiacdJbaEvcWYKjee6XV6WdxVuz9oorA6upZuNbSpCj
M/XyaULI4UWUwPPyoTUGXR6garfGPnZQxl5yBAu5MYq8Nt/YUs9OD9pixqgcG84q9gIZPKM8IpOa
GrfxsOZbjEu9++oH+YVd4RE4vmXNerZ5/7jSag+NjTIgOL94+ayA1IFSCupwPLTuY78Vp8FbwP3k
svn92v31hWBqMCJGduidXWgpCKfMSjQydo+FAamB1lg9ZsH44feXef3kaN3Buxkc8O5ffYToeuEw
G7MZ6m6xsQa9Iq/M/wi//qCN+RvXeonc+jw7SHCoJdd/oH20zj74zMs7jClLi5prOpZi1wgEKfUS
4d6RvmV1fEbR/HExbopDj4AS/n0OGeZQ3mx/Su1wQjZQuI/EjSbeCWImvJdP3vC+TS58eWmh9vj9
AyWSZUUqXnxPHILrbHol97BCzlcjZPU2qcvWChtoxfeeMQA4lzhcYIliev0l3gOEShIY5H01C42s
qq5c3lvjUG07NTX2xm7TrDoU9pzdoAPGFyV3GatHaRWnaQhfSPtQj7LYD7j6YJFngrgKo68f5sBk
tTi96O5jiBwf40UFz7jXiCzEOaQh4clZwyENt0DSr9Fpluhk3HHe2EndapFgMndJJ9sdSaHkv0Zt
MHwu6rF0d15ijg9u7U9rEJDhbgtH+e/x5xvV+6TzbMQkjb1MF3B9dQvRyKh/hicQXCUmmvFQI6sT
ZZOrLRd67cHnpKXI3pN5/Y0ZOmSLRsV4jCRTUOO8MBN8uIF2Y9w1kPea0BlL39/3fm26F8GUNHcN
cVrVccJ+dDfD3P9Ky9XdOmUK29pMy4NEC7u1O2msKa0zXDRVD2aLEM+1rix7VEOEY0+tw8P1K3JF
4erbm25N3tlNKPQ/iww5V7j0C5SUbiYs5aZeGjJtib2SVxJ5+SfCyqoTTTAy83jRbuu5qG6N1qw2
FdZ/CBwJO9UGdw3Skr0QG+ap1Y0ZVIPcDUOn93cJEASWOk2jAKByVU0kOTLROCWuGrQkIp90wuZA
dXm/V4gjiLzFaHreWKIa7+rSg8KBQX3+MVgCfD+q/OBUU7xLyX58N5BuezeW7OR7I4l3hYQFpYPD
svgs71FzEWNobUA8ioz75LLOsHC54JWaO9XAkp4wCrzoq4QcTb1NJsyKYMnck0BrbddY24m0RjYR
5ByEhoammXrOZZeMeIb6rvZYm8tAumbfq+3git5mbbtteotZgBcx0G/8nStQXBLiSfgbk5WFXDpN
5JDs2+xo1nFave+7Wa93pKcH/UnyKG+C1G/QYwYcISUKufk+ZwVh98Ifh8opNWSOWLBoADvvOxsv
vt5MllPblasCrx5RRymyDvUwMyt/xxwkANUqsnGnOt0r8MkZ1pzYZhgLNIiZqZs3I9I08QVci3jL
eIo77TA7QTHewWASn1TF+ORkEch2LHArzRnVVQgUZxk4926O7dxlZ5WqIi1uls6mIc/tuVk6UXcb
uwfZAFs0yfXxZkJrsXAo6HGN1tOOJfhJv6kqA28HVCH2LjPVuLHIyd2V9hzcpbbMd85sDxhP62b3
ySxssBuNYag2j+3tRADEx9S26++mMdoHoUtzlwnNP+Dr0X/C0WXcOkmm5hAdABI7wy6IMM6yph/D
rI+H/6TsvJbkxKJt+0OXCLx5xaSpzHJZVnohqqQWfgMbz9ffgU7cG62qDlWcDrXaqUWSwGbtteYc
89BBunnq4lzXfTFVquMTtpn+rAfPvTjEBJ4ToK0gMlJdJ9m0dPfSMCbsp025vnnE1KECJ8Jy50yj
ddXpzUpGJqvwbuzi/hXTovvGA6wJ7KqDsVfsvr8bByIeLUKhV1+XbUWDU2rKm9OlhkY6X6ZEQ4LD
NRRmPJdho8+JErEnTacgZdEb9+CfurO5Li+1aNI3+PLiTKL0+iPPSDTeTxWqlIiiFrObWaXqtJ8V
WGT4wuPsacmQ6wFjUOTeAtEiQxwnZhappVr9mvrWhQBiTN6FlERp71WvKa0TqIhZv01xbWuRZtA2
CwsLJ8HZMjNV9/F/4c6ijei1B6Qeq+rbsZjpjZhTey21vByeq8Ga8Fy0amm2BABmDW1IgRPMH1iy
d3EO6yjIZn1+5HPjBsegkvgrU0fjFWGHFxCaxyoibDojO0Aoi3IyckeYh1ShOkNLkI970WrTXo9x
z+4dJ69/2rVZYinOdXlVtVKZgmFR1shBcUBkHTbLS6rSlNqpnsiecEVbT2KYLXDnornyGsLywnpI
iKl1++XZbWjRnbUuU68VmtUDJku10OkrC5xaSp7uBxCd79MAa8MfsK3pOzIA6e2pdeoaT6XbZ4GY
k+ZUykQ6h7rH/HlsMdrKqKgXwEt+ti7N9CBknpM/rWa0AJ1+1c07pze76rWP24mQT+ZW2T1GBMiv
uAKvIKjW2ndAMJoI3cxqzbuJgvJM43i8T3KcoQetnfT4oE9JGiajntxoprAvohl0Qq/sZqHbq8Uj
3d6sV3j7tctsJ29IDCx545jDInx1mowyyNGQlbfeaKtkBuPiF2dpT/NmRU8OdQc//noZNZRRM1yV
I/7qGsjLSJahmPqsPCXWgNbVVWvvrkwmLPYzbLYGi3CFaZzXIr5JrU+GKhhi2bUdOaf55gWOIY5d
FGstUVuCxrmMHs/IYSyYYxx4N8jN7llXNxJT7j5TE+ulSnQyyomb3PBV2tgf1kkjO5wozlcATdLZ
JWYmdphrlzxktR2PRE3DxAEkgau30FNtj195uOvXbIT41qSzBupsSbRd0c2yxZntGRezXwVf5zzt
G0YSbwwTpIpnIc4eYLarbAxiYh9zPY7WwcVlv1Bb7J0qXzJfy2eKEl9aZI0iu2cFc+iR71MCbGc4
9o5xlOqIB7fwMDUCqatjccHU6DRRMYzqQ5Uiqdt3cO8g5KgwZm4sY0kuClsVsZua1XxCAXdhmdby
0K7muDuQNyLsF7VcKv26UrDLOZ1ob9pGIY00SzqAC7Us5XDqTZIOo0bJuRt6WuV45lW58DIF/+Iz
fVGCZRzVvUb7Oaw3PPxc9GX1XZnLkodtdCfTXzpaNpHAUYith9ZrZACb6N8VhdSgalqxuiVGo6L6
wiV0ruIptw6ZaygFRoBcIy0X+zN9acVrF3mXahactjh+EzrlDvXSlD8zjSLixjNrfT5Afa36i5xd
D/5534KDATSdRsh7ttY20KzX1VMnRkZJX+9H6KTERdAx1Q5JJzK8eysuwqsOtk/otlOPn7zqiuRC
7YJmB/YYFld3rSTWQZHsyMlaqaCa5dHtRDc+QEYPNEZJV27SyhBraBKCvTq0qpXepOZa7OPJS3dJ
X7Z46O1kl/DIk9kM9Z4rPM+HGcNGVLqWXMM6sd1zoZVq96tVRsfXx64NV8V7sZJcY2eDwVrLGRjt
FqvIYZfFALTux2pqiyge9cI7DJbT36SeUL9VtJcKlpGhiZR1XE6tvqYHoi/1Ae6BOi+7ye7M8nVq
8q3nXYMG9Lt60c5630lq4MwcIdf1tX7tFaBh4e545XvOS5YCQfGSo8ASk9PrnKA7jpN9l9P8v5sX
p3bfpmJMkmcP2nCod+AheKHZzrc4ieUuNZo1KutpoqhQYJLN9OMYHnjd/WzogukJRumTjriYFoSb
11Es+tzZK3GnP+mjOqLmiBUjSJd0nY9so2BINf3kVVCulPi92igFWqUL5Rs7q2ENQJkvygPIQfRj
Ys2q2o/lkL+TED3NYZs6CIp0R8Ttuybr30FTlTKEapnJ6sEqUlaVvm3qYJBeSvk1V05YF5jzQytr
vIgQegCp3Tinwax3xuOwVGwgqkZdrhas+UdFy2pUJmasuGfeHGOAPBXuA4Ks9pcwC4pq4UIzyovj
UhQYDZjYLRjFIuHZW8DhKpVjQSbBzqnT5JB7eXw7MxR5bKBSU913tIyAzIwbu3A2+uoWeUQ38pQR
Qe5TWq5rCGYiZh9SrM49Gv8Wk83auTdumws01IZ1M0CQCGqzGn6VmVU+8RS6exLZ3FPnNfqOea/y
S0t42AKW6OU4qV48XSVd40zHVZk1diJNDoOBt0HywzabYd/S9VeeBqMgYRiISawHda4xCaN4VXca
/twZeyn2hucGYxCbNA+NUTH3ZSQheUCsWUmqkpbVPKpG3uQRkZxCC+j36vtYkoN+zEDxJMdSSc0s
YNVR99UkWvys5TjlR8WeHP0o8zYRZ7e0awxE3MWvGZBRogLKGW4BXvtanImzn051qhvLkfUyPbLn
ikk17gwVQVM+LT94TRCeWazbzHlOVf0qabdtWdYBdO/Iot7ZOHgOUDbAcKmN3R0akr6nizubDr0z
W8/vIOy1763Tjdd4Tq197BReGNfeAA2tLeL6PCjZ9KqOECF8RzCd00Mx2L0SxEk/OxEBAznp1rqX
Olc9kv/qsRe4kvxUUGqEw8jF9vHBwR6gNBkv81ga9woL+3e301QSJmZ7PSWpSjaNVZpvc6VjwE9M
gO3X6zSBC9WzXqYXw9o0lVmRGlAWB2VhAgY3K2pNdb4pnF4czAT20H5UEML5SWtbftaM8kcjsuF2
0Fc2v0is3W9mQuyJP8Zhb5EntUPBGRfXVpuu3+BGSHBGvWQibWRgR9aly1/gK+qghXkhlwFADFy2
7YjOjJn1wO/DU+6FSBkl0zC7DcdWXy5mOeVwDFQNp7K6JKLb5x7Ffg9e8KHyyJJcyoJ/9DzwJsXY
75Y5Ly+NNieRqrZONACDEtjLVJfoP9z6TI9x4hMnDPZVduqzZGr/Lla1uMWCjLl8tlG30VWIv+my
cejgae3J1TN5k24hjOHcJG0TmShFXzy7yX6BOZko0mdv3ntmutzY48LGvbflvMdzLJdQ2Fl/uwAh
2BfYtbqn2rSWq7RLs3BFwbHuePSsZJue2UE12T/sTleui7GFDspgRdxTotbfhlEzO0qxjk3u2lEQ
MYhPBpaLBJDN2FtsQht0kUe8m9beHufuTB5geeaeZkpam/mOj97eGzpYzsksH2IhLrEAPORrwqYA
jHPHA5c5W8srC452lXuThw3ZTqfjQkEv8HYJ8dLJoUn3/G7mDTdNwRAfTi5S59r44apOEU2yrY8T
OdtTIJpu0vxcsjnBXO99Q3OvHOq5oYmlzN2QgpZWeIuUBrbfyDHTpqHQq7uwZUV4VpTC2+lsMl9t
MC31Ucxr9pBmg/Gotu24TzME78GY2MW9krnzN0Um1cVuMR1Y0A5PpbKUZ3SCNTcd8pab2rWrw7gY
xUXGvROpLaQB4ZT1bd9l3sEuvBFYFdt6v2MnWIV2b0/fhwE/YO/onX3IZy5XyD1gDbsV6ofc8ZKi
NuDtoviQe112Jq2In1rQSPsVuk5og4f9FRcL5Xir56c069ZDks75Uc6o8PzaM/pwWgfv0A+T/exZ
S36fMgerfJ622I6yrGqA4VkKMfH06R+GcrL369jNeNTtERoJwKHiUOtQNNLabAN0lZ2N9E6bdhrp
27yal030wb8eixC2yQCWX12cYFq8nA18l3O+AtjlPZialA10y8xwGPvQbeTix9ia9tbEwmYhFDR8
RhL8T51XVc/lwhB8X7B+LL5mgUwxGjgsE18ExF8kuWcBbAMQUi+tf5KuqCPe/eL7YHVBn7n5JUas
Ml43K0kEW1n9REq788AcFj2CBuij+LG6XvOySMUcd8rqquUdXwdPz9yMi+Nrc90E/eCW/LxWCkhU
284hFtI7DNp8dtW9qdfOcsjYHyxnkWjWW52ZACwlfdNQGuwzdlmmyMmnstUjFXGEF3oasfVBKmMW
l3TkfdS3448xtocIgvgdZoSkDbqGjZWvKdN4HrA3PTiKqgcjj9QduFz3nw06eEsZPRlBDwDu1ROx
+YpmabrQHmNr6eWWOLml1mlB7XYDfNy2YEudDjqBmSsDnWjKuLljb8130sicyNNEnO0aJk65jzKH
PalcusHwXSdtrUDJNOdsjY5C6KIhk3tbLiW2csZQ1MXceT77snl8iFfpN8/KmTo/hymuNeoRwq+n
E1ou/KE7q2WTRV6l/OyXIV4xGS/qP/FgK1oEnEiDxDulO7iy0GalUwu/Z0ibHiYhuzcHtcNedWoT
ZlydLYel1zj01BkLD7Y6yntUJNot4JkFK4I6RIVXTaFaZRNlEZSlG7Q3HkPPluyxAOnual2TCfZY
N8Ob48rxenW35X70sjOZNyuLLGA2eWXt0/uC2+8A3RS+kjSp1PeOtIZXRtGOc6X21cxiW7f1NT37
JQJuynZq1pP0SDaLCaLIau1nNCnT1eSKKdKLaR4PCfGlPxvKzN5HgFSFW4YWe5RJHUKXvlW4xhpo
DtLox+eeyvi9rG2uAwBknVtbhX4RrgANe+AsxBBdC7eGQCIlOV2gzzeUwVC03jmdXBbfxlYBTOkp
VEG1b2KQ+ot48ioN/G1Gs/x2TkfQ6HIAR7pvEUsnfu61o3NjGGW9c8ceNUdN9Grri8aa3vVhyrI9
U+ThqCO39vYx24C3YsjtfdqMxZuCQRLc3qRrmPXyWd2xwVimPbCkWx7Q+yKlpZCif/etbLbio4eY
y9qR5QlEW1A+e8B5dOO6KXowuQnSqTBHvPRKeogZyA7Si196Vfwi2RZ5gT6400xWhCufbRq1DjMl
3IMXMiedMB5z82gDPOp3KvgHdCa5SwVljDqBAlkao01GLEHz0JhseR0ni/uTpuc/ZEPcx2mRgZue
XR0eWVZruzVFOxQlTlw+GL05IPLRs19GWSxgAbrYKCMXbgZzg7qBnr0sXnVe8gJfHSTTZGubW4KJ
hl0vb0njVmrAjmh+huMElQ/ZIHReQ8A1ypuirI6l7iXqfliR/AXu1MkqMitgfv5gDj1prUkl812u
pEsRSa1iktmryhg/ziXsjNDJknXcpRYEdRisanztJh7m4Q73fLcvAPuelazXAcxXyeId0opJwE2q
2R46NmnNLbOHJfuh0UAfgwJA3jk3BTlWMbBU52AsS67smVzbbxOEIMBt1FBsfdEZ7ZtarMV9orXu
Y2OjPgMVVkznwRn4HE6TqMXRmwpFCaRF9yWBvgKE7w5TvuKE9PUHxgN8ZT4b2XZ6q1I4rEFrtO0b
aohs/dmzCSvvRkrgo2A1nEHK6gp8s0bX77WktoswLoT2qGyF7yEhI747eDURsH0vRGQqSnUrY7t7
GLTCordOGffPmhnpboZKBvzDEhV9+tlohkC10/xc8r3vZkPadKk1dWdZQ3Ztjn287ks4UveAGIfD
tCm2fFd6620fq9kdVd10AwxzTANHmxuaDqrDr7Ln+KdYBlUGSk7ATsBUNyGYQORUtWpdTebJsODs
pnYXPwvkQSHyNy27dvhgte/2dOovg16T9Z1xEz9Xqxgrn/BvhSJBS6pnOYAMiop2KNNoHaH3IOun
s+oPSpI/Z5KWAas08B68wVDobLM7J33MEg0rq+YN7DIrque30aiLOILp2z6ABJJPZdWAkUJEJP+B
/5vflVUOnJS1ot+P+B+j0gY/jPm1S7eEgrV56FHETaQ6kCB0ziDz/Cp7trKQ5QdtpVWKAG5vqOuS
7TwH/o6fYpagnO/BJs9io13Vs5MeRVXg9EMfV++LpGi/AVOzrkEgNUfoS9ODCpaQ92w5kpH8j9c0
yn2ldHKXez8zx188S2ohI1GTfF4qUVBIQoXrYhea+k+HYLMNRpj0oOkFLs1TAXDtJY9T9IgZzEyD
GQr3M9Nn74l24e2Ylo+xZrG8YkKOUfmy3+Qq1mvUwwI6VjiSTzAN+0NX28616RBRcloEzZKzGpte
suOt3OR0EOmdHYdcCMYKXOobs2/FGMF1zFf6hwViOamvSnIix5ZZImlT/dmMY5qAXHFgRszdixKu
mav6jWB4hF+dNFg+ZJrQul+YbPkpar2DynTxguR24ht1ufMIyyxk4PJ0f2ckqIF+FboE4+GtZpRJ
babUFKv+2FXgviFbUxMW9Cb5qtjH7WaapsU+d0reC+ToslGbMrnkV5o2Oq9aoWcnZaq65VbW/QA5
cDZaPRCpdpV4+ZSFm/lQ9wtmFu+F1opsJ2EbTS9Nw1wDNfWUZnvZGLx2ZebUEcAuh0FQZdZvbcse
OPXyubgXjPA4Mxcp4J3WW+59lum9uCrzpQZ7Khzlae0a9VZNkrX11YqOkkUEnhqRXgHydQUIQMnj
2fN11azOiwGpLoGx3ts6WQ2lfeZeindUVOrOW/pBXM2g9t+pPfmGQDI08sA87KnuhpWZT2n0jt9V
nbPu9cp1+zBPYKE8thRlSKMNDTBVjBKb4w2wLRguISdtcY0svu0qLNewQ5TnGvfWIXd4pSJHLpd3
Lpx2Da0rL74XDVAuvcp05WHq7JKxy1ikK809x3iYelfZGpNxFxZaR2/AyoEKbPOp8dhXXlJgF2oa
uU86a30Erz2WYTnN81O/GBnuvsQ4L/Sx75m3599F38pDVotKHp2qJ+0+lcJ412ZLj4rSo49ZxYuD
NLfs8gehLa2L2ryo15AeBUOtfNYpc+1E1cLGnLPxoa9jJwkqt1zZKwMdJUhhsJtyV8rOo+UoklKN
it6xfymIZMpjPzU9wxwSPKD4emV3TAcqifeGIQ9UEFto6aWLK6oV20vo5i+LScffQo/5NI45hNZ4
zsRTN80eNXPn0m9nGq8ovshosO/WEZrEfR/3DUOyrOi+GeCUj41KjxHLsFH7Zl6uzxmhHr/mbi4e
ssYd9KNOr+4GE9FQ+/Q91NbP22yWZMpNjbqFBGvZTWERVHBJ04XbHDpq5Zws3tvHqlq07CpnHM0O
NeUS+IurD28k1vc3WjG1K7tKz77PSFWYoCf21Z2bON2Dwdbf9G1lbLKruLebe3Ji5+E86brYlUWd
fLOphjp/nAnxUHKVfBb8FNrPQY6aHgxJl41BQsL5FOi8vOeTsiaEU2iAMruwxt9+ZyQlhqTSitv6
pV3z6abMbJW9OTSfF6EiWPBVresfe8uWj4uNBd43AekxFQCG6q48fCiTFb3yPWMoLNwFbCmCqiU/
OaAurs60+cp7PruihRALevMHnDp5GoUl7zSb6kQ32/W5aZf0ugb7HhrM5kM4luOVTRcFmqzFiAFE
n1SWZL/YViv8xSihZ4LYy535kuc9I1JHlfp9Lgb9p6kilg/TzBh3Rdm5+reMQpCO6IKMwmcy6Wyo
WtpsVj6cGck537VmcE+kE1o3tiZB1gKaj4v9JNWsYl+YbYjsXL0fa0DQema3MFazxXyKu5JldhxY
lZy+HdIDSegzQ82q0w46+RIDZGivb6N1gn9qMcX4xXtLC/u1kW4YW3n51g1SXpcVs/MaSGGON1QR
aMzpB6JLVchrxi3QN8Ol1Vv9rsuGbJdV43xDaqP+qsleO9uzZkVtw2/VMuaPAcfCuIuylgkj6dvN
bunqhbsEGwkOCtUGcDgquXvFjGh+oW8kdpTP6upXS9OfpJEm147VOM/qYOfhLPXhppnY42fkey8h
rrKO7YsGXPVA5hVROzEKgZ88SnE0Np13l8uBblUZ84ES29gllabeIrDPNw1x74YVa8rLoFLhqx6p
yxIW9Oz3capXv0CYl1yJyY3rq8TVO5o5JYvygUq9JK16ytVjiW32IdegyRoiS0Dm2xOJzvDLpXGX
ZqARD8j+xFXem/YB9549QF6aa+5oVakuaMo9hp15m28BJus3vbMYoahenskD7cvlqV3VXr1OmQ/y
XZhEOBwnA8Z1NHmZQb5I2++xV8cyJExG9r5QivKSJC5NiL5ptMvU83VVXqesaAuUVOxShaGoV/Wl
TkyL4T7BFamtCICg00Yd1Aw2asi3YeAaqzjGW+RNWOEGUHaUFY0MSiaIBxwza/m4ZOsMtLWazjrF
nQfgkUVuV/NeOyETHLQ9kFpxZ7lUOgtUSpdOLPho9jhqTPGyXThAfFTWt7Q93eT7uLY6D4okXWZV
mTCgex6T64FIaxFuvCDjWSfMbOclSzf7eNgt6g+dnGuW05a711Na9pTKqoUOq6QSdJ2t+ykD37Xs
x8hemj3rRXEXz06RXRVJX1zSQTC151KcLMtZnxjGJ91NpmpxTjfRSA5MR5PHRsl4rqYhv0nIqaI5
5GgJ0hOK9Xy3mVFKnz0+zwWQdmMIFErojSndzv4yp/IHriVQWDaEyO9WbrFoxQQw33U1TDD8PQVh
rDTC6wgjiCouA0e9mIuoTjHL2A37GPt26Gd5r2VLtgHUBXOMsep2XqywaXH7YoQJ23hbYV+ahLt1
pkPikAXyOTU9GJ2WVV+YsNEHbvm9aj+xzPi48K4Zr3rbHm6ndkQOWRIZluyk5RKgNNNoqPwstgsd
icZQ34Gb1K9nLM7GCSlePR/hJNPxcqVa3ym9KBj8jDwq6ACggYpW3ibStHg2JrHPKXKIZUnXNxJ0
pgfZo7v0h9WaztIb1i5qqiT2AsITW31HZoVLhCv81yONbP3Zpvx+UXR4ozDADcYQZqu9DXW8grD0
yri+m2kBRKZVjPhg5i08q8jIiSlnVZ6FBUHOT+BWTfuOCpwOR680uL6GnLGYWha3+TiQP0OtoLm0
mogeCmqkQ+KeqUS6PKAzKOUrtY/sUKa16YEYmeJXp6qusq88Y0zvZCNU/eBWbvKujqRf+9KEfhtt
k16g0bY7065HqXNhASgQN6k1b46lqfZy7fUnRxtm5ohTHfFdq9/QAAKsHS3efFjYSgLkuNAoB+iE
WHQjGKuWLMhw5GPmRR1jX69W3ciYe8UO2p43f0HH75xnunkG9AlOukJB94QnxXwGy+CEhaOnP12d
j3KQ5txgVwY9nLNZ1GhR8YkJeVpwTb94KALtXebZUo0mtHnw4ZFkN8+eK92fybLqxVFMNf0kZIwS
xlRJTF1gNbV2vXiSmkYDb/zaCzN/R6NgvLXu2CnoxYT7PUX81AdG25DMY9qJ+zNljuGxuDOJoZc6
kQ6nIL5m0VIkA6M0r27zfknqSEOvMfmeg6H6UOSud08vE3mInrjZw1hJtbkpYK5OPICkDvqLOTXj
bWWm69WGoP+h8kb9B19VugDg1Vlx8G5td3juzq96o5kPS0skHYP4LIsPW11Gcl9Kj2lHY9te/EkX
Wn5GriZ0aO6upoaZ7vWvks3kKZ/TQh7rbowdhkVyWbAUMW8Op0rf1uhkpHlQ9Qkd/8ZsE4xbGE2K
aF1jmuBFonTPxjCb76mgvg+MMo15jfBS7a+yuK/tI+P1+b4vlKHe/59+XsUgKJRoceA1DJ1eUx7N
zqTNndKKvhSDcPeaPeTnZU6mNz3vcRgZqvrt7zLSz/JfjNq4IvHWUj+p5gdFcz1pI4F8iwE08bJk
aBp4ZD3nK5v7fyhymUqqLoNRADKm+UH5rTZk/5FrxMBeTwNVuWQkEnn1DbPdxrz7+wn9qcX/rcf1
cJ97iPEti5TUDyeEcKshXYrWLsDAQFXjx6KO7/9+iP/4zkgesmnyGJwPZJI/tdk8O8o8FBzCaO4b
51GsEd38vx/is1waThFUXYRnFi6Ij4aagqQOCKityZAap6tCXV3sVfS0gPO/0BG7n0TErmqZuGqQ
s2O/2qwb//YuiNYBHJHVyE227ipdPcyDbA4O9vwDD3Dmfalb3q71n6plvjId4ArEKR3fyIcLVDdg
XQBmk9FXrsFI71DVroTcZ951nl0nSTQy+LX/x76Dcf6/LSCfr9imjwYzpWPnA+/w4ST1hJGmh2jO
r8eLXg8HMhp2xhD9/Zr91pX/eWaeSiscOTYmAazYG2vrXxaKecsvaXE0+004BV1k72GthLg+fc3P
ojqgvAxx4PInw9mgj+aACJiAL92nUxIoIXOIyAnh+31hWvj8RPCxNLoAyMQd2/x4uzZuOWTS5mPh
dpyH5949f3Hen3XoHIBvVtehpWh4I/48b6VMaFK73uS30XbeYziGeqAHtIJ8StP/f95OkAVdOAdI
Z8L/OWtEmEESxgGt1KD54gnaMpH+vM82VT7GGcdWgQ38dhf9+2poU1PGbkV8g7scM6YTSYiZMAeS
/tDttJv4oFQn2x+4Ak+p//Dzqy/9d9b0HzfDh8Nvz92/bgYivcY6zjk8hvwY7cK96wTi+P22Dno/
oaEq/OwY75rDD6QtvvAb/2bxf+FgDfIvLr+22R3+/CRATXDcGBpOKJuV/s9P0tF1d2Zp275J9Eer
qcFYv+SWTYQAogC450QvK74xvundc0c7hY70McudL4KRPy0zuFiw/PCO0W0XQsH2hvjX16HVFbYB
b6XlaVi3pDxT9/e4uW3SURTtTm/zkFHUF0S9396LD2e+oeWg+Kiw3hgG/HlQu/TQ8qYao5UcC3b7
0kyUj5053XdKfV5w6jNFvmGgS2fbkuhmzf5uJu+yM4qzaNdDlyTXTTJf/v64/Nf14FNhQMWhsjlh
PthTZEfMo45NjJSp97oxTypFu5WbrT/W1649QMJzfUUMTxjSbxVrmywZ78RxfWGS+c8LAmvNxpPK
54Cp8ccFcXSmvcmMGrutUPBaSugRaTW1SUhn7FDQuENP9uPvZ/6pCtjugX8d8sMjoUvYoq3gkJIb
36JDhqt4Ylg7yOlQp18s+Z9WvQ8H+3DtZ4sEYggBwP+RV1HnMQh32H/+/Yw+vVc4CE+WY2F8NXQu
5p9fIvraJR+E4aCtsUAELPumQLSNYf7vh/lUDZAJ52zx06zfAFTsD09w4ih9r/QGiDLLvVuE+gv4
N820qntaV6d+/vvBPp+TB1cHeScHMm2qqD/PqakIpugtJ/aVDH0qNXZijM/cxV/UaZ/vPw7jGf/D
j8MVtp3zvxaEuk/0sV89QGjac5/vKrQWAoUJavfhFTDIF4vg51uP+vM38gVLGO6wDyc1kb3Sey0h
YIKj+mY2HMd4jIq5ui+8NRrF+sXx/uOKUVMBuGHp4a8fny6wIrSGNR2QVP0+2tpNOfcXsZT+luX8
98v16UiUvNwTnBRgHTj2Hx4qZZttitx2fCKU7/mV9SEZJXPb3HDDtFe/uBM/vVR5ycNB3urSjfLk
fniqVDnLAUEnj/BA2uWDZv2acBgJlZmxE1Xjqxj/d/haTm47ounYhB7yErc+PmJDS1pGArvPr3Mz
sDIZDdY/8fK/I9f+Pgq7EtK/N3IOXsgP50VfctFRxhu+nG/m5pslY5o4X7wC/+NKcQyXawWIj/L+
w7rP+LNxIdZQyytnl66PKa+c8mUZnv9+Q3zAEP8+F06EueJG4CU1/sNma+yNxdVKne1Jp2hneH19
2DrtfCxnIz8tg/WLjMIedTjNyWYUhwK7PqlRfRMRtzt/cXd+eu5A9W3ZFRSGKo+Dva3S/3rKp64t
vRmYPGhnejYOAvO9W5nGo2GO5ZGeCZ0rcxBfFKQ8X/y2f7z4N0LgbxszWmzu0w9fdYvQbzRa7JBh
GJ7C8Do8XfN3u+3Hbufvjkff5y/Xu92Ov/OP/r73j/u9f9nz0//7w8Zp8e5f/D3/+chfL/w6fm20
/Xd+CrYfAX+E209B4IfB/X144MfpwLHC7Sf+DPix/ZLtl27/EP48Pd8/n36emrDhn04nfvw8bf8L
n/P0xdP6+Y6DrY2L3nK2iASaOn9+++ZAH5RBIZqV3gPL/0NX110MmsF+/Pst9/kqGyR18OzgvEWT
+9GsnCxWu8peR0rHXTcSodRn1qlCuATAvPF+/f1g/3VSPKQgvEzH5LgfTqoyxinTPJppRdncYZI+
4i1GQDudR105/P1Qn28jA3AH7DFODBKksZ33v+7eAmfauCbC8auyCOv4uWvbkJ4XeqQuEv0PZup/
P96nVy9VIa9uGAVQO9BXbaf+r+OlGql7Rp4CexlNeQJtUYYM3eurWanG6O+H+ryQcygYmlBdKFuo
yv48VNbZiWl1BWa80S2OGp1zPxsXsuwW0ot8Rnn2VeIsZHjY6bODruSLwml77v98QMGhuL95AEBD
Pt0x87gUaHwGh32Hx3zx/5J2Xs1Rc0sX/kWqUg630iRHbAw2cKMCA4qjnH/998gnMLOtMyrer+AC
ylVu7dS7d/fqtegGLVc4DwWtjtkNnpsQJrNQ7NZSKNVTNFOyA4rJ48YY8/aqAj3plSPQBU3JfiZS
V3p9ln7QWrn0Ls/xwk6dTx4vEFslCnh7Ip4s5zH1fRhl+AKFAgsqicptbuaEOeOX1Cr//qjPhHvo
5ZBj43klhIjg7UeS4IS7aYMSiHQtO3fHI+FG/f+0M+cCTsZUSR2twBCJc7mAYFXufEAhUW17Zbpy
Wy7tEKSdIETnxTDnDs8NlT7qTq0CkKHMlceyCF7hFl0Zy8Jxo5+V+17hWQwZoBgUwgvnRynPwwpU
p1trcKKqQ+2GRrmy25V59oXtfmZJ2IsDnePooTJrrU5jW/QwsfHCXw3MlQoiLlJFnq/9XoPhNqU1
0ws+DNMGFwDJXf4hDDKG6a0BlcbDG2W84AOFc10+lPVDr+5lytJ6dJt31/KwL+j/rD6G1S1YmdbZ
IYY55d8vn4e3XOL7afjzLcI06DHaQ9G8efiWMd8HzX0uf/MhBNGMW7p7TWMfDU+pf+PHHfCCrYkY
6bgSGyxsK0IjE7Ii/Dosk8LtoXSmlpsV01FUskLFpODCAoJ0eaALBx+2dG4M6G1Iu4jJjha0NcQD
1EDoLPut5sYOIPwvGlK3pfl3NJNvXm4myYFziZSqyftaOCZBX+pFopku5dUXmOEei9q4AS756idF
uzKs9+eFENkktIK6mtStWCuQerWEP2rexZq0L0v7VUtUmvmdr387e5jhRaiiYwVfrSijMXbg7EbU
nlyr6W7D4Qh2A2h/Pm55hq9kiN4++XxHzq4FYh0ZgIdFN/b59M3yvGXRwYoXy5Bw9VHTP9PYLG3i
LD1e65UDlrKgkoY4IZooL2lTlPFOi6lIbqk42S+61gwx5fOJG0yKkh698GCMriwp0D8gfln4935V
9L9SGZT6LX099JpYZl4fN8g58wJA+xJ+ZmrT6e/Rp5NwA62a8Zxqvf1Y2Vp0zTYaGoL0vvtUhBVN
YgP8kuTxigx1by0ewHqFUfXZMqfgUx01MQ1FRXMVw5v3y7fi5oqGoCFecZrvDxDB/KxSMfMwz1H9
+YypRtXVRpw4bpZ/1fSb2PwHv5/HLNkxlpPYRDigsGmDD0JuADRP/qMB64AU4vNfbzBIfP6YEBZd
iiVkMsGGujKtV9So3bi3PKvdNDRUXLb0FiEK+0uV52wKb1eEs0T6t84IM3lIj5Sy3dz99q98uPYB
tLM7bom49t0OkonN0fvV7+gU1Lb+E33q+/4GDLz7XGxk9/dP2wt21ma8Xrv9FhaSOgWpP22++mBW
O1/IiSaL2KpzCCG1GmwBxD/a2vDf+8G5FPLHhODvEUTse9oMbdqGpXRzTIbAi3O5P0ywTmzrXB4+
XZ7uhQuGyreqENnOJOFUzs7HlGdguVs7c+gsMF1TK66LJHFJA0KWAr4JjilQVp/g5viox4NnhzQu
5dlNTheXRUuMosaPl7/n/bvIpAgJ6QDdDKSdDCEoc6ophvtRQi430z/qekBzcwV3QX2Ip/CLPSkr
z4f3V/1bHU91YFNDw0kWptso0lErI2CQx/JHBEoktn+WUe1N5X0cX1nqSoD2fnBzhgtFAWaaq+ct
/j6JBHlvaoADG3LV9nTQNB/NDsKZtrvTCTy1yf/rYFqH0om1pYJHLs8WDq1sQouh1I5NnkuBe3Rr
aP0OTmDFz1YMvQvWuN8YE1qf1Erm0qjw6jOkoTryHqrZNEizWsjdPYC2iLp209YbuH5ao4BF4jmC
x/nydhHvV9GwsHvVtpTR9Avp+mr3dL8N6a/hr8u9oo35XXiyauSGcgXkS+05Kh3NX/rj1XFCqSHb
Vpa6m8yVaEt8ZQrWVOGVaYxV1NLiXYO63UotoHW4SX4iOHQ10cc6OjeDtL88haoYaYsWhSNX2KC6
oorFS6/mqts1IW5x29w4W8h97+pdTJjvfRx3n+G1uu7xytbm8geIXlW0L1yPKKYDz08YMcAXmm4s
yB92ly2I5+5fFniyUzx/y7qcr2DXSgY8hBQy7fy5Da8sBxbm5zDdWmtVhzVDwokzBnh+jz6GinEX
Dj/14T5D0huFYlCOl4ck3hPikISrCLLcYzjoWJLz1xxANXidkoRvvpISWF4bm7CFCoAqW8LBHmMU
DFLYsCC+gkgRznNb/0sP/K+B/LEgnOBRDlXgZrPPpftujGYwBVh7S7+FAcxNA2NT99aKJunbJXIa
Yog2hRNtI7XqlDI2o6x8SVTkn49pVm5lJz0erLoARYkcp0oHepyMX6MWrdSkPpY3ZmpJ4HwjSaMr
bqpf2yGXbiuo7G7lfii+6U2YfgS0q99FES8B16bX90BalWYC2KFpYWzs35TX/Od2lMcfhAGo3pWD
DvIfWOymGkr1KlSL9NUunOTO6oLuzhrhH4hkc3iOm+auJkUI6zI8kDQua9FrZ4/FlZ04xmGyav1X
KIN3o4+ZJjFTMraxNjzB6nbcJ6XxBD25c4C1xNhWUvQA5Za0soqLG39WiEIZDY5HQ7hHJdjzqlbN
ai9QvlKWHWm/J2uvJ7fwC1ze+O+SVG+Ld2JK2JJm1Ts2bV6441i9MiV6jOxD4XyVdMIRi36fwpV1
+pZWrrgltwxdqwp3IHlUQFLnLgRmrliCRKP2YAtyqzrdjRnCMnNuzMj2IeSl47HeECa9XB7t0ryS
lrc0escpnMpCaJ+RCmtHO609mPi81HrseEe4dlH/iH3nTlb+tqYzz+2pOcF/+ZDHSQTftZfIj31a
b2v7c9yshSVizCUaEVyXVdnOlHcYCXII8oFpbbr0sawgm81vVH/tcfSutvNmDr9PKVghbhezOVE6
9QUUhqBYktBN/e+9TSLDoRXdTfpPLTixmq7abHRpEnJ95cfl9VuKT4jqtNk6LxpHWL9UgqzPzpva
s9SfiHR40fTSlCvubHE+T2wIizbT1UMzTzN8QlUqmvZ9oG4swCHZV7X9qdcr5anlEUGjSSKITL8l
+k6NHha4H2sv02imC62t/mMw8pUgaOnaQT7vP0ZE/byk12VdSvLaK/P6OcyMXVY5K35kZRwi6NFE
QiFrJcZBh9g2tNE3HBvP7H5eXv/F88uLn0osyw/u4dxtQL7gQNM0ExVQsgf7ypspmmB8Asts0cd1
2djiRjgxJjhhrdEmNU8w5tCUbz4o9GX3xg87zTeGdRU2Hy5bW5pAHD6JNNwSe1wIG33Qx7DCtzXk
KnQTQEUTQ1mXJSsHaCnOObUiBIexHBu5UXOAcufeTxoCnX2iPsTpipn/8YL5bxgi7jhkBKzKrAkJ
smArFXsdsZJj3HqG9qWEAk66nfLPFr3+3ZozXJrFObr6d4AlbsNsDBW0mInjMqgR5hZln6uLGtPf
r9WpFWEWJQtuzDzh9irHLT3Onk/buP/rso3lKaREJtP3iC8TawNB6ehJNmKkjZ+CaS/3nydjn6Ab
4Af7YwRe/0cVfo7WEsdLm57E1H+tCptel9S8rgas+vX3qHxGNGejd5ALXWnJU2Ic/8lEnlgTgg8Y
YklawbBHb8vXSHvVSepNqxHO4oPsxMg85JMH5zjkMc0gGImLR7+FpPZ+gF2uza/HcFMHdDXlXh9A
jCmtxDhLzgpMzH+DOMFZFaGT0uhJZGVV/h6aOO8YhfdtH9xX1vjdqv8tEPA/EcZLIdXp0RbuRngs
ZtoNjnYAlWHa6Pu6g81Cs3czIqy1QPENH2SlWXGSSwfu1Op89ZxMrpP4gdO3s1X1q9P+Vptr1fl0
+SSs+SxhHiOgabWqYIJ+JeRcnDGENEWFuVu/qZWPl20tDgdGa1JmgDccWdiQUAsdmw4aWq/H+8qK
fd3rxle6OFb2/eKQHKCo85Wvg6s7n7WiyVERajFj8F7zaMp4oAz0Wwvy/UyGcnlIC9uQ7C9pbC75
N5mDc1uQmuhlllSVZ9iHD5BieX13rwFHvmxlXmfhDXhmRfAb2ajnIQyP9PBVh4L25motLFvY3hgg
10cy20JHQdjeoznCnORjwEhqGghBKCj6Lm8/TZUBXYL0GtZwYNj+SopxwR0qMs8UHekIOPBNYaEc
PzS1oGoqWvOImlAWHEz90SrAJ2S3zW1hrOVrFzbGmT3RVwWGAkEi9qSO9gDA4tCjH6+meg0Jpiyu
18nAhLgzC00TYDKGlPKq0K8MOELNfVLD+fNs9TuVRuM0OQxQR0+tSzGRR+C0smMWjtrpUC0hM8fD
iM5glS8Yxzso0F3VPiTZ4fKuXHrdnhkRoqpj0PI6mtcvkUbYrqFei6FdhGENVizignjb4k1CpX/K
efKsDPB/GHfAvs8wApDv5ycP4sZp7NWWugbBiJEn5Knhi3vJ9CfQ3y4U26Tt3Xit3r54UBAw/I9V
YctKBf3PstUhwtXuaDnIYLxK651c7hHxKmDeS9bg/csL+cegsGd7X8uO0sQwq/qutD84g1cOKw+Y
xalUNDLhGmhCiqTCoEbd8hHz7NmuctTcD044bORy9Le0/oIYcrLCpeLeuk6IFJ2hT6bb6bm2cp8v
HJn54QF80iAto4j6JLWFF6UwUHuVLP20i3IDg8TfopJ4XQMHkQF0A9YBNijs1zbp6mZ06EmgJgyr
3mjsDCt5vHwoltZLoej8pgqOJs7885MrG3nFUUp6NBQDnul+QKPMdB+uIS2Wbp1TI8Lel1JErCGt
rbyshD86+ZIC9qD5CCa7an95OG/VEPHqOTUl7I1GdqrKTxmPiQKrCRfFY2S8hMXT0Owdui36Ypsm
d2H6g1bfCWKh1JsAwEYb1fp6+UOWfPfpdwjnAKI82U4rvkM6Bl6hPWcyBHgQGcbOsOJZFlfQQOEU
oBWwLjENghYiOdeSgimASG/Md1Bze0W+uzycN6zfu3k9sTKfh5N9EsJ2DisQVmL4FJEKG8Yftnzd
yTdhiczNTWcddz6sRcmdggZm+9VIfvvTj3qti2KetUtfIezWsZDlHsYcnGi0tUBd9/D5lobbgFE0
K/KvzcopX5xbc0ZbgvkyaUE4H7WJSF4qAdtDA88pNikkMXuem98NGhJWVlFbcCgKFMd0LmAGkI5g
CprYMCnmurfhTptyO2xgTXNHL3GTe7jRr4DQb/stGAzUHn9Xh3EHpdjLr2J7/KDeo26y51J+Sb3w
Vj6sda4tz8F/P+yd4l7Vly1UeUQ99lOCyjgMKYm2ku9YchAqqHn8uTVncoR1nbR+TNNMq7xj9VzK
+Ij40IzXxrRV1DXw29I8n5oSfFE0OsqAQmjlNfVWpuiS0AB/+aysWRBc0LFs0j6ZsJBDs14rpZus
lcIWb8DTQQjeJR6GI4zemIjiK6O6CfVtf/weyodY37bStV/fKsNKsWppF6hgR6itg+si43t+EtoK
ldtYmXeBvoMWoIzQY18x8VZ+FU/3LBYs0/tLaC9CQHw95AUUswsgi7+ud/XecTb1a7R/GTftrnCP
tGb6c/MizVP1Id9KK3HFkss+NS/sDAkQVDrOQ4xgH5Hx00T4ln4dTf/EDm8WmEpmELeI+bPNXo7r
iGGOwwcY7yEyMPMPhvp0eRcuLtiJFcFhy6rUg7XGShwj0yEdTPhV63btWpgfWuKSgb6iuQNNbMAJ
889ProVeTVury6k3wLt5L8n7aqDB9dkPntsJFGV+kzgPR+zr9s5Jt87aSXvXuzhHSDK829QAeAoC
7jk3n45QHiv5WHvq8IFGys1gPVrhizG8qtknCTGkaVOb1zaHQvtAb8flCV64iwA2k6rnyqX64Agn
Qu4VM6no4/IM8HpTBOuC7lb27zbaoiThRvbKVC/szjNzwpE3wxGu5AlzUh/voKG/06TBhWZukxnD
4fLI3ly6sKrQtBCUgfsn4SjeRRCadJXvQNDaX+duuOs9f5OjZ+Emm/YavYXYo496+8PeoFT1sfNQ
jfViN9i8HjfJrebJrvW1Whn80lyffJB4B0lOqiN0wgdNradGv0Yr3ODqQjhxIO4pqnHlob/0IGYC
5g5hdpihiDFVFxiIcmTYU9DWcyWoTuh88F7rL+HBSdyvPWq9NHyMK9HGu479eTufmhXOrFp1lARq
zD4ft0ilB6Xb7nPPcf0r/QEi3YOz625QGXCdrfON1O/R/e5cfa8PfuBqbrCrf9zDNgdpuudvL2+I
peiPD7NgpeTpCsmEcM5QQJGpVfJh/mdpV9wGm+YV9gfou26DLdTMcKK43N1X8coRW7hJz8yq58fb
D1AcnDTMBrXmQjrt2i+XB/ZGXPF+p/8ZmOC/NLk3utLCwvDabbQD1I73+X38pf4cef6TQd3FDZ70
LwVhGBiEzXW4Tdzf/89PEBb9WCRGABdt441e7bbb5odyq2/yzw/Hu9evxZ2x719gHHa/SxtQm5vx
xl7ZdEsQpbNJFmIvRw0CaqtMgXS4Gz4cf9tefjDMg331+iXfwzrnQzP2TX+yn5y99Ti6Py8Pf+nB
dmZ+9nsnN8hQAR7SI4ZvfPhge5BU/FA28BC7weOr4sERvtW8anBXCq3vkJlvJw00N02AMw5W9HBO
UkTFcUoa5Ii2dbEzVJg9YU0czA2FUbm5k4JrSlJQpdqNJ3+Lwu2wVnxbvLs0ixZSWYWmA/DD+cDH
wipgwWDeJ3od4ch0k5nbULY9vdxr2lXufLBrl54T95jdT/Z9sfZuXLpQoLafccAGbYlidkEa1CnX
Yc72euPGjjdBfJU5Afng58sLvGZGOMO9CUK2lllfX8KFlfktQi+vEqIVkIivBZDzlfvuNKOEOlM6
WHRzCW4qzMJGMea95HyAtHgT7v1HaHavhk/2J2WvHbqb4aN0l/1+Mn6Sr9lxlezQZnEHr35ZO1XL
HvPkU4RhV3Ft9aCMGw+OfQMGEgAfw4a+crh3MQhLpup2e3k3XVtXl+d76W0wZ4sU0GMOXR+asK+G
UZFDhd4Wz2lGb7KGvaQ6XlOxtMNxQg1j/ECC9XvTaFu1XtP4XnLYpMZ19hUv2HeljFSqIJseOVZq
cOfLvzr/4+XBzd8uLvBbNyJ10LnhUoy5RsOBRZhZVcNxHBCtQc98NygBwlf1MSi3l60tbadTa0LI
BT9tjXYh1tKmQbWQjqRa2442jN5Iy43hSsZoce4IuIAC0gICHvDcH9TQ/fVtnze4nGhDqfd2kNOV
l8diXIMuNOBvm1zOOyxxEOcjDXtF4+X5SIMlZII+eLzK3qJkAxFpdu33gYucx8GiB2yCnyVXIA6s
NI9GrrXDuuQYAD5CJIELgutLuHrV7giTQ1s1XibZ22JoPN3xb45juh/84UDD+C7L0p3VPyk5aiqy
tk/b8SpTEbW2kQAz4ltDs71Qyq/aFsIQ/1ucfU8oahlt4WVJejdGdu9KDUSngF4vb4vFE0YzO/Ex
IizcIMIJQ0ArlFCRIzosv1j9reK4avO1QLA1fIAebshuTLlxV2zO/kLc+ac259k8uSZN36hkGWJ6
QqHEjUCEZJrkBf32qEk7hCsG505JU8RIQbHt2n+QdqO/6s+Aha0Zpr46xCPG21763NTxtWl/qpVm
G0PRP8DsrY8/Voa7dPROLYpHL7ONemjm4RZg8sihhNnXhISfqW/MwIQYZqNVs665q+k8a5FElfeR
5GXpr368sZxfK18zb8VLky/k5qifwCk18DVWXG+c4bYB2ZYYG3XYTn6ytfyHMvsCw6qbJS9l+kuy
n1bsz9Wvd/bnNmwcuk43hXBUjESpylBtmX/1U0U0pIew77uqemWYLpKHqIda8VoNd+nJZZ3YFMJS
PVKUYoCu36vTp7Db2dH1KJkwG++6oXDzYMUzLay3Y9NhRe/rzBsisrwYlhxmlgws41jDcyo5T2Vl
ewiZuXb0rSvWCp7zegnzeWZNOEyo+lRmEM0w1yxg06Bx7PkwLObmxwQpi6S+07WVW3nZIrlhiPpm
PI3gMoBH6hCEEltaiPaiRIESxEtMY0p7hKMczTZYMLtkDb+w5O6h9iCgwrtSJxNdbKzHXWMa4PAU
ltG4V+EKhiobpo+t3F+pKUqCqadL4F6+G3B4V8lVqR0ub92FS+3sC4RdFI69JgUOM61Z+ZesLoor
p1GrlatkcfOcDFOYXD3qpSCfYZNRF1wFQeSZxmNlRh4VmF2j/wNQFENCPN6RlbntVHQGMUK1w8RS
OpG8tdTJs6MX9CI/NUgujzG7VilWNs/8/e+26x+LIoMKYZsCkeyM2ATPW6jpwYfcOEn/QWacgYHf
gQ9mbnQVvLwEV1+fx4B5JZ5kiJBN32T5++XtsOBUzkwIbt1XtaJXZ+ypHGcHEoouEtsz7CALNkMY
Qcv+5bK9xZ3hwNeDJjSVYjGPow0IYSd5yZAy+KO1Xe1/qKK9nXpaNm4um1o+bCe2hK3eZc5Y1T22
rCmXH5B0v3Mi87GdnD1SPpRNkCdQ9VmQgkws9Mfp+OCT79mWRnjdIg3yobGPx88r37RwcUHG9Gf8
wslwOqQRnIhv8o/xs5bX345w2aZp8ur3z0cKZ4nvb3rJ3yM/6k56xmM/eFXNYO0uWQj1zj5D8Ld5
brSw6rKz6uy+c4xrhdY8f3hG2eXyeJftGEBzHDLCaGVxkE6CpAlpV+o72IkCDyExK0iucpqtVtF1
S0kLBvTHkLDWutENkdYyr539Koft3hwbUqK+9TkIs4OWfoU27aDYg6uNzeZYv9Rq99AazgsCJPRe
JvfxCMkvOqeXR794uE4+SljsnML3IId8lGy4qnWrEyfW9v5oPfu1uQNYvhKSLnqlE3PCokqS1EqV
ymS3I7nvZjN0G7TnV4wsryirCfyO5gmx7NTLQ1YNMXC/svBCq4AyOXMNwFeJsnKHLE/eH0Pzz0+2
DkzMfjfGNUD/7KduTA9W9NjaOwNC+PFV8/uVpVoblnCHVH1YR8C7ORAa/I7QzTj1XlKqe4icL++J
+Re9uzpowP33/IlXR360gJccga2H0dearHkqb47N0WuMl5IuYzu5QeT6ssWl1BpXowrzEqEHrBPC
NZL4IBffwP/TcTgM8NMrwACyqHBTPb9PtMGTzGJnGz/b9reR/VLRQuMl6MqZszHb48rHLO3R028R
VnUy0GjNjtw3Nez3aPfMGpqlFm70KEwOl8e9tKSnpoQlLYw8tWMdU0mPri082miLXMXT0ZsG1bts
amVUYhvr2BaDOgDNRtlRustLMv6aejCtx8tWFi+0kxG9JY5PjgS7Js0tHzO+lO7bSH+RcrosjGYr
BRq8PqqXKCDZkLQcLGqZHSK/EfU2HfKY3t5e/pal04lXV6GMNSC6fms6PPkUW+5bqTTYxjXiLWle
uWZjebVj3PbNj0gZnvoMvv7LJpdCB4ewgWo0mTRNLC32RClVaONNtREVi6qNaM5HRaFGFGVTauq4
QXtm5bAur+sfk+q5D/ILH2x6ikkLFVMvQDtzW0WI8oWdsVLgmu+nU7cAFQxQY3PmoKb+DNvIuaUg
KUxJbWUac8zIvyVX+bufmmmFzUQcjkIUOXMdy0CNZ9ZbwRFAau3nAcJCrt59j3IZuUJrJ2n5p79b
pzcrNEbibOjzgFTzfChJgSL9EIWArGrltSmyvY+S+yBZjttVfeYpXIGXDS4NS5s7BvFygL5F9tOp
zcZOUtAmt/JPWYE8e2R5irna9i/6k5m72tJnlkK4GWek4/m4UpW2/1xKQ+/my9FFZcKF+u/1xdt6
j2u1kPebwVFNC4z7XAYjbhJmMIQyyEcoIfTUfbWBhHC/v603qQs/4OWJe5uZ8113bmj+kJNT3Gvq
gJauH1JNO76RklcQk8eeudX4HxkVqpjzT47uzZcvmztne/dh514N88D3D6+6e6u75cbYFltj++o+
IMzsQuDvvuy3T97h8efPm7WGzYUVOJsXYQXQ1E2CKmBeJIvib9Rm0T5TinyrBslHy+iVlRTIu33F
exIoO0sOjoIErbAMQ48qZWzmkVfFark1gQgf4OaItkFPI8zllXiHtFGwBSMH1mgEBHImDC2MSQ93
tRJ5Y7CbFDhfMpTfpmc/7Q518tymlCqCW8Rpb8K0Qy3OO6LBM+zNIwKoiXwltfeV/8uyroy1uEh9
txfnD7N1E6pfmfBaPM1TNfZJqfN2nzIS5RTdYwg1nKxGgixQzONdMuaR6ZlmhTZfJJltc8jpvH4I
U1XaylHV+odjZAfhdcXKji40INoGCSX1sUevqdtUHQjCnSIN0o0tR5nuKUmKVHve9zAhlcdS+9Ja
EcpCsF/H7ebynC8sLykDFZgMahCsrhAfqH7owGqKlElf3xpV4apTggjwyhFbmD6gihYkp3Cr6RSB
zk9YmZSFrGV9Aty7PRjIu+E1V+KchXEwBDJKs2MHCSZs03YKWi2lKQzB+u45DOVdDZ+wnForXkkM
XHF/LNHcqcKMvee6TH3JauwSXxHavqv5X1AS3CY1XD3tcNA4EKaRKq4ZGn+/Sm/EoUAwSdYB7BYm
cGiyNtYsdFIaZ6O011MDRZa9lit451mIZWZ60v9YES760ZmAQ8dYARONpE/otYMHDhtKcHnlpC+t
lsk5oijHWsFeeD6eQj4qo11EKfptyZWEFpSOPLXfRCt3ohif4U8gKZ7ZHhE7oVAgbAqtUn29gaLB
8/WKpm/khEHWXI9OizQxE1mUzYZw//KBEgM0cYfM33RymwyKoSo9qk9e3A7XqODR1WBd2315NwzN
Dp6nlQ35bibn9z61cjY+MagmkhQUMDBkESJ3Htql13UpZ+B/+ptClR4uD2vBDuRFEOjBhjB3gwk7
UPeNulTmPRHbiUv3+aaVb5P0y2Uj79ZrZm0/MSJsQGTpxzGF/c8bIpyFEhRXbU0quIcpBC691P8d
DtXTZZPvWlhZL5R9iDcJNQAKikWMLip69A6HiK0RPYa9utORbB8q+VVRgschme8Z+QUxUKigy02k
Jyuu8d124RSowCxwj4aC3oFwEtqWBswu1COvl7vSbXrr1cks43uptYqnoGuwScts/Hx5zO+m+e1Y
QPlM4YYtI7KgNn7lj4HFsXAi+NW622N/VSiPVY5HOz4ka2d9watobE9OukzlnWD4/EBQpOsGSa5i
r4B+9bYs7WlT9H7hyVMnH5QoMA+XR7doD04L9tGMJBUvm6SaOqU2IUZxwvSaCmgQqbuAY6ivPFbe
nQj8CatGoIJzoXlKGFeUovEbRDXjGst7Nspr49O/JNmf/n44Mzs4gb1KCCaSLxBRTCFRXeyl8TfF
+Nl1O1P7WYQrJ29p0lSiK6IcuvsBF54vUhTJSthGSMEG8lUz/ZxahKiHh2iNG2FpzsBhkPfWeH69
AxfFacMF6juRF+O09lJkHK+PpU7rqhPF+co77x2CDO//xl6IY4QP7V00GcO3nVsRrWRq2MvPw9Fy
OjcLY+VxGGVISEb0ElVXllT5R5311i5Dx/Bzir465yGWrYdqSIuj10084vZIF8gI6Mm1/7P2q+HT
FAbpq2XVxsGyM6oeY2dbX/U4V75fXvyl+QI0AxSLHhoYr4X+w7Il4oM+KPJafdz4IcKuTn5wfGcl
vFha/VMzgnPPVD+BJRozCMDtxuEQNDItrMlm8p8vj2fREFcxvCwAod7Vchy9VItJJ75syQCi1z3o
+otiJ+VHmPC018kMCbEvW3zv32d2Ouq3CkHA2+1yvrMrw5cTiHsSL0b9mUSbEnqTeSVnrOzOUjM4
mgqgJtswW5nThaXDrg7rKm6PZkBhTqcyzHz6HBMv4D7RKMvntbQJLGV7eXxLuxwFt5nmBsoRBdDc
+fjMenDIpMJM1KU8Ruj6laJHx/5MMTWZthUExU20Lf1rLdh3+bMEltB+qmQv7L4XxY0+K29uh/YD
9LGXP0vH6tmbmlmnmxRdFB6NQHSFyMtMutKI0Jn2knyParqrcIdftvAO7sLxPjMxf8JJoNUOJU65
xkTxGuvwhXtR7nbX45f+x/B1jWZ74Zaey+PsHxVSZF4n57acqRzKNMeWjWMckXauPzSq7ubwP62B
AJb2DQE4KLk5SYVO2LmpgI6GIHJKHjJBcWj8aRMkxpWdyyvTt2xmJt6cn/eGeHtNgV5r9oCZIJ88
E+Z6IzFd+28bqBgEp5ynEozI3CxiAF47tM0M6RB7MI52iLh30h2u88eQgY2JkXzd9jAzryQsFnzM
v0h3oSSD3/TNIZzsC8m3pRJGToRAe+02LntQWhJSfceD3x9XguI1U8K2sCfYhcsEDtEkfy7s0EX1
Fa3bL6G+cpoWFutsSMJpimS5MbQMO8io0tFbb60mOrST/vd7ghiYPzRTqQSjQkQjR3KlV6j/MnP2
hnbGez8HtRatdU0s+AbdwRebaFzyMBPRklpX5XHc1omXxy+9WfGaeLrsGhama1ZsgL9QIUv+jpWm
8KGWNPM28cyw/x01x12u0eHq/zW163yz4BVINtAc9k4xTjZqO5TMgKxGmt9CSU1dU75us58IRtC7
u9aFseCCgEjOr6P5xQcI4dwvQEJsmLmWgBGwzRuZdNexsyhNMT4qVVa3++spxBrXljGn5B0xiC59
Gy1XA+HkYLKvZQNuXtsAmLsSoi2cH8jYQXyiqTk/KoUxtUafSI6UpTBamvv5vRwfCxeWy9rN+r+P
1s9MzZ9y4hUiXYpx75jSKudTWhUajKfGNG4qc6y+XZ67hf2NKcYEoJV7WaxigF+NGDSmjFK6skfr
w6isdZitmRBGMxphFxQ+Jip47j5OQRXz7A+Cj5cHsrw8fwYi+INwBNA+OVixe8mdcN06XMIfNWnt
Kl/c2ngd0suktqCbOV+bvrLkKUOQ1otK/Qn6Q7dz/MOkhlsw2/ST0Q17eVxL79/Zy/3bnsjqMdpa
mAZ+zvu3QEmdelru5V1guYFafvV9exdEwT7Mk90/sAqVwZw65DUshkQ9xKZ1EJW09ufpNQzNRfpL
Rfiy0B+OmuJR1b9sbik+Irf2x968h052vNpnVi2V2As61Rur0ZVqw1V02QvGp974cCSBaUBvFm9X
7M6XnhD6ndkVDrWuFIEM3iOFdHraa+FOLx9H7VOv7xtGi55FXoP/j7JdW1+Za9Hw4k46GbNwLkxf
OrbBEdtUydg5JrQ7g/QwpsGdYvQIih9XGsTnsVwaq3BC9MHBW+XzWNXbQDm6JZgCs1/rN1s8hyej
mvfzyUpORRy01bxzRsfZDkbzra9bNHqBGReUtleWb9EY2TA63gmv4fg+N5Y2adDVOmm3xpAKKMRp
oyut12wutUT+p/iQt+Cqb7MqcjX5Sjb2YfzdN02vC750+Yr/WZxd26HTkb8z/f75p3QQallt0fBm
iepfR6C+RA2Bm9rByt2wOOQTO8Ku0Shrk4djyJIKEGNSPQkUQTZ9i/5RIYStR8qITBjCUkIgF5RE
psXQsj+l0XG13Cndo5OvuLelaZtzU/Q/U0t/l9EkFzcc5RAOkRZuwSMPFCU2btrGfr68U5Zmjfyh
Q04YonlbFN+2ik4K4QdLvSQ2s0+mPKZXlR+0tyGNyc/GMXm5bG7pIW86PL6AgBIBAXQ93w1hF5Ef
jsbUSyXoY5srklV599UkuT9et1LqltYdtNu1v7tsd/614hHnOTbHXqwZ3UPnZgHwml0byFxONIrZ
TaHDQDXKrgxF5YPdXIfp89CC/LDWyGnE6aXJF3gHcCXSB+TjHMF9N9nY5kOTInk9mR7pCkvdFDRH
8WS/PL75+0/HJ9oRDtkYV5JWF8eCa6G+tyCAKrO9BtOAZB8hO17JzYqTORuDN4jJpE2KpIVgLGym
Sk3Jq3mAzDoPvErkomA3POdZg6vWs59kVcd9XnXxZ7lq15SOl6Z0TvMD1QE4wyk8X0qqnFHGmcgJ
agt6aOHcejCamqz+jEWfpqFdCW+Xpha3DQ0B5x0qAmHHTo3fBTr6e14J40bXPjv1NZVgJbiL1ghh
3l3288SemBJDmik/6gbFicLThzlYN9ANyMMvRgOxqOq/JG11JUvm61ioVyO9s5d30KJxNDRZVo4n
BUphnFXZ5GM5vxXB+/tXyGscd3obfLGOwVVMo5orayRoJqN/zh3nGkqsYuWIivGcOHgh1ZbVRtD9
H2nftSQ3rkT5RYygN6+gKd/eqV8YUvc0vff8+j3o2R2xUNxCSFfS6M6E4iqZQCKRSHOOGGCd4yy+
61GqAULdrVAAUK1HlD8bCCg1Xj1szZZgR1CX3k7o8Dm3JTPGvNcAQjQbg12dLtqC/yyhDX4Kfl1f
3FXdFnJotLW4+32tavpYgRzTH5xT7hQYDbGqOyHxTJnjCVZFKXR2QDXpxD+jEvgLk07R8tIuEIpj
DgUIvwQV0raWtpp6MHlTf6viUApAFR0vJZQEWM3KTJNGWE0nBtG2mnXJFirMC01ZMd1YmSU5aeSf
yhSjf9eXlB5z1uOhx0yh3QLgs2I7QUFl5OMeQedumd3CURAp3QJ57rqMVeUWMuifL7YtTnLFFwfI
GGMD/EzJwY+Q9Db9R8TrOyOsiSLwODXWRBrWN4ciaIoucm09WNTMuQuBnSk9CYJtBT+MedcMT9kg
E4EH9bPmyJfCmNup6NA4YsRRaRuor4T9pxrHJAPur6j8TAVgQAyHSPvDWJuecrQE4jqkqW5MpJ4v
aRlGvRhTkQBfwHBtiyaIyOsGneNMLsHjqRwZDG4ou6Cezg6gz101NZUelyBW6IiuPGJwpze9cPJU
jNYFYHMDQiGG6RwtGzmB29qiYsQWmWYADdE6+7mGAL5GTF7irIsA4hXMyM2iZ9F46SjJ6AP6CUHu
/HTdTNe8GIAzkIyjeIWYRDmXqHdBEDcC1lQK5ceukPZdJruhNtp1zoN8XL0lFrLYnm9zDHsMm2Fd
1eQznNC85aOHStP05zqI3CgvdnI7VkQsATAgBi/X9Vy7iVFbx0QvsI1Q8mbi7rwL+6YTcT1aaQ9P
+mAh8MhFDKYKGLQrOQlonjDmbMxzr42xBGG98mEFG7lNnTR+rQCepvzxbBS11YVeTERTA3Q1qQ0q
SnqR05/cUXP6qayrxFUA5AI6rgOmp3P7CMQ2oNQkmGW1skcp7H/J2Z8SrH0fa6RDULFHRIhq0bmI
UqwVCy9ouK3ESfUcBhByjtVFWyEj4vvPF844R7uRmCYIcY1b9DGWx3GXbKa76k319Eed/Cy/JNd3
C7dxzQ3IXngzlmvXDVpzUDoyTOQ5Lxpz/bYf4hbXqiECTSQnEyhh83573cDXnP9SCBMm1H2qmOgr
RghmPVfGDpTIoNgBTL9iZwBP+bgubNUqFhoxp6kY/anScgiT8cCUkEdTeXmc1TVDtwia7TBdfJF+
FtDTZAAGukQjqKSTKkZpOkifpbhxr2uyLgfPOjgFlArYvcmGBoe1QwximuGwEfEOcJMepWBJQobl
uqjVHUKHJSrCeNBBq3M7F8Q4AVAj3J8l1m6r7+PI0dp/NMyRi/mTwkOkWNsiuDqUJxSgNyKBfy7N
msNQyQ2YfDm9tphdFjpOzmRt5X4LMEWmM2GqZjNLTQjQh58GlECTW8i7MngymBs/1DG3kqMkYE+6
Z8X3inaDQPv6rqxdgEs1mHNTip1Ydg1EDCBRjW212ZWdozacvecpwhwYLceTtFMgpVYaL6tA2Aum
+ayt3evKrF08Fqh0FTTCorDLvm8NIKq0A3UCcuWBcTC0npOhJIn+kVtf1yWtKrSQRJd14VFjC3xW
mgxJpQ9+jgpIUPombTgB3+WkD263pT5MPFTJUzKVA5atj+Z7zRSAr4BrO5QcXU2ee9AEhBZggvrJ
jihe4dyivaeIvDSNb+pq5H0Mb3Hp+V6onIppk6sKfa7shVvrcbrvHYkk4HI0iLURd/52cnI3fjb5
mD30KLGX8HIZmLM8qVojTzEWGxj8L0Od3UZz4aEtEJMe4R4dNOimDjfzIDthFm+u7/Oa01qIZilS
QrxxO1WG0kGE/tVfSEErgzuG6HdyZunxj2WhyQnNCLgiMVrCvgd70w+Vom4hqwhxOD6GwsTm2tqw
Ufs9F4F8LRyFOLT0o8QJOlQ2uZxWQ2zpMV7vKOLeoGhhq1qLxAwaaTGUnfTD5xTq7iQ2BInN7XVN
V07PmWjm9KRq3TY1WJLtTDrFANmqXnKfI2LFWiHCRLkYSXygc9BPWFhrrpd+NAoNUiLVPWYGBNWN
Lc/vD63CGVBd1YVCdSHNBeLeb+zAhaB+SgBthSy93etbedqHxUs8PF1frlVdFiLoXbcQkdIaux9R
AJ3IjbtTBbI5ARAn49bqd9clrdwG6LT7rQyzajN45sakxMa0iZcBWaR8H4P7Pv51XQo9r8x5Rj8M
wmm8RlDvZB+yaQbGVDmZceekROqJZec/Fbc7yoRHNLT2lKV9HGhTAE042kcZz5FEIFAA5QVs+zTt
g4fpJtpMH8Iu2GWQ1nE60dfc9VIai4ZpFFYphoJY2ukx3MTH8hh60ck8il6wmTfapt60P64v5EqQ
gxy5RDkv0EaCV+y5YRhJXoezAfUsLSZ9EqB9mnOM1qz7twT0epxLSOTIGqUOEkThrh+PZrPLfOe6
Euub9J8WOosOZwqzMfg9ZEz3szPdpDnRP2t38vzX8F3w/uK5JQMwGRMsdNQK5ZtzjUBbIvezUpU2
evh9JKbjCd0+GPW+rtTaQVpIYdPRRtkpYjkgfu/Ut1a1M/mQx6/t/Oe301IXNger+lknhBF0wXx/
mqMdbzyksSfEr5Zyk8/311VaMwXQHsjIsmMcEZBA5wtndkadJRWoacKplpHy0hswA5eha8wmD8Jg
za6RSQccDyQBQJiJe4UODx4k1XHhByhoze1hEq2/WDqUlvCsB1IMhg8YbTQz7DPZx6s7rBQEcaNd
oDIvI6MVF9a9Gv4yFR4MxJoXx7ithqZNDJGgjHe+fi0C4CGgT61qzEmLWQdZeNDSAD0IAol4g8Q8
YUxYXylV16USjYRzt+g6QFrvG0wYTZLbGd51u6ArxXrzpV5MbF8IpWkmPkT14404laQBorMfu1mG
UmRrh/WdgFD8usg1U1yKZC7Eekj6qW8RF+d5sU9y663V5ZOihiFHzkr0h8uDJucBWqlLbGqmn/FE
CQSc4rGViJy8VMaLpZLB2EnR1g85Afb6Ov4njE3SFG02FYYMYWUQggAjP4ZTt7VafxepQHo15n9k
feyIKYg84KQ1X7XQksUTCMV40OMEXqTQTNJVz2MgAzf7lAO++Pq2SZz1lBmr7Pw2Tnuq4iCXPwGG
WROx0ewimY5GOboAE3RiMbwdzR+iDmRr8xl36SZuZNLqw61cPgWjilJTRMSu59xBqwaFsjoKsogV
0TRwfjaB2ZcqpYGzOerBtmngsKP2q5p5LCirpxL5VxNtk+jLZZsKpUYMW0WAC9XFp8Z/bJXbOt/M
n8H0en2hV9WREYsARVYDEQ7jagar6oUK8LXoTFDtCc9CCy34DQ8McFUbBB2SgaEZCkl+vmhV2mRh
pUKKqCf3+BZAX8UP/pg4WVrsAfjKsx769104moU8xnrmYp7hyhAG43Erk1r8nMP3AmxRYqd6qAad
Zml68sVnowHlSlr9eZ4E40G/lWW8XDIKfZoEPRyqmB5M7TET/cckxAQFVvYvNm8hiXFupSLNkoI+
C5yLbapvpvi940GIrJ54yzAQGiM/hgnR850rx6FXmxzKROFnrThm7kXAuQm54JirO/ZbDhsFBTju
8pBixzBmJ3mB28QEBZ07zXeBcXcsedgMq2a/EMcYZJlEmVYnUEtEA/JcFvaI3nfeqBBPCGOFVmv1
MgbacfcMj9WwTZuHONj9hQUs9GBsTSjSwIxi6IGePTujzEGhrRuc47SmB4YT8PaH78ekBWMDQZZ0
vlJASFEdM8OtqyN4ja/rsZpiQGUNDg9dwOiTona4eLhGJaoOxigiyDI/uukpAB3QqKFcqt508Etj
TOT40cz+oiaEd+VvqdRvLaTigTtZRgipqOIXrWjrgDq5rtjK+aGN6Gh6APwVitx0bRcSKnQPwBfA
j6uj/IzJMZi1EvzqRg09NS2Pz2LFzSoYS5RQC8CgrMnGjcOkz3rbwB8I0qckouV9wsQ4YPKAxEqU
+OO6ZitWcSaMsW5jDCQMC0JYlu470GUMBhkGTnlwdfUWCjHmnZbzrADlorRndCLN8rOcPgBBgITC
53VdVgKqM10YRzo0gtiU+GVH8vgMOirPaKdtZlUOyNhPU6c8B0Pu6jHP/HhLyBiHPstWP2R0v1Bj
1dHPkRW3E6+mRr+duQvPdGNOlml2gVTW0C0A0nJmVgT0W5zmLZ4ezDECsFQxpgH0iEfl0LcjsBEt
KJJyrruVmPBME/rni7MUAp6xMEaImY2N3qLB0BtrULoreBgBEK3g2MT6uhm6BJAHPMPYm6/NpEyz
GnjvciocpTlUES/ndEldgZlrDHb+PxHspZeWQpOPAkRonrId7MlV7ZHkB+H5RrwdfgRgYgFYMFFO
5cZ3k5okv7KvhPcRF72iqPiefQRzFWpNbebASkFmKCTdQCzpOGq2WdhgGC5Bt4fZelRGdZ7YdVf1
W3XGe4RWL7RSAakpMCwb5T7LfpTjsQ+BCM8jm+RsJDtMAATRpEHXMkJpHRMz08YUeNHLuvv4rQz9
goVhFkJflI1FJeBBC9DyMXCHeJMldMjUiaXNwONB5a0e4zgiVBHHOYPAucLgsTPPdxQEooucQeEM
6Kwf7d+qMd5jyK2szkRIasQNhjnNRiK5xMuGrlRtzkyQ8R+VihnHLqLR2IQWXkePXuv8vZVU0ovv
eexMIFrgsSjzjILxJd9IlaIKvRTpBdDz3FQlb92YmEmqesz0jfj7Wyv8KUzDVszy17bUvOsX11rc
tFw6turU6mXYz9S4y0ClfLRmvMWMfaqIKP6d9Bx0sXst5wnlLB4bZ0S1PmadDkcMQzd3kSuC2nSb
H6Id/Icq29Wt8AQfkvO4yamtXdxkMobEJIz6ruWwEfn4MsSa4HePMnGnIB9mCB8GINauL+uqgv9J
ushl11IkZl0HSVMNwPoaRLvN35yrhQTG6xYGxihEepfVwIgx+g8t8ALerNjqfbmQwfpYQB/GtUJt
I/tRWY9zcIPOAJBhOIaCNmfOkq26JBntsAZa8YHlx7gkSRiMSq8GnGH5XpFQrTEd0DJ30W0pbK5v
zurRWkhiXJJoxV2XqNRbNA+i5miia5U8j7RuAL+1YTySEshRMQ/QZgBK/9C7gtK6uexKZUsqyS7q
gWQmCRR0O74k2Y+itwceLx/vCxgHNZUVYusWWjbFp6585Dwws9U7a7GKjIOaU2v2s5FqmL8Ew4Ml
uY1w53c4uIA7jl2U9v43A7GY+pA2576ah1AoiLcoadv+bA/BRwCYpJ5XiuLYIps804danjuJ2iLy
kwLdr7doeuuTvcYrq/EkMUdMSQrAEDVUEsY+FeEQCSHwKok+fow8PqJV74fBGrQrU24ktmOlmqe2
8mmGRDRfMXRFAv1Xq901vG7s1dO1EMOeLjlKm4AmBGfjp25hb466z0lfr5r2QgRzuFqzlzqDvhwH
8zFsvyZ19xcOYvH3M0dHiytdCXyslAywbjEJHLHbKP7X/yaEOT+TWplDT9dJ7nUnVwDIHG2U4O1/
EsLe7lldxy3yBHiX4h6KZXcWNAKYHvK/SWHuIkDYx2pDs6WS8Ryq75joTbnEsPQgXNzdv/eERQUB
FmuVJlQTA3SMW7Avarfv8l18a95JN5UTv4o7AJYCDtRpjs9BS/KKVAfBu67n6mFdfINyHqZXJhqA
TRrzjQLQ7fqXqK/sujgmEfh/Rs6arpWqIeq/42rSQ7B4EwiRHCYGAHNAf/PTB9aw3w7OXH7541MS
1p4YK043iG4LftyqyjxNz35cV/a7QnJtxZkLOQTOuoSbEhGoJx0lz0ee05Pd4Suz48HRd/OmOPqH
2s1fRO8++NXsX67LXw0+FvozfqRtJT0F/RT0H97V8llQ5m0P/q1UklDS1E0Q7SQRZ83pX3lNY8av
FGHvDyaNd9qSVJissHy3x2ERes5NxnGRJuNfDD2vpZGqJk87c3Sy4VX4UxST70f5YvUY79LWsyri
+oepWp4xPuTpL+6QwTdszZXlYi/kSTHKwpqhRnxs7GIjPUQEDWt3iEdrIOmAtjIHe+Or7PkP8av+
KpJhK990tuU8K5vMyXgJAc6isnd2lWPMtwu+N+8p7e6s5kGNOPfOugjMbtDCOp4RjH20qTJUIj0R
09yRMN4m/rPM6+ZY9zG/ZTC20emyP0omZETp9AweQxKNqpeMPinL4kcOpp6/OGXoTQEqIsCOkKo6
9zJVrdVypiD+MDBQVOkF6MO8vo6cqtyH8U7kVTTWk0VotVDRKI3xK3bgJ9PzJhuzCUnfh+YFvdIw
keiIETuNZHfqDSbOr6u3eqIX4uitsnCitT8n1mRAvUj8oU57s9oBfyIzOfGCxBPDXAwmAIPAmwOt
hK15D87QU7RXCid9Ld9rIu3iTbxP7jQuJe+qOS6UY24ILUlRcwOWh90Ce6l0xfE1FDiaUTdxccQx
v4eZcwpuwT7KhjqV9SxAfSPFOC0QJBO3ASiXPIIvaqMaI5l5k+erOi0EMl6/7mQhUQTolJqTfNQR
Hdt+p6E0KU49xzZWokjgZKFsDbg9VK/ZeRvJz0BVKTWZ3fVjT8RYbzZtWTR/3rOJJtvfK8j4jNks
k3ic0YDYWcn9nIfgpTEO6chJoK8a4EIK4zVkOIgm6CBFTzemsh+AcyLeaLzBl0teD5rqXYhhbxXd
L5LRot2UM0jHGzsVQcMQ3lSlOxYvfQEarAPG6CL/0DcPE5D4NM/6q8e7QWcugQaKyhiznoMah+qg
04obSmHKeNSmd53ng1etfiGDWU0FLTiqhqIHTRCEipNlv4z2Zzu7kv9ZqW7FG9Rf3byFOGZVGwEQ
kLUPlVT1TZs+JPlJtw7cTN+KuSsoFWCa0wBMHObLzl2hOaVakdO9a6bR7qtfoc+xwdWjuxDArNqg
Alm3NCCgbjcJsEaVf4Kcc2TpX8G6I+SjgLpFL0gc3XMdMP4vhGYAd65MRf5Qhu3e0tBnNnextm8x
NncTiGqykdUm2/75PYL2V/BLqBTclAV+lMd81Kx8hFvSHwzjHm2Po3xIeCmbtRUE6yuQKMA7j+lJ
xhAGuRXKKlTo8ZIdPxJ3gTY7Qq5sriuzYglorKQA8YBJMFFTPl/FBu5QiEwNSGCYdrfF0BdJWla8
CPR7tHu5WejdRKIBQKAyQCiwaYzBVRYSDmDI0kjQWID9nFvjKITjm9AospsArZ9kHRIRcT+/tkM5
OW08qXaTRA+BorwPUvCCIbvkRtCneZNgGJkEAbgI/mwh8IVAKgV+GEYS0JrA4jKmKNpijEcEp4Ty
1JavQ/52/e9nzZX9++mfL6KPPGtCNUPvGSmkTSK8GPLTmN6n2UYznTLg5U9Z42GFMcajxrk6lwAC
Jn7qiEFIUiXw0BrGuc4unqVUDMJE2rePquaFG5GbtkcsKasEqUGiGi9a8q4oz0I+kko7JvJzNRya
3hP9k5zwem4umt4hG08a7BMwZr+BoJn1NPoirRSgl8jSDwkTrD6AaHrXUL8MzQ47F9R7mHEeXGt4
9pPG860TF2Pzu1eXMWp8ggJWG9rOC76U808Q9EI3xx5GbUwlsrlOAurbKtq3qhvKGHcVbrswIX2M
flTdHpHpzQtvRNqlA8+mg1tZhvsNtxVg5CafJPJgt/GmN55y0BfVjiKG6H1PbNABeoOJrhXfxxT6
o1pvpzwiownC3+anCp7ERDi15Xum/tPUj5Z5q1obsMltAtDRAFo5zR47Y5/nPKDHi0rRv6v/W3XG
mqPI8Oc8hepVkDihnpIRMIzBREL1duwcPJudKX7QOt67buUQna04Y9fxOApCOkBsPwGBAGjxWMdH
8BzA2IIjaAw4Vwz9665sMDtYgZx9YiKU0kgxIc8wTURM98k4oovalvFE0qdP0Syd635i5eguVWS7
GyOk6XUh7zWijTrSPTPatTMSzbzH0EVG598dRAsl5ezQMcx+brz+NPl60kHONI92amWk9h/Bl0zZ
GLt7wxBIYjkz6EWn16FOHF3yZOUTfX1kAMewnIFLG+DCpXIaxk0jIi0ilO71dbjoZ2A/kN5cC4fp
Z4GqFRIWX0Po0Jp7wAaRXM0gjtIZgvjjn3SSCB4lrhHczdF7UR7A7UZaEXXK0bKnCCPt1n2nYJCs
ujX7AMzIYLzVf17/zIsw+PszVUwMgEPAoMOf558JBFBxmhqsY4B7WjBsK3mOwl0F9iSQBMVW4KjG
gwmYa2CIW9VrV5Ju/FQLHiHaqtUsvoI5j3Llj0bi4yvE1iAqQlNaWu8ym6MsfSJfHIiFGOb8iWbR
xak/aGQAd95DPksiZb3QDqM213ZpWS3pCnAIJ74McNY8C92u8zsSd/HgNkpkclIwF0/t77Wn/fHo
9MPkIssG2YsIYXMJ7W9pdZ/JXljvFDUlYZQRw3I6680ofojYf6BN4p+f2li4ovVjqMGf8XR9YS7S
X+yXMOtfACFWURp8SdPPJK62HRhN86Q6mPLe8oFrVzsSOpgE+ZaWGTGYNd+M07Mq+A7qVx3AoON4
InK3r2m/tOlmWmvHkUJGtSVZ+mag93wqSk7kd5F++febMQ2HvnMVdX+62YsDJiTpYFjDpJGwefPl
jWH8EJSQ1I26GUGF5Pez3YIiyUDTDq/FZdVasWUgv0bkeYGBHZi9XmC0WCNdOhSka5vCwWzep9oC
Jv36xrDPqX91/C2J2ZfA9H1VqSEJUG/A/stsIfRabdzpnc65K3iSmKMhZ9g0P4GkQBEdHzc3SpRE
Se9U3sPgm1nm4hD+Xj32VlLzyjSmEF4wqnzHVMkM3uQo3Zfd7GRgKRViV4arDCT0Od5I4kZW9kF0
UC1ERS+p9aaUL4Y54z/eh+kEJHBSd7foy8G8qlvIL4h8J+v++h6su0iKyov5A6BPfx/jhaHpSuqD
sgEfrAv+zRiiZaA27gPJANTlqHiJrHqjOAMGz3Ayy3pP/I+6BjwMBmk3swUS2bbnXC3rlr/4IMZn
z6GKTn5Mb5Jcnz2aqpPEFlP7xyaUbUtAtTI6NOLd0Oqoj/359Q7kdzwc6XWBCQbGTDLguAxRBkeR
tyEwYIWT36cu0AY5va5rKkKOAZYnhOiY7maud6FJkLoxcCGMmhDbQhAOJJ7C0smmFrx6fiN4+P/6
G9+nUNM1btgsQVIt782Uo/BaoI4EOdDNAWxKO7KZL0kVf4rDDG4mrpufY6A4hSW9KK3uyGNhW4X2
6AfDzhSToyX2dqaG9/og3Uaq6ml9wslKrK0KjJBiXuPRgBc8PcQLSyxioEOXKQ5pnMjNrRxPCLCL
9kOxyg7P3hQ9dlUWvQCbKT+E0xzZwiDemmHH4xL9Xn3mCIOOGnZAgy/UDxgDNID45KuhpJF2LDM3
NNEcLCu1eJR8jOD3WkDHKofBVq34MUyzDFgfM1gSI03G1iHnis6lB84Zpbl95ovOdomJtrrESlHo
gF12FIJV2/QALtRPxQyQheBWGexazPaGduwyjnNYuQrO5NI/X+yIXylgUAVjDInaeJcagxfNmBxs
M44V0s+/UE+mZgjHCWIMZsFT4NJLEVUvife6BCS/ltOCtWZamraQwNw0Uq9OkZhDkcy6CYzXUdkh
8ZQMr8p4nxV7UBWq8nEoOGqtvcPOpDLuBPQxQaia0EsznqX51Qd3eyruhfyujr7SFkQ/oF/iMbus
bhlSUzJub1gxC8yqtUgv6BM0VXV4DF/dZuiBLXKLk12gC3axZQsxzILWYh1OBhUzBpldDpswcf3c
VcaHQtFBBcJJ/6wdSXAV/daKWUk8h2jGDa4hKe6kDMPMJ1DIRcE/aWghJeRmOWIGu8g/MWBAMh5J
9vUlxeTx+SlI4yyV2hQXktKE7mCJt71SnPrU/JvD9p+OQIA8FzOnCQB+qfsrtYemvY31t5nnSFYP
2kIEE1QWkRiK3YhdS2aBAIjR7gWOq+KtFXOfoElK1MCjBk8VhhsFo1bjGOytgodQRT0Ca35gEAJ6
GCAjKEvd+VoF1ShkdFIcMPWKG1Ux8c2TVLVg+TkIOg8Nae39cHYxMW4wUM1Sa2LsTCXt++lLC+Vt
3m6rYrR1ADyG1q04d98D3LUBTCljIxrNxhwfrW7baZ+WeiMqn4XxCbRJVb6z2txpisJRh4Ng/DR1
wLGiw+v6fbGyOmffy6wOUm949xb43rBCakTWWxGvnq7fJRkYEUA3UxIM4TUcb0ePILMlZ0IZjxBk
shm1AoRms5sjtTbkE6mj3AVjlt3FKjAwn00MGlzXdM2xw8tRbBxk+WSMQ50bAqZRlFwfYQjaUJNm
H6cmbBrzDY55kxq3+VR/qXr2UOu8cutadnUpmO3XCnolTbHK9HX71A0/JPkrsESnNJ+KetfGYIud
70vjUHUj6TSO7105Y2fxCbPSodw1SGxCtK5ldtb/GEBO2+ecg/w94H2xn4soiF1ZXa96H3hWJIZH
75NmE00vxTTDuTuK+bM2iRTmBLlTo0APl2jPSejMaMIrpscybp0k8or2TbaQQU3JPL/91bZTtgrA
04EXivGVDWD2snJCiFZ0z+N0SJWdkno9+DfHeRtMn41/yFQ7yXfXxa6l5bDyv8XK59aWYEZNsHK8
6AYLScbETRAQRmnktiDvrRvHlEy78H/28UYClm2RAnndAHovwA3RZyc8ZLIjG7af2jHSk615aHjf
Rzf+Ysso3qGMtzutup5/XgEu3CoUsCq6OjjxFJGETnl3d76xa5If08wxkYvJfbzfDcqv+v/kMYYo
FEFaRA2WI47GLZIpUoSBPckry10q7KPyuTcfNe0E+Jlw7JCSPE0GWhuDf+LRiaR7veTN2K2fycX3
MCaLkchM6mO6Pdpb3s27Op09CS6vi55lwU66l0kFwE/6VE34Ive6bawFe8vFYCe8UCbURgkwtsi2
trjCj6lferp/8lEQy/BcKj+t8CPmwWz8f6RaIpJslI/o2z8uInQBl1BttIpG5vSHlYpEy9+CJCVG
9aybu2psbMN4FFSBoyxraCiw6rh3QWMHMjlcwcwt34sDqHsFE9ww4k4DVs4Ang/tiPmaun8oCo67
u3ijUrg7SlOIJiTUxC8ILyhtYo+p0NB+8355u3/uPtybx8DhVeUurJmKMeldAhIadCuwDVaA9FC6
cM4i+0UjJ88j5Agqe2K7W04wa7HJKCoIFEh44gPJD4VdGqUt9kz25bSQgzKynZNz8t5O//7wvJN3
IhCLX/jh/t9/8C8bsiP45X3/8+8fusTNyfFoO9v7++3X/dY53L/cv3y+bDlGTU/M0qPgU8G5h/YN
+su8QJ/LqlZT/aIDD6/d2J7nRfb3jy0PU+Ubx+RCkAJaWrAAgUyeRd4RhyJLsgmL7xwcx3M8KO0S
m6PNpdlCG1CuiyBbR28F+zYCpG6WVVEV2Qk5HF4Ozund27x+qOTV5WzxRVjyvW4LSYxnFPNA8q0Q
kg6nE7bNdnmqrG0MCqzABQSfm4rWgHMbigqriJsISZDDyXHeTt4/ZANzsLecoO4bEY/dl6UcRhGp
z4owKSDn9P7+6+npKSAzeRrJw0wwpY1/x39BtHt07e3jV2k/fj0OhP78mgjqjfR/OK+kb0Spyy8C
gJ9lAjIWXvVc8xqtJXnYSLAUelx2tzssL7Ed6L61bY7633/ZNWFMSmowcnHUKirMgfUT72GDkwlJ
ztbhiPqGX7kQpaJhxgBjBEjmmJBGHJsA+KcNFXWiJ8Db0WNPHQHUg34O/XX9QKyv5UImE88EVjJ2
TQV0RycjCsFvQHHH7y/QNrEj+5/N6+bueHc8upxNvEg60/OBpqD/lGUukK7q5VBMIBgesCCe97T5
Yd/wnMqaRz+Top6bigHYAnDjUPWcE1Jl8KB3G1jqM89MLgIPVh3GJvUorSXxW9Cb4+025IYn4TsP
e2EdOqbUUA3GkDpbTFPiIhcSdOnQnToY5K33OtfxNncfpfvx7SrtLT0DnKt3/fgvxDLHP1H8LJsl
iKX2kZC3zn57adwB18Fkt07j9o5j4FQQ3JQqafEzxb++ouHAbl0UrolOcvzE+m+vW+53x/q19WBC
PTMP0Xml/ru19Bp1Tt+/4eDQw0NvVFyj9LDS3/A7fhzxv9+HCccJPxx6jK9/lU7Py5WvYsH8hcqv
OvHsq76/zXP+vb3pV9BvwS/cCPQH7wsUatLsFwDUEn0/ILBHHMOsS1EgU6zWaHChghFRfP+Ai3wg
r9D+xt5TN+nce7yg5iKmQW4O0Ano9QPVBvrimBOg1E2o9Cbk9t1Uk05HwdTqiJVorpIGnHfHN4Lh
mZKMMMYrt3EuxKGp4PIryG1AAoJnsN2Tf/BvMwGsAH4icnOhL4Ham+Od/bB72OxcF+p/fd1/Yll2
Hj1IL/eH7b1z//JyuN925CtwBvLJG7likzE0PqaLgtBDQx2cpY/VkiHLUWpKMKIm+jUQBZOicgHm
hKbcavQ7YzMbc7QL6jzlONmVLdExlASuDhBlGRd4NKYvVNOsAiwAUwoqwSuuc1D/R9+qhiZ3zLWQ
68ZPXQGzKehVxEiwjE4LsC8wm2IlipLUPfRUWuRf0OqubgbTNpCiMGrXsDjFoov4B/ntpTQm/ims
PNG0WoRy892AUXTrRtePY76J0OjV7lFeva7cRYskdvFMHuMIK5Amxp0AeblF5jf/Cyg72/lX+ivY
Fbv4oST1JnmanOGXxnEp9Nywq6qIlMNcA0MeiIHx54u3gq5Uae0XFui8y/to+BnEKEvy0oUcGd9v
zIWMTk6kbOgho0p8tKgk6HXYDij0XF/CNXNcaMK+VGUU9ge9gpQsVZ7kAdi+rSP2Q0IkhRN9X/hA
dLOaJrpFDXQ2Usq/8zWDY0hLa8pyOvxjT3F3MwYq52ytiwDvDFp/0TTLNubKBeofKsge7GoKdmUD
bktgWnz84YJBDToAbGgUrhrIX+dqBGEHwlwfeGiz9ssckU38USPRLQ4cMRe7T8UAgBQEs2DZwaXB
iOniZLD0GqulHorKOmWq4QCTkOMdeFKY82MN/aBIEaTUJcANo/oYa+pnlv8p9TgF5qSca1g3mp1l
sY/bSIutooeYQH+L8l9j6oN81OGCHF6+787k4MY7X7RSbwstHiAnzRtHqDbz+K4U+zmUSagnRLNu
wH2YV3bKg+K+cLKMXMa0ZWRTg96nctXWBbqNnfcWQdLb7Uf0+CoPYi5wPN/FsTVFMD5JGqApAYKM
9+a5pvnoR+3YokMYbb52MBYoBQ/EV158HnYPTxA9cgsvpGOeXlImCGoUNMYakSLvwDRXHKa6fE/A
DcbRa2UlLbSUw6tqBjo+WM7RTgDUnaTASTRl8gL2PacNuo4AuoXEYn5SMoP4wDf54xONkwbyJowl
4M79jmsWKiaGBPqquMttBd2jQ9+TPnQslEn8ihO3r5w2mjKjRF0YHQAr2PlaRv1Qow0JrkMTrL2Z
5eiGBctwoRi8J9bapqH+Bhx1jKuoSAueC7ImsYQLh0ZTgky4/NRb90rqRrXCWblVhRZyGOMIRQHl
7KiHL/SNTYQWAdnInKSZvesbdFFnhv8AIPxvfeh3LHZo9NGJYGbQBw3UTpLMIHbwGsPVJ7vU9/+H
tGtrkhNnlr+ICAQCiVeg6e65j2fG9swL4StXAeIOv/4kfvi2W000YR9vhB92I7ZaolQqVWVlkswd
IcMkNb8BFqWbbxNzAxi0ukyA/eAhDFr2ajergOTTwoJXeLjkd0TLdsZEd8QotxJorOIsqVhW+Z8Z
tXcV0o7kWg4zURx7NPwYTPlC9dJvDXIoqy1nvEiAF2vLRQwQKAGzqJLCJCOatQOfsSi4hV6Vtzr9
niS/oKfsx/lWY3jlYoYx4JjwaLUoVR2SaI0umx5LM5PiSRPmHZPfrvvI6jc6saC4otSnOhIOLLC0
94qod/E+/gQ90w1XXF0I0CMgmkap5IKKvE2KSaDOjvjEo2edjS9mspEmrTu7gx4OCq4GVJeVwws0
gGWI0oKzj+GnsJyhE/PKxOzTyuUvRbEz+mdG79kvHdl8Idr99X1cCx0m9F/xA5DiQCz5/KgVtJGh
NUHxLuXAOtRgTv2RdLsQWMPrdtYCvbkAwLFMiNurg7G1JQZiJAR2THaPIU9/LG03nDLXcfJ9z4kL
wN/GMf6DmVQPGOrlYFnGxjJTzdrzeSiKgdIC6inmFxoB0ZqI7oPl5m3VWvdF19jeTONXu2afkmEc
XCuLybGmg34TCnnEA94MqlYKwETNt+u7cfFuwmFEhwwpJeZpLSCLz3e9riwyJFMovHogwLN44OuP
ZADpxtACjNl57eINP177zIDRmcBo2JAlUJ+/EcZQEhsQRq8wIjfsvjMWFNXsJdnGZ15d2IkdJcGE
WHms8RIY4rB/a8envjgCMOcL61A596QKquEfrliUadFzW04P0HfnGwl0r6WFQ4wXAIdA1gDsMkTy
mnrr4bkWbU7NLNt7ciHRFkANwrF9tvM0sNJtMc7LndfrTrF2RJanho13BibCVPwdTxohnC4pPDI+
hPG9qCGexA6OHrTFLp7+ZeNOjCkfKtbrshF5iqhDdVfKWyPZN1BcuL6itTvndEXKnZM1UdNoiKFg
dQs01nkFqEji8q5FI7j/Fwf/bz1UeQr0oO8Y8gimIvJe8cOYPdfGq6yO1xe0eoxOrCjR0naGbGws
WHH40QEMvHrsNbffQrqtHiK8NOEHSI1BI6B4W5T3aSKQg0dm5DvdLx0FPVhjDWjxgFZEo8jj01Z+
sObiCzMzmtiYVmS6YjRJS0NgtKLwkFztnFwCigyuQfZ8fQMvKziIfAC5ox4AEg0Doprna8vyEj1r
CDl7UjauFZvuYFPX7mvQGY/p0SjDwBpo7Wqycy3gd0jxQ1jFPYbogx4Y9F4OGJv8bcktEq61Lcc7
hhmOhWzFsJQ4gos/HNIYlYSiZT5YDRDzf2dVsy/JWzF7WnlfbaFt1/abWSZF+x4VJdwE5xtRMa2F
DECO0w6dm4PUcyBlzHi8L83c9q9v+qop7DuejQ6EddSuLkVkCQsHiyvr+d7BIOUw6q82G16um7lE
CMAG+wNFQKpk44V1viQgHm2hL8/xGeBolsVvfZvcN/2vKfxpDsCvx23sWp3uWXR4Icm4s6Ci6WuG
DjR3t1kHXYump/6sJIgtAcWu5sCfNczWvHWZ1VeHsAGCetdbbHqhYI0JA0w6F5aLIn4n/Io4/Td4
5uBPDolA8ML7HHCVmJDyEze09vPYkSR1tbBxmC+1GjFtiofy1qlL9l1Ms/Opt+u8QsGB8Jc0TJ3n
0QaRby/C5l3i/5K6KYYQvuaSj/s2LqMsiDTat64BBdjOJWAZiJ8LJ19GHqawgdhNKiEyZ5h6FlAg
nqpdZ4PR69DUrHqqQjlj4jHN69ztqpZ5bLSqQIKUWUQtiJgaWhZo/8Rd5biTHOSDU7dkdm17LH5q
HUu+Tkvbz02Y1BMXRKZ4S410RiLdSMxZ07Qy7JusZyaQUpH+Msh+TO87OtlPJBbOuANL4hDt2Gjk
j1Ch6nyjMiMbc60g06A5AdeU1PTwM+151t0YbSOiXTqY7JHUoj7GUc2CMe2RE4Q8wnmXDRe670wp
extSGWE8ruvzPanbMhCAfBZB6mD4yTMSYDX7qBm/hXqcdt4wYpwytoxqaxhjLcafOo7ixfU8zHUP
jXQIQ5VuEz504SeGihLPNq77C9DQ8srFyD/gWyiRAnKvGGpSfRlvwLGcxseiPIDiP9WDSb5Bsset
0lvAxUztcP2IrkWCU5NKHjPyvmGFhnJLHQMvbkgMUsTVMyZo36/bWd1DB3rogENBNVnNvJ1Gzn2R
w0471ochpvtSpm9AMH6qumEjuK1v43+21Lr5OBVDQpY682wfCP+uT88tTbyJf6PVbp53Tfac1lt6
uStPC1St8MIFp/ByW3D1GtO7qE4ayFzmzn0kn8rhvh5/RPG3qfRSK5iagCWvON0uCICMCsh/w0+y
r23+/fo2X95a57/COA+4A6l52Mb4FX0GQp7wpZ4yH1AJL4z9ofoSJ17SbLxWLx0IFsHnwZZ3PWr7
yroLC+Q8SdwWHvo+XiW1gCb8OIRbZlYqu7CD2xj4+wXXqAqahUNvYwapRKI12C/U6Z+TPq4Pbezc
2GZSusLIBi828bRrk/qYlNAvBw6db7jWZfoKFg7Qi6CoxsEP9weQfpL1zzxzqmQp8yZNc498Jd6H
gnd+OwFaCLIOlHqBQd+ICmsbzEC4DDTtAu37AwU4sVn1TuUkel6idD7mbi3yxovkEO66ivy67jwr
B2fZY6D5FoQUBuCUDCQkYy5IhuUJ+TlxfmXx5Jo1fEZ718S3fnoAn9Q0/+1YK0qhZ0bpucvqIsyj
msJlMQ59SIn9tY27oKzpRlljfXFLJwWleoYxRmVxuimNsISQDsbLofIgHmrnVSBtFo+88Wi9E829
CLdg8JdRD2sDmAbbCfwiSnvna4N2cud0NQ5HI37VDQaWy4cwnNxC2/hyaz5yakc59qHjlFPOsLa6
uSnz763YkeH5unMsn+G8dHK+FGX7aogoW0RgKW39POulO0I87rqFrc1SHIEbDbPiAovIKkxDaOKY
JfyZQb/J6LZ6/6th8uS7LPt5cqZExVN0irCYgj9qmABpbHcewWUeuiG5G0joNu1WM3dtdThROMUA
HKAJuvykE5OOiZGDgaOCbbQU0sePU/JQ9ElgbtG8rrnCiR0V7jzEjTnpMezEpLi1SQHx9tyf88i/
/rG2zKiePeY97XSY6cDt6Qx8F4var8QW99tKLXSZw0VQstA4BMOQYmcAnXmic1R1q2SY0QsaQhrI
PsJggdVxAha9Ok12GdQag4pL7SHRk35n1lPxwQfR3xpNYYJSs562uGXXHIhhyAmDTsA/o056/jW1
AhJrjiYwipua/Vd9mjHlEg6EgTajofxbaU/No5VEQ+tp6Ccgk0PQ3f3DFzjZGeXMM7OmeKRgZ3jY
v5Qh+dkw6rNy4wm3ttDT/VeOPSmauZpCfGc2fHFA6kpK4oXyeTYfYn1GCvx1nP9lXRzlLry6lyRO
sQj8dVbFBgrsScLDIJW6dVOafYYGbr4lUrcW0yDwZ4LACxc6ku7zr9g2eRuVi6muM+8A53hKCtu7
/pVWrx20/BYvdrhhqoXdOMzSdtbRZZGYtYhq8K4dDP3Q9gHo7InzZNgYOek2KD7WYg22D/AilFaQ
iipbqGkOpD1HlNatMXIZab18no6C0p1dtBtf6/JRDeJTNAksYJ5hTc2IWObIek6MAm1T4c6aP/eR
S+z32rgvhpuifru+m6sLO7Gm1CiZGNpZCFiLUbTmxd7UwUBQNm65xVN7iRxFVoL7Ghm9g2zTtpRw
rc113hTLuiZLh3hXGwCj7idd47aN5qWM+MP0xRlyb5LjfZizIMS0xd+vFT8ARWxASxfvOXdOIcoq
GgdchzEFE5f40fHYF7oEo2yy8Q3XzjgIRZCkoP8NTIHiLsls80Ik2gKaeez5EOi567RPFr8z0+Mw
Ji5j9cZVv+Y16PyAxJbirkJD5nxt3I5G0uQJNP/4txn8tdqTaKjbYPyKjX7UbGmJrKTt2Eg8TpYP
is6dspWGLCswOEiUDDoub+VEwYuk1SB3GCluDxOlkH3b8ibcWOVKeAHRmYkaomVTlDiVfbXHvhzL
5UlipdZem3lQJVtoiVUTCz0Eqj4gdbOVjextEFCwieH4zdFRGqgOoXv7135IFtING1RtuIUv8uZu
Ag9hZ+EGFuJgyAhq9nd1YrhOHG744crpxhw4+p7QWgUD3sV+lWkORjIbkT8dwJAegfPixiqfI2PD
zupbkoG/C8NLOviP1KTCSno4YIZdKxe2GXMAcuFFOu5YfFjTY5I9VvTRtvezbIPrW7l8DTWHxvTf
4vEIyrr6tQhnHY0GLLDVvmkUKuMoXRXRxoN8peiKodtFMh39RMygqAgauw6FYQkcLmaAmGjal+XT
mD7bAmXO/dA8NPatYQRzQr0B6Sd5R6nt+iovPuOSFtkYClvkKgnAJ+eHu+5KVvfziNlX7YOioKSV
O6pLj2yxd12WXBZDuLpRKAMkAxHs3FA0JLoZLoZIjZKt7XXG6CXA1MxgtTODWPsahW9NEYzFF4Pt
gewpMYQ+7ri99bK8OITK71g25CS1b9GL0DtI6WLqPHS5EQY5GONBxj2gY38vuRsWdwxIfbKTRe/y
5M7RNkC3F+FU+QFKHtPMWpVPBn4AJXEESQ+o8elgMrNQFyn0bCeicFcb1sYpugiqilHlLg7NqgPU
DkbbMd6l1U09CjePA60/aOP7dY9aNYX53qX6gVCnthGa0OmAsAOE2YEGpRbtK2OXg2Hd6P0w/Nsu
6LIqAOtsnQJzCXDd+bfkWcloVIOIbXQe5/Yo+i/zFunJRRT4Y8JcTgjSQqSG5yZQ5O0LaWA2PJ4k
Kr3+RH7nW6oll/mLYkR5HcR1HM41xEdBwMz0BuR2egMFpaj7Knon39k8pYcom/WXYszTIK+qAQIc
kyh3DBnHTZYn1l9HJeUHKZehjI25SiiA2rHhMx3lZtCsct8Kb1n/EsbPTnKUTpB0jm+z+8Ty6k2F
u8XAWfD98wP+w8Er2260GZ2ZwA9gaeO1xBPazqRHW7+3IL0AkEWp+U6NZw5IR39Q63jdgy+fAYp1
5XtoE52sScKFS30ftw8zC10j+c4BTR++6DzI66CpN7Z83c/+W7Cy4+hMy75YoPhm+JFnn6YKEOLf
15e1ejBPZguWyHgS+UqpzxA2hQkwSer1D57cCP7YzyBk/WucsrJ/SqynotR5Xi5TDOn0UHYfeOIE
RlxsXF1rgRT1XWQ6FI9PFOzO1wPOTlo7MWjoQIsZ1YEApdb0tUs6cEXcDuH++uatfZ9TY8rmkdxC
hggwoTeEw86OnlM6+XX//bqRtcv41IiybyH8DncxjDAEG6O/F9B/Ae2wHm45+Opq0OU1LRP4vguK
Nt4W0Tw1CJyVZbvlj7Ef3MkSvkV2tTR2PH6BIKJPSkwC4bld+5P5GI/f6m7jZ6wu979f8Wec+cQh
wfvbJ1qFX1Gkd2L4Nlo3Zv4Sbkl+rFnB3DXGhkAFj/eS4iaOg8hpZyWY+OYHmvkOf9BGn2/R26zt
KJKahTACVJPABJw7o131cTOIJveaaHR7573RcndIN0oFl5O0OFgLKTuI6xatJHVAbBpIqjuLFaKD
8q7LZU5BwFjyQ2ZI0Ezi1GXoVs15vYsy3t1zPkMnIx2m8n60WYN6Bs+5/DVoGIkGa3MZOYY3p3Hn
8yg3fulNDo2BOozA4AxAoy6DZgIn545y0bZ3fW+O+j4X1oj7oKYV9dF8j/4lHYV8CF1I4bGTav8k
LwyidUmbe5IYfhHuBMGzj7vdtAEuXMsCkXEvsNDlGa3Oa1QVMaXGsJGyjrqgStnvvLLo3z4pl6+1
zBoATsHNC3R82NFYo4Qj1Syb2wQc5VERb1wba87N0RIGQTfAgaA4Vdyujzs5z0nuJa2R+eP4URNI
VIzW5I9A41+PTmt7BvAU3sYO5CgsFeAWgl5AThOiUzYJl5fPff70DwYwmAu4DjD3wLqcL4Y7vaXl
ORZjLZzn3TFtf/yLgQVo6KC1jZTx3IATpWPk0Dj35oH9BNGHx0HAtvHRL9+r+OoOCpX4B28dNJjP
jZQQGJJ1mube2IR7kuwcA+8I4Wu2b1qfI2iJSe2u4LrraBuWV7/PieHlv5+E076K+qnOs9xjsvjW
98yjkbFxbNbc7XRtygWFMhDAHjHWFhnvKIX55rjTOBrm1sZtu0RLNf0D2T761GjHIb1XPhSIIxlP
Z/B21oyEXix/jDWeSsMXIDuenDGyPVrkd3q2NSe4ujzUEImOyLMA6c53UIBlpA17mJ16G7qU0vSz
lH3PS/Nzof287oqr94UJMK9pLWIMagCSMTXKqUGg06TzMCSGRwbzro2y3XUzayvCtPv/zCjvvryh
XdnaiHNTaPauOYyeAP41AeFl2uWH/58t5QqkGdhItR62+uKd57dFdp9XD92WyMRqcr5MxmJUCiX6
C7KySCRTY+Ku8jBM+qtrUg8aZS4kjTEvTV0R109Zkful/L7MyV1f4PrRxt0O/LsNihWVL0THHH9h
lxIrrBaJ9ztWPk72Q5wcDfNXKQ+W9awZr2xLhmgtbweKFJkaMBsUL91zr6RJOSGRg1fadfxkoItV
/JSgpOfZng7B9RWuhhAbqB8UlykATsoBKGkfM2nAlGwxgNyQ+hBG6RY17JYR43w9qc4K+D6MQIP9
8xDqGJfYMrG6ZbirqGEu+aWKc9Em5oyzhptk0rpfMkqO1QCldOoc+PAh6y3w8tpDxDmxpizI1PG0
GlAP9ToyI5HWMYAxY4B++MZj7UvYOw/E+nL9O12WDZdLBhhjfCXwZaGxeL6H6JFpaALAZAkA2DAL
j1TJG+Pl50Kf3AGSKFZB/LaoKkwZfjWdyTc66ne82jGIc1//Let7/d9PUUJM2KdTnktcO441YKwL
weWhlbvOanf5ViN3ZaNR/8XIxUJvTPD3+aobyBRL8YfOeYSkTLNPmR9bBxtTbBH/0IaN475lTfms
ScfbfhYFzh0muu35TUZfxwil9AxPJgCZisP1fVwJ1QyvBywM5DVIHJTw2VS1NRtDh+vbYntUWzrt
p9V+4rP0r9tZuVsZsjg8IGw8JEy1ZUvHWktq0UPCAPxu9as9HCztpqAHkjdubeD1XG1U6db2kaBC
ZyzyOZjDVhaGSUCIGISImvn8NEovLsZbY3fsgORtm/vra1vxRbb4h8mA3TCwxHMH0TUMyegVbtWm
47cj8gp37CDeYglMzWTsyQay8LrBlWscBhnGk0ywXAN+f25wjsoxzDRcRulg7DuNuy0KyQPO2XUz
a75xYkaVHq0bo7LaxUyIZ1Ha3FeNF1YGpHY24v/aDcegNQS2DR2sdBBOO1+PdKyurWa0SueqBlF8
pOWZ2xaGvJ1y+qyNTfLMk8n8EUq7DaaizII4tbvYpbGNQe3ra1676NHJQh9+mUZf6NPOfwukzwzR
coLfkt5VHOMGAGjM4ZK7ow0UaDoCGqrYztZo4qq7nphdrq+TNBpU6GLsYwP5+6g9A8Ptd7H9uYz5
XnPmJ8lScLJucVyvHcnTlSq7rmuCsGmAyWT8SPSPwQjyeVEtuLF0L3IaN9kaiNpaoxLa5iaUSWnD
YDlp4HL8Iuc3EUauUabeID5IvBHaLoFBBl6oJ3u6HKOTPbUwG2kC3ZN7lfFrhHpiD9G6Y+TcMefI
6KPTvnUikFaOmRGgUTeeyKsxAUhfMBpAw8tUSZ86oBDKqIQbtTraoc2hZWbQc4jBRS4abBs+u/ik
8nBBNc1EC5lxhDr1hsqiMewhZZ17pl3pYG9JwPM0TOA2FVS4HQl/0AjSpVk8GDeGTl60kJj+wFrb
A0WJg0s8Fsfrv2ht9UC00IV7ELBUFZjgDJVMrYJi50O+Y1Z1SyHP2gRcy/ZSzPvrxi6oXdGvxxT7
/6ypFT1wp0ZtlUBqjxSPHabFNFlL0O0/I3h5cUn9QaR+AbiJjIOK+IbHMNP5WqV3CNKa+KQzN30a
fc0n6cYPW0k58buW7iPKZxwk6Of+p5mNhpIadmFENyqT1SOuho2NXgvRwBhjbhr1BYzJKi7uZGFc
a+0SrbKEZf7UQ7bchRbv0ahnmQTJ6LQv13d7zSIwEuAuhDQbSjJK1Ogl+hS8ABMumEDSxy5qUCfT
5+xe9iTxw6htNhK9NXuYdYKcFuobC2nw+SZiktrpRonLtSrA30Mi7WPO55uEGI95vIXGWA3+p9u5
/JiTiEG7NjOQViOndlKvlN/67s2edwNBp/jLaNyLGPn8+/X9XHUSxAc4As4KdZQvKHQtytIaXzAf
HDcUzd0QbpFOr20hxg7wjltQBaDPPF8VCUk2g8Yq94bmTs9voVSuGXtnC/27eubxjRa6EaAzVLwj
L80a0tbLmY+Kp8zUbmQsXyae7EDO8YABno2EcnXfMCgCdWsTA3EqPkgHzrMVIN33zE42t41dOnf2
zD9f/zjL5quBFafrf0YUf6hS1ALiHkYsDCQ7mXS1NPOl8e26lXW3A55xwQBiqke9LCD/TIo0s/HC
p+IZ093An1fHZIgPWgjNnIweMJJ1O1i/mPNP6Q6qngttBpzPvADUgJDTCRMH+X9n+m3yTjTMZNVG
0MehN3ZiL6yPoRz34ETdCI5rW4s6CpjngEGEVJYSHFE2sTQQEaPY1mh+2B1n3ETxr42NXYKR+v1O
jSxOdHqex7nRhxhGes0BeKdKvTHSdrmFpaaDW/bjfkaFtFjG7piTuHPy8//5A5TTXaLvpuUCPyDS
RECLPZvfo/CBTvu2iXZd/Wzor9z8jUbldbtrh+N03YrfNnVrcmEiSFtpGWjmntujf93CWi5nglUI
IQuM5Xhlne9sHZHIbJoJxw/YWJPsSP+WanuqHbos9XJIrF03t/xg9UOiEIVR44UqG3Wic3PWHCLA
xQhhhACFAOhXCxnb9KPUtoCOazt3akjJUZvKKiLAIXKPVsVLNxevZjFvrGXN89H9XFiukBdgqPl8
LQkNc5P3yNbi9itHv0E+Ff9SRDg1sazyxO8tvc2l+JPaD2+4vRgkG/F+9brIa+WTJBvxa/XjnCxI
cXInc3SZhPg4U3ZD6t7TWOUOPHXHrYRqy5Di1qOWGl2fYefS8Ibwtz6/rxvMWW7kVGvfB20E9Mig
TrKoa51v3pjOfLZDjjOb89LttfeqkochKp6vu/Sap9kAXwM2CX4uUMOemwlj3ZopQ2jgWUpv9ZAA
+92S9O26lbWaHaYigFQA1tuwAWQ/N6O3KSu6AfWkpNM+OmnuDc2E1ooO1DKEPsb4bmi+mwP3JUaT
nS7aRThSvIq8vOMbfr/6zOeQRVxoY0BjokInzMoeUF8XCPlzCxXHpB/dbETvl5aQnii9QXOAv5NQ
lExcSLZ45bwlJbgGeUJDnuC6QSaJTVc2I15It1KOQoPASmtIXgwQzcaEtNtB3jjXjtTMDBcq5DcR
JFdCg3gW38I1L4FRjWSnm6AcTduRuWDFUt9DKlF0QcZuiz4A0MONhL7ryhLvQ++6D6wdm1OTyqot
sBREVQQsglOPQdJ+b5J9OZj+3H6/bmdte+Fr/31g5XxahTMlDEpw8C1gwouxcKuB+Tarb6I2Sl3Q
uvus/W7O2X4Yil1qJNDP3pqn2/Qy5fjSrDc4OHxQjROhmxtoVwiX8l+z9UPa36f4vh07L6P7pvuH
giOneOsDaLoACZRd5uYUZwAnIKyT9BAxx3XK8M5IX1rup/b3tPevb/Zaun1qTtlrWSJT09CQBBHY
/KWY5K6nNqQqUU1d6o7E+X3d3KoPYWx5QXlTJPfqpdUmqcObCvXbjvuT9MvqYdahiL2l0ry6LDxk
zWXMYKHVOA9XcTKXHU1gR4qX5VD0cj8S8ObIe75VNlk19YdFA21X0CQqAbiqRWzXqUQ40omnRwdT
80UZTOG3xNyAGKwlS0v7DhQ9gHYzFcOQTHxswa2M7KXdtRY0n5/77FG3B4+Ru6bdOO2Ln6kB5tSY
8mAmmI2KYgZjRd8U+x78Ea7GaXvEAFy74YNbppQkECR7kgoCU+bwwKYfufaESsCGjTXHA08rskyD
QIlYrW2RheihTOEQVSfdrCs9tJ3dytAwf7JhaXU1J5aU1A9COM7slLAUtVAjM6EGGT70/fv1c7QW
/k+Xo/h3Knuw9RUwYtEE8nefGpm4xNoT8iom6TbjI6bSr1tc3cCTAooSD3HZRF0xoYAyxg+0DCr9
mOSvRrrhdSsujpsVwqgg5EQZS3XxsQJIp1puVkZ/G2zXY9LTOvagUtXZj34TXbdydJf2I5DeKAjp
IN44jxJGM5bNvGTpwuohSK4FoMt4pfZ4APr7VkT2FjEMvTxTS74ANu6l4wrk57m9mdRjZ5rYQ4D6
doPNdyhbX/9KK863QOxQw8UjHC9x5SsVTZNPtYn+WKx9VNGDwDhqmm/UpLdsKJGB5onOhISNZRS1
4KBm1e4IH4PrK1nxt7OVKN9mSDLLjCp4Qp2WLmjqcnlMzBcC+fT/jx2QXinfJOpRh5qxGoDl3VJ/
BCCiSytQeW14trX28fFOR3UdfzkXM1oGuowS88LYthpgOLerpwqjpphS8sGGkIAGlpdxuROddECB
qNNjDFrA4wgYA+ShzeJAgVgHeM1mSPm4EUNeTWv2cxynAax1vzB9ATqdGoQcT7x1QrHL6hRFumSc
I+aKKQPwt8WpY4cOnQxgx8rG3GV5ZbiWNo9fwmHW39Ooie6cpJo+xihn4XMxgPzGpWk6fxp0Fu05
6HV+hkk2P7HcgJKZhmHpfVVVxQDQXjSk3jzWXbivw5b1d06daTIwm4zE+7pj/LMDmbAvWi1N0yvK
Mn6vJk4SV4tCsKfw1ugP6AkWwZBi/H8jIK/FFCDZgMzEQxnwPOWCnivcCIKgohgWrd9a+xqZXEUP
o7yr6E7wT9f9ae10nFpTwn+UdsmUGrDGwBfWVRhKAvMUR63hupm143FqRgklTTbDcyaYIeZPIp6z
8FPf/ZBbvb21LBg6yAylPaRroI1cVntSAahDK3ZMzEN7jfxRgZJJ7E36mMWpZ1a3WroHhsiRT7a9
8abdNLus/sTs0MaYu2comPbmzx4i2aX4lDcZuNp2lgW2GfrYaDsof2hboO4/g1xK1gM6R/RBHERn
uIuyXg5aNA04OuGBqOoHLT/mfgyAjIp6sHg1N3Y07Thy4yizjiNGKzLrGY/D4xyXN5PJ9te/8Mrl
dPZTlD1oa56jJYOfQgdiu2Zp+ZpVAbfcRl5XZqCr22KFW8kpsHBcTgviV2cq9XBoh0VCBXgs89J+
KfNyx3mVeZYADZVW/kb5/dBMzUtF+c/rC70U6VmA7SZwHRiTBHpE5RxkkcWa0ekgoz29WZUexER8
doYCIO/8xWmAPAbgPQf5A2lqSE6OTwm6n62VvLTGC+3S+5C8jqzyNHNrlObyCyBVxMyf6QBsDZpw
5aKzLBBiDkwHjRup9iD/AmE4Rt7sIImFq+XjxoletWbgtOG5sqiZKmEKbbk0zmqM0rdj6U8Fg14H
8EhT6RsREJxbJ/tPleTc05EKc6DHLXTgADZR7tdZgKKGJ9AuD9IXcV+5D97h9vnW/+34h2Hjil1D
/p96lso2bYHqZ9AgJOb15XwMMfRNIi4YZlNpe6/bPTSCqyJLb9O5YeVNFmvhrc7yBEoyVRP/DidT
17w2swmaC6J/0o0pPaSCk9KlWpYbkCMN2/c4s8bPfQQggpvSWN7EQ2/dTLqeP+kpkq0iKjceY2sx
Chk4Gl4A6VnQClRCRRrNTRv3I9BrWt97ISYWdN5YCPv0HeJz2a6us1dUwJ6sHPO9memSsft9/eBc
3AGLWB7A8/iDyw1p83mUDOdoFixmmhujMBtGgTNAY3P0JT1et3ORufyxQxEQkUoAkLh47kk0Rs+8
iY0EdurqNTdBHFx9XDew/NAzX1QMKAfNztppFuViYHyBXxDyvCnOubUGxd1bazLTrIUJHkeB1YUu
SFs33HzDhIpzKkmK4LlsUxPbLo0+687Gd1jfJmAzwAsGejKq3AjhaNg9JDKxhrRx2RDU9SfD/vv0
BdgzoHUXrCIwYUpeAez6rJmJLvCAEF9MM947Dftsky2M64XrQg0JfDYo4KJah568EuzmIR1tSyIi
TAOoIdEnxGhkF+8F4FjXXWvlclmK45gJAn4PFKHq2ERDBnSZ+SQ8abyPKNDQr33p18QX802vv9Eu
CDs3jg+mHN0c00+6+ZgnIIo86KZn4N9d/zUXXxBZPqhngVKzcI5wq5yfJD1PZw0xCSk8RJHK+NBN
YPHbukhWwi2+HBIPgHmgN4xG8LkVLXfw7ovnfNFHfIRi4+vrIloI5auXyYVu5+Hvlb9AMWBhlhmj
SAiJahzq4p6ZIxBQXgTgF+Abo/VhGJ/HrWnmi/OFNOHUjOL+eFWZsilhRoDfZqAPk7NF1rVyBcMC
ygH2wjJzwdJj5VNChAULpdntJh30uz7w+Pt83oVbQs1riwH3PZ4e0M1YjvP5N7LtOYQrIOfJnLR9
aosEiI1WiA1/W7mkljFJGy1WqC8sdDbnZoCwMWmtS+FFhROhUNQaXsLmRzRV3LCMd9UMXfjp+9iL
IG8AjLRervv7CiTh3L7yzdJIs3q7rQUahmBRlr0rJw1UfyR+mMPfdZMEk0YxqIln/rhVal77mGj1
IpVFPoX7WdnhEkRV5lw0yCrRoEn6ewNyIXi4hOPtnG31Yi/DGZb5ny0VOpaAYZbG4FD3zLkFkB4a
4OMt1Br4VhFhdU0Ye0VfERMkhlo+z2IbLRh7odpFbZGAG4/lQTc95O1Hoe03Pt0Sgs8uZRw3nIX/
2VKiyNjTpssYbKGmhPfyL53gvXyww9Kj7PuMPkxCgxJoxPH1uuGVNaJCsjBYLaM/+AHnLgu2lgT8
YqDfHMTvqNBco0BShTni9IY56e4fbKH6B/cAeTT+nNvShloUaQeVHMdo0NreG8Zerywvbjq3/Xvs
AeYdgO2GFVDsA0d1bqtqJ2lEE9gnnWZvk/s5c1CnJe7cbezfSqv23JBy5ipzqu18hKFO3Gbx/Vzt
R/OnwXcjavmsc/viFq1B3fhclkfe7Lrs+fqeLudK8RsQi6PtjVtXx2D78n1PssXCgkAVHopg97cG
ACPBgJBA6miBDrCXoqnAKv0z2xq5Wzl/ZzaVe9VENDXEwrg50zxw0oCI8MDMG6vdaj5vLU4JKpVs
/4+z61qSFNe2X0QEHvQqIH1509X9omhXQngP4uvvou6NM5kkN4k5ER3zMA+1U0Jma+9lrKgYQM4y
jIi6NpCEjqRt/FuzmN+YnSfUjXC/357Q6cffmNC5vQByCelCshISkg5K4Yem9kfzx1ibKMB5Q1Tt
/32080fv7PPJQe1AVMQz1M0hWAUqf1ydFBTg43LYlC2ErIo1QWNYd16NcHqL4iWFsigMAIzZ5xvj
Jhy1Vgs9pci0ftslBfsYed0OGzuvHHfTy6TuaFYoRNnKOCHHSuF17sdVqL1r8PMGIrgw94nKHHE/
9tz9zHJN/9VWCjsowuZ7mUjofqfQRXZ5DwR3nSfVyziOw9bJyuJRVVz7aEvd/Mj6strmpDDh4NYU
jHm5JdUfYmjED1uLIK3TF4r9DRX8jPmumekq1Yeh7HyIo1eSlsLtjK3dK+ZLH0cteYhJlkd+M0ZN
RkdnGJjPja7o9oSntrZJ48j9gE6Ykvk5CqBV0CawK9zYLCV/i5yB29Jwi+cBY4ppQJhd1YZtFauR
48kapXMIl9Rof2ddWZQbXqaDtVccs3OfdRLWgjKhDcPeZKnjeKKr0/igAiWC6Wt5CSizMWyj0CTN
AxMJb/Z2UvJdQ2yJEGRIv4fg4T/0Y1yYnshrx9pkLtSAR92VzC9cBS33tJDQeLBcBtT9yJPYS9Jk
cLapYbKA6RVspbKeO6coL53cQ70DdWvAy5HqW7hYoK+TmPIP5AotNNcLGxzcooOY02PYM63Zy0ht
IGmUOaSiQpHJSw5/wgddLwYRDCBu3OlSYQMsHJJB20CvR+moLczse2dYAvJApOgtOD+O2gbQMuMX
ami2+5SQHtCUJoQ6vmfVdROYI/BomyiBwxJt4rB4cEYza19HKKm1XkqKrAyIk5J63xSN+kvVWrlV
WZgJasmIo4hdRU5/rKLK/R6a3IHiLuP9Vh1riRYwiEtv6PaI0ovSvHnq+sKoYL0KvDhpHPiuOrqS
/e4Lq//ThXb5kctevTNR8tiVFneOrRKnYDbwznH8nnRuSkPVHvckKZTXmNTpMxm6soUuoHB8Iw3L
o9nyiFOROPpLkaTVhpW6HINGwqGQ1j2P33OtKh+rHPYOlJG+3rlRBxJ3DUI39G/Hjv2EitfwOy+V
2oW9SD1uASBRIVjmgGvlRwOxwYmLnBLOZykoza4is5/pGMU7O1KM91JrieUnLsv/ol5cmx4UCewO
aonpCLWF3vnJIZUPHzWN5U+isopt5Vp6GWih4zyUJNMlRe9ijGgnCGo6rcodHmRp0qPOabDop6to
eoseApYmVjdO9Nhus37TW+EE+tFEdpekDZu8OZK+oaPK0TG08Uy4U4ZYqpsMW/aXLbWY0zjttDWb
mavDGaULCF8aeGXhFYtX3eVtx3q979pWUwA98pTa00K4zNi6F6l3bvSEcuntw/nq1TBFg3cgwK44
Ja/yv1BYWZ0wRFPIT1gbeL25Uon5ylQvLptZhFnWx0IT6oUR+uJQpfstdsl+M+7+GlvlULwL71dH
oQdBVR9Fyk24Qn+7ulq/ikD/VLOmS+Isb+hwzIgyQfkkA9UFPdKuua/z90hGQHcNNK13Rb9WsVkL
Oft4SdqjTKijoMLljwRoGzWjOTZEAn7Hz861PLKmXTPlePPZPa/YzWZXb8emy9AvpcNw7+obAy4P
mlhL3KdffRUE3pKoMkL9+SrR7O3QVuwOQew3ffvR+fF7su/7rbaN99m23pW722vyWhxv+nBn8Wb5
ZpnBV0WHpwztNtqL9tF96N5z7LHa1x9P/Uk/Ob66dfyVoFcpwyzoLE0xmzEOAYxFLYzHPi8h41X5
Izl2rReZDrWdh1CpaNkKGte+uubYs7QNJ2FFgIihQAR178ulqvHYjp0KI3bYXTnJuq902K/S2a/B
/fP3Z/kQ77oualP8fUVCLcLoAulSdbxL1iQj1sYx7Y+zLVfaBrfktBxzeLmk2o6payii/2dx/Gco
c5HwymwV6GsiBIpeDvd/iKfx1O1+gw0afmbHhNqbdFO8lSsTuBp29rATjIhx6BEWIkHy+Sn9VD2k
LEjPj/33b9JP928EznBr1ZbF8wSbYSKh4kqYPyehUq6o6LcrdCS0PFi/9a3cunflZ+O/PkKJQD6E
2Avcr2j0ph7tlbfsda1lWjVn0WcHaElq4KgYtoS06BgG+XtDm4oOLFC2+rdw7ZSZ1vjVKUOsr4Ic
UG9znGKeCg05IsYancrP8l330Dc82nttOzznH8OhosDeHWOVrq3ZxWFOfA9nkrHALpy9oyGtMoz9
gGEOsGC1LVDpKY/uYSxqyH1h+RG7L9cwItfOYZhaB6heEwBrtEHmNYk6Zl1bKBhsmgZtoAZZS8tt
drSeoZN1kht3Q576HTLqYA0PtXQSnAeena12XTZlh8SdxhAmUKnUXk3grUtr5QxfOgjOw8wONHxL
JJ86wqj6dweG7Hb39/Z5vZhXnEeYHWmKw5jOgFOnKEuXVD8UG/OxoZSfau7b1KVv9S7bPkFr/3Ft
XyxMIfhqQNeYaGkDiz8bmw5POWusQBUu6zcNTe3Sl+Z+IO+3B7hwsyMKLoMJTgYVtdmBY0QTiawa
cc6ZQYYmZFjFgPisyUsvfCdUkOAJAwqeBgD67MBWWeUYbTZg05E34jyp4QoF2Jx+5sWuRjnaQg8a
VgGQ9r1S9O200qqRuIfeETJzHt+RB4O628iHVRZtNuIYB80xfYINeDB4ILS/P/Zb695GVpjR9LF+
wFlzZIF5fz9uIXm81yn33xLvX8707CdOc3R2aYWuaBQQEWBbrNzH/TG2A4P92+2AEPiGaPnDPkol
c9O6joOZWPVZiJcMmI7PprHy96/OzunvoyQPJ2kIJwOqdzkEpVO5SPs89BrjU6te+ubQh3io+KFY
CXS19meBZnPFCcO+4HCs1uHt27ODcH6YSaCuaYN/sWfny+YrF5o0yIGxne2xZESN2MhbDMi33wfq
BMUpDoz7H4UP8JnHt81JHDov3Yc0ureekmeyT31kAFvlNQ/WUBtXewRUG/hjAfk92TxeqePB0F1N
q6yHBJb+2Qi/7dZQnAuTehFgdpSlDayDJGiVnuU8jGwD1nsBFPsawGthjaAFi7VnoUcEoMZsq8cM
L22rmaKUdwmraabDyiH33ATtNf9f76jzUPYMAqkNJDe0AaGG8dHMt2196NyVhGxpNHi5GqgKT7ot
80s7yUOzbxsDH8X8bcJcOjuyGjRYYHrilSW/9PnPI01f7+x4yHQbRSUbkXILAKIMaJA1ZcRrfgpW
2HmI2WonEMBT88LEfG0cnYqa6gGqYkHNt1KnCs7N8c/tD3QtQTGLOFtynAAHmgyIWCkb8a4Qanql
lx35qUSqZf62XG+NQHHdRZiFnK2/RhlxRZgI2R4yBRakCPiXeIOnfojUsyTVoAroy+3tgV7doibE
faCBg9YTjkV0fy4/XtP3XWzWVuilqKbEb6YdRNUKbuerszo7qxADjEnoe09ap7MYhmLDH3CARB7K
tvcwLaHuwXlInweK6u4m+rR9TnOvofEpu/80gp7eAxpM3fuU/uwp/3V7vF9NyFs/ZrZa3SqtrSZ3
Qk96KEvC6cA3JW388WR64a8mYJuMQnUo95mnUzunbOW+XzjKLuZitpIBJGZuwzAXifHXNSlKZ7SM
nvN6DZZ+DUn4+rD/TPpsAUdxrpf1iEAyMGhK6/tqA2X119xLn5udthu3b51nbhJqBKbf3JMtObQ7
dMr+rQLk9CsgrgQ7Wly7yOgvl5fr9iR3CoI+g+JHhhch9XQfxjWpiYUTCNABiEyglaEb4DZfRmmF
oQt7bIVnNcCGvYr0bWXRLBymFwGmH3B2xFUciCzRIEDzu8YhR2iyF0cYJu/DX+O9+mBtuZeGQUD2
azIhX3CB+XI9H9rV3hGlXnaIXAd5QrsP87Pdjg81DUFxvFN+lKda4F5fy+DXJnS2STq9zcJUQ9Qi
3tTpY1N83p7Q610ADB9wnlgdgH1cpXsi7IlRVxzI/EhvdoQ191NTZNOxAiYLSuNuboebJulyElEx
nkDGWIBQ0fjKwc8+X5dGFXFLcHdY9jgCYVI+tWuFzYVzBTHg+4FMHhqdeJ9fLhGnKZWi+9KZ/DE8
gEBRbrsNUvhux7cO8dBBDAJ4DdPIS/21dt5ybLyFACo1Qe2fP1Jcuxo04aKCG++ilg4v2QaSDF4f
1GCqe4pX+uTvaHvjHd8MI62P7cr7YGGRYuz/xJ+XnNRIFIY5IH7rsSeI9FS4LV0fROBtH+xHrw99
zXu5/UmvCwSox5/HnD3/xICCHdyTkNPmNNqj6nhwPpSc/oo9yL9i8H4YDAH7VtytFQgWkhG0AXCg
QR/KhLjevBZZ6HlbuJJDSF58c5inwt2g2w18a8GbI1ceO6gTlQ3NbBWV0JXb+vpRj1HjtobtNjIe
XNizVaZCaTZSRkgSRyfDj/Zp0AckwAWGgjo1ttEnf3XuoFYlqeMPv1uvXTP0XLjLL3/A7GQQxIY8
hYMfkFKIqu1GkOBO7mdz+vjjbuQBBk/H4QgiWQC6DQxKjvGrCXiwpx7um9ErGQVWZ6UEuHiUnM3I
7ELFm28YSQTtzlIGNpyjnWojkLFzZWWRX18BgMxD4wXHFpJp9M4v93edjC1rWxZDdO1BC2vQMzZ9
8djq9abof95e21dFTXxknFOwwsWL2ICH3WWouLQAqDYRys1b8hTD4/epT+rjKONql3e18HTZ/zJg
IX6M0UO8Hfv65McZArFQSErCFQqyuZexe24MSuViOqGt7TEnC+o10Ykp8ZgfxnAGQxALrEPQEC4j
8Ki0k8yetEitNnAUpGBOc4wL8a1xpNcBzeWg4/tfDArtO+C3kIBiaJchI6MVIWQeIaVQPkZuQZs1
5sjivsRX+0+E2bZIkrGIYWSO08jAuQsKKmav8fufsFH04dgKaa9NRN/jV9SkufdHBaZjZYhLawYg
LiRB0w1w5SRsuvCBAH0HTTyBbHZKp80H/tjT1Sr04gI5CzQbaWlGSaILBLJekhMgBiOFCkNxFPvU
+6b/1jcuxLBWtt7i/XI+uNnei9NstGobMUEje1UPqmd+bzGff90H4VW0p+mvNe3mpelEKQOqlsDX
Au0/WzGdo6cwAgRJ3yotEPKCLPQH8ggykhoBOtKjp+/fXqLXD04X6G98PdzeKLRb8+oDOsBQkkzh
Y5fJzWA+9FOaiZr32MHum6rtHYEKjPvpVhXFneRrVrmygKYRXWzLKT7qkJMRkzs5n17uEaZkhtJP
9Y5UP/RgYpVPIf+zMkb9ZgxjzvyUjsUsu0KMmphPOsRj09b0BvV3ZMUnEuk7Q2Q/Gi6/Ry1AiK22
L+K17tjV4XMxSvhaXo4SiGpY5rr4BfmkqjHADLi+L8LmaDeDbwGaIcUa4HHxwyL3BL0a0qQ63ieX
IcvEiNtRM2FuVfDR3ipWX320I0eBSZV98xxaXfFUqoqVbnRrkoFglsP5SeNmvHOKvDM2bWKqB4g4
9Gu8+aurE5NhYg5QpMfzHAD2y18Gcw+zhh8FPAxT9aipv9Wy3NUDyEKRpQT/xadHZQ0aIxB9A9pt
FgvaNSjfODGWl3vP+jf4gVM1hIhw7KX5g5K/2e2xtQ5p9xbaKy/upU9+Hnn2EO4yvRJhBY91Vd45
5Z2W7WEa4lnGvRO+aeNuZZxX5XzMqeWYwH6j9wIW22yB4eLmqVTz3CuIeTJz/Vl2r6QrAs7B4I/Q
HzT6O1WNT67iHmqNfb8dfmmsFpouk1oFZNm/Utezh45oG6stgdeCPSB5l1YIiVYD6EzXCyv1A8aO
x4abawfX4ohheYhsBeAHdGEvV5EySCNkHCMeYut10NWDIjV/0BoYf9j8ZGuQOI/JQYUEvsX+pCgw
3R7yddkMM25jroEd+1+AwGV8g4Wa0zUwXszr03S313sXaNvSxVur37kkcFHbgG2f4acQkbM2cb72
yadi7fzknLBIU3PBsEA1ufwBFRGsblWYaPbRXkuBY4bhmKl8hgIFJGWXSEAC70C4uz3spS/9JVFr
Q9FzuvQvg0LDk5fhdJChhRqdYgD+6QAA5R1JyQsqIfdOxH52MWlWtHKWjgzUxxEPzGTU/Gdj1Ywq
Q9uyASK9NKjZZtSx4ao59FTV+ErpaBrBbFqhaesAvv0lzDN/ULMCNAonV3Ovs36Tut0iUfabvIZ8
SLVfl6W/bnLj0pvA02hAIShoUpcT2ibI7mMC129csS8DStiQk4ahWxxobrnt68eOqF7Xsg3XopWb
d2FOLyLPPqWS21HZT37jNXvsgZVssgrpI98YzmqSsXABIxTAc5DDAGhi3hRQ5AikW4rzoRmNgymg
7FTkp1DhvlFUQZzCEKMIN7n7jLrhceztba2uEX4WBwsvHTwxDPDR5hp62Yh6VphhsKPyo7HuaqWm
RfNcR2sJ3ML+QJIK7IAO/B74X7MErnVTVmNPIp3S2kPlgsYONqtdar+VrNkp6bBP2LC9vSWvSxLT
EnJxoQKghOLWHJloFo6TAVuce7HYW/lOWAeNb6tkB3v4zN2Fo5863yy4+ZCNHr0pGcrOENN3Hto1
C7PFsYM8DfVidJRB95stZYMMIQCjuRfBVRq2H8arY925FfPi8EgSa3N72Itf9J9o1qyX1Q2yFFGJ
8z/LO4hmfytr5MqDCQWxlSNv6UDQQVLBxJrIIuYNf5bg2du2IxxNAJoqFAGx1fY504pjaMTPA6me
bo/rus6Dz4nDBz0RKNYAcjY762p1UAVYF8BSE0m5VtCi3sQoHJrFXZZ60OVm4pll78IVqAG93g5u
Lhx+57GnjXx2kcddr6lVCvcWLeNQsY9OWtisLNeFhF+HKzjoq7AqNSH9cxmiq4sidJmbg+jvBm7U
epYqkQWK/e2RLN3PkBeC1Pek7jB1Ai7jWK0J/DmQ0V5dkXwLXzMTTOCUP6UuJ35nDck2bPM7AJgR
3OB+Lc2Ihhzupim33iCO3oCCkcqVrGVhLeHDggWI/+DjzrdqUtRmKsF58vK4bm0PyTY7uWE8Zj7R
AcynTmXER0th0VqXbxrt7FaDGCpSNPhFgYc4L5XaAljqXANVqOKBXt33dunrqM06oOkk7s+09ptu
7QMsHPoXIWcfWrQZ6buJneS4oKoXb6RSPXVIA3D5Hx2jonk46aUYFui4Oiz7CIFppb7Sjf5KDGbj
xj7CPyD1UPuZP6hTiSQtarGZKkPQLtFoD3h4af3pjOZogvzMYlx45k8ibFpY1dZsK5DSs51IHyvX
3sVWA3oFCr22ODKYPIeASw/FqgLh0q5DxQ04Xtih4yk+S2W7uo24JNh1GWqofXRo4w+4PjuGz2r+
FpnF3hQfWm1Q3e5fYXu0iaKKVqq+cs4tbUxsR5TzIZh7jfPDBoAU3IjERxhK4wlTG3aQBgQBqq5W
nkbLkdBeAqYP8khz9KTm1GXSTk/TyNR3Lnwc6g7+wcladWzphnBgbgdOKNzSwAm/PAEG1VAiq0oL
zw2hAFfvRPxH5PnGXOXeLqz0CbcBhDAq89dK5pkUVtREZQEFeIDfghCs+o2lVg0SN6V761zpfAPp
SduloVOcaqdG6dqGGbGZFZ1XaoSv3CBLex3idygKTj49VxdI3hSaPcZd5tnhNzt5dNmnPuxh8TAm
j2H6sor4W5hm1P7+CTe7M6JG6KqYwoXszoWiWh6M1bu5WoxbeO4gp5qwaqhSIbuYZVY5LFgNi7UF
znMQSE4s/9Mqn3oTOOaHpW/LbJusHdbX1dWpIHUWchr52W0oojbvnBghpaf51Tf4cjz/gqY7XtG0
PYY0o4+H8K/y2HqOn64cXAuTehF6ukjOQsuwqGoSdYUXZd9LiOLoCa3kQ2+sNVYWLqSLOFNOdxaH
pUzN6xZxFD3ZKKUClvrgwUFn3+YFNZRw5f5bShHPZ3S2JXsjFIPoMaNJ8zFWAx2Ll148q4qfM2j6
ks1KDmAt7Uy8Gw24roMSD8Lh5fDGCOXUzECSCOdTB2SvahiqbV3WoMPiDLIPVaOXRsBRjd3ItKne
VfgJPSoWkcahcVLUtPtCAzcxNiaQp3Qk35ijlE+6zFUHFHDDSB5xnJfbos9MZydYPPyMtSG3gZvh
RhCOHPcKB3HhWJcERDew5UyQFewOjPzBUqpDouZKIKZzwMh0pngwodL+kEatd3rdx9JXU6IIvwuj
zPHqgbn3lgKjFAp30uLR4Kb6Wupa8mGpKYSTFM0FwoHUKkehWmgM0NS8ifZt2ht4eEFDwdecsMJv
cNv7zmGGRRN4SfwEeQ1iU7pdvRil0Re+bMseHLBG/QEDKxyepirsHM0EHtobKyz1A4e+f0qbokfj
Na3BztrWqQJoHA6ykZpaYvpxPao7Uuqg8TRJq49QaB4IyntDVuKsRzPx0Mchab2SR+6fXIPomGwd
8hnzQtunBhFblLmkTxIW2gc0RHOIAMsO85ZjkimvwRTyS6dtPTVubOa1qpn+LQvZ3tmQ4wQzK45Y
uxGsDVtaVZH1maLR/1MTjXS9mNfV77bWspdc5COjVinRKHEV8plYmN5nJ3f4faUNauRxCUdNqE8A
odOMUMut4miP2xOXdE/cbZcxffDQ3dmnTRsdRugT71tZ6nu1Gdyf5VD0Anz2EPqwVY0VplSDkR3A
7zXSu8zK3QAWlAL8gKTNjkbesTvwapRqJzMN1IkYHgB3aYu1S2Wu5x96JRlkf6BqaXqVHEuwOh2L
5E/FEIVHu5IGMGLFWI4QUC7LmDogWFnBEEP+JgrhHaRYo/ZiVoNAy6SEVRzVjVzXHgury4qg7bWW
3ylNZZyGXq8DozXIr47IcotGYWZBDkC305VEY/GFQ1AKnEzEsYi+HrRnh05VNVg9aYH7X7U9pm/D
8k7vv8fi3ohpFu2M/LMa4eZ9st01+Yal0HiWo0g5uQMD1jY7V/OuIWUNzxZw1a1T3XX3Fv8T6ym1
4mKrI5zsu02u98cyhaZ4ksMoLV85lBaOQCBWNUC70SNGdX52BGYgjkBHGLq0raJR3dtap7Y3sStV
D+JOK7EWTncwUNFNdSwdoinzGqmmJFatNQpqpC217fsitT1R7yR7ZcaaxdzSsFCdA2BdR5/6Sn+k
kD2OzZIXoIOZqMeWZn7Q1KFNqBhLC4Laqmj9kWsx+NGt3a8Jjy1cl6juaxMGBUXCq7Ikys9dFY1g
6ydCfogEdsZKddcoKnQP1jTh10LNbkzI0+lAFiJUOZQ7t4RYH75lM8Qe/9cq0CiworGKnjgMsfBy
m2U8xiBJ5UrYZURdFrAUmoC6kr8oQx9EThpANDAYhnwlNV94ilzEnEZ/tjUdHtlhFyFmAgWArDLw
Cnm5fSkvJP/n6eIcNMQKIswv1YgCjHDokYP0WVHmrtBbF5bjeZT5ezcLo7Yb+xY6ES3B/a28C/Bq
RGbDayLZONzcdnxNR2VhYCBsQD4Q+9oEmGH2uRpD1gKaBLgxrcir1RY5DdsnQvv3mSGYIbBNAqoA
Jal5LbVBW8UtwgKZIcTBK2sHcj+St1dnrey19HQGsGAyTzGnNHh+UEl7KIyCi8LLsF8/yiEGBNqW
I0Rami5R4Nhhc/yKMIolhL168NGoRL7zAwSqroTCFgeulmvOMaw7sgu5HQYEidFRr3ojgEZrhwJs
DctSP276/HFIbBdkoaoL45XLZnFBn71OZhmgsFDiNqaFUDkop/URqjxxaKx8k4Vz9mK1TT/ibNfA
F0hqPUEQE2o9+rDT2j+V+WSJ37YV3N49i6cPCIco4qCoBdn7y0ht1DaOluOx1aFSBfEE3xA7qFcT
9n47zuL+OYszG1FUkxYdEozImPYLdE9cGAX2WrSBKMd3i5mHIo5X8NpLrRCsaxSoIJozHXizmKQT
maW2VeFBJoJCKISGSRYk448Qng9a+AN6pXrip6bm3x7q0r49Dzvbt3GdpTrUHQqvtfqgSF8NKbdJ
uxJk+u2zOhTc1OALBvwcTLvmr9cmAW6qU1Ei6NAd5Ub4EPN2Zf7WQsyObi2vkAZwhEhTeP9KFj7p
jVi5HhbmCgfbZHQDyZup73m5/KpSdbqkblBSUYvnrFZ+cpZsUlb8FxWM8zCzkkIrkspuXIQBdrZI
HnJoU4XiLgL+mQRG9y21t7eXwNL+VcGG+9IphEbqbAmkJXpWqYVaaCNDP8+bh2h0gmYwD3rDfCeV
m/8inIu/6aASi7bYLFw02qXdanh0M/T4tDEJrNL29aJClz68K5T97WhLWxkIm/9Em62LsoNDbCQR
rVIexh4cFv1PHd81FkxxARdduzaWik8QCYBdD3Yw+D+zFWLGQh/DfkQ0+6/pQFhlO/SfSfRKeuaX
7Z/BXAMQLX07YOtgBARoLKqn84DGgG4tj0tPiCGwclaAeGoOkGqKPBkC2tfa7a/bE7q0CQCsIZMO
4vSImX2+NBzyiV2Azn8O45TBfuDc2up40tLbcZZGhjcd9OZw0F+Dbl0pHYG9BjmoOujGY80qSoYg
rPCiW2O6LYf6T3tgnpQZDPXzMUFS61QfuarSXLxJO6QF28m1LuG03C5OwknN7gzGPMufiwYYDWEA
xqw7w37QAmhew2n3eVxDGV0DoGaBZg8tlCU1lo0IVJyMP9Vm/EgP5t64q0C/CcwNZMra3e3vdV0v
vIw4TzqjpgZKEWvRU6Vn/sh3gx89yDv+3O0gunA3eOBOeNkThMPeNCClD8X2dvzrRvAs/mwrZJHG
UKxB/HCvPJAXDjmQ8j3yUa98lTwYdw6e1175qt+DvXw79NWWmEWeHdha0vRDoyF5G10oPcTfwqzY
NGsJ9tXRMgsyy30qJvpoEjnyRg2mW4CswW/8uSYDzRv1nWsNTaue1j1ZySCvJSZmcaeL9yy7GzCu
mE0rVt12JzXaQfLBE38loXgi6Q+9Pxz0I4QBfOP1v5jUiRiKcw0uIvO2UNHXUEsyMaksgel1tK3y
d/av9fSmsUFiGOBPPDCvjVFK3indFKMkdrfrLfIX1q8PjSKLHUC/K/fe4ir5J9h8f3TEiMHYRLDQ
+DumewWyj+baHrhqE1wOaN49d0ILahIGYpjKiZl+Z58ip4PKlLGpdCDfgrH4rSsftz/U4pF2Nq7Z
6g+jkUiNISYReoaiXnRnddKEkgOKu3D0XHPyWpvG2T5IVZbhzouwHo2nkD2WHWwCVvBWayFmSz4k
UTg6XOBLub9ck0JelTp85bhc3lcAAajQap5MUaYfcbav4GZomb2FcVjkTtG8sbzLTdqASGTsWLK3
xKujcI+r1OCb0nowE9iiUb1ZyWi/mo1X99HZr5ilRyQzCvhf41cM1V5FjzUc8A4NnPhnODykrQUy
vT+9Xbs15tbiojmLO13JZ6MP0V/WihpxZfSi254e78ZC+BCOu702r19V2BAIQyDvCnlckB8u49Rj
C2d1hjiKCZEkE+PQ7GrHGOwGGEyDwkkwW9V8pTYOYbXyJLlKK75iQ7NyavWCtzS7gmHyaUlNR+y4
dA/QBPETQGj6wfhh586er92/i58S1L7/C4du/+VQB8ctc6nHUCgEUcb5Wwyaz1Fjqp8LFwJyWeWH
+SbN+j2IYbcneelbngeeXby2UGupcwTOotovDXvPRQXGOKxa+FpSeF3BnuZ0qnROTS2khbN1k7T1
0GYCsVzowtHOANWjRenfSnxpd9QqhmD6/1Vt3MfahAHT/NFdEXBbnuiz3zDL4aAO2mRJj9+gAO/5
Cn2s/pjaGai2I7BYmVpofq/wccsHVx4KoVcPKdpuDVi5K1jN/2cy4IH1v2p581RcC5MU6hD4IaoN
wefG79pd5PxWmk1sbbhJc9gY95gkdO+GteNrOgLn5waE1xw8dKAjjuLz5WIrjUjYhprjiOTy3lBK
mCyt9bwXlxXgrhZIwKYLJMNlCF0SkgKpg2kWP9x4Gxt/yGRGvZLfLJ318GAj0EEH5syae5VFymAo
eVFNaYZ1aO18F7bwOZW/bm+RxXQc8BIcQg6kglEEuRyMkxRCcyNkUXqHIxbNtvfMUdB4aVBYCpvW
fpcAeuNF3P8aivyjrp0naFwRT0uNN9aYa7X1xWMRjytUUIG7xStuto1QwcSlVMHnJa7TgBnsGWrp
OzT6PLBR/JiJJ7NNAwtwJZ6sZAuLaTqwWOC7YNlOSveXM6HHad8ZCigIcfFY2cNWVOavRMY0bZ5H
rfE1Hv51oXgF5Z8OPh9d8b1BUT7oK31fWzFyNJRhyffbX2fasPPFjG/iot5r4x+ZfRwJRE4JrNzE
MowOcfeUGqiBWZCOZ8N9DrtZhvf17YhLa/s84ixnKjqSSDkiYhGNJTWQqtVq8l2ASW+tWuAsrfDz
WLOESVOacdB7xIqRSBN0Zp3ivehX0pmlu+48yCxlqiwlrDWCIBLHbxSVVPCtQg4Mnf4uuD13Sw+h
81CzBZQnTRvmISybaqj811mA3rqDwnvMfR1PPMlbWrQrR/5ySADU4LGBk2huIhT1BSA+NkanshKR
Iq+K9b0kKm1tcs/smlrpQ6yMD7cHaixl8xCMBgEW3LRJdvVyqwAcbwOYgrPJ3IpvJvjFeMGe8jsD
mnNHJZAe25PT4JvgPMLZyB8pe/0oPYh+HcQr+yj/mCvfeOnMB/IIqRTwJFPr+vLnKGllyVDDgQza
OQW+817w1XxtcbGi5wdRFAO0gLnCUp6lI4wpIJzMnsxnbZMfeNARf/Cgp7zlm9gveuqtKW0trd3p
o8L6beJ3z2EyeTFhPGpQZzLbkcVjKrseHgo4NS1fJABUR7yxnusaus309gdeGiyYfxaiAmAN6Nzl
hFZFilRC7QC6lQ+xsWmyEPn2f3HSgHmAO5SYwBvPDTgAyOgztIFir21/KuM9D98EebP/vdaDDn4D
RI/QwnCRF8xOUIh+ywRXKTaIK17atnuPKqBb+zG4PWGLGQ80gQHwcLFC8HK6nDE4PjKuDmj+JOR/
SLuyJjlxZvuLiGCV4BUoaunqfXP7hWjbY0Ds+/Lr75FvjE2riVKMv4d5ak8lklJSKvPkOddWvCPp
1VgEc7Nv+jvV2pXazsAjiZy14emy4c2VWtkVzut40vp4jBd+hoLmAVgYo34ocyW4bGXrHlqPTthg
LEqWKB8xizE1kUI26D/c6AEl48LTq4IGSdVrfl0U/7VcjKAa+xmvJFDJ4k4WHirWWNRGC6ZZbwHn
UZLbVwMl/rwot+hPdQtNCQj5eXmkW0fJyqLI9R92eTIY0PL0jDLybHbj9DIZis0QZ21CcBW87sya
RDBh2yHUkLGzdnF0F42vFfFAMqYXLUJmyYbeuid+yQPx3jDr0z0RWpXVLuir9dIBDIzW24h2kCkd
fQMkz0kznTozP6vjfLw8mRKr4mQCoDWlUI/ESKfbpbpl/Z0evzTKXWsemtqrZdzZW3thNUix5IAO
oz6FCCE0AhnkE9EHAtaJ+C92wtqGsN/KqSlJpMOGmbauYrqWGbvonEK3y2nudmC8vzyDsiEJG2/O
7XSuVZij8XsGGZ1i2jW9ZJW2ngAEW4yTZiL8RRru49llpFFXtwgkvH7OsiTQ9CF6A56IfE+gkRI4
JWB5U2mnN3TqmsWbm0i5BccfuKQA2h/PcZ1lV51lj7PkgtgYO65zaK2hOAtIhYiSsgtI4XZ4viMD
dQyjU0sn1x5CycbY2o3g2gTXGgEYCxE29+FVvqfJFtDyc3zDONbWWbFr/S7Krau0Bs4+VfvTPOij
jxjuGgwzsxuzcvmLYVroE0P8puGQE7OvDUWzR57hrRzaj7Z5V9oHTVb8+6zBBjjg2oZw5EDzYikc
pMsBr2Me5N53Zle6aQaaHHM+hFAQ0iHrHA/ETTTojRjQOc6h8lpobsomoB9BoGLoLqCnFPnAyw5O
ML3CC+fDlwn7yaZpHbY8aYoGGMd4GXvsoVMkI8rZONXh3ChDEl76xGv64yITFMfRjYJXpd78TJun
uHn+i1HwGAPaqZxzSYiXWkttw7lFPJw7uxpErWDznmvfLmSsM1tbwkKjJDyWN5aL7ZKjzrBNU7ww
jPCkK//UAzShJS8KmQk+lav9oFpzzcYJJnr7EdAPcOj66izJD8ls8L+vbJRpM9imjVeLXf6s011a
3k7Vw9+syJ+Z4n63MtFokAmuRgyjMmI0Fr3a5dcw98ZGFilvetZqRYSVTzQdGCoLdor+ZBnPbJBE
QFu/D1wq4JM6ONyRYfw4DuhogESBwnMX7EAOOkQoeXmmNk9AQ3M4qzEnGhGD/Wipw86KMATAwJzu
MLU73gVI38xYhUwicALIFUqAWZ+7AHEgrW3ygHO9PDH6bwengCM/Opo774Gdd823cu/cLGjUf2nP
jm9KKgpbTocGP+pA1AzSbSK6IyNGDtQwTwQo5wzEG0gHQI788lxuBDzgHvhj45PXqWDw7/iwal8D
rU/kL/l1mDyr1E11t5c9bjbPdZQJ0UmJJnV0hwk3NwtjqrUTHr49yDTV5wm9dC6Kax7UCoLkbN+q
oJhTrrog28uQvZuzaYC1D5BinnsQ/L6Fyg7p0X7hJdrJjE/V9NVOJFmGzbgEnb2/bQhOUhYpKAUi
PLkhX+EmB3RIvoXnPnD2sUseIl+TVEW2hwTpVZ4NpZ/6pPPaTOJ4wZBsDfHG9zG/njuJif/H0Iv3
Hc/UcBAOEgkiDqdjUzOnicLQZpvUz2gbt75Zajq8mHZeHfoq1L9mbeEcw4QpN7Rg3YnlWr5jAKMc
wlKNjxFrujdzCtX3mpXhATwLS8AU4MtcpAqMfTlEYTBFen+CYNGA1lpaLG/p3JkeiSbc98NkqpWr
1Hbj5zPrr7skg4+0pAIAvdev25kqt00dTp2r2vOyr7U6eteZll2TvK/uw6qdziZLurtMaXrkO2Og
hqHq40xB0oNHPlL1b/aS9iBIMls0uugI4J76PkkQbwzJTQnob+5PRcQbtsHf0LhFTFvbXcq5felI
au4xceMDgpXoCEYjbeeEeGW6fW+bh7iaeOfTUjfnxDD4l4XsOKCbwNfrvijc2YyZXzjlGNTEagIV
3SA5/lE+BYBqq2doeiWRpy6x8Rxli30aSQt4szoVRrILzWyuXDNXzbNeqeEhGh0IG1Wt2rZuj0kM
xhx0IRa45d8mjeTKYeizxOupNTgBI0OyzxeHfMm7GEAWVVWeGIKnr0toh7e4gcydosVGD+EL0wDo
HqRmpm9kkQlJETXVXo1Fd/zM6ucTrTvjS581+j9mmah3I83YroS6ErIVkNbLfBAJZK9AEI61Fzll
9qMIrenEDCV/YdowHMtCW7xmnPNr/O/9dWyDx6fLqHEdgn/lH0QS8dGedHatJ1btN+WSVC6aIstX
tAOR+7GIHOY6fWOgq920szEI8yjK9n0V68dSb7v7lBl1ADSb03nMMOYTCODHr3SI1R2sQRnPSsJi
P0JrFVyPiYXmRkgQ3mRhzSq0j/EA2pmixwjMXQ9lsaBviQEqjV62un6LTBI7btOF8RsrYzK5Wg91
uKtEq5xnBmmUgC1ZdQp71Xgq+soIj+aYJoc+1Zd7bTQKiLjNlqeECr23aB0eOw3B2H4wAQzZ1X0d
ai4pUPXzTOChh33WttN9Vg3z4E6ZE55HS8mhqKn0hzCp0PdBp7r81hWM3qthYjdw8NB6jDSrLfwC
CMunkpnTox512lenctCLlIF7wGUVK54KY6jfrQw5bfQXASTpxmlcvw5j3T5avZU4EM8zjH2vmPmV
PU5A/fTDFGRli87hetYbN1Ka8uc0jNNOA4zmSScJhBszG1AFF33/U7XLEyd+NFL0/ueJFYMJGZmR
J33WlaAMe8Q4aqlmkL4Kp/HFaKLxGEKHDFZHQq7GSg9vIqPDBi5V9HUbCwQY4rwarsYxVd9mkI+7
elqb+HTIyeX+DCW4m7xBStUFBfp0rMNEwdFBmnTeJ9XSnMwGveIzW8Dp6EDr/ZhSNDVBhQg03NYS
N8h/WxM0C1n6A9Tq43NFnf6Y25kDCkGUoG4LJMgKKHHGftWUzXtkh/ENTsPeV5p8/kZzvQ4W01CQ
nCim2G1pBf5UtPdFV8mQIG/gzCTcg3guf4TGMrY6a/XBhaHoCOHAOkA2ML02q5I9KOEcH0hsWNgO
aYWNROJuFxnFdAWdP/QTLSR9g76c4ppz3O9yCPEcRgBpJ5dE1uA3zUxRdtJ0UDvSHmAHc6b27WCi
DS9hhbkrh9Qa9xUhjePZuQkGK8hgt447lknd+XrcZjEyYg0wURaYQHR3MI1i19OkM6DDQ9Md0dLs
yWYGkvRFOynocTKtZvaW1gRK01Hb9GdMuGbwVNbdS1064W42muqNmmF3GOIsDWYza9+MSOkONUig
ACPt0XhAm8o3+KQ7mlk92OqCJqrRTG2Xgm3rHghAeo46p72itr0cNXjic58r4Ey9HAdtXaXrd4pw
cys1ztDQRKxV57sa7KCt9aLZL/+bDeHhzlLdgE4lwtauPbH+tXEe0/D+somt4Hs1jF+R8ypKdcIC
lDINTECZMs5qvIX+O54H8YbDOSiRT8EqfQyDZ7WHQl6O+C3XToDJKuhuU0NZrM2DQDHkWBsRFmMw
spGqHYyQ+/wdjOs3y0HxiN8H4+D2XvWuHi7P2mZwvzYorEyagfpW56MaPQ1H0N1yuBuugLu6M/ZQ
fVLPsliUz9KnAcJ1obUGngYgcz/Oogo5TLTxInCb0ZrZjHe2ct9b1xGYxYkkWyGzxB1m5RA1Do+4
gLKMN6t7Mz5Eje2a5H5JIVkqeUlsvspQWwPthInbGUWYj6ZYlltkyGEqvGe3VNtZwEucwP+g74wf
oeSxvLld/9gS/VzXqrAuGGwNmm+bN4sZDOPfbCUo56B6hlQjuuc+DqeZiJ5pIYrrICVDk6zb5ZIx
bCaS/hgQeYeyoiuJHfMUz/AMdUowVpXhnsiEYzZnCogpCMebGv7jf185AFWTom57/sCj+zFCZ34K
WjmJk+lbQ1m/EfSPRgwzm5oxxRsBfb5nACS/dMfbcRfZHtmzO+JTL4bq1ZfuRFxnX/0sPFwXz6bm
Hkak73aSvczzC+LeWn+LsLdiqL+mBteYHYyHJQlUYJo0+qY7rypgqdhfaDhL58Acgst2t05e8GnD
U0BaBVCKYLYB4Twa0JGVVdp9jbb2rJFJ5nCH+zSwlQVhK0d9pUcOB6Q6/fy10n5kwFI6kFwlBuqq
yXcnA4VAN0nuxc1djU4dqKcBc2NpYq6lZa3RauzX0upeBlwYkhAHGySBXnSbfLs8h1JjwsFft5T1
kwJjKRetAQnZEPS4YWwrSOLDlLyG5g9W/5QY5c4pzut6hMJGLxuGElMOo3HiGofmR35C8cIzv6s+
20374llijo/hszk8PCx0UaGaLNygJkhKo1Dh8KX7Bhzo2fFb4kXXnUtzyInod2HQHlHqsm+iW1lN
dMuBAC78bVmYXadZ4gjKHchcQ670mP2Mzur35oXtqSRZ+rnhE7mytSFhRgsnTULIOaPkBHLsx/Il
WPaQUgTDu+mSH/m19QDVCa+5iQqX3DTPtuQ02oJFEV6GRfIRPNJIx2AFVkdeS5VGNyss6HX50N3a
dybUg/Y1MtCe40Ue+1rezVfjkUDO8fVv1nZlWTgHLScunZi7UvfFttxbhMjanvgGdcvvdgwKbWhT
++1V8o2B9sGTSm1sOvLKunAEJYqh4LKH9fplxPvscKtRN3sZ/eqk7JNAJpqwFVlwniloMwE/gIza
x1lO2jjTCceql+FNAn4TEnQVeCavQ1kBc+sGWxsSzr1hbmZn4BBypXnqmy9GdOxVictsHd5rE8Il
yWq4a8KP1oUepxzwGM34i7gZYA5ULcGMb4M04uNslaC6NXUOtnXGq3HeU2fnWJJ08dYlvCqZia1X
Wpu3qjagMKUs9nm0s1OXgKmlTDyD6f5lR98yRQikETnMwfkEXyqrxY6jEdiRGOLVOcBE6LPNyp0m
5Z7ecum1IWHtVYU1Zt5xQ+hfOyNvl54K5I12tGvbO+jphl4z9BApIeTrpGqtTxYryEhieL2ZyK7C
LYdHNY5rGqDb0v516q2OlawzlnLR8UigaaCCs0WLHyL1qoOCx6RJEslb/rg2JZwjRaXXOMdhijfs
JMb9GMuwTNsWwGUGVDPn/RVuISPLcsp4Nrxr91V5YwyS6HnTQ1Ch/vf3xbumcGytmfD7dfGD9cyP
CiSkHLozwBF02Re3muVQTkDEBZgIUCqiRBMcEZiNBqbsgfjo2kGgoARWBKp9pAW7hQLLTV09SnZR
Wp7RkHQz2+NxaXskHweXQerAWFQ3GZ1Dr930IWRZC8lcbN276w8UnBic9P3S87nolVeb3IGLCFpL
cenV3amuDoYMYbk59av5EA4zpHVxDyUoQqQAfLRJ55JqhprjIUIO7vLUb53M64HxL1ntiMIBz3o2
Y2AMHRHGc6fcqOrusolNPwV3I0WkhCqY6KejUlgoIwFQyPRznGooukvRTdvz9ceE4KozKU3kmTFf
PbpLvDj3+psiiHZ0V/vktj8qfvEzeeofbclxvZl0AFvY76EJV8Kw0Fip+DpBLiS56e44JeSJuT/U
sw6dPA2PJBl38eYJ9seiI7S1JEXmlIBnAvKXgAmufWppUGRfsvas5LLWss1C32p0IowxHMMO1Fzw
jey4nI0rw0ca9Mbxql1ybL+r33WXnueDhcjsYZGUrCQu4wiHJ+itmrHW4TJxUh1KlpyJmR0ue+W2
4/9eOjH2aQ19nliIiXRIvy+NEQniws1oJnF+2XoJB0c9pI2phZjDGfq9KjrnisGtU98cHkeW+f/b
kPiQV3t5rlQd2kyYNb0zfVI+5wSazrZk3n7BrMXHz9orhBMDXbdmqyIt76Uvztm8n3wnCNFKPb51
V6C4Pw0Psytzh+3T989aCTddqGoJdVqsVcQOKvp3mvZ6Hq9rgsQb8Qtt7xjB5ZncNghYPQIjSC6L
R5bWk2Sysh7B5JfxBuCkc3q3nAwveb1sZgvAi9AIItUg8AEJsggRqticjqYJOzQ5J/kpnG4zdKfp
2isZDz2q6aZrah6gci4ARn9z8HP8PupjBlTwBGcppiVFDQmm4/ZUQMNXRTEuZnvJADfdf2VFcJaB
0dQC/RK6E6CgvjxCoj5ITtUryOYi4jVX87F+BA356ALdfrxsenN/rywLPjOYxawQfuuAoI/RPSQ3
0S/6N8fUyoZw7dRFsliLBRtTHgEuj8P/P1PF4BmObqzfqyRcMNFYVYmiwAKW0Q1B3jbIOr5+dY5/
2s8ABkCXkCKTLbZV5KGjLwXnLAOnzz55yHwrqL3lQF4CsJx7wzX5kgQxLjU7aM/Ps9seJA+3rdZf
jPHPBwg+MlmJDXgrPmDyr0Pf+Z5cNcd/0jM5shsDwrqkcE+l5FTe3N8rk4JzlMB/kzJHG0BhsyeG
GMjN87E9LzHYOqkxA0yXzQ+oJr+jHUHil9LhCk4DmdCpIzVsk+t4QCe179yygOyT++LVuoYmrALG
S1fbJQGVXA+bpw2F0g4kcLkCw6cO3HRsmc1XOrE49bmBPv+nsa1RWazOQ0u9YlLvm+nb0r2gRxbU
3JnkyOELKXoaGniQxIYkAjCnQroB5Fuj3mgYec7AyxmodFYP5qBYP5ysAi+FXWrPl8+ArTACHcCg
Y0Y3i41X38cLkThLQWoHA4YejatM56H8cdnA1iHDqbdQXgDAEw+ljwZS3awn1cDblobLngPyKkUN
IiTN/7sZ2CCAW2kEl5JgBiy5WhcPGIcTu1paAV1wu0SzZHW2juq1EWEbwvaUVCaMxMb3hAImcMgQ
2/XNU9u/XB7Oph+shiPsvmmq52joMWvVBC3GEQACtng6oAdG93bZ0tb6rMck7DWEdSRDeR9PZOc9
isB58kjp7rKJrf5nvPORVkfPrMO7fT76gIm6favw46umXMF5R/z8rPxjncYn8ELvLxvbOrcAJkad
E5hfBGGCLV2v6zYZ0ZpShO80CVIKCFUFUI3qjs67oQS1TKp6ewJ/GxSbKeysR0tmC4MQcdqRCehC
0gU5cDyXx7V9NP0ZmIg4TScQ9Mw1t3NqBu+pZb7+o7G9ARDCqHM15jfBZYvbPvhnYPrHVatKS2v0
gvtgGpBiZ5p+kT0apuTI3TqAVuslFomtQi/zvoYVo/mSI2NcSR6gst/nf19F/BSK01OUq0gyTR7r
IlAaysLETY/j4SmAnhBBEiucA2szsFxqCODoY9NBr3x6aVQTCByAh47JjIqcTChz8xxChx660KGl
7Yg5ugjC6EBxwKKjnZMQFAIsKKLRHXsNmRCJF2zO38qW4AU6eFMtq8H8xWALUgBVMF4uu9lmhoD3
6/87GuHOK+y5AN0yLIDVbWanqnkso4fG9Ip63wNVhWwIg0JPMAIHpqETSyZBtL2xUKbSbZCTgYlN
uDrCMSdaH8IDlViDtmBOh/nZTBSgtBpml9CRDEEfaUz1Q0ZJfgu+KMjjceDeNTjAQE8OgNPf7Lz1
ncl35spnVSOz0TuKGYFAk9vrQCjnQc8ezb/g4fhFi/nv3SzcMlqpjUMPYKgXwl8TlHNTAFE0tJTL
8BlbW2Q9IOGSSeyQ9BWEcb1SV9Go/45alZk9duZtT/2iTA6t/ReFCIC3QAPFKZYtMeqgegSEX2hg
TYdHpu/a8dQ5kltt89xfmRAWycjB+p1kJh4FjN6k0FgLC3ZTQODt8vbYmrr1SIQ1wvU82MkCMxD9
6K4sOpZ45GgnNiXEby12sp0MnW4sujLrUpb53AzE18aFdRubSpt1iml8yBzXugWO8K11u+KgXhn3
ud/s9AdcPwdZLmPzeFvNrHCFj12fQG2TD9koXVUPmvSxjPdljIYzSdS4ebj9sfQr6b7aaIy1gx01
sBR3ltuY4N/XJcenxEvEo5oaJYUKHixkJl7XVaAD3mzmkt4g2TCEM9qZtApgXSzToL1QGzYeL/vg
5oLYoLcl4CJBK4pwQhaMFZNVM7yKUKhRLS8HU192rYR36EK7bGmztwAPdWRccCOgw10YSpppLDM4
cQK0293QuBqGn1noluxGaSDVXO5G40Dztzm8rqw79MRJrG8NFCUv3miAVBoRg8fCTOMlKVGRGu+d
wNyXD8uhTF3z2O3Os08B+3HPjde3niLBEmzbRR3fNkE/D0qBjwd+SJSCKWGFBWTtexOjf3r6Cgz/
7WQ9GWkrObi2ThTOSItAHH3+qCd9NFaWyHTZvJ8CfPvetFzl7Ntk2K5VenFxNaR+2/1zeVo3DZo2
mHlAw4TfFgwqFYK8Coly4F3Kq7l9a6H/aU83sT1CMy16WiAbFoEi47JR/qPiSxphF6T1wArvELEU
TZG5o4UGqoTURNdNetSHq3mQhX6bRojFsVDo0/2kROXYU4/yIrKujdkGbbgc61jdt5FUPHUL7QWg
B7QCwb6DWqaA9WhGPSUp5WmBJLuem9tlRgmnaW+g5bZD91QQ1/EdeOofZtZ6Tvb+FzMJjDREICBy
b4gV92rsHbWBUoYXpad5+aKSg9ZIuum25hGc0mjR5JraunhKKgZDplpBDtRhzKMT+AdxIstKYFun
5NqIcLSQdIHsbwEjObHvVNLfO8XD5ZmSWTA+7izDgGLmnMPnamsA0+2tlUnCms1YFeA7i3NzaPA4
4WpM1TmJxgYv6dZ+VUuwIFzN+qPSP7P4XoOi1LVyjSz4Int78lBG3Esrq+ILJ0aElVk87zGmC9qh
X7qGupXtFzLGUh5OXLIjuHnUqONUqLCj1aTYJ/p8P0yvzeLckeV7DqYSl6bfLq/YpuP9mc9fgkir
AIAUqVGmJQLT1EJTZZt7Rv+Q1rvLRmTTJ7hFrrd61IQY1uDsF9AeL8StqWvEkpeuzAz3ztVYStqO
IHeGmQovtWya3Zx8g3RppcqA67yAemmZ+KSuDJmzllEdcAQIkoNwcn5fQizYdVg9NNBNidLK0y0d
9/dfgDlQbjI08EiD4xWS6B/NOixCRwk/BLNBPXUFvRn6p8sLtbW9eEUL4sJIh+K4E+9hqxwnNLfB
BK1vav6crhY3iXs3Zwa6fGukkU7UKPzR+jJFX/RKRpK3sYTAkoAOHJ2wIN8R+fnI0Gs5CMHxpkC1
fCz3DP0N6lcr2V8e54bXfzDDP2O1gKhwQEmTwkzXocOqm247s/7ZFap/2czGdv5gRpjNrl/qIeEs
MVnLrk2w5FE0Jd5P1LluyhAaDLKX/EacQbmgDqh+QLn/CUXBNEWtGbSQPUbqF1Mvd3H/E5rne2V8
hEuhYeebk4ySqdwc48om//tqKhVTGa260/mR5TfLY5Peu65RJS7rJGCpzTVDdIhohkAq2REms2qb
PEq4oXEu970dB5CmOtWLTM5bZkYYjzE1ER1VmJm6fU3uWBtk8eGyW/AvFY4PSPRYFqocOjaziGTq
wroqUpvgOBzRhQLtoQbZHnTAQiRNVlzdHA169MHSiEQHSgMfVwe61thS3NQUj35PDsbUe5nslbxt
xIJmrgEJSbDzfjTS5gZ6EC0buQauA6Q/z2AEsCLJzb/lZ5oKYCVqNJg2kXQliiZdiXoFYGOm7cMY
FQFmpn5tQvdtcNBROiHhmJSSldoamYYWdhvxM84kMXBnI8FzqIoyBGMQzHOavPapM4xBYiyS4W0d
fGtLwom0LJSg6w/DiyHaVvXmuRicY1TEPm6a42X32xqUDjgSiDpQj/j0/AGTZZg5KZKn1UR2owqe
cEZ2c+NIbuMtL9cJXh/wdYLYXbitILjnZGWCh78DDa9k3puYRfuKUHdmweUBbc3d2pJw78dKvoC7
CgMqlADEjS6hUKTbDcbjZTP8Z8RtuzbD53V10mmKDqVEnuYurOWWjs6+LCvvsontkVA81rCVrE9N
A1meUZREkcfIi58zyK+cV9rvRutvHABMwP9aEY64JNWMOua5wb66K/vjDMZJmcb8VqsQBVMp3vNc
UdYyhMmqpiFPVc7rlaOVL/tRnZOH+fSkeNnVdLCC5io50hPqubcg5r9Bu9LVPWeEkAH1tzx9/RHC
pkry3OlH/hHdfDNZL0oPBfRWsmQyG8Lh10xjgxsXNmwzMKMvowaKbBmgb+vsQ0EeEohc9Bk8aR89
b8r0FFzVuJMStnyr8vg8GPlVarAgyzLPqm0Xmsite9kVt2IJjmHnORlQEImRmIV+mbGLMK5kqEAZ
csNwbdR56bZN5BHoQOooJEmmcuvEWJsUlmuo9CyqVJwYdU5vgIjz9DH/PlTaLnfsYKC55HCXjVBY
ObMBMjokmNW5hLRkZ07vYaW0RyiNfSkH9U11onIXJs5NDjyyZHK3F/TP5Ao7UEF77ZRVmNyFatNe
rZA0AeXl4OdUeZ/K8E0ttevYkqWVt04X5Lt0juQCAYVI8REtuT5XCj+Rxys8XowpdZfEa8Kflz1n
q9oNHC90pAlvtgA87qO7muAqmMAPhL2vk2s1Jd6cEejVO/taYVd5+tbZ+dEC1YAVzYfI6r9fNr/p
RRxngewdKOMM46N1MgxDA2IaPCHK712aw3GSQI8GXKzvaNmRLOTmlK6MCVePYalJCOpppIZA3l6R
l3RJj04bBZbyN7E9fu73sIRJtdBsz0iDYc3Q78O1e0ULiuiUHvqpvIX6rt/EnWsv0tYM2Qj531e3
HhTWQNU/wm7MqgOodT1m9ZDBRTOGk11P8+wBrn0Xoc9JZ+oh7LvHvCK3NBk7V+myfZ32rgYJgb9Y
YqKCnJUT1YBf9+M3gTAja8aebx9kTbM4cCKfmD7Iotz522VLmxt1ZUkY/UgbsAzGGL05fTUNN88O
GSoAwBqEvKttkLgu/24xwgDb1e9xCSdSOYPUyODjSsAQqc5fQlQ+tUjmszIrwuETj6mlWBn3JAv9
EDuQO7iICSVLtHm4robC/75yG6Oz+lib+RL13RfD6c5xT/whfEEH1s4kyS6J3wv0ilxera1KOjqt
f08gEZDvDMLXdcWtApkbGElyhCSCp0ENdaDdATE8UvvMB63YwzAYAWD5Ozt6h6b1XRYfL3+JZI6J
8O7qaoWE6DDjhWXdN2Md4gvJvlI6yY25FZIaxMDzBKz0UOQRzNCsrSwnxcsrolYwMnIAJ83+b0by
x4T+cSHRcZNMkYITrh2iE6MxYPbxS7gsEjObx8xqJMKpXRpdaUNwGxttjo5NW11rw4NWgN9/kunx
blXYAGM1Qd+Jnn+gpIRJM52uVYzYQVQI4vMJmvLWQwY+cuOFml+mJejDWwtStiY4KPpdK+tylFoX
5jNGvNyaDQaqI8NVmvckPsW2N1YQOt1l/TeQrmA/QsZw0IF5G3eXF3PzOFsNXZjllo513/CXepmA
AZp5C9lH0FmO8ufCcU0ZKeRWn/eHmRZuxyiKqzjHW9OLlxtr2FUA41vDfkkaxFUPhvKQ6f7EJKXg
TUfiIGW+IaC1x3fm6uBRnGxUnRI2qzA+Fs0AdbF2V9jKvscQL8/mZqTBCZPB4WMiZyo40jBb+Rzq
eLNb8QCMnbZTenOf4YWxmF9wbUmOlK2B8SYiR4V4IdjPBWtzGZmWYpYI+A3auk2a/ehqZ/D0iCTu
olvPl8e2mQm2ACEEAwy1dFVMUkWlY7eqBXNA8pn7Nq3OXVuXvtVF0xGEs2TfE+N7l9StO9l96RuT
HUH+b3nMSSXTHNs6THGooyYOze7PgiN63hkToqzMY5lzMnsQ9tf0OpO+sjbcFfU3/ijmlW8QaQh3
VseiAdICA1KZyYNdvFfDfQk5mHnwgLqKi12rKLxscXmeP68qbCJBB8y1Ae1uEaej2HqclCFsstzT
2kfO7VWSYznK6IRldvjfV9uC6j2LwD2HS596Xf84FwFdbhvz9X8bDd8xKysVGyHXZmM0FigkYhtN
w9qjqaIq+3TZzmeP4LMG9+TkkpA8EM6xOokh4dfx0WSP43BfqLe1TBju8+b+aEI4u2KrWhyHm5jo
t4getcaPSpTSfy6yWsTnOxw9j6oOLU0ou4JyWJizDpxkysyB21N1HzXOg2r3ksz5pgUb7yFk+7CR
RVCHobE4TEKUBfrG69irafznIxcjQH4UioB4WSIB/HHV+7ia2+lXCYA+t0ZghKBwDm8LtKReXvUt
H17bEQJXfSqAdxuRgCO5H2WZG1FwJqIkZUrGszVfKIChBIXsFXhnhZO27xC4VQT5sca51ct/slGX
hG2/sl8fA3085ZBcQUc2iCsAu/w4Y0ShlToNCMGrM/o6jl/1yKV+vQu/tvt5l7uq+3Ktn4zA2qFr
bnFfcyCdh1Pk44Hn4gkLjOZ7uItQ7Ybozv7yHG+wauDTsIhcdolniYX7s0GPVzEXiFx7q3Lb6Unt
QzcGaQkg7G5TXjvOT5Ow+87og5Tdq0N7QAXoqdcNX9UacHmWOL5q2YtlYy9CvxwaGQauI5yVwnQ1
fRa24LZGNE2yq3Dpr5pE2xu1FczYlvMiK+9umYOMJnYlkqTwaGEKyhKk5yOFnzXtUr3NNARLXb7Y
VPfKLGszl83gsfNYX1uHQsnReWeaA3WXiY6nCPqYO6dfMtsFWUJZQJ7Q5nyebGifQ+S37qxyMC3/
8pptfS8KSYQg3wrsiIhOC5chRKId0zPjqeOGqeory3Syk/I8Kd2PIpFRgmxdlBZKMBACNbFLUJH+
6L4zjekU2TyGVRpIBLaqPxr9GQ25Pl1mv6kdZJhycFCNe0ALZavzqfiOloZfl7SGrCS8QbilEzVu
lR76Ywgqs8lNsg4SMGBOtpPknzQGOIjGlY+Dqtjhuov8mo7Nz8vT/enywQfgB9AcBWpUbF/RPeZJ
r7IOH6DVQ+TiHyNNOI/fQqWV6TZ9Ctd/WUL2HNV4BJkiKRNPpDFUphvPMcPXIhsGzwFx6a5DdmCy
AMsDKsmFiPv8X/1JMCucswzp0NDQYLYGzAWEsAn1zTRz4yJ0o//MpyXYElazaBpgeBVMZtKCxabA
glaHv1mu35MoQlyrBkldBjteYt+AZ9Mdx6tGhqL5dDN9HIUI37J71VnCDjMWgUSgUYCY0F2IjN92
9SCpqvH5+HBzcEsoSOLS0HSc0EIcp5IktkKzxdqw0wiK5IqcgUt1Z82bOMVFFcRdHlyewE/Hi2CS
/30V1KkxWBqRFAdV7aD7VamBzK1/TIvaVy0FiFTZDbQ5l6sRCt6X9ODgtx2Yy6wZOm9HMtzX7ewZ
Mqzaph0dk4jYBT0PpjAsoAgKbZ4REtlZdu3EsW8N+U6p0A5fyGC1mzO4MiUMCT32zmANHU6MFt2k
72Q6JOmElGLhNUSWYNi2hfcEqq4IMcRHTK/bY5UXcEXL6G13Lt9pnJ3q/+Psu3Ykx4Flv0iADCVR
rzJl2/vuF6FnelreUF76+hOac+6MiqVbxCwWWCy2gUqRTCbJzMgIVQ1dPOR2FRECludgf+aR8wPm
fw3+lmRbuIduSm3eydjBgBXv5ZIcjKg+1oG8z9u3JmS3QI/aSKFeQa3FgW8LnHM1GM95cZAtARfF
h0g2pIWfIqkB2vLSjRkUCKcfvu4LIuKqryyscAtYgOm4bWJY6SEKYHbsSg7jTQvNxVQXKSmfH67z
dtOQVsDdUzfPXoQU3NxVkMGW1Hhql0JWDWCa1FUDkBITmwbuAG4UIup2Xp1HMB6hbjMf6vypqrYG
y9K+R1wZwdNu9KWtaLFrSI0A6L0av/7a4ZGUYyj1fiZ1lVMklpNqH1Aj7HOIVqIBH31cevVTt4h3
OX7Ni3PmoAuT3G1loGquSxpMplgwC/s8sbvMqdlHrOS2bAiAHCJrXH5voiX61SgmkkDs3X8MpAfD
ug7JIxIIgeihIppM7l7cG7lBchm2jI55k+TiVd9MuBa85B3amRU3wUvh8lyKLM5Pp8VmT8BFDsAH
LCpAcTQgo46twOsn6Ca36R4Z7+c0Gm7R6vR12ez8s5eWkLtyKbkSdbSA2QBNEBlL3RCUg5dNnDPZ
zPsOl7pZLhmFS75uqOaA8pnRiHuCdBV2LxV7a+qjBjUHdQea7yrfZWQzTantx/dUhtADWgf0o9nu
NejOBZHghbi6HRcfw81zBZL1bkwx4M54yNrRK5MjciECI6uzujDCzWqqARvRM4w4SQ5aNXhsFMmO
rMZN9BXO+VHQ0vLN9SaWKm26CbEMU6h0XzXxZ4IbykRJ/dX5WhiaP2Tpl0Tzy5jBUF82dtGBAV97
UQxB7Do3ApkEAHDRxQEVIJm/5VWpoqaAfyGQ4PknQV+haMkGlH//vCynZrgIIplRoCUa1h5MWR1S
1zII1qNGRAR0vjSnVrjYIaEdtOkaDIZOqpvFLxVEOJj/o9c/Lu+rdTtIb6I5BLcEHrRMh1KPUwN3
H9IY287XDxNecLbWN9veUDvB1J2HJwxqbl2CsynwbC7UqzSZyoEMaFGCG4TjoxY71HTDWQ4v9vAK
wK4VhI3zPXRqkVusLNSMJEhlnGfGdGPWld1Ywf3lGVx1u7nE97/JCIvz7c4c0As7YlCSlv7I8568
JsT0t34CoYfLls7vjqiaAHYNeC34MNCLcrqL0hJ5A2UkqPEnxUENd12j3ZBatdk7ElSXTZ13VqLT
C0TDM7gILTVnHS/Q0lATmhm4No6O8raRHwdbvS+c8gioSGIzt38LnPaHIurk+J3sPD1KTu1yC6bU
UUJHKLE4pv1ED+nVdFd70223uVegkmvarZ1vW/xvE8LP9pPuDU73Wm8lj7q6V3nNLn5RHMOWXcsp
rgq38fpX7evyzKjzF1z6Qm5n0qKooCcyf+FtuA2fylfTCx3qWh6+4Fh6PdKA04Ha6gNIb8KtZgvp
fs6vMKdTxB0+kwwm8XbAB0BCqapeFeNJifckuxs1nBQC51657p4a4w6hSFaDQppgTE1dhVxruhdA
00MG4Kva+OVj5XtTKQhJq26+cD1uQ419F+dRBNebqxRai/KZCV3cwu78nSk6AdfmUjMUyCqhLDcL
WZ5uKQBG/a6QTGypwh4kzUZ3hT12IE8KOretjiLE4zn2CttqaY9z7zyCDm6MjlsnT54bYqfyTVZ+
4PXnWMW1NKLcvaGtU4tEAdbiLrJyQPni5QCqWC5wDOUghUnqw2OGW8gfSZCVSQNPgX5OAtCQ/ExF
xdC1mEjmIihygKib8eKYVgS+kRF0vk6TbPrqwyxeBl+wD88r9ZjKhQ0+ccR0tVSbSsLJVVWPUz65
0IPukuiDQKCtGpU7pSTHUk9dmfboFAi8ZHoFeFcQks/rsNxXcA4Up1GIz8BI+750Sv0H8/P7bCg2
CrpHIvVl6gM8Za4kKdpWXYskdCooHq1tluUscA6VFIqeWTlmwQCmmoFIZiKvk3Klx3fmIKBKW/Oi
pSku8BV5VzKzxlBl5B2rEtzWpqu1X1q9wWU7qXemiL12NfgsLXKRrtC12KwnWEzGp5hth8wJisxG
dcZtuufaDDwoDVbyv+c8Tx2LC3kD+pvJNFsdzOcCRF5EdOcSTSQX4Gim6HVdwkCdT6EdoPFe6ju7
ziMAhwtP0/yXHDLVU64/XD661oLdcjq5MCDVfllCVR3BzvDBFH4kCfjuG9Mpw19xvI/+PSszzyNy
JCagHiCB5/xlatDslMpwzSD77psOyRg7B9u7iCFsPdb8NcM5icr8TjHnHdBM8c6vx2vSEE9WmeB1
sXZRXo6G8wo9agK51mBGrh/yfj6UtE1eOiZQXZdX6f8TUv4OiHMPjfljHEiwVIWlM6SNp0evxuSq
5hYSE2DWnp/wujOFrqaLIDOr59PcxEXBJaiAU5ILZ3SolWIiQe30qd7/yhIybOe+5H1emlCbaDO/
e5BKUr9C3o65XdUWB6KXvVfFQun41cCmqOgoAoIUlaTZmRdPRi012siswtrJOuKG8VOJ1l68Egjx
zEiQtP8NluevdGRha96wC1v+oHdRUmPUZtW6IOeCTRib4mcGdHRlvWfa6GKYx0ZPtkw13k2IgskA
EnVDfyV33xLNNnD/fSr/tJTQQXPcVhukbRz5D6yKwU0OWVTrn9uEcPAYWGH4yfwk4JEpMBKg579B
Pz3ySYBsRbJha0EncEbRKnB7WArLBPhFzIwk/xryfV9tSulYZLIti14cIkvcNrYgzxSHGSxRK3AK
08vLp0J+C1joFeCduLzFVgPwYr25vRwgTUagUYhsf7ppKvSnO2hUA/tnaWd65EjtqxK9XLa4fpQt
THKbGnckyZwMbGrd3Mb6Xmo9dHxKseH4FZjR760RWazWFhidV+eSX3MB34IAX9uYmFOtvDdb+Kx+
TOvXdFK8GoRVedXY7ZyYvB+pXVkH6PEI7K+GZtAd6qDWs+QzYg2mjb5ZN1Ht6MoVjlWnN1ob8ldT
fINgUlYfNKjRV/mgDI7RP/XWwZDRUCXSlFPXPevvV3BTT5KxLXsVX2He3hrvQMRvKzfeA6Mn28Rp
cEe0e1feF87P0g7tb5QH5U3iSpvUs9zp/fKMrJ7AiwnhFkRhU1chrtXOIIHYWe0/kCqB3E0+uq3M
9jqp3aHVRRi21RcrWVjlQmkaBFZYK7AKAICdb8LQ/vVh3US2/xXisQocKyYA/PQ2WofQGrGXdoPo
WS9yBC7ARpBQL1Kw4TtJZaO5zelDtyhFyhDafNc9d/c/C21x8PICafY41WEFHCeZ1+5U6N0Y+x+Q
rP2h29rX6ARe+epLNnWjfX7ovMYenP5de/ipONGm2KdO7yaueBMKBs9nvdq60Wg3f1bZJoCG6ikb
HXTlTTs/CRVnKqEiCcFQNblT0DbbO2YfNoe6jdAyFmdR+4soMYEInj9aP8A7EB+7WrGu5SajjR3k
Fhnvp8Fv3osuYVdKV/vo/DD1+gFKUu1mDGMgpNU+sTDdGWAyAZMnyICFzA88CGuyQxDrzQ6Mctqx
gAqqLTNJuR/k1nhEkiNCThhyxzs/LOlrVvf+IamCMbCBfmxd7Ckk1rV+uslNK93GlalvKZsij0kS
es9om19laH9xkcMGBiirmudK0vHgNKwgOqSUWLcFOrw+oWlDr7N2KlvodVIV6P8wQ82pKU32qoVD
stF9U3ZzoA1t6EkQ5I9r7T1qkvaugEdnLuRhSxS5p9ydmix8kuLOsNMwo3dN2o0QzwZSBemY0de2
TUl1dME0o/FTxowdQxbkDdKPrRygbFjKms2scNgBDObvoadggkwwhjREa1nVC5268QlcPuyODkN4
W8tgmgGMUtkzGQp7ad/J3xFTgUctKvm9a1Rr3+UhftGnVbYpRxMLPo1Ks69Q6ToECZEhE9sHmovS
F33u5K65DtlolC5jcv7lTxCv9UOj9ee2AW2nQOEZmLMgrcihBbbJsNWwsfIN8mSktSvf1zNUspJ2
sFFrUkebxiqIdoY6uCe+ClHVokz9mxrq5nfIAoSabTCafZhV4NegrQpABVCblQQ8FDOtnUxycif7
SXMIM026towmheSyDCrhyvDHb60kliMlY69tL8fF37n5S1uXe8aSCWnIRMYeUa+jB1w0P2L3Ljn4
7k/0Jm/V22Ifua/90dyPm9CGdJzA+jlmCS+VvwGSx/tlYV1Y3Rwg6fZHi4zdLnxEq/x0n9vq++RR
L75HA5V5Zd760NZGuBQ1kK7eRyz040HUExVevrY1ptjHJEgw+qYgdjOya4NM1PPb/jOL6c+kaq/M
HIumF+P+8tDPW3K4ayR3OA6NlfRG0WHo0s+mBYD6KsSTl/qzgi1k5jS7Mh8BHJNjTw0/AjaAhssU
lGRnE/zaL2+y3KE4aGGaxiE+wWSZK4f6JiEPIxnuqlaUzJxfL7wlJMB0BfEFzfU8X0DENDMrh1kg
Wak3vgZerIJanxBcJptK63D6GRKu7xIS3HLKIltSkJIrilyQslkb7/IruCk3m6qg8izTjOrejS8N
WyLtJ4iOx717eXFXLz6L4XIT2wE+KaFMWTsta1tbG9PPcki+dVl6byNqd0IaptVLLtCp2oy8A989
/3qU0sTSBwKOr6Y/ajhUR+rCfRTTa5oAb0S3G65jEXnz2iDR4TvTTuB6jVwD1nzxdiPNqLbpzCsm
Vz9yE1cZ/dWodJu2r7oIkrQ+PqQ0DRUq80Afc6+hIIQebl1hQg35KRjQoXvU0WQptS4F/s4km4i5
kSKS0ly7PoBEV0FrsAa4CV/16awoKLsmrx2ccrbexsewibwSeY7LzrJqBs1q4HUHhcEZVVzQjhnr
fLwVimlXJTiopWu1+b5sY37D8ftPX9jg3nhIIkAhVYWNwITgtlI13Z4lge9dtrK2v5ZW5pEuPMIf
R61lCqx0PVq1Emb36HjoVbcaAsE7ct0hNGS3gD1ADZWH9kZGXsaSBFN6X3lTj5cEzktcgxxWF3vw
7hh2joRlWFGXlJro2FpbMaCu8Q9BQCM8712MLrVcn+tAhXQFefrEv84DwfGwtmALEyZ3ow7anBVt
CxMsHwEzL90egP7Lq7V29iFi/JlCLhpOipW0rMdbPJGusJldUPG/AZz/HEvph+IjiKTELhtRKXV9
5YgxVzbVucg5f9bCSfQEDy40vOFSXu18zU6UbQdGTdWZVMeYBpsBR5aJqHLXFgxAJ4gAowUWRVUu
HpN2lNAigaFa2oMOf8xGqMYKVmzVBpCFQJsDfQ00xOm4hoxNVlFiXKkRHJm6VbtyV5a/Lq/ZapoQ
8nt/rHAbOW5olTY9rEToQFPwfimK5IFB+6Ym1IFWUudkVQWFpN7tK/3JqnLJvfwFq1F/8QHzNCyW
zy8VQyky3NiaZHwzBuRJp+inpJU7GTqEVSPKIayGlIU5zkn1TOn6zsd483DbdC/R8NpEL10rSLat
YJyQYUaXLXojLdQJTc4p/SzMlKLFPXBqk69Jpl9ghPB0M7G1OrjqyM+OQboUlCl2q0UHomY2zZLI
hrJ0b1tGGNvl8FVS5TqCEChpRNeWtdzF4uMoFwsgad9EgY8p7yebRceJbluoy+i1E8vg9hfxKaz7
Meh80XdlUjT8nS6wii5gP5inAvTrdpkrbiUVe5Lngqz+avSZWYP/zwznyANRegjJwEzcvTblbTvF
7kg2NKVgHUG3NtL7InZb0cA4zx0bxWdhB4tyNjkNDVKbAh1eNIMosIoMcT4bhEZJlHqeQfM50W8G
EPCXYAm8vA9X5w8o2LkDAiBt/gxCV0sZzZKnkMjEQzJ57eObYIzd2v9EIx4OQLvGs/ayydW9COpl
qoDtFYUB7sKXlm1r+GqB2KNvKKMQu4XazvXYKpvLdlbnD7BlHUxckAXhWX0SXCwncG/ibAe8fSL7
EGlTEJx5l62sBrKFFW6VMjrz3EyYQKaXV3k9ppugkd7Nhk62qrb3RQDyr8sW18a1PNO5+csUv5fS
+dqgxzL6lAs3GI9h+OuykdXzFURwoDmcdYnPrspyoKSRRGElTcJ3/PdWqeiuMksv9qfrXNcAL7vP
QeiNbE0hKOecn05AmKloRyMU3T8AS3MjhCwaWpAmNH4PneVWvbyTZGtjylBF0PWN1GrPU9SjIRzS
COpTVwZ3l4c+h4yTS+5sHXDK+QsgXMMzM+VoZ5igyIUm2+BHHwIIVIvQlGc7ABYArZjJ4fAMwUY4
jY1pFwxM63xwWvkeCfdMOQ651+Zvl8dxvoScGS4nA1FFCdVbTKP8Uqpe8Kz9kN9HF5xBJLDH7WVj
Z07J2eLC/ZCHSqMHsNWZe9zT7YjdWlTg+OeIkd9GZqVsQPWAIJ4/YnFpqKspmqoadIG4Nm8S6OLY
yIwrjtko4xZ5kMTO9T5x0yIBiD9uhhtoUiGbihPiUGftfddMo+CLzjb//EE6WMPQTIB/86SJWuT3
BDzgqVOp36CWszN648vSXWv1IK8bBHFzdVtgPxB5ZpjAtZebY62rwXM6s0uUCm68EGu6snwN4DVW
sPcuMuINmrZvm2Ayb1RNvo6pZLrxlAh2x5rvErTmoWHUAFUoT3veIzlbRgNg4mlr2R3ZR+VHTN8M
UxC812Z2bpWgoJjCXuEJXvqi0lrI9qQOob2nDil05hM3rIG40t6DgTj/7r1La9xOmTq1i+MK1hpA
7Zmqeql5xwbBVeW3e/KBBa6L57kCqC7ozk/d19dpOHR+CKHr0ujxzOwyTUbKKiNPLeD+26gd6k8o
peXhEWzoCA1RnCCLCXD+tDfNuHoatKSd7EYyySftkH1OJG1Cxo9kyUFmYx4CISVBQbJujPqpCpXa
QwtpxQBSaUYvmIzsWTUa3SNNoTzJDZG+/aowd2mry8+677Nd2oyZG4dkugojkoHNz/cBbkGV4a4N
qn+vKGHr4Lqhoag4U+nyL281TIbAtCJMRtb/7AdjuKNm94x+zP90mhBqWaizg17yLKkVg4O46mdi
j8LvIUDzox5BDXycLBsZIEo81Tx0EKYsRdePs5vVPMD5aY8uMTDR8TcrShrTNwDQd4zmeWofhxK1
Guhm24n0LFc7RURzcI46gT2ALmUkt3BsgxH01Lvaoi0z0IBjxzTP0CEeNEdOXD/ymsQ24zctRW/H
TjFuaLm9vHfWjsulXa44GathLvUU46R1s43MYdePIhWEtWAw0ytgMtE5ckbDVDV9o6Y5VhDas2W9
Z/1uZNksIgRQuOA+vHaOLU1xkSApArxm0KHu0KBx+sDYUT215Sz9D+FtaYYL5UEMobUqhBlfQXZk
uBuSNysrHH/8CoX187N33+wYoL7ARQ40GChRnDrGTBRW532DnabtTOvBii3b0u8r/7EFrN4QcYSp
a/5goLMfF24NBRG+Y1BhEl652nxIg4i+UWyrfFQnrJwnsfvaf4EUrESu2+BzLJyM7rTkuy5vkJkC
6duWdkeZfFUSs7PyMZ12ueFGefZw2V/XnGn5fZy/GqzWEj1AFAb6GhfobtxU5r1W/2giwUl5XhPD
xAPrD2FVpJpRreCueVpFayXUMROVGoKHepuOIEKzWYgmhuSeGaMbKkhcNbmXFpXdph8liri+k7Kf
unZIhpecDrYxOLJxL857zv7FH0XLT+PcvFUBgB/mSWDZcZQzTL6HHCsy/Jr1FGcbA6n+ZFdIbhpk
bi6SLFpzyPnFCbYh0LKg7+LUIZMBmGO1y7HHVGigquZdrv9swIKaKJgGqm0GkUTo6s2JEPT5o2Iy
d19wFlFUJn1rYruh1cui9+g6y9vX3HwKu8/Wuo9AIYdLcS1CRK3FEkDf0Gv9G4rH81z0qTrqZgqu
MQACdoPig8khuTUqIrhXrJkxLAwL/NlIh/LvFcZAP4NidgpEoeyAxcr2UWaXBXFx7TRbGpmvhYur
d1KXVg5hOoxFeW8aW2+2ZrbRwqde32X+rSpK767dMpfmuAVjbNSDaIQ5Q0eLkWET7WaAVpcleomt
BQMwmyBpZ4CDC1WA02EhoYsdXODw0pIOOmv7anoIWeIR5TMVNYSteD1uH791JcB2flZqgKAi0CAE
pqL40QgqyAACgF3cBoqdaOjWFdxoV9brxBq3Xn2sBqk0wFoS7ydWQJs0BGsCsQ3VzsiHBrVDSFVe
DqwrfnhikluzGAKWud7BpFppnty0bl9cyyLHWFmwEyNc9J76OPar+aYe9JnN0gOoHzGtNgUITwQY
VldXDPsJ1QqQLgEDfeocWR6TlIzzHKaP0bDvo5sm1wBWcfXAI/lTFBMnRM9l/hUZV/60M7XK7QlA
nPLcAwJyzCbYVD66bloP+koAArd22G1wQUuIXYS3vahVf3VqFp/LTQ2OmzZXI/x+BbCDBSyYUm1N
9qOXqGd+XV7q80Q39A7Qpvlnamb3W4SDikKzaZovfT77UehuLb1GIKayGjsJ9/LoVdGm1K4sxVOL
u8Y4ZGPuMPXB0t/SLNyWohN9LS+w+BoUTU6/ppZTv5dlfI2FaQbFZXCto9c9ke262xt5YPv9W1sN
W12/yzO3H/4D9xvMQzwL3f1gM+JLURJe6jXqNvNk3A3WE6TcIdV7GELBfWJ1f/01w/fLSJMvWXUE
M3n9FlW9G5S7nOX/ZRMvjHABUSdSiAbPeSqlj9oK7Dby0Bxy2XvWYtPMkD3r7JhQUeH2ldIOPZKK
M22l8SP191Pq9uAkNVN3SI5F8Tq8XDa3Nm8oEOAJ+Lsuzi+P3MjQewhG7LvRk+hOp4+T6EYjMMEv
Tan24J0rYaJi12nwzgxPyjf/ZRSGBYlzGbkmPtU0FtrUaFKP42PajeRVjq8qETxidRRIShpzbh7Y
c25dwk5VqsnEKLrhEaoYY3IF/svLo1jLSUKp+68NLkiNusKCGllyBKi36YOAYgzQdP2XGn203X2K
Y1FvM4HN9WHNBSJrfpDzWUNWNi0pQGkN9ot9EHxHSIFon5eHtXZSgPjvjwnutPVRf8jAPJY6te/1
0g5vGt2N85vJ8tRakBwXjYZbJGsM0pC0MGVRMPQpuz76gFzG5eGsnSTL4XCLlLRjXysybLBoBAOY
TcyXkWa2pRw1EVXfPDPcQwT+8HfmuINEMVnlKyVM9cVPRTqk9XcJTG+wvTygteQIrv4K6hgmwSWZ
fwNPcQ9AUAu3G3G7A3s9un8U22+7o8mA4FcrPIzLG7BCbUfdvw7N4D5kgqbYtaC3/ALORUroEUAL
Fl+g0X03/jK6J1UDWegBcvEF3USyaMRzoOYmFkpjKKOA0ZEiBaWdnomdNYVDr+h48lSRg9aBNHo2
Cy/1DwOZ0CX7qiGD3OApLjg/fkfTM7sQxcQeBzADyIxTu2YmjZVfGKARseuX9jPztB+aG34VQP7a
0b5K7OALaIPX5poeR4Htla0BLRwouADgBYXV3+/xxaUkqRrmmzhH5hBJqZs1227wLjvSyiqi00NB
N5xsQhtd5ty1zMxyYJGEdwmLUPxF4+QWiFwQHdp65OKSF4uylyv7Y2nwdzxdjMlQ80opBx9uQ2I7
jdEeGu2n9irWBLR/a3O3GNjvF/TCTicHASWZhTe5FABUjRTwgIbG/7BASyMq5xtlq+c5rsROCGEu
ywdd1WtfCcCoK7ELAqbIKM8kw/CE+e+LgSSGNGVaAv8DA+VVXbSOxtDB1UdeMWsJdrFg3lYi/4k5
LlRCxV0LJBk+l6pfCSCnkarYqeQxeqCYS5FCocga536V3uKik8OaarhV/Ak+fptUuyFxdfU+ab8v
+/rK+4egSomoh3stXkB8vcLUU4sB+Jk4R9CobrtN+lRsx0O1R2FhDxj5c+SQ2+AKQmE30gdolb1y
G1+5CDh27QWC2te5e55+CjfNsuwbeWtK0G6tGZJih4Z0QOZtLg/4fK/BCDhUZBQkVnon9SlD1XnA
eFWQkJLWZSBKyMwHU9pftnMeRGBnZiADxyegK/y7Mp6CQi4j2FGU78T0kI2a2Kuax3Zn3Gdm74S6
4OVw3liD7sWlRW76kP+NFd+HRe32I3K0t9p7RL/wtvWeflr29BY9/MxqL3KAuIyA1bOJG12Vdnoo
HoPN5GkeMnRbUTH3fJ+efhLnyqncF8qYzZPteyB/6qxD3bxbupuLGCJWkn9LS8DunUYEsCqXfT67
sV41ZG9kubxDaSvamI0fXIOFLd5EVqbjWVoVXyQ0godQoeHWaK3k6fK6n3OynCwDJCVOv0QelaDv
DXxJ71RIyYB2xPKaH6ls341uCU6WCFvnKO1MweZZnWpATIHoRm8VuBhPzfqVVWmZHEGQgV3XEAVJ
1Xtqvg+6yypBNFz17IWleYctgm8GREqVm7CU9CCJxc0eRFQyJCAKsgv7147ck0ZwHV7dswuLXLin
xIdarAaLmrktem9STXBw3Prlfyi+w4uQQkbhFq98XKhOh0aGMB/GFIZk04kMNESi8xH0tEi0Vu23
Tx7k6GmwbqBcc9ln1tfuj1nCOa8fyHFg5PP4FBf0/HYl3RmWl1ue3P9zGvlkgDzoRgkqyBMXsCQR
D6j4frpTxrfLg1l5/Z3a4C4AiiSVaGMNIXYy61cXXobCazPVnuVHUK547mJbGvedSE949fD4u3Q8
6l+OTLkbFYysUycX/IjwkA9/iv75cnM6NnLqIL6VZ3o5O0ikHcP4sQXFQDIKnrKr3o5jw4IAFfLV
PKdqWWWFP1mwwUDFMMU2hSgERIRDZEEvr9Sq2y0McQdGYuWND7Y+ILBQuiLSz4BdW5o3VTYTkXWs
hAwDyEMAOFUFzVM897jkt6k1mQEu7b2n57dd5DbmY1fcAM4CaJuZ/buXG2AuA5E3CnOoy3HxIg7R
Yk+TCEm0+MpU7lL9Lfv3GyiqngsT3NxFQI7H/YjaWpLfNepd1T2zAu2Dt2orONZXSq2nlriYNDCk
cYoZQ1G9JZ/EqXI7tbsXtENugivtxma9Q+zw84A78G190GL7+1v+SAWe8pun4PTBNxd5ERZxbwKG
hk+vjGA6o0MLDJSigOzJJlt6kD9ZaicvxTY95qEzHYbvod6ogv224qIndrmzhrUorpod7FL/LpUf
Y+ZQ6hAtAH387vJmWAtbJ6Y4pwH7PDVLA/NM0+9GejN+hT26Mke7bq8V9qLE14Ev6jpe2eknJjkn
SiVCchpjdKjb9MrbJG8r6yoXYVTmX7m0dpwDdWNSTyPFwCzla+w+Ncn1rQcWPqTRzlcFO291RBSc
2khgzsVKLiEht30d9j1KegQZ+Q7FViDRg/RKE4HwV6I9ZB/+2uHicNJ3qpY0sBNMt6ru+uVTJ7q7
zj/BTxscHhFkru/r/AU+b2hYqD4EcwBjBg/5tybKJ68boDJUrGVkrfk0g0aRLTIniI8GigbqNPVx
EvIgr5pAGnlG1EDXgNcYQOe63mPQc5T6KsoHA1pdl3fN2nrPeer/Z4A768NGUYcpz5B2ze5lnFNq
cmumD6Hoer+23EsznFtVMetwa8E4wno/5S8ms2NfsP/XIs3SBOdRYVAH6GTHSGjxIkXv0COgEipd
Y2KnIibz1VUBix2lgAYDPc2NhiakV2oZQAU9QjNV6dSZqKtAZIEbTIKLa1HMaLgGRwLygqUuuJGv
LshiCPPfF2+AqilRLLOA7pDC54g8aePgxL1gRVZtADg4S8yhusancwN/ylkyAFlRDLeS5NLiSsu+
L7vv2r0EgIo/Jmb3XgwjrYI6ISVMlONNQ+3WcgmwxOU1k3ZtyVyQJgj2y1osVinQ7gAJoFrEn6MA
rSioXqDyFo4bZtSuWuAJPrqScYX4zIRM06tOvTDHja/RrdDs55opra56ZReZL6bmjtUOTMiXJ3J9
rf6Oizs8+46yLppgqB0+jHjLUK8gApdbHQsQMLNQ3Ixw444xyqwMUlaofGvlU18+R+GeBICBP8ax
4MYlMMS3U7K2b7OMIfDL467LnvCCSUunA7rW+NdmXrSDqn9HxDdFByoFqB14b8cIX6UU9NhV5Fmi
3p/VCG2hKAalemhj8R4nQy8nhvo0XByE96j1ostVbqEgKrghrkachRnO05QmjpUwgBlVvpekNyZq
JVy9nqEbAEtMUeDDxf50qxaxEef+DHBkUwb6kvBI48TVInUHPpaj3N8MeQ4MrJoz0NfVglLZCvYA
raA6CnzmfAeGtN2p8TjXIpM2E0LRjXLMtigBuLJkAyEFCjEb5KqxPQhM/q4m89ePpck5kixCEyJF
C2Y+mFS3+T56eMr3oGFSXi2HueU3Mknb8Ea5Vz40R0LTnS19Xd7Pa14DBlTN0g2U0vCsPrXeaJml
TTk220BvC7TN6/GulwDl2182sxY2gB+d7w/I1IPv4dRM2HTaVFPsgELZqv6vbrwdQd1x2cZaahCv
sT9GdC67ggbeFlroMNKWDqC/LrhsfPOdmFtLd8DJO+UPsbWtU8HmXtsQS6tcGjAYNaCjZqt1fozQ
6lqS18vjWl0iExsBexuNfXyuqlJBDTGV2BANaKpah6AJcgsqL5U5zEyMxtGhp5O5l22uhUYA3Wee
Ax37kL+yNgC6ao0x4CkB3I3Z3KDxoKNPQLp3fiVYtjXX+I1zR+FYAZRu/vvC/w0Q50Ra1gPwCNHT
BOyFrMX1Un25PKA1K9rfSeQzb0B+1QmdJ5EVn5m5Z/S9bTeXTaxHroUNzhMYepJZOcGGYuzB8GWj
2Rog3Lu0uZtQgqh9t5DAhOldtrp2s9GQPlLQX4f2Gv6OOWgT6JRBDOT4DQErABpsYpCXlhJzzKih
W71XIUNUl9G11PjIyo+Zsr38AauuglCNWryB1yCP/01TiWptig8guBummscQRXwrtaX0Rc0FN8XV
rTCXwFHCQhlL5nxFzrS2s6wW6aUqcqcYIiFSw+wwVXHxFRK1rbrMwtj8MQvHnIo89QcGMINc3o3E
bfrnhApcZnXuLBAzz3oPqM1xYVEChUmap/B9heVQf5dsk34iU4BmCIhChrpgp626yl9rPCEbM1gD
9CwGNEZQWKHvU/UWWNM9SihHOae4/KDljoi6PdbPt4VVbldUOWUkneb9fSuHTvAwq60gn3RjedNN
5ET74Mnagr8c3ARu6Pk3xV70dF0N0IsPUE/XMQ2YpAYKPiBDD8N8D+9Eaf0VmASuDQsT3ClqSnIm
DTFmdtgoG/0xfIJAVueSA9uWR+g7TqFjHpzgXX6rbLTA/icngu4wWhbx3OBT/VmGPnIjhHESf2uT
ZE+9rem2lT/rIoqTdXf9a4mbSdTGh7Ced0QrowezBnuco0X3XQfwxPvloLIC8YGszNz99H+nArf5
ohAaKGqFRZN2/vX/kPZdPXLrXJC/SIAkKvFVocN0T472i+A0yjnr129pdq+t5nBF2B9wfV8amBLT
4eEJVcU3CcLJD1rtJefB1UH7ZmeiUuTlD7JuGChcQeKKAMoSwL7cJYWsQx5ImfBWN7/F5H1EQ0vl
3zYiwSPeFKIZGZ1y6DBVPjULd003BHWIizWQzl1wlNWbdDipxX1nCCqUuN7QGolZLBklbF3YLle4
Uu7nmp7iFhW9JCcuVcvOVXp0XxbVXkUn5tg0P0v9bXsJuROKEaK+EZEvGJbLCe1qa55bukxoDT4M
SXODymth2oL3bRyemdZWOIz/bElSimoaGTNqnWL9pMU7qRF4Qx8dJZ82xwqDsdOZMs2ooYOPLt8b
98ox7KG+0fxCNKc9GI+t6UrPfmDPTuQievEP9/tqeKxgXDIaJQkjTOPYv04UKZvxEI+THZD3CVlv
dbqRyT9csujOQ+mzDBpCKFRdLpxpTeqg+JjQDBl0EPEayns4uYEqUm3iHgWkbSyU46O2TWdwsinq
1FjHBk1AcRV/K6MnafCa8lYXxcW5O3EJwmA8cKFZA5l2QQPiBhUnIZWORv1u0f4HTSNQlFWCciUR
EnPm6tSPJr8G0qDeU2unZa+kMR202gg2BffC0VZDYi4cRHpQzO8rGFJlXc99YRMIdPR5/Fw22kOd
dOdIBglP+KSWYKMO73Rc61I0e4P1RUP8YSpBj2VEYPiDUkkfHrcPpGgSlvt45Td1qV4ZWoVvUyq3
oV6pXcshnq4P2yjLsf50JCEVslREGnimMLsnqOigKj0qIq3xa9q9Q+0VvOhydTWVzvBzG4qbFENa
7DcWs6xhhmcL3s544nn5G57pt+j8AEWjG7QuvBewMTp+7BTfRcrBPMdFQ+slwhEEFfZsMlWbYmWw
kuWAjLeFcgvpc3t7YNyVWgEwK5UQqZwSiEI6lZG6MTlD0SytyK7/l6j+eiCLCV/tCFMt+szogKNH
X6NstnUENESislxrshrLMtYVBnS10RSwYExdZsfJ21gGTgL697h7sESFMdx5QxegZqA0VkON2SXW
EPSIM0zAqsFRDagG9PPOKCp04O7wFQpzsYV1MyCZBMsf4sgasdf6Nmp+O/nO8nea9bS9FXhvA7A1
/h4Sc8OBz3YgylJSHcnXPlqMGnQ57ajyFEIwpT5U0ZdtOMEMsqGaHB6zqk8fzsFbV+xHRLnIUyC7
2yj8extRjKVGfJHqYkallROZQ7Lc29nJ3PVvshdAXRxEu/Z0l9vNnb43Hjv3G1h6nW1krlPyB5gN
LStlkXR5AeBGsvazkriV0V77rXnchuFaiBUMYwT1CJlFPwZMCJ61KARB7us2ADemAXbW/2bQZExf
RQhUJ6DQDia+d62T7ao+DPRF0x7U6jVEdaykXFkidVXRsrGGbwx72dASgOolbjNEeuGNu0kU2ohV
ucT82YFrKswfOgMBI/pljMJFJKCQ86cexBYVtKNibXjengjuhl3NA2MqJfBS62WAT+rjAa/0x7JE
799DLe23YXgLikZ71DqjVhfVacyGzco264vWQKxPdaMJvH3zLNiZ3JfVCuLT0dOjwCoQd3CCm8Qb
IVJh+7voed53u+QnWg0T0cNKCMhsUqMI5EBeypzjc/eeH/2r/oRu1bG253fZhlSetNueQ95SrQfI
bFkaJEadRRbmsH8dZXc07xXzTR/+4e5cozAemB9jO5AKo5rSXyNopYLEbsevLX3fHgzPkCCfry/t
mWA9YS2YMRRNjMqgRcfVgUCorUNW9e9p42AaVyCstbLUUg7VGiAVmm+z4JFWLoVua2038akpYrcE
G/T2sHh32xqR2ROQsaNoqAeiUe00SBeqOOOqPeXn4Se00gVggjlkbZhFu16dBoBJxVPSuWP/TATX
Ga8WeBHQREEukrBo8WB2Q9tKWj11CILqdfNkgpXiME7qzqzmN1ooiZ0MUD0bm3pyo6BXrywjfRuK
CgH82KPRD5BEnfVs2JFxbgXpWp5XhNQjwkIG1AiQdL70VKjaaaG8tLJZvYTgXgSCIh+R2W+xYbci
6mfeNK+xmHNXow5eghAvEpDVAKkCkLfWPzRRXSvvcK9BmImGSxRY09Iwl4PmdAgUt0j7m0xK7Pmf
ynY+eGHxFEYPLRtshttnhU0w4upTXH1M7DD/tn0IuIuzEM/+P4BlrCuXVY6tgJoZAAIF9eNoIFvU
Ff3+pdA8JRex3fJuFjCNmZAdBG01+XjjrMA6S5vkaNSWIouv5fCjGnbbg+Gt/vrvM4Opwk4zA5/g
RYpoZ0AaNzSfWkjEbaPwpmyNsvy+GkWOxLGfoZHfKeJjr+99GeQOvZNaeOE+biNxxwOOEbQP4jZG
4u0SKR2ywrKWzrdJi8EfvSOdv1NNgd3gLsofkA/vaz0c3e/VRgaIj9Zvy9yH0GLeHgbvvJjoEiAq
tjKy2sww8hqdGWOMa4pUhxlUx7mdjw/xv1S4rVA+k9HqCLCrGIca7DLlfQTV2PYwPgsj4IoywfBn
WHiHo0eLGUcH1uugmIBgIJWWa0fEFozuNhr3iexa/rGsX3FCk3ZfBhEqLF0dr8ztL+BP5O8PMJjk
MnjFwfC9xAAWTbHasn3juWjexv64DcPfdn9gGIMdyJFSKA3GqSihbeFuSB+pyHXhHiIIeKkIK1AU
JS7fsNp1/kQaMOQhQJOrL3r9qEdHOT8WjReLYpe8W95cAbE2QS2mIA4RDkMUUR2uh+F5kg5a+1Zn
B02UGvwsq7TskBUYYxq0gnY1rQAG3Yx5Zz5SO7KnGFI+9t3Zfn2dHds7e55hH4goLcI9xStk5qE+
FHGeTiaQY6Q9ZxB/lZHgGufWhq8Hx2z/OBtiGoyAILdd5jYPkiPdSE61D65Nr3KrY+l49ugFj4Ob
P2vnwBW9Z7lPstUHsNs/t2ojnCXsGeur8hjcFC+Ki9ay+PEXiCXulPurzq3t+lpEjivYQCxvZKGO
WjNZQFWzEHzGSJGere5cta6WfE0NQTkYD8xauPYQ1EFfOcvVPgdUS7vFGI9JsYtU1elM/djN9QEK
T6AXG+22LgXFP1yzZpGF9B5V1Cry2pdHkbR+FPkpXNMicnwiQx/BJiQCK+StDwEyy478X/CV7bi6
SdSzmbjtuN+2N9wH/voLls29MgaSVUNqp8cXBMWNOrpz4OrDrkyvw+C6xv6KH3w8eP8FE3GzJQGm
glqOGTWKFds26igeNegWHDQkZu+i8k6qT6EB6moDVEBFssifCWCXP8uGjFFWhtsDjezgo2IsRGpZ
eZYbgKU5kX5CwbJBKoUOp26UsmPeLD0HKNPeV+gKB9N4TPAgUQc8Uq1ZxpehmKLvhn+pp1ySgTJR
0eGMcrfL6e9ikFrXapBBePChIa9pTbDmf82Xv4S+ViCMZ67m89Rmfpg5GqTZwyvDuoW7FA+C+eWZ
wTUKs6rpNJu9JGMoeGfYZkVsU1S6zbuD1wjMXvVlJZNzBQh6cj9kiBoCA/JIoSifz7sgKVh5IdC9
HEzW2UgsuahKiKg6UlC/xCa9qxXphhjjCawT+0ZtD9sbkztxf+BY25pkUazPfpQ5vd7tR2W8n2F4
tiF4bgVd2Iyg/IgWWZZMwVB8vQ8yQDTlDwKaiCT0huDLNgav0gMM2Oi2RtYQnH8sE1BmpHUvV+Dy
hC7ujp41J7gKftWH8DW4L78j5EMerNJWf4JebsmW5k6RH5PX7W/g7JCLT2Cu4s5oAr2SygyywJMP
frQyKe/DQiLfVbzJO3sY9UHUS8qdWvSS4s7A68NkHwoVguY5nUEiIfnEnvybynovUfOxPS7uFvkD
wj4URiSAtYGCa8FqOqfWZNR6CE4vhwQMRkKxIBMPNgzsfcYSFcHgB7mPcYSRXWV29i7dRqfxVO7y
E56m0dn0Blz0s2fchFei7cktVkBROYiDQbOLzmbGv1EQ5rKqBie7CJ2e2nAvzsl1NTwmx8SN9ygI
3J5O7gH/YxDZMKuegJs2aHEcJlB4FsGPDiSlCf2Zl3fCJmru9vgDxYZbFW2yhijCyMYgdaN4Pkdj
6KrjIMg886KslgJxDFSIgjYS9WSXF4lMUp9ABRo2PovtWMINpp99FDx1JooqnXJOoMEVHpT0jtTt
Lm5FjJIc5+kCnrli5F6NEyOpYWC0nYT8FMiYe5eio4bIt7IkcId5TssFGnPVNGhtTpIIaIQ8tIg5
zK0HJnnbDF86gtsdUbiz3/7D/XYBytw++gRVwFbFDIflbQn5jln4xuS9YS4gmJdZQKwik1KMS5Lu
fX3XWB4JA1eTr3X/LZG8KJfs+ieBuHccemH0Gsbd0q+A0I5jonQ7Og1Q0wy+TNWT1YtkvPhzbugq
Dueyx9jSeHTlZxWo4jNUV79k4MTqv+nzbiitfVY/abOLzYfOHZFx5aXeIaZlIh2yZNihIHG5rUmk
Q6nWwqRPV/Iv7UuFrp1D5epO8qQ73QmSn94gozB/2zzwXjt4y0MWyjRRU6eyob8wltpcUnGNjLvJ
U7/5X1VvBrdGVuyCX/mNsctuKXb2Mb4XWWGOtQAwmh+ICcojnTXC8qT5lYLOfccf7Zi8GMV13O62
B8exfR+8WehLQlzTZKmkUkkmIzHBy9aoZG+OP9R0N0Eybcz3Y7zfhuLcxhdQzImpUJhrGQWgQsVN
JbSjHGi+n0TiApy78QKFOTSgcGopLvfMsZL9qN42lqixgLsoeBH+N2PLMFdPJGjmFmoZASCGGlnw
HPW7UKR5z7sAUd6/ZGGWOtJPTahhWEt11KPx0YxkD528tqV4WfI98SFheCZoUE52aQQlX1nUNsQ7
1xfIjMskkRTs0WRpuazuO+TGIfoZf0eEcEayonRrZOpEMS4uJGgCUN2J0h1EWJctuppQhcZ+Snpk
SxCqSZunAsQtHaj0W2itdlBZ7sAbgUeEu70ZOauIFqw/oOw4IZs7JUsHQD7fFcadrLwb449tCM4l
eAHBeDG1H8ykGgERWOgpg1Yr9K6Ds2VD0H0b6KN4knnKrpHYjF3Tt/qgyEAi5fCkd9VV7E92jLbC
Bo3sSUvclrzX6ZuhPMqFXRnnbAw9xULxjWXLCZgm9PAY9cYOStBuYDyrvuxk6o8IdCuopLR7Pb8b
B/02BmPS9ndzDMLFZ7NOStSHit7gs3sENdRiNygvFEWTubcNw10H0NmisJCipJcNcAZa6EOREy05
kzFrLxGl2dcA2xAszRoJ4c3qsOxtboC1RwZz6d/76hBdXRR00SttyZ8IZKHJmIGgKELZVvpYyKc8
FYzu80bG3zcXzUIdrJ4Y5uXpyfoyqv0Yf79BtpZWARTfkh2V37bnkFNiCBhU7yJcgmQdsC5hlqoP
vdDReZ9GDzXUE5KdTPZj4BpBgF6WW312q9426bl1qicdMsmOo9p6uZtFppE3XEhXoW8MQwYTHLNn
2rBU4knFcKviV5EY53aS9lOnisqlP1+LiwaOYYD3AqqrYAK4HG6b5kqVthUicZOtP8n73pVfsiv/
bF7rtdPa5nX2M3eyU3ol4nPiOH1ANiFlYoCbjSJ9fIk8y3InlTIMMLILoDwOs7a+mwq1X2SPW7Re
tdXcQ9mRNPfFmIJtYc6UmrhKFBV3CkJTt6jdaiIwWNDGcMngq97Q1D0q5I0uy21JTYPCbqskfPLN
rnka5gLLRuTEOqh+/PdX8VKTinsS7TnLuWO3pl+A0T5cbKxp7Kjmg5NK0G3HW6Y1AnMXTxXy+GUC
hLG476H7MjzK8YkmjU3J4/YB+GxEMBa6qD/iVargf5fL0vl9Da6GAVH9+QZF13J18EMvH2zdckJh
Pe/ixl7a8wuwT605uDrqfOlRqSs3U6+HaZ9VnpV4SnAwtN1I3KK5zSK38A8W+Wu5c3i6SA3iLgYr
INxsZv9VXZYaWlwjgKEFCKiVZuelNIUQl2RZdqVm56lO8aRKwcQAv1hUg8rR1QA83qvQNEEDy6dW
Q8VP0RxQw1jHR/Wr/43Y5VlCYoE62hEdc2898gqHYbBz+yq71W7CX39fLnSB/+GsrJwRSRlpLVPg
F+l7YJz8aN/7r3q2395NXCv2Z5Qf/t8KRU/KPtaXFnCreUgSV6nBSag8b2NwzwZoJtA5A+ZyvJqY
HdugM7Qk/dLoVN6pnX4dUrI3/BkuVWFbki9wqD773diz6Piz0CltQQ+FeZo1FZECpcOQ0OIFAmjV
VsNv2wPicFZeHgvGKPtSZmGsOBbVTXMvj7b0TJ3JG/Y/02vdvW5DO3TN/atysIMjJGfQ0FI6k507
ljN40HkWHRTeGq4sAmVjHBqaYqvFIsjVuUZGkx6CcLc94sWobNkBZk7LkPq+sjTLdanbjUfQdeGe
hbpYTHeS5TTFYRuOk39aJhjXO6KmMHNs1GjMk0TLUUXqBOWuae/k+U2ND1ZzO6Fjrf1lkWOqfS2l
AZVZiVPI3xpdELbi7SGce/gxqHDHW4C5MPzKCOKOYLwZ+AXRRG33quDgcRHMpQBYBTsn+kwuD4U8
l2WiGkuJLEFbfXYtR0KS5GXd2UWDBAiucJwENAkwN0VdSXLlJ2iYgeK4b5yy6UGhBym5DlqvMNyA
JnYFjfoK/wnSh7wragXM3hqJ2Qdt3wMYzWpU2ivke9zeKNNzU14pf1/Dj5P+Z5CUOYrxhEuyXAZZ
BsWumb6Vs3olhZHApohGxB6xKk+NaWnmCsFobcy3aX7CI8Q3vsvtAYXOAjTegV6PiTltHcr2mkRe
xoTaK/Nr017Fw5ftE8azyejZlxcKIBNF6MzeKEsd+iYtOpYtX0PJSh39inpVsocC6pXhGMweeBpF
dH+8SVwidEiwourdYkm7RykkEV0K8bLksW2hy+VI8nOh2BO9GkQsqJwpVBYdsg/WkUUo+/J4gbte
KSQDWC1FzFfVjKeyNeZdaoJrfnsml7/EnDIF1FbI/+FNt7DnXCIFso83L6i0nCiPbGWKboLiDs1M
N5JSXpXkJpTJztLhHm+jctIi6IP7A/spfj92uPx02I9opAe0hNt0NN0geiGTepAk46opn+ogPPVh
48LhBYeYhiuq0ex4zlFi+azF4UHrNEdTfmx/2KeNhVA/ck6/9ZCZy74gvopq9xyGBYVpRfelgrRS
I0fHvAuuEIs/bqN92lIM2vL7yn2BCxAbXQW0vjpKynNcX+lDeD9Dt6RAMwWxRPqHotExi51ncx9H
NfDSZtxlJrkrjQbcBqkXtfHNWKipYJk/BSYux8cWsFlQJDTNCOrSvdIi9vpUN++V+XMUNa19DvMx
OIwVbS0/isscOC1VvzZJHNp1nEsnMAmf1SwDi+o4Gh6k4gqQDmSZ16r9u9SWicDuiUbLWNkmgsa5
soy2lnaq5Zao1e3QYzSaVADEXUaKwhZqIkQL0urLbUNVI1PphGUMy+us2o3JPe4Q26hfQ1FpAHeD
rpC0S6RBMmk+j0Ci6guSW8q4y1EGlkOCLrHsYBAZI+4MQvIOIXpIniJEcgmnQbqljfplHSsgRYqb
wfK0s3ptoJ17++iJoJbfV0cvrpNSLgmgSlN5tNThS6wjOjoYx1oXkZZ9MubL7lyNirEpTSzludpi
ErWA3mvUQFF+912zGsGI+KdghcNYk1hDonkIywadsR6Z3Ry6uGpYujn2RpU+oUk8A2UKWsVFPoxo
Khmrkpjh2BU1prIiCFiptLDTukNxfuEOOYRBt9ftc+rqYzbB0g3dcZSRsAG0KitKmSpA0+PxV1oq
Diq5bq0xOLZZ9ObnGSKgTfce65CMo/k5tGQUsjRuXPkuKileNTT0bn/QMrqLC/Tye9gyk14y83Lo
PmY9txWohVqg3U9Dw9OLnWS4KVp1m0FgAHgzDvUO5DMQW4A/wuwoqUh1MuY1VlouBhtdQB7Ee9y5
rF1cKYLQ0Oe0Aga4BmO2VdpLhdWP8LWz6kQgPmo4WnQeMrcwnyMo29PXEAmN7Tn9HCVlMJktlVVz
i15GYGrKVR7dZi0msnTb+DGB/9q5WnEdyIck9pra9tvryToow1XYPpgRHL9TFIhKUXkneDUFLM2R
JE0kJCk+p9GDr0PS/DTUZA/Fkb99tn2MGiWSqClfaE0Z86fgDUCiAjCxiYolI/+CQOT99szyrg6E
EH9DMGaPBsTw0RaEiY0bu9FODS7/WbpTkhdf/va/QTGb1KDtws+Hg1GDtCnM7hup2pXmSZdyvLgF
M8dfoD/DYvZo24R+lqLUxYEhcuTRDSRUGf61hujH8iwq1QipIQ3BDCgZqRU1Ek5dAkcUToaTBf6p
JLlgiXh3LqjLf8MwY6mjtPCruWmcOb8e6ydDat6a/KZIWwjpjHaoUeFLe3GPWBO2RmRO20y0XI5b
IHb56ITFgf7C4MjNVNpXkQRWbqfrRUpt3H2oghqPghQGLwHGhWnhh7bdiLmUg/YcoxJJMgcvbW/Q
G90SAfPl53DMsnArMMaLKdMgD/QI44tK4o3gnA8zVHmXteOXuz5QbKVHv8tLQe/RhgtyR5DFpyKy
DO7lvP4G5mwH+ZwiIooBQ1eL+l9H7QEM/1nraRJusNLzh9q2tNvG/LJ9CIW4zIEvTRMUpg1wa9Qq
IRsi9/cF6E7UXVklaFnL7NIAdZPmKvAMtqG5Z3I168xxybNeivMJyCUi33J/NRvjvhe9aJal+7R1
1aXdAo4T0grL1l65cdIwy4UUdI2jzrILKge8mtrubXsgH/70Fgjj2A+0bk06to2jUKhmwMV5pXRf
S+dMu+kjqHa+UnXftDdW8aOlgknkGoPV+JhzIlWJJvUU0CRtnU6XIW31hEBEadeyY9BDKZmizAHP
nzGICl0D1AehUIcxBnqZx3IwA1Eqn6b+uqW2Ge38crBTUtldexD3pS89Pp+m9w8ie7v2lpo2Uw7E
3ty3qmcUd1Myo2OvcPNwoVZCw2yJpN1ft9EsVkFToWOE2hCI3jFWYa6zbEa2vnZS5aUcQ5umvT1E
3bHzv5Dha1PNh+1txJ3YFR5jASrk6OOhR9pTp/OezONeHWSvLKA1TPvboDL28sI2kCoCX4q7g1aw
jAHIxn4k8gKrUulF8r/3aRXaLZl2Bfmq9Jk3qKXoIcI9+cgq45qEkrjC1kJ1IUTS2hkzG6nTTlXH
Z2UuryPwZVnWfBMrz5EyHYqB/komqYT/hhpmKr3KCbWtxt8XhqiHkmsjtCWQjCogim63Sxuhocy3
i3WrduZq3Kdq9zCG5Li9ttzr7DeEwcon9SUeOnMICIg7DPoNnOI42Vsaeo8Fjg7X818Bsfau080M
oTJcXYbvRChn65CuQc/FIRdmT/mr+N+0gY/8ctrQRl5E8rKKfXvojXtreG0VkbHhPy5W42HsW260
szy1GI8J5bleIfaAgtMkvYp8ZGdyD93UaoBnVSPq3RACM6cfJdldGSoA7uXWg+wXOp3BqXTo0a5S
j/ZkHEh1U5kC1040pYwJsPoisWIJoLnqmugX8IO92fSCFzIXBK3IkInBP5QjXq4bydNstJZ1y1GN
MEblXpsMDxw1gpuJu+VXMIxdqVRjsmIDMIgr2135vUZzUVCgQive+f4oAONu+xUY40sotDWLegJY
NeX2lN6UveZMwbemEOUuRECLNV35E0ag1PC9ARTld/GwVzAo0wKzpyDFJFojxiTpJex/EmMjyCbe
1UH2GMrTDqTpj9tmiQ+DomI0paIPimXzqsoizJoZZgnqX/ZAJsRHH0fQy/xvKIyhyJOyDhBSr52x
1Q8KDZ+mKtrHORVoo3AvMvRc/zcYxlR0kZkGnUVhY/GenMO95ueeHh1aPFMqqAOKXkWiuWMMhFX7
g9YVgEMHH6SjSrW340iU+xaNiTmrCAKE1BgxdRkqtNxapWFsR3P2LUqt2WtRU9igaWQgHknn7ml7
1fgvA1xVMuLF8PXYHJrWSWE7DGCyr1tPr09z54Gf2ibFTVlc0daNTburajtAA/g2MPc6/oP70e+0
OmJ5MFdTn2DMs6LaKYor/VHkgHA9yhUEc0tOvdSmqQIIK0cdJEZRmgcDhhY9UsmYgMtsZ0y7NPjr
EsXFo1zBMgfBzHMUnPXYMrpkHseye5nrdL89edxduYJgDoFuRF0jN1g0WlzXWY4CtidTKGzG9VRX
IMzWB+OjJU1gxXQQ2oSw2bFZ+kZVYjdYMGN8aJOrWTpsj0u0KZiDkA5ylncqIHMf5UlmeuUX+ddt
CK5pX42KubAM4iMXZcHmVqgSyuvr3C/2nXEdgR3kX4AggIjQxsJCwaxRbISDrxGpBqc8eruyOHBU
8ED3Y24XlojFnnsLg7P7PyxmqWrobLQGxX7I9BPeTqNSu6R1SejIyr8EukHa8RuKWaImRZtUXgJK
Id2ZBJMTaw9jhqyx3AXf+zo9EuTdh9IXaZjxt/wfXGbdNDkZ+zjBdKqw8R3ItdAsEIyDIMzNtcSr
0TEeBkno4JNldBY4ydOHEqQ+Cuo/Wn1X1tQTViTxN+OfQS2fszKCc9d3VMkwqDTweqQJ+nJPmq+a
0f2Pe5FxNJR0kZaRMSy1au1xefpVEVITyWNXiFSe/z8Xyn9jUthHUG5JmR9ZwKIQNRqOIehTkxwc
es4MOck0eZzp+yg/FZqo0fdzX9GH3f0DzJh76DekxpwBOGqgzhK/Nz4NdtYo2y0cEvC/77Pyse8n
m/aWO0SlXfYgnYGKr0rAXN6bD6NW3U2ZLMr7bW8p1HNcrnHemhrKRbDGbfzc9ifdum+L8CpOXwzj
a1IbgpXmG23QLCgq8l8QX71EI8pUlnWKO6+GVm4ExZ1itCPS2LlyHPNvUGW1aej8g6H7aCKDlhwa
oBmLMCa+qkYQznUQvkGXoAdx4ob8qkTk3vz42wqHsQBSN8Vx42NoJig58mMGEWbpR1ofsv5+UvaK
irv2Z909V+k9Gr3c7TFyF3GFzdgFzarU1ljudDD9pAaKppKXBpnNztp1AVqvRN2QXLuwgmPsglE2
Sqy0gAuyX1V0o5VOZd3mumBQ3Nt2hcJYhYbGBtqTgNIn81HXu59K99dKhsuZ/A2BdNbldkzlmJZ5
BIioqt0Qdk0iiy5vWu2214d7O1hLeF+RNY2qzB4E6bTaxhk67dSxuJY0cm1k8otRmw/bMHzjtsJh
9iD6JZLOJ7AxZHhFigSSg3G0I4rd6oEn167UHUABF4LKU4C7HNtPwdEVLrP/1Elqmm4GLira7Lqv
rvyZ2Hg8un4+2nlSeyH91uThjzJu7bIy7bxrzqYJFrft7+Duy9VnMPuSQEyODO1iy9LuqtTKU4Ni
oQyq1aokooTiujQrKGZzZlQvB7y+aqfLfurYOHWMxx3qaIdX8JQe/qdhfaKBbxI/R+Upjlu9C8II
ujIunRxZE7ieXCOyHAiQbIEVhhXU1bTRiM0Bm7Sa9lrzCxUgJRoCI9nV2+dabgSnm3sTrNCYtaKd
mbTmiLWSh69q/Wz0J5W+DH6I9pFTXu6mViTRIwJkVixpfEkrimV4eWwHhpNL1woK1+viJiOebnhE
FA7i2q8/I2QrdPUwhMiSGuLQWxqKqOl5jtun7Z3BL0FYYTBOhd+gjCQfMSg5le9pNFC7SYsejZxq
7yrpeAO1wVu5bX7UZJgdU5ufG38+SpaP+GF0G9ULnVmdxl6REt/Je/CpDFMBCm3qS4Jb+DNHAb4S
/VVQ9ltaaj4Vpqa+1MqZCaXYlCBd3AR7NDihsaQoD2qMDsQquQr7dq+VCSgkYani4Ti29F+CQOuP
YOyjhnggUqn4CKW4HyCTZCChmeWi8BzXDK9hGHOotZkE6mSsPC6u2to1zXkeXgzJcKL0rYmf5eKg
V8dqFlh//iXz+/yyLQo+euj0sMJeiOX5SkKeKC21m6BKRLqjIhzGhzMtOS5jEycXYdsD8QuvMlFd
r4mi7nxzBA4fU0aaz2C5VdCXVKA+CsMxjefemO0mc7sWXYeTB5Yc2RA1enMXbelIhgYMGD9Rt33p
CwSDOfqJhkVLEyc1J7vozhmSiRBSGMPrIT9QFLtK0HjLdcHR4NqJFfDy++qVFUQUupDI/DuTWe2l
cdgPIl1F7r24QmDcjzTMdPhOmMrRQlBh3pWG7ybmodBMwQXMvRXBhod+EkpRGs3MIYiz6FgM2Bp5
+KBXXoTMvQw3VPPQ/CuA4u7CFRQza/6o9nKeL1DVvaYMttHIoC+Od9sGVoTCzFwWhNBnWZ71UnSm
yDBHKBsU0rNybyZUyYKl1yQob2dAwgFFR6TB8iigCw6i8wRBCRmUSc0tTb0YkmoVEVz1nzmLP6wx
elZklGLq0CS63HNl2idZYgKyze3kWn+Y7oyn5ka983eyuyhVoYG9Pwbv8OK255N3qD96Zf4vLuvK
qHWSx8pH1Gk+WqanowIzvlODU6e4UyzIY33uLrwcJJtYiHIj6eH54nLcUzvwzMAObM2ZbeMuu8qg
zkVn+1W20+dqF7ggIEAFvyTIBvDOw3q46uU0I2tMIkPD9pnHXRefpglhqCerdg3l2/a8cjOFayTm
5OkZzdUhAJIan2CSu6lziXzSdZQokENt7KrMcCpRx9rnBglmhplDaFl9oPYSZrixi+sZfj06cu0x
gMiMHb62z/7DqSU22ifcb74XiNLZRLSZmHOjzkkk9zEsNmjgdv6TcRe/Nq7pRR7SbvsAC3ofu5ar
OfVRf6hc6WsLSoZ981Zid0OP+wA/iYIsMz4eyJd6B0XbUyR6GPFM+9KtbxpUhb4G25WJfqY5ibMY
d9h440cjOAlE1xbPQK1dDWbd6zxrU3nC5ZH7tg7qECnb+8KKd25sY43CrHOd6pE2L1dUBoMOBTYz
vQaNghb+JB1qJ1IJaiFeJT/P8n6gO32Sve3dzbu/1vDMW0EqR9TWZoDXKukqmc3TkL6Dj/S1mUSS
uKLpZOxi3ctFnoP62zGnO115nvrH1n/fHowAgn0WxF3a5WaAwajJ7KiRCu7PeTenubsNw/VnVpPG
Nu3NFg31blgmDaxceJHjLu6sY63e9ro3KD9j5VQormxkx21c0fAYkxeEY6/IIWAD/a1G3qxX7nX1
dRuDf/B/vyVYV0230OuclVilaEDhXg86pkF6s6zhVOvq99h6bKzosI3IP8h/EJkDMNGkTjUfiHV1
7cvwAjPoTAjuRi6GshCULsw4nwqScmgkK8NyyNQuvCnogPAI1Yrux/ZIuHOnaNSCErNq6ezcyagA
gvrCglIZ7iTZEzR/IE6vSgQ6NbcBsnX/Gx4zc1kwTwnIafAWqh5q7dZPdsl0jq0vmX8/gpVlG4y7
+VaDW35fudKmHMWJbABs6mcUIR/rpEEruKBSl2uNViDL7yuQJOgHpLwB4g+VB4Ij5/+Q9iXLjePQ
sl/ECBKct5wk2ZIn2S7bG0a5XEVwnsHh62/S8V6XBPEK0X0XHdUrpwAcHB6cIVOObby/rXs0egjM
TnRY3EPSiIqEpDKgQI2o2mhZ8bv5cxqPKrmVOkFtaXXvIPmng0kbQ498at7s2qnKQnzLTdAAT8ON
YnlxLRo6X4/JTlA4cyg0UknZ8jS2DvS+2c5bVK92+aGCfFHioHBbOrGn7gpXOuSBnDvZwfKJ4PzI
8k3ks5XmyW/grKTrNZBOpLgC7Nc9JHCiV/T0fb09Ex2ybrXHXH1jurM7/bD83lVvZt3tAk3wG1YH
hE5/A2dEyI2OeRthH3qQFnj54OpP4227Ydvks/5FH1UQN/oogyn+9QuyHrGdrJ2zqKwgk9HWwIVS
kiU5GPy77bbkK/zqVQe1JTkgTv2JKul9hSZl089FTQ+rl+cEf7H4k8sTalqa2jHw9ePBBk/Dj3A/
JD7OXg6gxPXU34ZP5A60FdHn9YWLcLkPe2K0lW4UOHMwWsdIIWiHWfKFCq8ClO8o/WR1Zore71HF
6uLmMwlvoRiQQpF7rgXPt+XHXjHg70//CQzR21BN7GUTwS2aUfO3ijAb2gSOrP6ZqYzIX0beVtQx
u+qM/h7dd4bvBFUr5oayCah99SWFmpelYMXJQHD2bCBvGLfB9RO75EZaHhcneFxoG1W5LfVL/nRy
oX8EejLXfMM/GBY07/TW6fx3+bNz5SdpX2w6DFu72aO0nzbXf4XAK35PbZwsulNBdlxJsJsaOi3j
oASl5hqqKG8iQuE8Ugl2eEYXu6mbAowHtSv3v3tMjl9fi+gAF+s9WUvWFEubAlDk5Fer+G3v1fSX
nvrQgXQSEY/25esMpImYUgeZJUj1wT7NramJElaaBQgWrBKivFIfIcOrlzJxMztOXkE7N79bdmbv
YrUftok2pV7To9XLqUiXulE3h049p/RH0VTyQxGSJPTkodOzbdimveaUw9jdFKM6xg6kQVTPxBDp
V5+waEAok49fWZFov2nYxEGrjdMI+zTIp8kafVcMU3o7RVY/goq6mZ96u1FAXCCn72FbQ5K8oS1e
y3Gb76Witw+pzMp/LTYATild06HuqZlomeN2JupljeWLzoc5SfFGMmaME9T2DpXxZqeqqLlMlhU6
U6mxm+sGcPmOw5mg12fhAcdM5sUgSpxXII4wwYJPHnt89XJfJaDRkXfzTRngOSw/t9vriBcxLQfI
vQZAIge64m/a/fZRBTO2KVKJuPC4HADnJDot6iwJdoR+Hx/0heXSqx/L6Prxri/k4oYuOBgUwMC3
gf/h+xClmtV9vNDPW0bt9316V6CJvmeNoOX2Mi4ADspvEEYGMQ8Y/riCTqWFCYJ+fDhA7zv4IODe
lns1cavbcBsRx97olVNsoMIheFGtbeMpLHdOWdIpGq0Aq7Q3YJyT1K+pPGQYI7q+i5dNMFieQkCU
riyLs3iOW8zysK6mGmQYWFPILqWUHXDNhz9xL7VbWeutyDHSavy0Cq2/K8ahQljCEAuFfSjdlJiw
esjSEt33nTTnL02spQ91JvWflS3Nglu6YrogHgbnyMI+jOcYFylhMqxOhnQA57E1eLEE9yQqEC5/
4ewzDlJ+SBqBcxAiU6ptcn5goIo2sAY2RSa3UXxS+KwnTlswpxE2wq8cMBhDdAPc7rYNPlvunjBZ
Q873m+G9dFjx0Yz3XYncsmDP1s73DIYL79kw1GMygat+2tjHKHOIWz6Zt9l9+BC73R/wJKRoaApQ
SPFqQWR5GS4su4mnC5RFIKpm8Woampp2YZqCw1456kftRvMlP/nUHj/1OxY5zE134Abut1PuuPFO
dadtshlEhDErJnP2E7hblOp2TKxpodEv3g3rkIiaDi5zOtwauVNM5JjpS7nI1X8tSjEhZI6Yo3kx
cWTq95+G6JVyETFweNxx0jiDKhmFhdJdfygNvFTC/bzRwK5xg3mXR5Bx/gBpr/uqPnfvAk8h2kvu
ckhSpmYawVKbt2RX7GLLYz80iMM4ymJIbveUBv/+W3V2elx4RJEzYNnC1m+hCVaW/GgU5UJEa+Jc
SiInRpcvaypIujNYskX1+/q2rV/zv5dgOdCTEK+uaFbPE9ZQF1Fgq0hzjz8McCuLJoVXcZA9Aj8s
9D4Q5Z3j6EypKMNIiJtDFkIfncj6iYloGxPZ19ez8tnV0SvwDw5ngAbYPSc8bHI3kh4w54n2GqkX
WdrySb1wwycYnKWlRkjakQFjjp6SEFKuuV+YaBEZtt18IM1jXOxk+yfGk64vTbSFnLkZaFaUYmtx
FhpmZpHHBM9UHR5U0VGJtpA3OlpOnd1jeaF11Kv7JoLur4hUSITBmd1UzmFOOmA00dNsYWzShfao
KHZYvT2gyLUQukJplac26y0SR1qLDattqMbqnh1vQXy98JOa8gtKa1r82mTHNsQLCm+1PnuWREHg
ZZVt8YcLvRrys5ih+M4snVyvsq0hclrC7Ps6UM1HlgeQJArG2g1z5E4g1ieP+6wMrhvKWkyo22Rh
WoOVooeQO8FOp0YzxYhxG2/0oHf4OecOnmy2mznRve5WB/lplBwhvclyh/l7cQrLHWoiqQl2Aepg
xgb66dsxiBynuR3d/q0+1remoFS6dh1O0bgEjWmk89QoJoqF+bbSDuiss1qvYYJLt/zmK2vieXAa
O7dot6DozVtRedp8sFjlpChgjkGYv10/uNWQ5GRNPK+0ItXjXBOgtU60Ad8Hjiy5N+8QAiUO6nQQ
RHqLvMqjT0f1Bk32iTeg2VU073OZ8oPRnv4KLiopx77qQgrzme8/YlT75y04uY62/5vs2iB0mk2F
kfnb21HgV9d8wqKHrIEmxkTjNWe1c6WkpSUjFMwar2kaEOKBVfjp+g6vPWixtr8gnI0Os2KlzYS1
dQHz9G1/B/mUn/l+8EKHbYYtKDsEgGsfi1NAzkz7RrFJqwCQbJQsCDfjc/RYvo2zqxgOxEj+w+fP
hiaTgtD9e/74/DOLZjzNrpd4Ly4QPO+7ZDuIXpyrx6TiRQBCMyRqeJHYcmiSIR7h0hbtILoIIILi
nQnWsea67b8gPMXeaFEzmWeAdNVzCCGbWEhkLVgGT7Ex4A03JTm+QFJdOZDNMPqbUHQai8VeOA8N
2qlgiv+m9z8/jXwy8V0aIA3XKXvQ9/TsnZmBmu6m4VVgZaur0UAaCnYCqAN+P7NOvjO9mpjRFOLu
9O74q4OLyB0zgMt3yDHezW71OLpCYrbVMzrB5K6SBfY3ZkSwtTHQ/qS3g29586bcZ3f1rnOjQN+J
RiyXq3K5nX8XyV2lTO8aA6qBYHvZRE/5S7xPd6NfIaF7fTNXXf7fdfGTnHoVU7R5AoYFJppwnDbQ
sRwm8HYiFC5vkxR0UtR62b1fsxc9hntS4pErankRbNn3B+fELqyIhF02ACXZg4PCpeh3YX4ciL7F
q3EOGsP+v/3xcU6vaF2UjMDRHhV8+rvbxkdC8i3bDI/XD0dg6N/atycLmomZa+gHQ4whb+fQi5pd
SF6uQ6w9mhE0gaAZkscL0wBnZ33ZgT1hhuCbkr1X0g2Svl7J/Ml4Cs3Asjcp+WPKQWkKyqkr8QxQ
VZBHLff3YuRDp31oQFkHYbfN0ObRQdpzWyP7XAryHv/L8kyMSBMb0iMyZ3lK1mctyVNoOhm9X6Jj
NbR+lPIbpL8hwqn4UAODfK4E7Uqw4UVz+nl9d1e8xhKR/oNOzn0iS1NZsiAPBhFbTHpYd4oor7O6
jwayOvCFSBXzjj0zWdtB9wHLQ3idSn/G8UmiByoK7VcMEQB/Ybh1dFTtMCQGGDXaR8me0a0eBv9h
q04glnj7zNYlq47SHMJiBLzuaFetoufrCKJFLId1giA1UYOkPxaBuotT2n/QUQ9ZFkHxcS3mMiDw
aYDcUgV/+/dz5QRlbq1UqghQkkhzKkwqLlXAQnWK4g4pXeCNuje3IA16GfuXUNRSt+ICz9AXezlB
TyWVJZIMg8tZsmlt8yiz+nYyCwekgT6kJLxkzGGI7eb61q58+89guWg2zpIIeVUselaf2nCf6YdR
eVebD3UWhEqXZ4iUsKnJZJkTg5wD563ydqjRymwmGJqXqZP29V1uSE4mU4F/utzHhfUf/Flod0c6
+CKD0/V1V0wG6N0KsCv3h2o8DvXkDupO7jbMfChEKpVrC4P6LARHcI1lyH2eH9xYgdm0qkw010Nt
RHlJ6ZPUvl8/JAEE31qn90ZhhyUgKojpNtqb2hteO3nXQS6J+rRv5TIVdFyIaaHUd76QEDwvSH5Z
KaghoJRqVW7+x3Ywa6Y6XeOYH9LBOKaeqHHm0s+eg3JmDw4qcxhGgNagIESHkzeIYvSV1yogLA1F
SVWBogdfeqpBcUVjiBm4tV88swAU8kGyKXb2Ptu1hlO6xVYtXs1N5T4Ojr1PNvZeJAV76evPfwHn
hHNNMgo5xi8wmVNJO534TGV4jbxeP8EVGLAOLVU8jLktt/r8AHG9cmb3MRbYv+j2rToGpvzcK4KL
fDmbpVkgplvIjYgM5pLvd/mJp5JbYtd5liPX4ORP6avC0IOeKC4S9k58E29CL3NUCHgdmB8F+VEo
Rfbth8/j63N87sLV2UxaGyGI29/MAUQYA+1duUO7LjrercOXufn5dX1bVz4MZ4B8pN3LYKtLLACG
HyA2HmQ3fWW3imP7+qEfA+VP4gyOAPLSLaNQCt0sPJHhNHVeIjSRJ6nRMbeD1Jh0TB7qO3ZMTM/Y
L3SRzryxPxQ39erQVXXhu2LNiqD7bEEwDBo4EGQ7tyJdmgwlDSNYURZm6PEJnzK5vxtmqd0pciii
Hllb6Cna8mtOjCk19WSWVCl1ixiUmFr1cyyyZxK9WzPZTt2f69u64kctNN6gPxRx6yJLeQ6WJBUN
6xoHaZeRO8o/R0gzGtXxOsiKR4OkKzyNgbloReern6MydqVpQx1jhDS17iBGNx8RAloCq1yDQUMO
vqkm6vfqxTHFVo5htQHJU5Rwof9SWaK0wMqXFDy4BJ9QzJJfvi8maudKvShammGQzm+0GcDBtAPN
dakEkGtGuVXUKQxhGZwAd7fhqVE3hm4cgZ/hgn46S7lNo2LRgLTa2ZG1cHLzUA4fIO8K+zApagsO
1Sv0TFms9+yBDmgmtJB6QTEAgtcSylDoDB8k1EDjuR12wyBpr3nYIorHUEW1TSo1nT2mIhCRc6Oj
m37IVMVjCEr2bTP0e5T3m7tamaL+tjJj7cGYDXjseZoD0k301iC5/EGm0rodY6vd9TBgcJUoOWIa
bdYUjF6iVguK18g2/uRyOQazZk2fsTTpj2UbgmoM6iw/qtTqbzU7HQMdGI+VBY2uCjT11MtHm91o
mWG8sZrWG5JOFB9jPcYsZ8tq6VDGkKCe5ayN3KmR2U/Eq0kbkEgpd70xI+JpBjN/GIqmm2+hHDSE
Dza0ce8TsCczdwAXJ3hIClruTJ1Or1Xf0MCMmR05pdIRD20BxobG6gyiBausJi8C9wM0oQmV7jNS
yG9pPYePZdfG0AQxMeq5kMx6Wt4okAxJoE2AAh0tMOWcljc4RhVE+HY6/SY1weztPKT5c9yTCgUF
XZaDom3jPy3ECUkATr4CaXHT7FMUIKL+LUqS+pOYc/WHUSv5VKJG9Zuo10YHYiXqHsOMKDN2RigJ
3O6afzDx3MSbWgV9Jp+eiu0Y9rPoAWEnPWK+2jnarEX0D6sgaIZBqAgsaMycOyHNzGKM2KMlRbIe
WRtkvaer3nUXtOLCkVj9C8HFGza0Oo0QLBPI/n+kuuElPURviwHtL/968BhN/adInEeVy76sBgmL
aaet0ty0CLZFyj8rXwjQ52n4IkFrCKpa3H7FbCIMsfei/FMEOXj9841xpHPua6Gyub5vl8ku1GRl
WUEpDhKJYGo/P5oYMFSqSyTB89nVRtQxpG4zJ/Im7io3ZPnvRBIl3r8zQbzH0xFMQW4IIslY4Tkm
y+uaRouYknRExabYv5WuOTv5QXt+ju7YbewaR/0u9Wuvf8g/qQ8dCVx3RzS/uPY1QQVQB3UNJlzR
LH/+K/QwMrVl5MpV08CAYmI/Css1a0Z5CsF96aHiOZZWBwg7DDAfSQ6T+4nCqumQB7vw1Md6F+8b
x96J8qSipS32dRJhVEVmlt0A3EhF6jKbnKHYXTcbEQKXYe4mpdem7w8l3Gsb343k8TrAWgSKSAzh
mGJCdgIsuudr6DADXRbdhJC7JNKHyUzzvaARqmq1BRJXx57bLMjBu4SPUG5gRKSjYUy8LiX5VxOp
Cew3bm+reGC1wNOsLf00CuHufxaF4xAtYoZD/yLhJWBQQePgmtWcAiw/4OT0rKZLS1JDIaseyGtK
ik1toz18qm4KIkAS+RnOaY6lnIMSGUXNsIq3Q7QrMhQHOq+TD5Rur5+nCIrbtVExI5aGqECXY+h1
RuxN6DovXzW59gqwKVwHW3Nqi6QWci6QAVb4Drk6Klnf2vCfQwWKrtipMHKjbe1GdfRxNySiL8La
gZ3CcQfWKqk2FRLgphxtXMyb5D8hc1j2en1VK9Vfy7JQRkLjAPIuGO45Nwxm6w0dKoi09X7vm1v7
+BvNQb/gOjG/hmY8dSNvh1twtL8Ntieq8Kx9whHjI2tLNHLZNGv0Y69nOrCp1Dlo7bbQAKjMpX99
iQIU/tk5FZFsgDwbRRFaOBZ9MLQnQ0Qes3ZaJyvhcyP53Mx1OmElOsZINoOaNuj8UA6zspAr5WFy
vL4kERx3x+JJq7M2A5yq/srMXwUC/Qo02jT5cR1nLUcAdcJ/Togv9CR1binS8giLf9rPMlKNzrxH
zgwfgb3po1OBOdadFcSfAtiFV4v/mFv4fOJzjrZXiLWfG2UDF9KEvYKaHL4Eue7a+lNPjgoI2qLY
o2XQTeKWtbX7vfRVQ9EcPJTg0z/HtKlCh6jUsKdlUaHbSr0t+/7YD1XuK80dQ/eQZAvaYdf8l00w
AqgjIjLRe3sOiYB+UM2BIGYBS68vqQ866LkcKy7kXWXVbxBmFjVJrSKijL/0SGHG0+AWafSd1tYp
4sxyykw0einxvE2HWPkgaShRt9bqMNvkY58LigIr3zcwaIO8AmOleB3xH14ccZEaAwrWBdV3ZX8w
w3pz3WZWbrmtyCjhgQYYDRgatzIJZU9L61HFk9M09/VZplDUbEd0+5u/ryOtVD+X6QgbDReYTlA0
PsEb52yCrOWEJtNuM/hQfflpM69wEqgLix45KxfwHGvxBCffbQn8AIQ2wAJFaX6XH6wvGhheH5CA
3LvQOD7In7LgrFYS2OeYnFkqZT2RAZfNLX0KtfvSwevNS93YVQ/0rnNu0IMv2NHLwztH5CI/SVbA
jtrP6NRD6/Av+TWN3M6ZdpMD4Uw/PCpudtPvTO866uVdOAflgsGhJSUEx5Zl2sdZugVL4WC4aofq
EAhWrkOtBJ5nWDyvSZkz3ehGYEmF0/oyFuaarnYsbhPvwXxsj5FgbasbauLCoUqPmiiv3Qz1tgLl
Hblwm35yZ3iYRHuuR9G5XbhM/GUQmSuLRjxkHI3lV5wYp1kMyDrOfQEJoMxpQo/Sp3aCAkLppvov
ykRyBxdfvW+4ZSbCMIiFMZhzuCmCzhcxIQiYRKh4sbtqoQ+IH/X0Xz+VFyCdmMaSvEDZjnsqzyHe
ynIOoDaD2vtByoIGea7C9mvILl23jNUtPIHivuRFNdrmqAJqkvZyShySQ2cou4kI9jDd6/+6w5xb
Gecl1Vilst0sWyjXQUrD22gYttdXdBlRchhc5JrHdh5rPTBG+2etgtwU0+mjY003XXLTzEE6uCCZ
zKotutUkyFUa8ctgPxndA4qNaER4FvyaZQPPQgnu13A2mpC+LGUNv6Zhbt/cajoowuzeYZgRqoxb
kE47RA7q9pYWfi/kv1kM5QIceWULIuroMOEbPCWjTiMLvLLorSbvKWJBUg93Uk8dS0k3EzQmoULq
jc1HYYPZtgpz0VGs4lvgK0OTCUE5lztu5HumIZbgV3vFwOggBocklOL7F9lAlSlXtxK6sFke/oSg
5JsmC6Kby+8Ith6UGEgDId4g5Lsz5cQ9lGrPjMzC6tnwYygMLyQNRhdzTCXXr6FNdmZp+hWY+a1p
9CM9fRuGwg+Nbt/kpYgGZ811nP4U7prpIaQmsw4bUaAUG1Fftn+r+HbW0X/Z8VMgbsc7K5eRHwBQ
bVZgintVrQ2RK6ctnw3k2SW8u1nrJNWDClEogaVfBM3f273EPwtFJ/Ib5+7RlruU1VDU/U7QqBU4
K79U+TFX/GTU/TS5p9NdTvzroOv7+hdzcW8nRzxruFk95EzcOi7n2ifxpGaekeTDpsni8Z3Z1fB0
HXH5i/yVwkL/WSX31aZzXOVsCU507SuRbtPKkcLSoaOryockE01UXXxHz/YUvPvn6wuVekpItQQm
RXkDVeRt1YbwH7+vr+kiEuFQuO8Nm5s+05Y1TWPvQjdxq/TmoYiPIO1yUTIRxAYrVJvLvcTQtSyr
CMc1bgszsCmWvYzgQKeWQ2dXlh91LYO8xLNlfCaDm5WTE2tvZXjfF4L7sW4v/0DziuntKOmpNQG6
gzbyQIK8770cHBuxSHv+Mkhf9hTtKxYODWVnvgZhNqM0NwRIeflKw6CZXBIdUMlxFPUGnfTm7M5M
sLjLVjsOk7sN5gyaJqUEppGiNccMMllzpXBvJYGk3xr1Zg59Q/JiIbnb4lQu7sTJWrkDjZkl9ZkC
XAyluo29a7o73YBzd7thn/eYVeu8MAvwbsb4aAiqzOvWu3qmSBKgdqqi2M5XUJU2mVI71wrYTfPS
D8ljPAzuQF8zSfQ9Xb2NJ0jLLznxNt3IMnkcgFSGmVdR6qksDiqp+A9ObXlLgpIN1LtIQpzDlAob
pZgoWBA0il2QVkaOFcGPFpr2kSq9YIhybfuQfFPBYIr/NN5QrbrJFUmGnqxEEDKFIOroIMoq1Y+h
1rvXT2pt/06hOPtUUeWM1AhQVMobL1U73ckgf+VVhr65jnT5bsVVOIXi9tDUC8pYDqiyAMv2B7Ef
jOqur/e0+oW6sTp/yMqrEm4J+1GmT8qI0UDBL1jzqSc/gM/6FSPa5DD6j9Cn/MrzG9naK6AAschD
Hou6TJZt46/fKRTvvutQa+0oKt12Nv+k9DXFW700mFehymVVNGDavxfQwe7ai3WisxYS8xyilBhS
2rIQB1noO7vtXyAD59Us/C8X4QSGi5pUi2axAoUqF1HkbVdqwQyIeNS3TU4E7YYre4hJBkz/owEV
cot8AlWKs/93XJqkIzyb6tKHmg4I4yPzIekkkIw3ULdEs28jiCeW1wh3eDpoSHTkoIFv8PIPRdUb
NM9piZJQLD2pxLa9HrIawfX7sJg7j6Ih04cOJBM5MF6PdK7Bg5yreBjn9Sukv2WQuIKxOPyw7Al6
trmjiMZ2Luuh4A1BsQIDeDrGUZDWPHdidQlBlqaWSze2KkfFiHvWM6efTehGIZ866FubzH5MoAGt
SzsVasGmGfl6F2+6OXGaaLiLC0xJGYM/G+azXCqOZWWbzE6DxE69qrDdlIimRFc8IX6yDScIerGl
5+f8J0/jkNVjpaCTsG29KkQ0kjhZ8pV3j9cPY83W0AmPYgdIJtDyv7iOk8+IyQopTplWQuptoxOk
COkuGp5JijdRtzVxj/9vcJzXLZVmls15gYteSps6in2XsHsavhQDc/L/8gzQUcaBIBoqKqrCJ2Xy
qo7HVjZKF1Q3meU0yKAnqeK15DW2nFbfzeWhDP99CIAef/TXYYhCM6Hecr6jEen1kWZD6bLG61Rk
ebPfxfQ8yCL1phWnfobDOaQotwejVnCNdGvL7BuoUOsQoFRmN6uEPVQrQdXiWUF0BwonvDd4a4zG
ptFiYJnKw6g9SKNL8IAmsbuwjOt2YCpeWQUN2sUSdWOx39eNZi1+hXEC2sA8MciyOSPNDTMx8mn8
NtJO/pXWH6YOvZ9tBS5BHW1A/SYbBfdizRWeQnKGSrtwLFoDp2i0YCSe7WOuigYyVw/wZFVcWEAN
dRp0BgippvtabwIpqgPWxAc9zX4wOokIjRbD4/3uyZL4jm9iZG1lddhFsx6+GnpvQlYoo9E9cmA3
ldofpcgKbCQqO+2ttUSB8dpD6/QMeYpVu7Sh62hjtbTdpbVfJ+CZqp6k/iuMXi26L6ujYvmN+gwe
foH1rBrv3322uYsSS4QUkwXkpk48CTJNc0f3upHcN0b50lZZMA1Pk0o3UsS8NDlO6qvCMtE7U7T5
y4888bOpakzlUGHz0/orCx/7evAgLZ4n92BkzdiumPEW+9GK2i3XviIYTLPRnaqhB4n/1E5TJI+F
BlSqeEV3NNuHcAiSQhA2rH1DTlA0LjGQJmFfSjpQdA3f9B5f12BWtkT/IEvv4PP141yJHgwZTZ6I
PnRMIfEP9ticCk0Bz5hrWy9SkW6M6nWypWMjF45UGvtER8+2TgWDYwJQ/qmu6YYiDR1AIWFeshc9
vE3woIS4JpH34Cd2DBEj8eJQubsKyoSFbd5CwhI8UOfmgjKGHZEGEQs4Q6qOOKTZTUJZgBXrOAPh
LoaeG3nYqQCZx4cOr/TMhpwNYjCRaINoMZztx5KllGa14Fif6PhFXx8Ku61z3S5WvKkhg69teaOC
8II39aLGZHtqImBCQVfLXu3Sh+DqpCdIMIoOZ3XfVE3F5x3JFLyMzw/HJhi7KGVAVeH9zH7Xw9GM
jrqIY3blVmFBf1GWL9SJx5hTVJQyCSiSiUQphA0s3wj9un+P1NodRKpoa99YNCcqmME04Cshr3AO
11goKZEFzszBe/I5YDgS3VGG/mjOW2Xwh34jiexi7chQXDJBs4WS/4UChl5alpYtwSDGm70YJPS2
6ZfRXWPtay0WOOC1G4yhfVwldJcuUwjny7NaWpLQAlaZU6dMd7byQss3C3pXevcLSuENPPB1g1yz
EpgHelkRMKH/kdvQqTagRzsAEd3fEEOBYIIW7RUM7pLsX/dHYTDgBIp/36PmkOp1ukBJw6KHu5XI
DxVyBnNpieoY66vCE8pGVydqglwo1mKquhojvXSnrsm+ijAqP61Kkd4G0lbH1iSh7k9lFt0OOs32
2Tybe2MiebdRICO9g8ytmYL7hZnqIzr9ld6PZ1ozT1Yh/Hd999duD4IdxV7G9VBu4na/0sex7Sez
RISawZADo33QwdqYgbFBLakzNO/X8dZsGa0r6OcgiPnRdXFuX5HRV6xqgUe72klLdKm/jwjHDfnB
iqnAllfXhrIvWCiQtb4oboCQuezVZW1z3Sg/RkInn5jVoYkqzMrO1V2alfEWixf1QqwUVaAUjCE+
GwNaNpIt52sMK1CCDSnalqvynWgHYmeebjxW5JGQ0aPjTav5qN9d39eVtZ5hLvZ44gU1c26YZrWV
C90fZ85mL59+Lgk7PcucDo23HWrf1xHXSnVnkJyJj9MQjaa2QDa+DK5PbZPPm6VgqZjbSsFwerWz
o4Nme10dFNVjZb9e/wHrSwbrowLtacTMnOniOw/6wawHu4N8qEqv7Z4skOirkOJFUjuaBG5qLTli
KioKs6jLooOB7+WkmVrHSOtWoPkxwlerkKcnM9KU4xyPRHFVlnXvg6GmW6Ll+p9a7+2f9kiZ3zIw
bzgjKnk7rWj1N/hx/DZwtllPVpLq6UYqtWHwjJpR6jfMSH/oVBq93FBbL5Ea5U80q8hiKUqk/Jfn
Kk7wnx3kw7UUY19VqMBQExmNqWRb2ncT2/W1K2HCsMfMc2i8ViBRQEHE+BobkdD82rf0DJ/72IB6
E9xJEU4wmndJ6mrxjypxI9md4heqbkf9rRIqla/EWGeQnP8ZYkT/ZDEaQh4p+y3Pd1r/57pdLnbH
xaRnEFzYUzGWzaOMXaUUnMLoz5CVQEf/u51v89lrFmP1ryOuOFVwU4LISwWVLKhQuX2UBsUeZnWu
3Nm+mSAEzCzHbj7jcGMKz2wNClkbBS3NYK1BRvncz9hNjrGwCO3Mo/RRFp4+o0sj9VWSO+MsaqlZ
+YZiCg2jNIhSFfsiQ6R1oPEDjV7ldjkqfsUekb6fJL9Yvb2+fWt2iAknvP/grpehGs6TKUw2QpYp
lav1OprQC1PrM0fLNOoNbVfOztTKhDqjLRd7Q7K6wcsTjK55dTTm/7YRHjXW01+y+LwTNw5Nc01m
qoxucTo+tvOvMn7rUHOcUlRdZhEb2+r+ggrK/GajveAFRt961CQ9lp3NbemEJrjtDKV4K23zTcrQ
inB9l9dungKKI4KeFl27mJBmEQ0tdMnhWtTFXRmBBQj8DqFlCmBWDBTrURZxpOXLwD86ZE22OmVO
K9RTsWWhI5Mj6qd2+qmKeGbW7jmYuVTwW+FdS/g+Z1ZgmE8D/bVrgR+leK0mCA60N2D0zaVxk5d0
B+9/fQvXisUL1y64X2wZc0s8kYMlNU0F0nh8g+Q/crpBtO4ofeyAQoKNEEGx38vyNVJfk0JApPdd
UOR92gmwyaUuxqpP5U4FsCYxt+7BxSF5if2ghz8JRCHrIYjDG7ve6PMWuiWt9tCYb3H0Ppd3rcho
V8OO05/CObuxm3LWG/gpEpTJdNzLQUGPVO7p8s/EbF212ZJ8H81eMTmRhN56d9ELvn4Oa6aMlIqG
sSCEHhdjcaYaqpGm1vjTlu0n+j2lIGor36+DrHklvMRwZVQkODAVx7laYnYkB28/BM1RaBmCjPwM
8421GHITJNNNkzDXQO/rddSLpaG5Y5FTXZ5iaGjn/ftc2QbYdzBCkpTggwClO8gZSC2w4+9u5zNz
AgoYDAxQC+F1hDt07uYwxBHRXAU5KSZqJ187UI/sVK+4nYIM6mozNFOoN7qYOHWhOF5svJ83ruWL
8rwX95f7EVziIDYrvdFkDHZNGxCjg0zg074NvfYQ78qdfbCc+iv9vSdOel951tP1XV7+9LX1L6dw
4uaV2aJN2mD9ujE5o6w6qqij8nsLr0Eszv8EQq0bi1kKVofpO8g9ah8fSWC8/9JvrHuQNTrGY7eP
P/LH8rm7mz8h7x5pruKHP6+v88IZc1vMfVjNGdJdsoof0WBAKHlI5EBRt3m+L+ErryNdugUOivty
RplcgO4JUKaTvWNc/X9I+7IeuXGl2V8kQKJELa9aSrX1vveLYLdt7fuuX3+DfQ9mqlhCEZ7vDA78
YMBZFJPJZGZkhD7Z1c/85Ti8Sn/MrfbYpZ4heOSv7qKGfAuTq0i6+G5PWkyol88YWY6U0DZ6y6mi
r+urIqsf8MQEv4txLBcSZs6dMnOVu9qOc79zJdu4e04M+0u2oz/681tjS5bTeLlfu2OFaSW7x3SN
ftsfEtGQ9kXGgI8M2AkKBoRpOvDVoXRMjEqt0KzTlD0Z94XmzeafEq0lwbIvjyYjwwWOmlFw4D8u
9NEs7+eYzR23c1lu6j5dtsVgNYttFFQPXcOKzJtYzqPb0Ir60m3KvL4dxyx7ihc13mc5yUs/aBQp
sesaSrFED7InAqqsI0mmabaJNtXbCa/XGv2UyvIxvVC1djuOAOolZSLFnh7HMwERQkyfMktKQKTa
En2XtG2Nj50pkqhUurpgQ8V4jQwsA6C/56c1mNMwaMAVhhlgKnvzWASO1rbSbuyYwbpD5YKMmk/n
HijJoTYFSdNl1MeXBt4WwrO40kCsem4+Bw9QnFbg0owJqTedkYbv5gym7yJois31vV01hbkeoL4g
DoEb4NzUZCVKUiQg1QS2YLYNpYh3UaWj5zxMIozNpbcyeWqmPgIUM0AYnBcllSqVY9aCaX6u2oOq
N/GDlVomhMvLeT+Pky6IBytsR6zUh+o6PiXQtN+n+STmTnHXj21V49ZyimfrrtxOLlVcvCViu03s
9Nh5YPM4hr7pUi/zEJfeCl80Tb7yfc9+AxcHlRSCN+GI3zAkR0pfI+MDBXLB+RTZ4D7snMphX5qw
sRR3QX8HJoskfrruJpex9exT8sMvzbS0kOOACW2ZN4qSbSES5f69CSAPNQvQEYvKPNrFACiw1gKY
kBJjE+sGqDtSwSrWZnj0Uxtc/B5Q/C06CTZqL4u85D5/MY/yjoSesrd8JO+VvYg2Z+3LnZrkznIb
GxGYHGAyWzDSn0PNQVBqvHwMAKV3aoFzsRDitOhjwkJzNJ4ihzSQ0aKPeDza+WZ0QR/qmHfGvnBk
UcWR/cPnOc25Yc7v8CiNUVNrCsd8yO4HF7Oe5gc9EOiAmDvDy2DeelVeh5tAOFO3ahn9Hh2NVFxI
PEeDToeuiyGk5ehlbGvFc/IOSjgMcbs6iHKmn9cdc+Uy0HHNWrgGwEFl8fAyhBcr65sOOEjlbh4G
W5lCVwZpku6agT8Hui/EyKwdaHxaE+9yPDRQ4zwPyn0SlVZVDqibIhOUp32e/Ohb5/qqVqIxVvWv
Dea3J8GxURsJPQHYwDhb/Gdo3+TQTSLRgbuovTNKa9Rw8G7CwP1Fz7GlHWsUQ2UjeJH31ZPO3IJs
ahOK0fPfNrs5U9yCopEEUyOh2JzTgwTYWR496YCMR5at6FCNdepF8Apf+YI4Wph7pQwzjtrG+RfE
1Lulo5ycO1V1V6tgLtUwyzb7WiX9/VaBXQ4zcyh36yqRuXMWEr02inQAfzf45OcYdGtLfBuBJLDV
6sfrXrESrU5NfT+CT7wiqLRSXjqYmvXantribu6rj+smVpwbHkFQsgexlXXxpK21HHldBRPjELp5
oN6nGB6IUpGq31qsRzuYyS6hQUyxqvPt6SGiM4bZDDrPcdMvj3F2kJLXkOyo5pox5InqwzI5Y3Jb
ZdCXer6+xm+sKxcaUSbFXqGHRxkn8blxvaMGRvM06D49QKobsoJHc+elfupjDne25431IOFZC0Kp
3n6RfBF+Zm0XGXIGmuR40l+gMGVJMoY4paBDzkMwIOJIiMCwa5sIDCyAHkC8m8Denq+P9rQMdLw0
nLh6peV+IQ/CdHHlCWnJYF1DCRhI/suyDoB7s54rOp6q9JCOrmUXm8GeHuKb5QHN0Vra/CBbUe2Z
rB1qEB8BJIF2KKC+3KFeKlp2tMbCcoxM9/v31uuAYI1tDDX3dm7fDS7xrdtqq94G22b2zF3ugMuS
2iEIx0U/5nIMU8MXOPkx5Pwrp0veVFmLHwOSIMWykwHqAyEoPLr7ZIPXpfxuPMZOiEdS7Nz+Engw
+7cvPPjENn8HmUWspAVsD+/pn3nvKqFX29p9//Fl/lr8CQIT3XY86oadPBh+yTSbhKXFVSc7+QnM
zU+CUV9rSdWwvSg960l9R2ET4+vUh9M5kyfdPJCHSgBhvyzygRsVIQnParg2KyVzJnHZj2GDkRGl
8+fImb32BmWwu7b10vtJYGxleezRjqYJY2Q1eHreOUzLZmkqBMJ0K+eSvaBaizHv6/u4EgrAhAF8
ERtMQYWA20aTlnVcmQpcCEO8PVpDmggO811X4TwFqGGIgOKgoknB03YFQRG1RWmAvvu29aM3bbRB
jY+Rpaf79D3ywmSL+oQINrV2NM6Mcpk8kaK8MHMYBS7LD7fAtiP/3bYf1ZtxQ7bkDgiqZhPd5AcF
0U+QaXzXOy5WjNiO0gBYIZH/nXuJYS0TJn0xBouhLL++SXbmHjzZ009yj7TwoXiNXbqLP9K3+Cnx
O8H1uRKgdEowDMeUKGCaK/3ntdKoURAhNyxugug2rm8M689Itn/tNhA/AqoKkRc1H36Ww0zjokuL
FE/n+lXR3vXs730ftQaGNWed0ouyQ9H23ZxqReFUPQBbqUuKO7UX5GdsF7hdwvsAUDQUNzCzwXdn
SBZoOmi+8NhTfCV/Hk2/NN40fSfTx4BmNmYr7Osf7eJAYwoFZoDcYUA+7NC5W8gyBG+RmoFpp0tt
ZXYrpbCN2P+/GeFee3UFbupgghEaQPQNc7Nq4bei7bmIGmyeRkPmgscHyPj41FZWUI2ZphRtB2Bh
I9UdgbO4vowLN/62ABvgncCwKl+67PqqigcC/tmpttyidk3rUQGQU/553czKliDuYQ6QEoVRTLK/
P7lCgrKpkD1XqFzWnY3RFHuc38K/ToZAnqEBCQZ4L7hkAFg+NyK1ZUQbA1RORaQ+YGLepYXik1Dw
zl9byqkVLhmYszHoE/TFnQJ6NJiY9ZW4v1MNEQv+qhkV3wuFZQ0FSC62DRPKkfoClrkho8duUm8M
MHWD0uLv3RjDO4hkjJ9eRsXn/JvNi0T0hgL02jaqjTBu1KoN9t7ru39RJsDGgGYEZx9kQgB/8ZdE
WReoZeqQHqF0M1qxVy4zJEEZ+1UCPbURbCeiet9F0OFMcjEgMavamDqgFkCg4ZSyF1c/wqBzU4hY
a6DnbnwaC24j9i+ehTnUylC6xeULmmoDkJPzL2kspV5RRiZpmi1SCSRkI4gD0srXF/Nx+A+EFMwe
I9FTCONh5K+GKFD7oM8ZzyEIoPrMq3Qw3Ppl4pTGSwoOdOUhit6tUNAeXFslQKmahoccrgyehgN3
yRjnDUpMarMPI7AFMnrJQztZdilC0q2EJrQ42CCURiDda/FeU6TZUpcwhat/l6vBsc/SHu/FP70l
GmNbM8VmvGSQ8ePK4N+oWlG2mKWBt1B9kO1WqfobM5q7Y9XWkt2F83+IVNCcxigSQDzg5OZvqJGY
rRJgosZpiO6B+tc2oYIJ7vTrx25tr6DGw7TGUMa9SGwtMB3De9A9KZXUcFMjNACBLB5iJQMAqyg3
c1G8/xeLUGpQobWuoVV1fgZqoxmypgaLpDnQ39k8+USr7SVswNNhpptWF3GRrK/wX3vcy6SdgEMy
Itir8viPHHVOW0z7CdxorVQ/6I2Ie2olJhsQGvpnedwRn5Fd11mKD2oWI4bln4Ho2ZSxd/0brhpB
zgdmN9A+XxDNFOVsmSDhxI2ckh1If7qBeqC/F/jGqsefWOG+XJj3TZowQMMUkY3cBO99V9+oy1cY
N4L2z9p60GZi3P1IZtB1OvcJdZmTZElmROLhMRstyMtKdiQKvis3DGpyaDbjf+gV8le/lmhzE0iM
nEtW3Eh+k+O3AL2lImgf6vhHbjxc36NVcwacHKzwmKJUuTXNUwQubabh3i7V3kiPmfqrGWtP/12B
pXVQn65bW8kCDcw6IwlAYoOvyOU1jTz2cgv4pJNa1peUmZ5axIJ3wJo7ID1TUehGmmbwPXscIlkj
LWItHq87uS/cfpw/UckF2p4K7sk1f0D+hNltjG5gcoP9/UkqGCtgsi8M9O4TUKSqKvR2ti3JBE+A
y6IVbsdTK9zloQOBVlg1FtRlWv5LWqi+Dya1uS/JML8o0mJsUVOufLTuM5QkjfaQVOgQ2kWTWHfE
GocnPffIOOz+fifxiS28WEE3AMWH87X3GfhvsgjEmIoV3KtxdT/VL9ctrG4kNNlVBBDw1fFwbBLS
wpobZgEo5ng/yLmS+JOq1BEmmYBL66JBVB9aM4lyA8DfJoobcKHzRWEGTA1aiiAcZ/n7KL8tqfpQ
MWoRFJc311e35jtoxqA4gtsMxJHc/WLUA0ZGoHuCMUia2hXV/lhdvkeRuxaEx7UjhxY5vp+BhjXG
Y87XFHdqUS5MlQ+Ii4+yxqg5JiYEi7kscnE+yhmx4pkGkY6TINXbIBt9iMrpixPSyNYTt6xVR4t8
4UznWugCTgV5B0ahMeHCBRNFChtjocCqVE23i3V1t8T9Mcim7Yy4HDT9PtUa9/quiUxyDjKU+hwU
IUw2TY3xYN2ezK8Omjxh4AFHV8T/ITjjsYzRB/ZiRmX8fO+GeR60kAkAdEXs94b8XsjVvqzQVjPI
TTfHrpQb3vUVrh0BwB6ZyhGahRgwPTcZ1ctEE2iWOQZ6KNoib+a8OGglSuUmFVRTLsGuzGsMNEAx
xIpyH9+UJAbGI8oeZwD6lJAXH20NuYIRbpL0azJsSb2tgyeDbDRDEFLXzh4ql0jGGWHKxUBaBADk
kmoM5NQatlLk9+BB3wSA2V7/lMzp+WfUiRl+GK3FICEoEGBGbkIv7F4l1J3rchOB5GNIBFfR2rZR
ggwcLxqMefFv7JBKSkIyliBPIARvA/OXVY+GI3VTZM9W6l9f2ep5Pw2UnJeE1mACd4Pd0nv1Nm4e
S9MoMew1+hkNN2TJPqaFvjf5XaKLFOhWF0pBtg6CZEvGbzj3zwRDKyMAFwzDD7GBjNhlArEZjdi5
Lngfri4Sb32UeHDyMGHNmTJLaV7GBUAmvetMZT/r2QiO4q4msg2GOwtqLkPSmrY+kvQWowzRI4lI
fzCh+yKo01yuGc85HEb8EqYYxKc0VB3pWCELcFC/9UbdnoPSDUHTVIjm1y89FoZA2oo+HHtn8YbU
YaS9aqG+GbTHQv+cchDEFFs8VYGjERyOyzN4boqt+SR3oopVqZMGU8rc2K3lWSXSKFEKITLCXUsD
pW2tMABQHnhh+9OSBhDbCBKhNRtAcCCQoF6iI5SdLwSSQY08hQAJpBBv0rNhmxvZRpVErJ0rZoA/
xSUA6TBkDXzpeVZww1bfbG6t8QOoON8IcOTCKhQEEoEdfg5AlRDiRhUDYeAZsaNK2rTS5AVUJAaz
agZzaSz+4qbhuWEkC2zZba3jq83B4MhmiYEmHQSfXR/8/TFWABXBBAeKKxgU5V84Yd3gDGcgTYyh
75abHgZS0uTGLGPXbD51MHGZEJZaREDay0yBNTnwkkMRF/h3nqlFj9soCWJYhbTdc9U0r6TCxSaj
My9DSIpCky0PLe96WF6JE0wZTbewSh1VSD5dUMMk65e4hH6UvBnUn9k8+gvSk5mOm+uW2L90frXB
Ef+1xHtJEJdhO02w1JkvkKXBreNJGHhepk9KcJt7tah9IDLIXThZVwbAz8Jg1NZsVkIzbpNxo5O3
2DC9Vno3RMIeq9+SAFGCkTGgEvgLtceEGJ3atHQUAPjn6GEisysH9iBSzV7zE8DA/mfngku0KSu5
CnQsLFFU1HTfNGtxgsSR6HtuvZmSiC378twBwgGQBVoXhnGJmKVx1ZsWOp1O2nQvKM1Ah5ckbqFW
oyBTXr09oZnAmjEMN8KDLxOqRJlZI5FERWWvmqBLTMPaC9roMxjGX4tFXjEg4pCyuFdQWbvunpdv
HtA3oOqEg8/uMh5yYSzRGIUgQnFq/UBmMJ2FocDC5XdU2MQO0i10AdgL7jzqT3WGQkOP+FVhHM6e
5THx0i63bBD8iogn1xaD2jGYIL+jCf/SRkctk8BwDrhnWNmU3gtfb9+JKHeaofQCCBXiJCPaY4s9
uYv7BuoITYBYNdG2AOM0PRg57TbSDHpgWbrLW43uAzIeFUnam2azk0j5UtfLTUXCEOzFiDVtdI8e
kob0b9iXpNsGEjKyUFYHQdy5JE9CUgLaK1y00CxDGsiFuLEZAB1KI1AYSfqmUvKtHAH3p8tuNVhO
PEGsIgkcefoKF+omSuhYg4htbGXnIWFNUF0Cezce7lwkaqsAHciZcVgq+3Aw7LB5JAoRJNjrRqBg
CaovNJr56AMB2Dqv5hDhDocnaGVfhyyZJuLd/cZYcxsPymTCpmxxZ1zUBtpMWxJiIfhAK3Ej3f7E
VPoPMBW5plO3tj9/NW+PDOpbHI7pXWNnr0/Sc7SvPg1XCK27QHWyBgyem3iTGQDW82l9n9SFoqZY
cDmlHrjIjZnNgnTTFswObtP07hw0j0rVmDZtRaFq9WPjocasI4fj2RyQdtdqTGFbS6wf89Q5oBs8
ZJEI3LlyjrHEf82wG+fklNGiAadbDzNxiU5Tpt92UfxxPe6t3JKsOYn3O6Z3KOE5Scy6WtJcwn7q
zaMW3A7Fuwpo1/Rotu+atu0DQa648oBXzuyxy+1kSd3cmcEcJ4x/wy2b2xQM0SjDK+De2GvSpwVt
6/FFEhIqr31I9BPALMxgJFBiOLeaDpVVV00G4qstFATNB9krHfKB95Duam6+G/z069f177rmIacW
uXVCs7PMK4Cr0JyR72a13JNwulGMv0d7sJEo1JGB/GUQKy606LUFhGmWM+am2Wu6eVc3rYv5GVHd
heAD8cceAh0494BagsmALfd026wxncypxLbdRcdpM+xaIA6Vz/KofWHCWYTpF1nj/B4UZgHK5LDW
bTDZttX92FcOzWG5Bbn4BBTk9a1acw6whTKMI2BGFx2GMTGjGgk9Thl0odT2Nx6v1w1cgtMYHe2J
Bbbek69nYKq0l3NYABFKtuveiYMJAfRWbV1x0+OwX5wfKCD/fcMOkBZcOZhCxxMdxbJzqyTBSOmg
twhS8rNC9yrxxkzkFyu5KNBN6L9jZpfNy3AHK6ANCZppBNXqLrkzb571X2Rn3S57GdL0DmhCXYwD
OZKIkGrtcAFTxRT0AKpC7DpfWQAV3hIIAAQtsNkUjW6HKkocwhL1SkLPoFv/mGGOc7JtEHwzoqZi
dHl3YLIfXKSEpWM+A1aY+sZNeWxe9W19sHaLIHZ8F2n503ZqmDtttMIEQZVjfcT/nGB4uSuOI8LW
Rn1Czex3dawhpAQq3g4YQ7TO36S91/dO9mN2Z5vuhAjgtTvi9Odwx1EHTXQo6/g5XevRrfHUOsMB
ZN8eeWIUO5vJs1xtWx/ju/TNSUU8tKvGgQJDZxNehifk+SaEullaKBPidOqHHppiLYZex4c0covg
dwPWjVLw+F/xaMDNmDAjuCLQguO+fTaArdViRE1qLENGarLJ+NCV97EJSoUkBuJbcCOu+DKkdBnG
A7ztmEZg6z9xMmkeaI1yEMgtiwFCoeYXSDEQKMhfj4Dh6kPjCCA09i5ACfvcTqEqVRDFIBLszEba
LyPp0JOmk6B1dIlKhRmAOhhjMIIeEL/nZpLICPV8nHE0X8xP49i5BiSqoHod25AbmxywROyJYks3
5iYU4SHWwuyZbe681kkz1xARwbFx2j/5a3PM7tVDXtsmnNQCEY4DXr7qRX67Ht1Xro8zq5zDmGkN
h8lgtc0P0/BaihhvVg4AVOVRioJQFWY5eJAi6Y20BB4HXIaNV8loqqTAkzwr7TFKPRL6s2gma6V7
jC08McjdVlWaWl1VMYMH3e+OytE4LAfLk3637gzRCVs+tNvrn3B1iQxZgtIJlOp5lARAhXTsZPim
UU773pp8dMxs3fqjGj/x0LQDxfBlQ6Qvu7pv4OoAnwb42C54mcehqMcU71Lk8Iyte7zNwXVzfV2r
HollgRkJSEYmNnN+GrRejUqK/5wQdXEI32fxLpZvOhRreqcZXshsm8s9wYsw/pH1/oDkSpT6rq3y
9Bdwm5nSaZjqAvSGJFikvWr05E6r6df1dV7GTALwHwI0uPvQnVbZjziJYbkEveqpBetbnz6BS1ZP
9t106LQ7Sd5r2u/rtlhGcX43ntvijhswC1KZs/g89z8MzS8weDIdlfjGSgSbJ1oUd+uxEnCvlTDU
YULMvE2CFyvAqNZjWRwnIrh0VkpfaEqj2Y5ys4UigcZ+zMkXtGSMaaUAijpRbO7K6A3UhU6SQ9TM
AA1KQf15+pLD7CmwRC66dv2c+gcXrxs1VXAG4KFJKnsS/myHbmfEolt8JZX6hrxgBg4gUSSL5+ub
LXmOJ4vdPngsd5XpKFPqKvFdDSqH6/6xtiAGrvmfpe8vffIlabPEcZSDizVTly2IycCAlHjLqD9e
N7O2IJDhAEyATjv6itx3y1KlTnp01ZwQPUvDCn9OIB+XUWHCPJcgQ1BWbAGYZEHTAPMWSOm5jwdC
4zxTQ9giSXXo+/B+mXXQuOU2qjSbNO22snqvYPQ4q4ltTbdEedL15hi21K7Vn02aCpa+9oY//T38
J+5qFPPbHr9nocFbOSie1ih7WhX7JI3uW/RLMswdGKjKAKUAirTir6MNciVMhaBYQRjdHPfmGAcy
p2OHYYCitexc2U2KA66eDIz6uYTaxcf1jV7xJxP5DAOcA5CLKcBzz130sJnzKoY10Np1OInZj2UQ
MLyJbHBBmgZlmllBVDlNXNhL4Bdz6EIwzL6+klU3OlkJ57JhXU2y0mIlGljCug8J47uZGyXe/80K
dxdElQVt4B5r0WcwbgIcuEOZlZjP162sfzFUIsA5yHCV3JEwlSUx4IagqVPAmAD5dExHzpYglKx/
sH+M8FSY0dSP8tKwrZduCu0uN7bJ7Ey9AH14ec/AnVGnx3wwiFYAHT53sLowgmQy8MGkVkVe3u0q
tT72WpVBpJ04oxL4ZBS1kNY+H2t0YPQJjwFwHJ7bzBIjbawc141pJuinWkc5L3yrU16u7xLb6/O7
Gu81hCwW8mGIR+nXaZ0ocwW2MmS3N/OCEc3g53ULl9kAq+YhbwRBGUhd+J5pNLY9aVS8ngwzzt1x
gDJ7Go25V2bLk6LE1aNihLkg/l26BburAWJEXwxczjyjC9Vb2i94oDsgYtpNknWoLfUhafQbsLWK
2lKX6yNQ3URdD+gKwAt5qMCC1KqzNOTiXewO1oemekG/H7XPXnb+9kPCEGr6bE4NwZW/Y+JAUfu2
RDZc9e+T/hE0u7B/bch+EXH9XPrEmSH+8mjL1KDZiPtZad4xnm5Pk399JezonzsdBJigI8yKeYxa
kvn+SQLQasNSdp2OjGY6LN29XvhS9NaE23o8VOQQtoJi5doOnZpj3nJirgyLpG/APQjpmNmZ5d0y
N34Qf0oTdGlFwN5VW5imx4QBYMpA25zbGham0QSAvLPIr52ZbDW6PJRq40lNbwMbI8g7LoMEY+Nj
IHzTIviT/ZqTlVGpS8KS3UrjmEPVaTOaL0HlXd+stbPE5iNBbII/NF7PvUwGE9oeYObsy990fqyT
YzQDqigoU675HKavQF2BJJQRc56vRFHqvFANZkV50IMYPYaH68u4jOF4lCCA4xX5HYW4T9XLdVVU
NXhMQX+rVy8k+Aq1OzXZ5XNqp6K67poXnBrj3gqoI0d9n+FaMhcNgpc7ajxQWtmGvGtFtYA1FzBQ
m8LsKtLPi0n0bjTHgkb4cHUNAoLGt1IAUSJRYrJqRWW6CZiTZTfG+fZETUnREs4qx5IeZquyifUo
GfJfZz/YohMj3Fcz61FCpIWRBYez3LXx16LsZSUVmFndHOAHkJuibnzBYllUILJPY5gxU3rIQYKx
RQWjtbVw+jR6/YaEQS44QqsWQfEMoBewIJir4r4ehXafHOA6CvJf7DpvDaeWdtJYuV3pX3fztdOK
IuL/TAGjcW5q0IquTUrQrNbztk13NZgFLYoUUmBm1R9OzHDHVQ9o3fcjzASZpw8fffRYxa/XV7L6
0dCTgfIDmhYXMGkribQGiP1vyu8h2XR0L1sBgKFQEReEhtXFIPjIGGdCdOCHfyPQ5YxqjsWMLTRG
Z9VJMCgwabPg/l7dmhMz7O9PgnWWj1C5Y2bSPkeh2plib1Z0uyv/QyhF2vPPctiHPbEDSjTI/qaw
09AIcn/ma7GE/2X7T0xwJxWF6rBAcwcct+Ejje9i626ZBPWW9e3/dxXcmWk1q68pc+RWSTdReOhT
vw7BCaiV9iB8vjN35ROSk0/GPyPA4Di2tQZjfRGBH2xk84ALFGE+9d50OyP3hkVza71PwK87bNPF
+r99Tz5rgABcMNQh7CO89uR50PygFXUXBF5OyblbgPA5Ts0KNrLGco3oTu4s2xABgAU+zo/31Ho5
KjKBESV0rc4bzA0le0NUQFr1DQwXA4iGiovJT7+o8hxFygQrY/UVFHY9e0P2kAWhY4Ay93oUWqkP
41I6scW5eqSM8WQMsEV8ZdPv49vyFrJqm2lrLDa4PJA83Pdb46/fzswoJrHwsXBB8byikWa0qEFW
CK/yswoOwvy3IYrg7HdfuPyJCZaQnUSJJMw61QywLr2AKsbPSfmRWs5gPpkjlA80gX+v1KPOF8Sc
88RaEHWZktVYUAUGoNgmH8WhsY0byY9dy1d/Xd+zdff49+txgdYYIKYyanjTNhIomuMe4i2Tg/x7
pD9L+nrd1iWDF55+p1vFfszJytJuamkbwZg8b3NPduJXzQk943bYN1voML1ItuUNXreXfNVvHmO3
EqVmoo3kHLQNw0GuwYfrRA3dAsAwTG8UEGFF/SDVzUD+w4vjdLlcWAbWMG1CDdZIof3MjBnicETb
zI2yu/5dRR7zjXI7+a4YVKqAXsR37UKvCZ5p4RqAPS3JdurdUt+WMe7QaBvIojEitoAr54JHmS7K
FNGK0bcHTfo6WMnOmp5pwGxitt9KQPiUOHUjyEAEe6hysbkMljYKUxjtQRKfg6+qHh2QJZD2Y8xL
Ox8F5dnVq+Dfs8/DTjAnVacyCy9Fj0EisGo0XfWYSYZgVaJPyYUYInV0GXKYkcsvmjhVtzf6ADXA
bTQ6s2W3oveDaFlckAmzChI8KuwFMyZ6bsvymdRP192S/eRr3sGFlqHOKpSSYGIZn6b5pypUMb2E
TJ6FkwsIshmEejLAgDl1r8ssPSpWYldK9ACKQm/W6SEu7qoMs4K5LjpxItNcIGlMUstJDNO6Vr6q
eX9MIHRmGPM+0+J9Y8nOUhV2qegenWTB/bDu/8jyoXGOkfXvYHBy2AsQhfRqh8sokTQnk7/kJPKj
fNkwPbm8SW7AXSKoCa36ChIIzEXh0Qx+kvOwrWJUcMoSduLo6On16BWKBoKp/1IcBOfKP2a4g631
ZmMlM75pFw+b3DSdZozvhpi4ufo7skScPCttKHjPSZeXW5WOl1+s5WiIBp9SZDOhAH1X3zTbENQ8
O9xAe8jSKh/JToQOWN2/E7vcMvWmUwfQWyDt6xS7y1PH6v0OBO/yYpPyDWrb10/h6gV/Yk493zyN
JgvEHNHMDspXCeBh860toW2ygWLXdUNrEey0jswdCRDGF6VcwC8nkvpR6I7lQ79sUWnxLMkOoRM1
YVTwusm1tZ2aZD/p5ChoeVjVWYxaQZv9yc2D1P+ZuhdwhDqRpLrXTa3tGnvwMukpzJLz+lNNP3QT
NLUQzNKNEYD04pOYx2AuN4S4ZkgF1tYb6CfmOCfJS0Ot+hbmamQphrbLIghHmg8mUEaLdTRLr8p/
97ouMLv2IjldJO8rUdYZFZPAmYBomvyhRMYOwIouYsJbCyindtjNcbJvaom55w61JaccP1PZkaP7
VMRczP4J/vJhNXNigkqYMeKdm0D7pA/1GjGrNMvboQoecYcLLgGRCe5+K0qpMsuuwZVdBUeAIby6
FT3eVj8UG0UF5y0jkeEcHIWeOi6Y5KEKigQl+mjlyU5EZJOrB/cfIxcDWChOxWY7ISAZ8/y5dM8x
5DljFGGnn630lMTKgwnOwuunafXTAYmKdqdhYZaF250CYAMzaLE76fzZWPfa39NYoKd18u9zWzPJ
xTxILGmLdX1rWvFdlKKXHpaSF8yiesTqoUGjE917YBFVXm1Yj4Z4BBEK9gj0D7ZB2vt57LeNFvt1
JGprrfvDP7Z4ee3emDICfVfmcsj0q7f/PzMsiKqCBfHXPRRYeyPGAxQgfAzSZ7YJ7p3+JRYJaa9g
K7FJoAPGTgF1AhaE8yOKdjAxByCSnfkBNBnBgzt9lXuQjAebfFe8hf60L/zZTXeBne1FIODVcH5i
m4uvhdR2s6lijTObqAmzyInyGMNlUwyBQcjqpNl2xCPmutevXFdgNMSENMjNgcy/ANkUNIkw4wbQ
debFg6sNoO+ym9KVRLKhaw9CgNhBAgQELqOW4M5XCjYwPdctgAFp72lz7kvZsgkgeJs1y7bTfqNj
fktR10pmJpMuggCsrRNYIsCNGRsD/jzfWH2Rx2JMAKjReuioqRkpPGVMLbtPy87BOSpcOQJt5PWP
u3I0oFSHLSXoVCDmc95UQHqvA9QYXmtEuyIED0qBYkb/9+Oj5MwM5zgQD5yX0kDKAZRlQ3Jb60N7
FE3YXcpPgKfmdDHcRbyk1hKG7CKmd/ltdtdtLDv27osNGPoW6DCxQlr7c7gBBQsVkS2uhGYM92HQ
AjAHTHZ+1/hO7mZS9MUcKOj9ZQFUXazl5ziDMef6Xq1gciFbAFlWdGGZRA7fRRgW2up5j0acPmv3
+QDsF6x1ByhHFntpnlE9mKR7lN2Mg4JUziFL8gPkHkCJ6UNqxyHUmJK/J0NkPwlzAWBaAtEE32ev
ZiLnk4p1D/SL1k9pmLqQC4L3zpCItQT335qznhrj7qceXW650mEMCk3AR0l0dojeUFuK5p/XP/XK
5Y5loVGMhxu+Mx9zihq1GKuFvzbzkDpZhNdNFseSq8zSrp5jumkyS7FBvve7m8rn67ZXguyZFzNX
O3GlYtBrPWadAjrfK8Qhw0PXPpL0GDW7QtTIEdniIl421MoytbAVTuOx6HW7SVpHG1pvSKL7ZLAg
8TcINnElzIHbAHVnYIJA0m1wyxsssJL2OriJsH33FTjHozrbALjz1ALSoBuieYAVnwHoGpRcQLOD
TcHgYgKqwplmToyXqI+8smm/1G5ydEkWdMRWzUCUBScBUfQCv8W6pTgIoCQakuq9GCRoTzb3lvDy
XwkzKHYyAAMTPICpc98wYj2nWgQWGyimUs+sU5DHZun72I1QggdtdR5AvDzR30pc0vaw6DdBmKu2
3C2Q0Ahqa5e2VJQHr+3n97AxPi4Fey13KHNaKfFSgxlgUKG4CVhAutzSzlFScLEKTsZKioVMEY1a
9pKU0ag/X32B0lHUpglkTsZeuUn6MICEZzeCCiYNRnDPSJ0IsXwp3MVerZgwA9SaQvfkW/v75DAC
1lZESQiJkLixa8+wUb4x7OHjvfRzG9MJv0rfQKc9c+DOx8XZ01/zVlSnXttzAxxNDMyM2Vw+6wfT
cqloKn5CswAp1ZPETvrk7XrMWXPfUxvcJoYQph00ChuBuTQ+MGLKjrTRTyNvRQWkNXeBzo7OqD2B
o+Uj6zCQuh2Yu1jgxR8taCgXnQ4Z06JRHAyAgKNP/08m2YMWdT8cT770F01GiCnxPHemaWP1e4wr
4v+fMxhHKlHL6/+R9mU7butMt08kQLPEW2rw0Ha752HfCEkn0TxQs/T0Z6mB88WmBRN7/9cdpEyq
WCxWrVprrQKByea/trhER4/NPjF12JrQK8wjiBMmYAd2oCbezq6mPU4oDtSSd/vrXUuFLBzZZ1a5
IGeCEbBsRoj9Dnm6vD5GKzmqStn8EwT2dLTbWDspgWn8DobRrvyw7UDXkJlysAtlpYcsTFa486wq
GCiURnlHlL7uwYbdQL640joFDBISUb6iJjS9IQ6h/tcOCdL9TNWqbZDG4WtU6BNUr6U2gtxvb/xz
e3lXBwDFKiT+8Blgj8CotbjU2RmEqjFIrMISq5O1d2tqHhuE839vQgV3FJg/oalr8ig3eRy6EVzB
uIyqzsSEGObipFCkFHHl+liHjq8EPmI8ecHUermOOrbKCvBfaOFkMrWHF61oQXX4JOmaM2uC4vP3
W4Wr5CyCO4t2uQZ2bJ7TB5SzvaF1gDNoPgrewU5x8bCgo/eluNCY87vH0NP2oEKToIJl02Sf7DBD
6uVbJDq78W7yik1HO+9ZPbDnwhE96VbSjvMfx9MAaUo5SNKCtZgNDFNqzx3Z4UdG+mawjkUvgFav
xbazneBrkCBZN4i07AT0wVSVDlIt/1YGZj91Upx93vajqxsKnxjzlRiSBxkoXlScq8ZB3pMJdKvO
YD+bwR9JcfP5oRvf/r0VzOYhg1JBcQrCmktHAi0TYESL5JEcjo+J9lMvx2NV2ICPzKInxxI5Ltxo
KRRD7hngT4BNAWm7NMV0DHIWFkzVDXPHbt9rOPFbUm4l/U4xnHH2TBPDV8NnYt3lott3bTdR5cA1
YcCHwfd1aZx0EG0Agyr0Agswmlgby94tTOExilK3N3TtZXXhkFzYrvLZMvPFIc3HOvKUO9WzIVYI
ZkdQhPvFfeDJ7p/bJkVeya1twiJKli7nM3xq9V2lbAIRwfUKPw9O/t8YwKfaugE+/maADev5I/bm
Xe+m/6hOdDoozsO8fQggTEf1Q+xrXujfXp1wQzkXNWYCh1Fhuvtjvcwf/ekn2kIbNFL2D/lmBOed
4AuubyceFhjjxLHjY6taaSgMdEgrMuPPWDyAT1E4vbZqAnzmCzOVhQyfO9sdKZN4qJF7y8YE1mSZ
ogrgpZWId3eFqghfDQMNcHzUgUAUden1atalavftGXFJp0n/GRZfeZcd1AYRecp+1YrlKHriGHm6
nTEgEqbxg+DrLSYuTj3yifOcnvt6aSa3Sq0tzgnwr4cxkXcZEna+AVZoJLsJyOgM/Vmu7YzKcnw3
GrH0aYFFOlc608MT+V+rDi4/BwUxxDooZ+Ahd7kjMrjmU23J+xPtd6t4Axhm2bw1O+f2sq/CDWeG
CwLQNGGDUsFMWt4HiVsFxy7BFzAEc17rHxgjkCDMgtwQtCIvl9MNWRo3LM2dMLUSvwdeKSHJIZmm
F9K9R0V2rLPOYeBv70zJL7J5Z6gft1d6rVm1LPXsJywX9HlKpSRRmOv4CVboRi92RZOIZn8mj3kn
VaLvgxs+KxNtdmTXDzQRXMhXedBifLm9wJoEoWd+nKUPmxyPDeTIrQ6s8hucjY7lpo5/5YPgVS6y
tGSWZ8sEfwIm3ZZsvG4Nl6QfMo5OY5X7uBt2VTAIPuxVnrqsa9EeQx0Q2Dl+XVI49ZhCQhaOedGR
5uk4uXWniyQt1sKQvlzI4JJBZerqMEyxjin5ArvH3CR9HdFqkGdX4B8rQA0MYsgYObJBggGG/8uN
Y3Nr6UxCcQbqskO5H6e3zvbr+WCjkwZ8tGK5VvAksLmWFJ7bXI7n2ccK4wATAAQ2VTxzSwwGI8xU
P3rtXgt8prqzeYqYMyEKSR9MdcCpS0vZbfOdWe4IGEBv/5rVuxNFzaX+txQC+UNKimYZ/Fok8cq7
kFBD/x2Mj0DWSQEdVOR2qCh7CuY86pOR3mmlG9g0Yvuu86rhM4O8TyK4UdeCk47nA7I9fPWr2i8Z
S5R8sg7qefLvufmoTAtNGNvRFRE6TV+1BM0wfem1mFctAYsEYVSbsNR4mVtu9Q1SB19xs0Ov0n5r
+B8DVXzrFFNyL9Fm0/UUmB3nM/I0Jwfbz3ineOmuuLcBZaDb9mNCgtG/zZuAPlZucIy8t9tfau08
4EWFuZGFH+bq6dalTTMa+oDUDS9XeM4cP9j/oYGIex858MLhgIyUu4Ca2C67mMEZignUNwaE7kpl
KymNIDCuVJ0hQ4XzBqZezMfxjEZDmpVhBjp/TAkU4EqZB0U+9egJ7WuZ5a5Wt/Jj36ndPp9a2XSm
PCreb+/lWgfFNDCIhfc2fgQqjJdnUJ6boC4n/IIq2qjyvq+9iBwLycnZJsxcm2WbWt6bFZiX9a/A
9iL9E1XpoHuIRUC7tTbnxS/hIlCahHGYjPDC9A3MgrNb/2Qu6Had390mBahjFx2Mh8izvW5r3otQ
EGsnACWqBStmLXK93Oc22AxeGxu2JfQaFGMLgqM4fCOzoK6x5rlIaNC6W8p6ylWIGTI2KUCZgsBK
2dSj4ttN5E2B5gk+6lowxwifAjZzTAddcZyEhtk3w7e650Sy3suHyPgj9XWXghBcTQKfxF0AglXW
PmUorFqIeFKs00KxNBHAYLU8htlSnKFlePaqfo0kTqpRMcbOboEf6yBUCe1yo/YlH9rfmiCNXdvf
89otl88pSdtZwSJWDdllov1T5KBbEzU21y6tcxtcsp7KXcWieQnLoTujPAzBzwxtttIHeTiUJW5/
ybUFGZDcWYjlIYfDIzcxvhjPZofTKbFd2H/KwSYXRf+19Zyb4BJDVmkT2g4wwfA2lILDbHrx7AL/
jUFaG113gW+urugs3nAnTWOp1tj1Yq5XHT0nx2g0vCmeBbnF6qrOzHCe0DFmspbhK6EjChyfVde0
kN7N5oVIu0qkhLGa358HUc4n1DBWZ32ANZQp2+xjhuhYlL8ivY+q99b2yhLVv98y2wFOIMha1vLd
8zL+8vezFAoMEpYUFrgLs5emvDfb0zgf5eQUP9/2w7XtPDfDOUluD6ypZCwwSJ/DRqeg1Gx0F1OO
s75BYi9Y1NqtiEYsQEIqsFw6WaL12aL0fizUsB+RxH+A4tKOqPqZ7IOnKaTBf/BGdNYR+FWkP1fj
77XRmhgigSXZuLOTTaZCQO0/vDHPTPCD7+qk1Wxgyxca3ufhlwqeztrJ683tD7T2Ejm3wh0rNVZT
rRuwkBZkO2rX0KkXvBDWDi4Kg6CsA7HDUjO//CgQdUQjx4CYc6EdjLGg+eyammAVax/+u1GMZxke
VPyIEhmB1WlUE4nohG7NZsagZh51FIT4dKw2bZG6ySDwgNUL6twmlwCZRaqYuDARYkMMXxWHNqxp
29/JuT9MThPeA7RSDwIHX/aKq7aA9g88sQZU20BmyX0tqQ2TOirQF1BVTB4CDUfy38k00rn+qQXb
257x3SO9NvYtlwmGKTwlLj9cnKVhF9cBGlSO7vTPg07znE5QPn6L79qd5ufgIS2eSEZHCNs/kB3Z
dAUlrkkTT28cUSlgrU6Itf/v55hL7nJ2uM0ySItawtqLg70xneIl9NJjsAU3YHSn7eNn+en2+oUG
uc0Oh4lVZYL1xya1dzFoAcNHML/B1PgWONmu2vwSWFzC/Y0dN9XLJc5DHmh9CosDIPpUoqkz7hP/
YUb/pcDIn0hpdu3lerGl3PUTdcNg5wz2Wrc9aIe5dwhNaUmLk+7IP8r7kL6btXuPTxyBlhHh1Bcs
eCX6XPwA7gwVGOUH4ez3D2iOjerDx0z/K9y/o9EUWEAjgLxXRKC54tfouKCctshCISTxyAgjzLrC
6gFN7IwFvxq4pt3TKfV6y8Rg9y87QbfZ+KhQ1SIQbdUVH90+moJdMJmPOQqtXbPVxwOxnlt5Z9pP
YVeAUCNzrcbPRXwK1+d9+alQPgWlAjr6fOyUYzJVc46fmjVePDwp+SeqLL2MYsL4+/anuPoSwC8t
xBp4X4DE46pw2hBpNpsIIqtdCYo1NusthaKsiL7j6i5YrBBj6TXi5ryKXxBWrswiBvYFbGTzvimb
15GomG0uzNd/vxx01VQAu0GtgMLM5UnqtTYAxA8PJjkKf+QoOs9qKLifr1IbrGUBwAMlAHASVIwv
TUAhSstQmkSzsPqctOd2BvISnQuQ/hbxm2EKrpu1nUNfAlUdMNuq0NW4tKYV1ZTORo22c1y/GUp4
sKP6jYSVoAx69Z5FQxKYQRhaRpkB9rw0k2etTRCAWuRrf8zJI/GL2ewzUc/n2tlgBdkT7jEUDgBX
ubRiWI1NoilpoTcRaZ5emaGrT7Foy1bXcmaFywbBHwj5xixtwdNtu3lnb9RFpUlauiGCOHbtCst6
ICsN/iDknrwrlFkea0oPSygDoqS7sHUG+Y8WPXtykiIRm7XI2vL3s4twBlsaEJ8ZRATq9g4Imd+Z
BWRj1SutD1zLBLUwM6Y5IaIH7Pp+/l0l54JdClFLEmKV9fRc5QqNO0j2zch9NcHJusrmlq74QhAO
gCxaORZ3snSr76BGCMhDYQfUbC28g8DWpkpeipiMwhPoNYkzaNn2dsxY21dUPhaE6vfJ5nyfxXqY
KjV8vx3vkWZE9XOo7ML8Z1RNADtagkVe54/fq/xrjrv7yqJVe7mHOcjJeqlxbxUJytTbQHswhtc4
9vPOQd76f1sid/D6Co2CLIPNsP2eeipqZG/GvRl6svVoi94W363Ui3zme4mAIMqQlANxLmduHEGx
ZBvApJP41ZDRItw00i4FV2+iHRQVkRMwE9u1EDJvL/O6JMgZ5o/+wAITMmOt0wfFQa7/SewfZfXK
pMYBTh/FSZwPTdpNbUo76NoSJDmlAT7dXNs0UUkJ6fygSly50HwTaJPbP+46ki/e/XdTOO9uWQO6
EgnePeN5oAZPhfmRiGi1r/KGZf3gIweKbQER8fXCuq7NoJ5gQ4raGkPOBcrv0dDT3sw6b+qKezyh
RB20604hZ5SLS31uzZCpq1pnssrXZBw2kC9yq2KgcYwpPqBJe3S4EvZZoRGcGH+0dD7qymsmS1Sz
ercwJlfX5kMdFJvbG77uhme7wQUu2Qy7EUlT62gjytHSu9pt+36TTV86MEXF4IXV0cr3fbe7bXf1
Q4NuFBK8QFahQ3QZp4uEjVGiLPsxFlvDAvm+HW6BFBct76po+73vQBkguoMOi6c5IagpotOIQ93X
kxNA+Xo2wPEAsCmoAMF1qb7oUen2Vvo4zZHA9tpFvsi0/X/TXAzTB7CnkSWGdWa/jxnbaYboMljf
xb8muBhSQPqyq1J8PNKO/ljrCCEQM9aV/xQyzpbChYzBLGQ1mbAUhme8m27RrvoTb9HPONTbYlvY
zoP6DAXBgSJF3k6Ct6ZokZyrVEUbDhkAyk6cjm4DAuLMbLxhygV8GasX69kauRNqBU1nNcvFasc7
Y/bt8ong6kkPSYfp6G2XPv6XA/D30/HnriUaWkTY0kxxm+Fomgdz/HXbhMAB+aJAkgQDqRTkQlL5
MmonYQ65+v/jSbQAMYHX49+KWgPyG3tellCc2vqZkf+Sc0BlDE0X0CaChvoyRph5X1pZgxjRyulh
SE2qKcmzUb2YerWtzeyuH5uft3ds+R+v7uQzi5wPsNyUGVFh0ZzQD3cm6YFJW6P8FbQCZ1v16TND
3NcfiAw5owmGIvvUNQZm1Wg8/nug7AKgBEgWBNMAUvIXXTrMUqJrDAFowPWWZ+NOnrKSRvKHPDGn
nWXB91rLgYGzWtBFMigueV0jvSuDoMzrZVHbRn+3FdckftsLbo7lG1x9IxvaHnAIMNVeaXygIhLa
JrYuNDO3boGryRju7gZEVlvUTKgkGoNedYq/BglXW4vAdhHnAwyycmOr93XtteVvGaoRIl4PkSG+
pibZLBzZsjKJIbV3ocybpj9VxSGzAGLz/VTlNxFUGmj0g0kYNQDO/3JrCsMpapHyFTRy0IvemxCh
g9RmvI0pVHp3xnHw75P950PgEqf7eG7uOje7MzbMLyi23EENWXAkrmdEcFWf/SZ+vLiSh7rWTNBu
zqcPyQv32ra9Kx+zd+1YQa0qeY93s/eYytR4YHehi77FKJrBua5qLj9hGb4BIhZyKzylUFpXhZaT
rnEm1Lb22mZ0Ixe8jL3TehjIedCouhEJal/XGTmb6mWUm7Kgr00bNn+Gs6Mcxnf5YXqQP5j7WThQ
+nMwpOtGe/0Ou74ViSdf05Bwxrln3UC0hJCix4L3C0SlxIS6k24kZ/CHB2ODZ+whu7d9W5Dlrz5B
zveZS41CPG+DKoVZ9Lpc5hm03KcpJU7zdWAv+smmkmseLVd21Y1o9vobe3Hl+mffmMuZ2okN8gR+
ZgfDHP5M36zT6P98MmkHTR2QmD7IJ+JoGx3qT+n7c+cjQxdxzq4+Bs6Xz6VTfdHWgxngJ6hHTYGL
td7TTEdfcr6PXuHnH9XG2muQgrp9va3vO6gClgFbjH7x2TCGk6Ym7LHvFk3gWo2HQSjaf2hQhrP8
2KnukgkopIQ5uR+gTSNII9fyBQjT/M86/9WbDEOLNqwHqk713lPJ9B8sQP4TZxgjLpjw5dy5krIY
7jw2TgbWToB6nURYlV8iI+8+OvBLlortgwoN5z5KkQ1JLMNEU1PFZVsE6fYnPOfuq3ir6O9wF75A
uHsHDYU3W7SBaxfsuW3Ob/RG0WYlgG2S9k44OGHhRigdSKJO2qqfAPIGiXjApzAwwO2jCd2ulGGi
1dE6On+BAGwZBf8BCWHHeMyoUTux0zvlJwokA502wqi0lh2dm+ccZWBxnJvjsseQYPsaP9JjUlPM
S4U9Rc/fSX9oeGjkp1+C07H2VgQjL1YMahC0ZLl8M2n7JGCDhu1V3iwwT6S/TevQpy+p+paAmTfd
9yISztU779wkl3BasTZEfQKTdUzTx36LCb5T4RZ31S7dDlDU1KhyD/KV3kno0llLPFDwRK/oP9xe
+opTG3gbYz4MJVq8V7nMI6ibPBoheeuM5msJib78VOkb1BRtwAQ6drJFmenKB0Zh+5t+BTN+Fi+Z
oKqTXZgKqx0A8vrNSID10YOkx0MoEwE+V4KODcltDVJqy/ApD/YBtXfc63JTO2gc+3Y1/Zh1WZBN
ra7mzAT3EYu4R6ptwITSMJAEz247nHqRRO/K2QcN/9IWQna9zPJcpgkm6xItrmBkBndWGaZeh+Wk
fh583naFtdIrDKEwBqop1LP5V12o5FojdW0NtYz9iPQQ/AtgudUCGkoAs+3s7FhFz7dtrn0jG8T4
oHzASAimNi7XFoL4IEn7rnYaO/eLoNqhaO/fNrFW58Ky/trg0qzZiMwiS2EjrYAUkT08v0EwX9FW
8+vWnScazm7Ugr9YwI685hyAukJEGlBQPFi4UFqRooqJDbyDNt0Hwe94fC67P7fXtuoaYK5T8M0M
jARwJqB3OIFxCErbbfXCwKcQal9WluCGfbttZ30pf+1wYTkqYrT0WtgB0UGq3evdvdI6t01cg77w
jWyAd1EWh/I2tHgvXUEC988YyIv35eXjnATLZGz5Vs9aB8S2Hm6ncJ4Bnq2KQ6lEu5ponwRzty6I
s0XKJNcA7u+fAroDFW0W3PTctip6oQVKOtZOn41hRhtiNW9DGYUPVjZWX5NejKqTDJWVU1BMpW7f
FPZ9lEaYe+2klDkIaMUW/3m5KVIwJ1GGvOQw2s1g0ZqYYUnjeX4ICcZjY6kaN1ClZocqCttXCIqY
UPseKsxGyaERP7AhbB4jyUyfbTK3Xjup7U4eJ+stJhi0cSM97h7jIFXgxTUd1TFxolZNTiWE5SE6
XU02VVkf+2U6lX+GSMLLCcqWshcCt/6gFAzPZ6Z06l7tOuhy3v6e35BuLl3C2CEA90Dc65bN42QG
qZ0nu55qpzAlxy5fsc9eOeb+TOZtYytUm7Q9EqqfofFHZu2zPak0UpN33BpubgBaAfhkUf+TLvLr
zQAEsYKWWi/o6674NSDpIEJAjXiRe+d8LgMSQmYGPrTaxncDYBYllBNH6/32VqzcsRdWllN81pmM
Z7voDBlWSFMN9zo48yMa2QBuUtmM551cNOlTKpNNaAHyUY3Dw23zK0GCgO0Gl/wi7wO/uzSvK0oi
FxJiX5vItJx6Rx+eNdubGoGdlSLGhR3u1EiBrU1jjqvdrkGuPPsQnMVQvMuG574XMTCufDgEC4hp
oBgkX6epGGYoQ9lGQAJq45ApYFyQikMQhv/hfof7YtAMows4FFxeaIxhblbJXDtRZ50quXeB/44w
yiKkJVlJQMn3NDLIVW3rakp4ZsrQWyAkcsakD31LYYHfTyYA+0DkPNchsuE5hCSqmikDNe2m8NSu
CF/+b37CBfkCqIC+TWvsaR5TyIdSaNZkOdgFBeWeVX9UgFkzER3RWObu/C4kraY28BOtjVwovdTG
sdJtaimCouSaPwJHAdIaaNUsj4pLv4+CscqS5djVJWqg2nNSQfKV+P3wOoaT/+/37twWf8aCCA/s
CbYksif1xojaowzVNkva/Qc7aJrhlYIaKNBCl2uCzo9hziH8JI5U+xFI85YaUqP8ISZYomfTKF5v
21vJz4iChyeUzzFhIfOsXMWYxjPm8BC6csyxacNTPoiqfytH+cIEFx37VmdkIrgnBlCOJpriE8ge
tn3zH0I9KDAwMolUDKOw3M6Fsa2U03KU9fpnjYn4MXhOpN+3d0tZQtzVnXdmhHODPIyMBsDT2mHW
dzNJTqE+8FHIO0V51bKNYYPir3eG9r4jGyDnb1tfKY9jI/GQA9c98MT8uZrBalQAnIZ3gtlANWI7
NEBMhvcpKryR2/QiMrW1Ww1MscDfoSCCG375+9mtlvdgK5nqxeWrYRck+kYZx38AFLkrw/6g6+Ac
mPWdoQ1vt1e55pELHRWEKwHHQ6i8NFsFoZSaDVaZjM2mVct7TOn++6i/DKr9zwQXCLM+yTVzcRVD
jh97OX9KQIbeYorj9krWHB9fS0F0QpJp8DyUKMils9UVeDxC7GMuZ1+t5h3JJ4EZa80v8KxDdmNA
pxlj4Jc7xiyUmVW9rJ0uUlhJM4IPRmtQBblyntaG30eG6ds9G5/trurvqyxL3UxlAf6RhB9JYzlu
J+hiRY0KkeCWWbQdwR4pG7U0OXWUpA+GlGlHCVVdbyiz4KS2STTSQJbHQ9Bb814HWvh9nNUEU+ck
YO9tQHLPjhTQXWBeID4MTT0/En2oXpqEzPsePFhu31azTVEMsjDKOkNCDVWgKklAdqrlBg1RsfnS
jCzsPYjtgUujUIgbjlHwAGkMhntStQY/08fCMSq932hsBEO7ikEZ9Imih7rXYl/GHbuTimCXlpK6
syTDmy2lBD21HbjzUBFA78h0AqnHjIkMST8YDE9IGmVdmXudwuyZNkNhf+Wjrm2nuZnfptpUcjpY
SfWgzWj602yMWlDpJ0Xm2UbUv4zZqGw6lqefUhgrEF6OTQCpkDYFgtR77SEPkBgSCgQ6jLryr2qV
SE2RWcj4ZPCfHuKAVffdULc7MK7ob4DrBQmti250K2m07xW7Swo6JpNIjnX9nkdNCSULxAh+5pP1
U8LaannQobDUd39qMDfphjcGf26fI5EdLujWZZFXGiaSHEXNfGIycCIHb0lm7wcyR87/zRZ3lsKc
TU1moRZjkOCniXcUDYEkaurMpkNpPd02thbqzj8jt7AMXbxqMPAZsZDDmFpPadFtbptYC+LLFApq
WJBXBwPWZWwY8GaE0iP2rrAVZ+5APldiOCQCxxX0WX6WGH4JEntXmaKG8VpuBqIR1ObwHoHgOZdY
EzJIvbbkgIVygOJwKYVURYEzybZoBgqOw5p/nNviinR5l4y51WMbK4uBAKTLcl8y5Zc2Y/UTAN6a
4PZYM4fh7/+5PXd7TGAmYZgWXVLB1IVefW2mXqW+BJFoXWvf7twQ9+1K6DdnnQ5DKcaHrG4EUr+m
MnmbNfR34vQhrys6NUxQ1bpeHrgnlx6SinMNdgPuBMixpVp2iUbRaOfvdtX2WzW2a88aTAPMP4FI
deL6koQ5sAhAjBRdK3D4XTooeENjmxEUVeQE90HH0sILFBVpVav/+7MNMj0dmBOUQFGv4+HKMW4T
Esk1cxSt2kR14RV9vxtjawu2N0Eyen2yYcowl+LSIqbIt5KAyrD6poEpG3S+uTVuIqsRXPtrGwfk
B+DqeFECZcrlu0EkyczUCgbC4EyhoAz5ZUVS56qz9ft2CFm5bVAmsQDAt0D+try2Lj8RhtiUqqoH
zJb3haPL3V2focjaB7tKtjYo6N2nKtsraeUrgf1LYHtZxWXCjalv3GLLNDQ+HQ88UfqySyJrZo4a
TF4bzF7ZZjsl732T1cfBjHZLlS2HKkOeG9ADjxLBLl/HMdgHqxcuOAMFJF5Au+6KVmOazKDRPSd4
MINeWhv6+3AECZaeSBiYtjrFu73otS97ZtNYaglniXcn9XDKXmFOFLmks/6RzZQWGepkt82sHXSI
rmCWD3UWDSMWl2YQMqE2FKgM+sxkIw/jF8MgvzHXW1Tx/dumVkr0GBZBZxoC18tjgmeGimuS6bOh
MQgzqE5REFSwdTcs0FyNATqUI2p3zM37tzSUnb4XKSVeB9JL69xK7THXwpDBetONlpfnZUD1GDiI
SmeHKEaSK/faaQoq3ZlbRRZ40OrxsZVFGBYtAjyxuYMagxrdIoMBF4qSB9NIBjrUoNkM2A9lUvdJ
oG06YBG7iIDwe7AEDAprH3mR18G7GO9GFGUuP3KBAi3UbyzUrHXzODTjUxXOT1IIEMpMPm9/5DW3
PTP1vQ9nbjuBbCXFkBNMtRWkuqYiPyW9GTlmrQeCPdVXooKNOQk0/bCv6JxdrkqdWlsLQb7pAALu
aaz6HHTj6/Zqvmdn+chDMCZn4cVtAkjFfba8NeJ5SlXIQdo7prsyu5unX126zTKNFs1H1Jp3Zvg6
VbtgfGbKr4RAUyU7SpWfz1ur2OiTY8xeFW6Myh9ENAfXXxXj1+iuouaFjgqaGJfrB51LqJc9pI0V
5qrKTDsUbyb1KyGCBHXVDgA1SPCB5cYNfWlnJL3W1996zVlAjWmhMexopu31wvzXeTdWhCUh2GPm
VuGFBSKUr4Nh0QOe5oK285Olf0zBacx/3P6q146jYsdQRLHRsbBV3gxZeHDsAPzw7ZCZ0P9tTScI
hLSCa9uGkwAODwWtQZVHtzadhJbxosTUV2N2R1CcP5a1arrqEL2F0yAixbk+eCD1x+Qa7mhQXl3V
DBU01cYZb0CnhoDQ2HYbAxQlZmlt/v3eEYipL6UGdHz4p0RUtVqaFdCMGa1tHvxSs4/b//8ShS8P
HJYBtjOsZZkT4RFMELlHRTzvAT80XK2iAaauUYdHG5sm+k7vft+2tuYJ59aWv59FK0UJYi1LYS0e
UBlALdfMLPe2ietrBwuykaOh+ANGEv6UMqKhpVmOEFXptHspsz2l/CTjk6W+qZhdoEb3Ey93ES3X
baNXojtaZjPTaAfIskrbpvMjYzMBRjTmm9iMHSjy0EqkubPifqpGgMhaqN0wecoFIxvTHqSH5J9T
ASNBZl+aZTcVipeuWAGdG1ooqPQDhsyXd4NxKCeMHDPQV+auWY6OZUsOcjJHnZL3KTFf+vINZSo3
DR4Bi/2a5OoOurDoIrtMFerRLg9zzlUvfszy9zPnaQaIggRL7k3IozQjzLdeGMZuiiuQtvZ70ZV3
fco8MkteNhzHcRKEsZXNwKwe6ty4/DC3zCMP0AfWo6QcAeYL7Re810JQWAB8lzaZKHO7zn+htwKC
J1DpEBucetwNUIK6Ppb0EMCASQcyTMJ8fjXLD8wKvwyzO0HD0hJ0j1aAU3gPgncBw5xgLMP0weXm
KqQu7MFCWak4qP/MoB+Iva/PxG2hVJI6kV97Ki1AavU6UIM+ioreKwBO9AGhf4WuKWjt4W+X1nVb
igx1WAArYHesaXhfPMww6xpeeOwd7U3D5OAmus9ftimV/NsBYwUigc+pEvg4Lg3UbLjdDgdzlLQS
1Sf1WB00au/tXeq8lx/lLvVFVC7rxiBrs8gE4GnHk4eMWtDpcYt9lp4BzN4SZ6GdzYHELpxyK6Sx
WDkyBhSD/meNi7dRZoWzSbA05pn7cC/R6JS5MZRrT5/6XSF6tq0k3djJM3OcE1kkY4rSY3HTY+1W
PYW6A7VAVrCBDJQgdVlpCl3aWtKBs2hgKgmO6jesat95P8e7dNN9sA8TgEbJH0+i3O9aDBuduvOl
cR6q6NAGsZaltR8Yavxh3WG+cV/iZU4rGj63m/r1UdTCW0GyX9rkXlCFrtmDAk06x37Mt2g2Abg+
OdGBUF/LKQPKWffHDQgOZb/YvAkOxVJw4oItusgyHo6g/NWuGkID+hnNVMO28kV+pT/84Kg6IMjw
cbHO+3In/JwrIe/CHuepRtzJabV8Tv2I9/1pgHJFgr1mTriZUcU8DS7Goo62I5rXXLm5L+xyLttC
DymXGOx2TuVDG+3nk7GRZbG7rq8PXTNMqGGKiI9wmaJWkULQYm726qb7nR814NQlirFkp/b6H/Hu
R7Tv7sD9IfiOy75df8e/djkfIoWmJXqy0AN9pD9Q0gA71QGtWk9xRq/I6OujiK141SBGpMAYhPYl
Gn6X59JoNaNQF8cZpPlgWvJdWzDv9qK01bB2ZoNzln4G2LiIcV0sZEHk0HgnZTc5p6ePwA380YWm
1r26O8avv006fQ5uREN/E93Frn5PXl5FwxeLh1ztMBpDNlqBCwUql4kNsRHbiaripJQv1fSUQeZO
dDpWnjYo9yHbw4Ar2rN8TjsbdsqC1KgdNN9clKWXcXY9OIa96CpcNQS1LNRql+YpX0GVykQp00IH
oDPCBEu8hYjtp06NRxPtwoE2LrpA1HLnh07EZLp6dSDFxPMaeEXMAXDnMNJZx5pJBlTH7+1t9QC+
JcczT9ImlgWLXF3jmaXl72cXRwwcjpKPsMS8XnfA3EYLkSDYqgkQSKOACdIWkz8DcZf1GLHF92L9
awTirEDbsnhnizKXVTMWms/olyKZ4HOJukChup/geaF0MIsnlW3n2JmK7e3TtnoNoYyF04wm5oLj
v9yw1M71JrBMXH1foztg1CXdWB5Ehnb2Icro7LX7iN4PtNwGR2unCrhn104X3h2ATcsoCYGN7NI4
maJqZBY80rK7h8m0t11L/HgQ8SSsL/KvHY0r/+azkrNuhJ1pr+ZurzkV2FwdZYMY+TRsiDcbEKHx
sEovQr/eIZOnutDQEWz1kmrysQTtZXMpYKCBxz8xuiKOlLSE45jH5gfYnvDoOsTQfJi+LL/eRj/+
H2nftRu5zjX7RAKUwy2VOrftdr4RPJ6xcs56+lPyf7BHTQtN7P3N7QCuXuTiIrVClTQR6b2y/Ud+
k5jFZ+gYLBm0VZ/CFweGNgwFpPZU+I59ORWDEb8gnbb9cK95mJyEohe0EW+bysKhQviYlvqYB8Dx
UskJQAUID3tqoxSczSOjLLR2xSMl8I9JVGgJYwXtBy2gRq46qoLn9Iph5WiLEoXuuVI/k6pwCoHx
QbX6Pl2iUqeGazJp6iqgTh3kwDGMJ/4ZBVKW+F7M0Ue0zQM0PNhNI5q6CFEr+/byrtzCYIrEyJYy
E4+hZ+H62FR482dR5sGRtAg8RA2pWe0QKxsIEmKMNKGRDRk3ups7RdkJ303cXGsOyKiSSXuLkguz
nWdtHZH+wmzYfDHw0Mm6tqQQfUES2rA20wT83sVZ3nqOcuR/N3ZnF2ZwFJlDfT+7RlF2WiBSO6eJ
46yxCMRvonFTvOvvjJq0WMNN9a/1OUGvtcSiPiu6mW8in7HCEhxo4DhGMvG2J6wE0CsE6gEodvXU
pD4QCmOrgJSfq62ssW5jrFSars2gonRaDGpbGUFt8q56H1itHVlcYvfWZXS13wys1e2Blim0d+bi
NT1LN6V1wlc59CCFT+wKR6aU4CIaSOWqx+mNAbby0sSrDgN7gEJDBV0JHUK1LHwlwWSpa5x5e9qD
ltoEzzgUTEnk4hFxG2/t2C7hKNcrpULqlTTDvGUnWXXUmYLO2qp5v6kr5soiyuNiT84mSQR5oFZa
/b3sgoIociptVsGxwLHV2NL9/ElSkPwQfimPt+1bGQiHoyzWk/LGwe8hBpUBvTUxsGHHp1+dw5to
MLP4S/4bHeF/bgOufHZd4VGOyQ0tDwYALGhv3IWJjfErUSJR7JGMpWy2hqQiJQsaahE9jsa8tYtn
pTQMiPZ8jsnvdF9hqMRDCvR3HloNiyp1ZZh0pjT8i0RFRJETy4kTgaQeIwh67lRXsc93Z74gxWYg
vpuQnUj4FjTEUDO+vZyrB32JTTnoVFWa2BjAzu87ImDC3DvHbmd/tRphDZavOeoSinJUiFCJSR8U
0H19zw7BudlwR+6+3tw2iLVrlD82bQqKwxz2GLjFegGks6hsWnVj9dPAWLuV0Z1vKkpUo6Evj0oO
ZVCjNWIoxOVs0OTUZuMjVyWT2B621eYtcPJX4yg+Bg/jPkKSIP4Vj4zgspbDguNo//wAytigzOrK
AEe2qaML1a9eS3Bxc2TMP8GGNQu39J+y/DnVJ1SOJQX9dyLUVViLsL6rf38DdSDBxAlFQ35ehGO0
He9VV9jr7rBXt/zvdNsRCDs4HeQAPUfYVSR0NDczA3c4G+RZ27I4G9ei7WI9aD6fMq1afhzxWyaj
AePJvZwzmta+szp0sIXUGWYwkQqBVhy15XEVllPIV7XZIS2BJwzUWdtTgDeMHyArKm9Cq91MdzyT
lGEtzYwh3b/A1FZnHChE6wHAExi6tjy+dXlzwnEt5xgfFoTFzbX2GlziUdvK8XkWVynwGgFShqhc
VB4RBdDZG/btAzv/oRsrSks06txYt7GOPeNHUxPM2tvL4W4ukKM4rsiOFHzexlu9sRaW0R0JaPGK
og4Czea7v0Op7Q9uEJzaycSj1+LB9qCz4gTLwvlJsrhI8pwTOl+FhW20yQqrklH3cVLFFDhSpF9g
fb1t4Nr7cGkf9cGnK3ysKM3sKS1peGuofvnN3W2IteTO0hs16m5UMArfKgIwogNvtn+8x2TPvUdE
PUn/oSx6hUTdjXUDEq1GwOI1mG8dnlPhBGURhjUMX9eoOzBR5cb/vxVzgm1girvMSl30ETXwiHhb
OxXpN+KL/HAb9jub89PzZ34/dA1hBJTaKKUEu6yqwTTjou60vfRiIHtck7sOuRiZ8E5hviBymglS
u/yGt4S3/5Buwtr+/QHULvZlFIdZiF0UBAzAHlrfDsDoEzGWdzUoowQIyXK0WUrfDDsL96+bXOMm
5AIxs8cTfLoQ8HbeXsnVT8pvrgRYgxlvuuchMIaEb3UYorqoi5nR7yAALUR4x1mJnbj91rcYgCtp
HVQXIdb1/wGplWsjPfICKE+ayjerfU9e3kRSX8ZNvmG1L6+7yQKLPgElUnkVCCjM3OY9W7VbOya8
ORB526BiT9RZXPPOu/ssHny7QfEqPkhQU2Ms8comgiRCF2YqVhFDwFQ2LY4rLylFkKKpKF4TlF2t
TgH9yO1lXXlKQKQItGhgYkMmgk6WyVqMCRZDRomorCxOdav4Fa24U5eSoj0HGWMT10xCRxYK8hil
nyvF12G5TGR1qgJ0v6kJP13UpnwasaX/PtuJFqa/INS13TZdlucJGgf7EGw4srhrVBmfK+rmX6+c
wSNlPHcxz+3F1G1dRp4QZV2AWxrJPqfsNMhnxkZBsiw/l5WhP3hyWT6GSakwgFfuNjS04R2ExgZ0
N9BcGE0XeK3OpRi05Lc+RLKMuwovwOhYxu91Y8bx/W07V173V3BUpJZ9mK/JgKtGHASwT3KFHWE8
Ioa8CXbyNtiKgxigf0M/GIj00JRDHTxMrRRtOlf4pnLbpTEok1gdMCsXzxUCZY6WJEoRYErMrAqB
CFls1tGDnB4hsc7w9bV1W5pC+XrQI2zGEYBU/r6GXF7mF/ZU7oU8JQ2oZW6vG8sqyucLtRqHHFx1
Zjtx5TkN4sFuIcJ9X0zGPXh0RYZt8zZQ1ygO2Nx5DYro+ZK5Psdj2soFlKrBQmHcZ+kW8p7MHPra
8iH5iighIzD9IETuynhIRxGTjnV+Fyqkbzc9ZlbGS5cx3gQrdHPomVkgUWs3eIEA3QQgjS5Et74m
p9n/mlC30GzlQb74d4UrY1TGvb1h8x+lV3AJSq2gJ3qYf4sBqkebFOGJvwOjstxaY/AQsKbd1g7V
Xyzk4K53S2+7KAtyYDXDJex3OquUvPZNjB7x+RWA5lSo3VCJcj/TJpCSSDi151w3eTs99u6At5yC
DwrcjZjmhMoM3vgloz6w5oZLXPHasNEPBuRMgRtCyYfXXiIvsXiOAbKWrpnZHCAUqqF8B2qAa5S+
CcoJ+TFEDN/yBiupU8tXSc0/i81rgwHK4ZAV95PxddtB1m37B5X+RkunuIMoNGzT899ForyIFXTL
6+z1f0Ohdg4zsRBl7WEbPjfduMAjPMl3ks4x4sWat4O/cu5JR0c6BnKul9Cb2Rx9GcZo/FeebPr0
YcLEZVdBBhML+eu2TWtfmxhc/otGhXgxkIUmDoGGCRL1PYj7UQMDTZb8HnDg7hrBV0wlq/ODNjTj
FpNBtc2Do88ckq7eBlGqWn0FKbcmLn7f/mFr9VH05YPuCcMkPCiEqdUOcykbUxV8AlMs2l3z0uKT
uw1EKwL3Q19+goaKlF1rDgUGvfju2EijTPoSea72bdLvEshxcoK8Q63orPCeVRgV4xZZDYXLH0gd
KMxOayiE4Qeqx8GJ7nrX3yT4LpOhLrKRL+k22wWIVS5agG+vzFqEWuJSn2V9oGGoO0IlII9fGvmY
/oc06NXCz/iL76FcjuRYlhEBRQQKCZ2CTWdpwS6K7rwOilyMWuna0V1aQ3l7VnRcJGIcySyhbVbN
2fJnxXi+vWJrF/4Sg/JxtdWnviywYlziRPGjhKxNbIkslvO1pAPmGkA3hQk2A/Mk1Mb4RZ8O6Tdx
g/jc+5pZldtKaEiOPKLiQmhGRhNByUp1rNm2BKV2qzakUveUmXaje0riRyXBN/JRZX2LrN5auK1m
5irMoqPN/dopZHSwhOMkIK5bOHiTda7dULOxW3Zx9GxM0YM6Xn5gFSvXnANsjhrKYJjMQ2/XNWqo
tV0q6nCOvojtsETdrYaCcqaebvvHWsRdwlAnWU91j49L+EfQuFNu4UyTbppA/gE9FlB/yKzR4nVP
WdhFeQpXqXXPfzvkCJ2bGHNySnTA99EhlSKoRfOamUjBOQfVt1F2jMcUa00phxEDT/IlHmvq8fdh
+xa3bjUwZovXnqPL9aSchRO1fOIhNmOGQ/LQ6SIBWaRba9VjFXQ2+ocY27d6hy3xqPONtoBG98Ae
ZUoXS94ljvYqGZZ3qZ3JHLeoKjo1i4xjLQZrEClEkgWkUj8Gf1EOU8LaA6KacH/GqP+VJbJ12ynX
UvnGEoOyKp8EPjY4eCXv1g+62dvdXkDZIiPyxjt0ZgtyZX6P/qeH27ir/iHhIx3yRDK6yagz1/te
l/YSXjlhqb+EXroRcvWoBwrLvNnH6Uc9vlr/waEOnaDkelklwAnS8Kkun6C3tFVBBFiLI5gWwTPC
uWLXXuoQCiZ9TYomNPUxefr3xmICYZ7YxJMV3UfXAUYKE7npIZADyd27Pj4l2iPPM9ZzdR+XGHP0
WdynkPYd6i4Dhiaawx4j1A+cGdrqto/IdN9uu13qJO7wJvz2GOdibScxagc3xUyqiNnua+BOT3w9
TvG0U6ba8bo4JHldkNTzGDmkn8cdTcYYUsSc3awvpVIGxqh3B3wJOaIEPMPdLx40QvkxFwcy8iya
25XFnLHw+YSvC3Sy0JN98RQPU+AByx+gS9v+nmR134gfyI+bKnjeBbU30VyeEyH+06ihpY3d0VBq
a6rQ5R3pYMO4G/z48bYTrYTz6x9FnVS5xpp2ID808YVit3Ftc+iyHrdjaEnq61RudP4ktQxQ+cfx
ASZIHtG5KmIx6PEZvjLGHPRrjZnq/H2cqhe2iPLPa/EagjJLCmJuGEuoQYiZZFcR6GRdPra4wt+O
3C7IWnJ7GX+66zUc5a51azRcUANOCnnSY2QvSGoyySUDZtVbFwtHeWuvFsLQelg4NRY2fu3kEUoX
0jw8hwGS7X8wCQwUIG0EYaNBdw75fRdEXQHHmHmFlVIlcmNjNP02yKr7QQiQB7kwAjZPsxuqkDlr
hhQWVcJXgC4epAHxxA09k1NAmAcuUZWI4uY26Jr7Geg2xBgqMu6gGb6OLdo0qKWuYLMKcE43lXRK
+ooRvmb3ur4gIO21gKAuCK4EQUkZwiwO/P0c5ogipAUhIVMw7oA1h1jiUI+xsIyxqgVwMi3GA/OM
T9wJLe9BbjcsajcW1Lyqi6ugFHMhrmVAxSKI33VSVCJaqc2qOSTh5+0NWlFJuF6++bgtsKosVseU
h0ojt2lH0ohEP4I5yjZM8YyZSTO1EpDBC/bk7vRz8PAUmU++xbrk1yLIcmmpCIJ2h77lm9kzoSKb
ZnY/5U6PfgBF2HM+dNJ/37aZtbzz/y9MLkGoMeY64DBk9MiJkCyNMM2oR3gIRrGtaKF7G2/VQ+cu
CzQHwlFpUhsB6QaJa9vGlEtnkg6FfNT9j4nlNKuLuEChApZhhEmKuU+oZ6Vur3cbjlNI6O2HOrUL
/c5vndtGrXR7wXEWeFQKLyvLAlRzsCofif6l+SR9lSz+XnqBoL3fkcI3uWd0ImzEU+k0GNPyL7d/
wNo9gFCJ7BfmGdC4RDluJyncEIywl4ugY+OHZiibKou8dDV+LUAoz/RHNeC+F9VDxxwvvoQt654R
5vj0I37NlD1IB+DTle5XnmIwggwe1jHjzmV+l/lvle9qw2co/666sxrt1OLoc27MP/6H9VvgUkHG
A1NEHMwHv558S4CutaLhYcQi15694JZ11C5xVZd2kweUMjvJ+R95PIjIdKF46BcZwYSynav/muME
frmwi9qyIS9KULHPflHvjOgt7I5+/aawruyVMz033s4i9BiJAAfCdQzp8Fk+QboUFxu0dCNNchKU
o2L93Akh43GwklMBxAKK2ig/TsRey3pkANDXeBE6Mm3CI+Sij/JdVZF0C7KPvfEmMHpjVsIJKm3I
TCJDhULOd6/CIkgWkAaQ/B7qxE1x1L2BQB0UhHFEFnLkte02Z+QCVk7zFRxlZCP1idbHgCvEQ8o9
CNFG4B5uO/zKMPcsg/XXJMoXB7Xo9ZIHRqU89JAkqsAxdGwTq8sy0wttoftqZKfS97x+X3V7Jbur
w3PtWy0CW8BY3ZWx9vm3fJOlY3RAowvOQs0r3NRDRriw/JN0brGz+YdsPoSH7tBsgofWSTnibeJD
dlLJLniqWdpEK5fg1Q+gjknmcaiAxPgBg+d4g1MEVmC8dcapCFgav0xbqfu2KvkwCRVASb5VRhse
hJ5E/h04f+LDZ+REL7lghVv/rifZAep4j4X7wWo+YRlL3Y26ng9aaWDn29TqZUsGS1iV2qH/LkXP
t52MhUTdiomWj02mwlYw/nTevkx2Y/JQjxcvZF0c84mgIutyA+kmURlsSHJUAakSD5X83sSMd/VK
jQ6zezJ6ukC6oM90D9chrpYL0ZNnhe1xOCveGaMmQ+KUkjNl+3GwYJzkB+YkK4wPr2+mMcowzHbj
UIC7FsO69DdD4Nd1kQyoj4A43KoQ34YBdIBuBB1XsbcT8KdGMTTF1U1a7P3uyAV70LCNyl6VTr3y
qvb3aAYj4ggCa9+NPSvKO3uqSc/v48npc0ub8AEkkVHegvt133qQwtNBpghtxibjzHp47oIC408f
YusmqWpq6UiKeD9WZ63hnSEwDXw3+SIJWRFwxXNAmoreF3D2yKCYom4UJEzQYTkpeAcgAqJRNTeO
cWxCmrRUKuu2k67E9isoKtjmvTw1iThDhYdQterAlJBlCjlL9y21YET2VTAMDaLggX8Y3rt2I3/q
QcEpASzpDDKkk8NzKmmEV64/5O0pKhrntnErN/MM9A8eFdjaegTtmAC8mHvmMUsiiY9+rTpTa9/G
YdlFRTUBlC9Frc52KR5J69TRxc9ccSXICxeavtUnVpfNCiDIRCGZjZo5zgfdVsaJge5BT6UFgbTN
+8U2nN7H5shl5TkU7H8/2Y1chIjBNiQFkbymr/8000AJ5xutKSqeORZPo4fOYtXpM4Z3rNz7VziU
KxaCFMg1WBPNzDgP8TERHkOWms1KoLyCoBxQmiQjRPWrNRtPNkWpN1WZ8URbNQIEn8gzIlyhGH/t
4uIkqX4WYLHkoH1pssnqiuAhixhvhlU7FiizfyxeZJ2gc2rIAwW8ekRCAyqYsG+7NMsOKuJHXGCA
lBwIZfqnKG1pRMoL2dL/CYQeaJaVXPJxQFCSh95Zo2x7XUbkZZSLGWtFVyf0FL2Dcg5L+FY5B51o
YYzOum3HWo4Zk37/7Po3GcRiP2blvEYB1Qsm26djqB6UMQb3NfjqRskqwuyQNgnJgh4f4zw47DS7
FCBDEEAGssuI0vOu11+amFWjnLeIujyvfhR1i2RoS2oMDqubtk96finHk+/vk3rf+Uchtrv2/vYi
rATbK7h5HxZrEHl8l0Xi7JNh73ahQbjwJRFdL2YMrLD2kzrDbWfodWHMZziO7tqq3KfZ421LWAjU
tZGXvqEPPBB6+dXLXLERGH6/ln+9WisqSqhhMmEWBWuVKPyjHkURQb8BSI6N8W7oONuIdWcIc9LU
D4Yf/6/gVPAI/Amd+72HA8E/ph6Y7XHI23M63dXqbogMkKLsM05koK46I7JeuPpRevhRfKgrHZzp
XNCZKSKWl9mhHKH3xtQG0EZ+qA988+f2Hq55owQBcWhUgJEBje3X3qgPcl0MBvBao/tKK4ihIxfW
CpnFS8wFFVcO2hKLWtC+AfVAGYeYhD2gea2CZOah+NCO3uVJfKg+c1bDHMs0KjTrnpxEAgQIze6T
P4XP2iU+jX9KgxR7DXVQ21K2z8o9cz5g7mKko8nCSJp7uNDExK8ToOLr1O6/0MGuHOUtyDUCUrBI
uhgWKlSpQBeKnM8GYI1VaGVgHJ8yM44edBZ34Nolt7Rp3thFyAqUCPMqEXBSCZXkRN4HfWj2IytB
xIKhAnErBJWUNjOMwpt6v4uQXWMl71cGRjBm/tfhFSr8jvqoje0MwoF/Tner1+gxOwiQFc1f5Uuk
kpARhlfvvCUgFYdBKsN38bxJdfbsf2hEfW9A/8XZoQvpbIVwf4q9+IgeROM+eb59tlnrObvPYtsQ
N5MqrIAsSZ+9/ixKNSn5p9sYTPOoANKNscDxs2+oRwn9ee8CafbhTsmstodJ+eu0G+5iSykgD66z
PrcZAUWhAgpubRXSrMBGeRwtTMJZNjE5rWLe3bffeJK5GuONtNIPo4JJXVRm+ttvjqjrJfXGNDSK
RsDIaxHi2/6cJrs4shPJwhS+FUaXsTxm3qZt3XK0uPIUxS5juecjfR1e5h+ARnF0pKM+TX/RTMPk
G0kmY3Ksr0jcoS2yUMyRJ9hbUFVFmMMNVHvy7LSwGcgrKjnX0NTJyXVfD9E3AJZMdY8evKZKQeSz
ifttGB8545zmh6p8zSW30p4NhXRiSLjclvg/gvCh4htFIfwQ3xszfYrP21Jjh/1RL73N1MWmBnFO
yRG51zSvLKOISA3GwaZ6HwLebJqzD0pjudhIIgQP/W0nYy4P6Yv6UE8QjtDfdbCEco1sDqMjiJsI
bKLpVil3OZfZZb/NONeLtmo2kQYdl7qrjm7VXeLh6ElnBYoafuRbafbbD/c+VN1UvCpSNKpNd0l0
zkRLFR10ABaYxs/OUbqNRodv8F7NnlN0mHubSNvoxnNe3EOpzZSyfTLeJ1ACEmILSjpaedEbJ40l
SFodFHUX+fdqfuDAI6W9GKj7T4e42udSgoGdrZY/pLGb1R9e/4i6SWZctG6Tq0Qb3Vg6Zzg/fAee
pvCzltFLd+4np9NEOwQPe/rK12+5FpooiRA8imL1GOimLDxl0YXLP6SxtgzMiOPB0qg+lgs8a6W8
qznLCD/FXDFl/40fT2l05grw26KQInaYBdAduJ8Z5U9eCa5iZ2q+GgglGAfeOyON1dVPevyrr3oS
lIcOFLxNtgdZd2YMZtw5vmzXfL3l2vLQ+JDAFs+J1BM+1109fgXNjZOGdmqw6k4r1TVQjqGNEkNk
/LcE+fXZTBXfq5SgRY0StN5bbVtBub21Q5IcakzDEv5OOmpPlQ0Pu2BIjiWvvgaPUU5BBkMPeqrR
HHQNXyYKREVFwEeHxBLN3ozN7FyBfpC8XNSDb2W7TxSOXmqbNX6wMiaIFP0CmTqYaj6qWoVL7btL
yLPFXUmmF78kKZ6u5oNma8fCrg/jJthqVmFFLjcQ3vIt1k0wR1sqNF39jPk6Wlw3QVfnjd/jZ4gz
IwigPUt1EYx70CE8ZQQ3nKUdYvJq/L4dmX6+gq7Np665roj1kddQLxt8K0jfC9Gui4K0Esu++fff
so+66fg47UtNQf0qJelJNqV94MSws7Q6t7G9fb1pTVZKaaWQdW0bdcOlAVjlGx1rmj6XJNhmTimD
VwH5R+ujOZ6gl2f2jGczy0rq1ZxIFSjKZzfWjJ2kuN5wkrjN7Q1bu0UXnoLxRcpTwPKsxhUwItX/
xSubic+2RVRDL+wDFSfLSIaPphcJCM1j4umYiIKmZx9293HM+sL8WWiBoA2y/vP42HxqeerUaq2X
qCmX9ab+7o+kxAe5kzlcBx4dSGuAwPg8gtyB20agdfgCZfZ7seMOLGrf+XxeOdb8GzAoAv4tA7+D
bnaokqLWcylCf11ykIUvncXUvm7kAoDyIpTQ+9RvQkj0DSq62nJSypEZ8foDJM4y0hYGCnuoWVQJ
iUYZ39oB8QZk8/tg4xcRxH4UAkU0MJOX5x5KhrEuEaGvLroCxcSCC1mR9JuE8Go90Pj7N56hkHrt
HoaRiIUxt0nggX4PiXXJybaRFZ8861fsDtb0gJcGQemL1I5OIBbpNGZv7ZSIXG776Y/Agn2RRR40
0jPrskp35vdcMCa86OFpO1aOiCHTEhderR2Z8w0/ztzsADMjMaYbcK3S+X4jmZJChaAKkqFgKlQz
rKotic5ta36eOgqFipNiJ03JgKZfswqJjpknvJlJHrnZxrvkW8nMBpKjoMhiPmbZRkXNDKMbml/C
ubn8vokeC8XpBfO2ZT8uHsowyr2RReZqvoVhXMTz2yQu0xdDifSzkBaxSqAAnx+1Nkq+OOicMRLM
ay4C/nhQ8agq+GLpL/AYaqxCNyU96rQuDzJAHvMp1V6UXm9b+HMi6tvEvzjUF/gkixArQTe8aeDB
bQmDo7r+TnzjDNM/6Jfsodgrx3irmLVGGMhzALw6jDMyGKoQIqFFByWp68Poa5PRG2EMEuctjt5W
48kLZjhsya23kY3nM4tz+OcHOgVI7Wbrl21YtQBUj80hRMreNUzlXnvvQZAd7PQTM0/0I2NDAVI3
HqeMWa9hPM8sFTD7QIgRbDekwhPaycyaxabws6PiGu075bl4JbVZkncjD7TBEs66233mCanBQGrO
H86Tq55rvFgDs/mAN40b1oNi9TTiIw3qIPxMGzD//wJ9FPI8E6e0R8cbWo67TT+nFxWV5TSrxwKS
yJAT1iHiQld31EbXCgPLildw+9W6vKna3KHcFb+8O82GqNt0Su98p+kZgWDddxa3OXVzYBqt9VUd
uKj4fcr3gpU4npX8Eh8nUzHLc/uLcTjmY/fjcCzw5v9fLKfCiUkTBDmIdEW0GDUNQX+wGbo1Bkh6
EArhs5yxsj/f+rP7LK5yylm7GPTRvDiHU3WrvvcfE8lVJ7gUm4cCnJZQW3Wm3op20m4wBdUazNG6
/Os2mOufYFCvN4mThypREG5BK1vy71x7r4fQeHqBwhrD2tWH0cz5N6c6IHtGxZ6oU8owqnFWJhS8
sqk4DQNLPXE9smJOBTLDwizUNMe/xRYOmYZv1Pn0gzNJAWncqT05yl5KwTbeEP9R2UEPAI2STsW4
jlePyAKX+miLvCqWwga4Rihu5WI6oFRt+vloByzaq/VV/Gshdea7aFSmxgeSbryE4bMc2rdPwdr1
i1YX9L2ggwCvJOrQaXUR+L1fwiV9xa2R+fDuINLTZ66QJaeU1fOxZs0SjTpyqVpMQZ0AbTReWt/J
G1bjEwuAcghVC5VBmAFU/SILvyHfeXu5ZqelY8Y3kzjeuOjWoVXBBXGUJLWrerPTfuFrQ+qsOnQw
2WL4rGi4asnMWf5/SDp1UPMBPLxaDKRQ4juI5wVIO8fRMfV/+17s+KKEDtOksbLOeOnDDNRBWfPM
d5hsUPT85CU1w+N/tu0icIAqBuows94meruvj9roy6XUZfg98Rc4TwyrQWdRTfLDCZ1KyIo0PONT
du2IgZ0RA2ig30YbDRU+5FCS9QBKs6bvgdFCOxQS5N4FO6+t2zs6x9yrHZ39cTFvR9kla6kQ9vw8
DTaiLdEL0FZd21EiHzjV34GZ21bQQJdj0u427I+7nIKdt38RubpYVAasKChwKomALY0UArQZ1e1t
FJZxVPSQQiR1OgMoVWLqMGN4gjS4JEFc7iOJ9x4kom7j/dg0yqr5/xdW8bkal4E248l2gAxSgDaX
F541Ub6Kosho15HAQ40PvGuULAn4dJzpdzLpwA+u4lt9e5QE1rN9dYsWMNQWjROG+9IZRj5Or1pL
pF8gQuNO4a55UbfNffGg+kT4w6K5WGlDhENC9GEWKJlrupTjh75WQ9MKaxjmz5WMxrtd9aWpliae
O/CVJ9bQfYysRpgfYW3etwUm9Wz3m1rSxgKY+DiJo69BaUk/vhjRqQlYo4o/LhxAQcMAE3oow0Ae
jjIvDxoN9JSYb1X0Y5Ud2+BYyeemeJame4ii/nt3XGJRZrUiN41tDiw5CQhKK4VnyXlBuJ5xzFg2
zcdw4fahIIe5Gswzuy0a/AedlPnvEMUH9KYQFbEZTAuMa3vtCCwsowvVU++3ZeXPq1icc/+P1j2F
EOg1WD0/a36BaM9DmlISlR+0qVWW8D2ngTtfmWfAkpPa7yZcMV6zFwv39l6tnbYlFLVXg5wMOaSd
EBAjzMl+8NpW8f/8bxDUNmU5FG/B0gPaBGEwRdAMFp8lKIZug6zuzN8lozl3jFqOU0+YfS5sZTvi
swrDJnibhqDpPwuGxxJsWfU9vBNASIauelA0Xfue2hQ6xDXnUe1BfJ6iyDcndbCqftzzSYY6m/SC
tBXjcbJq4yyGjTn/b27Ia0xDDgS/6iFqMFf84vkiQQIysBL58h/WErwaqgT+afRIU7b5uVDhgaBV
ppH1SA2Z0ZibBuebxchwvvkP0Y8ARHPMtkB8dRasvDYIMiZRXU9YxLL7qAtolkpEyt0BDWSVJWW2
MDDwVs/VAm9e4EXASIvM78UBeOK0gZ6PJFp+86YJx6xgDAetFLYQbmeyOpCsQYaC5rquxLBHZMcS
9kfj1Gem8BJvCszTVLvkCay9HPExieDZ3h+j3cS/WEylq5fZEp461VId1Lwxw3dOfmoTUmJY9RdI
Z93QqjdB/q/9Eo9FQcBMMcRtNUyZXC+rmHJC0uCj08wF8GrYfXP0JmsUt//WK4EiCciNzCSDmk59
MqVyrIjjBCkCzHYMygEyyNVgcSxynp/JArxuZLCvgoSBV0V0QF8bM/bCNKQdKvYj5AJDFAY5UoOk
WzqJO8MBZ3nu1hLYZiOUlnbaFppatQllLVZ98qen4leAntLgwbkBmUR6SWUjSoUWfzuprGCyOHxk
F06Q3xUVw1PnP3R9BK+BqCPR634A7SGYO0ifPvTYQK5U/7q9cd8/9hbGbOzi2KkdrzdcDGP4++YA
AtGt7khuh2UNzWbTOr4bmIWNQj7YWDkrspUt7+q2fGRRiawUBlEoF1G04mdKPZD0Xf8OeZy8nh/0
2vSfq0/VFloynZETRjuRZmeb6EU5CjuW+M7P9Br8aQlKHcVQMYZQnEGbzxFTWBpyXtUhBB1t7XDv
1Wnc3F7stf1cwlHuK+jQtec6wEXjoRa+1DlXynjesdaRfgW1hSiW9QSM52KrHzWS3nNEQNH+8GLs
wktzFI73/5NRdLZkMNq4EWdAcdxGylbiXY71svt5FV1tkyJe+8aY5prnJYDQLtILno8W2uge2c1Q
4o/E+bU70OM3A8Y5o3ac92dbgRfkgEYewUkc+RFnwc63owONWd1Ghw1kLLzQYYn1iT/fLdd2Ul9X
vup7cj27Y49ZjuAgnxonesOM2q7ZDw/dZmZE1nAW+W24PX0Nd+JZtCY7/OXBUVlVC+ZaUEEOfZiR
5DX4Lf5za0MP8hA5aODNHMOOD9Gv+rV45tzodAmOvRm5rG+vlSa865WgIp+hjIoSzzsx7lTbc/WE
GPvRFjYC+XMAPcFn/Mbd6xuWutK8vnQshNr8fLsomL6iPzMLrgQNjYD6vBbybtJAK8XPGQQ4ayFg
CUFFHF+K+GEaAdFz3ab4f6Rd2ZKsuJL8IsxYBbyy5FaZte8v2DlVp9gFYoevH+fMvbdIFZOy29MP
bdadZuWEFJJCigj3MtzFWC2sFbXUrB1ROJzAsQPNwlmO6HzFmFrWNEWDaDTR8j+ThkeNOjeHE0TN
7iOkOXw0aYl6OtYWqakjETOTa6N5jdvc9DGwQDY4X/igVpKF15NNtl3nR9M+ijTUvjm5iEH5Z8iN
4/cbke8iCZghj203X4+K57BgPion3zsaHCfSRYIoam1l4t1etudCKLwMc6eT2lppHMw3CpRKXaVh
c09ycCRJjDwOfXDfyp1XkPHp8sa6ugiWoJyv1DJjVS4jUIRQ8m1X9h7JrQ8rmVzbfB9N0wXhAWr5
sDaKUUIhXn1t2vJWNp/kLPBsvTtQw9yUaXh/+bNWPXgxFNw8MwiCBUGOr1KaaRO01fXQl24RMYH1
qyOOGAupIQ1XKj5I1624ba0BCyUf3kmjOzqaOeUEpM+307CrTUlwRV1dMNCQBIeqgasBX6LRyNUk
JxasyvK3RqMbS2F3+fRFO+2qNEQb/aptCzDuPGM2CU00J4FXD8QcFk13ab2XbZdEV3WzV6xIEBOs
ztgCjtsMqrCKjarCUE5BALak3k9Qjj7EIkJfkVXc6dVKRJa6AGtkQJeupP2KYk+SfynJS2ddmSL+
ltW1v7BptnkRtnaDXdkxeALdAkk6BHEeaz7Dge4zlE1f9ncREncU1RKtYnm+BxP6VaSg/1bBWfFI
hdIq67M065ii69K2dW6WVNDbmoli476t6Q7IQ6+bAT0Wdbq7bM7qGYcN7N8w3CwxrDaQfOBkKJtU
9kBpouzGPtT8yyjrvvCNwk0PjXW5tloYQ+qjJZsbzXzt+n3ZbInkMuvtMtj6DCE3jxoAghCOu3wa
A53sQIJ/N5bkSi1uSaR2NGY6ERUpvq7ahc5ha6Yanq+6527HyKBoAcHoqXHiVOReYy/mAJm/4j6l
iquIztS1XQlPmuAgmsmzCK/wB5VOUD9HuLzTynDS6roC+wZqs8futdIFvQdrgwgNWw3dvrYKFQlu
W6c6At+E4gZfhIqx66oQ0aWaxFtaGrdZmDSPl+dszQ1n1mrTAHuKDN3o84GcpST0vAlrV6sSP1fD
6zEcNpchVgYPtEAwRkVDvf7jobYwwsqaEohL2tIdGGASFPmZpUfw9GyJMsYrbzpoHjXwBkLwWIaM
IOfvVYGTrEDFpxslaFqYPuxS8pQOonfxuInxBG1qheLI/YgExnRPDZEuDZ5aMF5c6KqAzJ/YOh4l
iMHT3yaFlY+g8oB8Gl63UDqYRG9mOKa+0vTy5GRqmj6C7qP3ZS0s9lKs5R9NYRG304LioTQG+TEu
8+k6HMFollKpgdp8bOAlx5KOvVZ1122j9JD2Ngp4RKml7GOw8vo1zQbNNWqlfIUGtBWBnKaU3ABE
G79lME/d18wyr6vMDtyc5dEOylHDn7gluXZtJxCZtaagk5xskskXWFmRxNSySN2X0wAp43DK9pMc
mbnX2KkBHa00So4sqEHcrdgtkx2ULaujNw6oFAc1vU57JyWFDSFMouqlE0y5HvmJUmqoqZTNGveI
PgJvhEw6H1fJ7quD0FvtRGYSodIjaW3NDfqJ7kdFG64SRcqPdZb3j1Y6lc+1xJ5UTbsFVLcbCmpC
XEueJrRzmHYBLXIV2q9VoGqbuOuz99ZsLHdSyuy+RYIUpIG2AtlrFYWldAA7Kljn46r0dZL2aHLL
ZbLVjUzzSSIneyWjqp8peKQj2mAesGgkn3YV+g6qjh2MrrP2o62qHZIOQ+Q3ndQ2H2nQKuFBR70l
JLjy0jpUoLIsfKZXpnboo0FFs2yR24422D0qZbMqLR3Qn5cPehUniFtTnNFBRJ7zsgLxm2Tbm6EL
QCHPTAL1MHTlvw9jgjxfm6Em39PtcIDCUhIkGxB3JKXLyi58aKe6sR6ybGhBd2JQ9QU8Rfmu1IdS
ccmUp6iPVMZP2QyhM1EpZennUto9jTamy1NoQIrtxHRgqmh2eNGllFkHPWT2I4LufDc2ba0GTmiQ
+KkcjLJ3wNcIpW2qtM1xUEuTHkCuq+veiP/vUyZDMrSwQXPtaLQZO6egtjk5bVzidUfri27TUqo/
x3mYBm6dUXqQclnelUFa7QamGK5VTejWQQWzjhR0qpogqAqDR6PTFK8b5ObUas2wAa26eqgjynaB
1NhH8BbFKrDDNPFMuQl3TdYn95UVTHsopiJdOQ1gZyiCJt7qaHdyKhQDjzDJ6EOvzMxu31WphL7w
eFA80MQpX1rchWgZ6mIEUZ2KLhgSDsFRk6TsQTaL/o89tbE/2lN6N/ZFswvDanhUsizBCkys6Sql
SeDloaHdsVoBgWyON3BHg80bg3UphKuksHoPc9TpOGZehm9qkiCPVcal1d8GlOYHCCRJyG3JTXan
97X90KgsvM01Or71Yz2aGznV7O3UqwHdTaZUHyH0YeKYN+LQz9HOfteV0LDyekvKlGMjZ+W9AcXp
K1UiyVdhIER0+slGClDX6963QgqWP5JaHVrhe5qh5Ys1BzKZo2fkeeKnqOEcBdHJzxopcBXjH9wd
bTw2ynyRfG+buWHVUHodWyp70lS4w4DmryJy8ay7wdn+ZLA/egaO+QgbZ+ukh99jWHi0OBny8Pvy
MfWzioT7GC4iq2W5rEHwhZM3AydS95jT3EvM92HQwLYVfhXsg4XGMQoQdKIgLwZTi+AD1s6O5Whw
h1emSJlFh/nxvk8OCW29llEPPRNQYNIdKVB2OrhISRZ5OVK5lma//CP8+aUCRbmWZnChhySxBBIN
OLtI9TuNdC+qo41G6/dS+ZzCKXZs5KgbUoReVkb4j0EQiqxEPqiUm5P9xnz745/zIU2iDZC1AnzD
QHLU/sZSOXT0QJGtFli68sB4BjV/yuLWUkjtZDYt9M+kknmx7csJ8/G26VSyO3bPJN4O0aEV8a+u
xKwKSg1xh1Y1gg5LbnhTOdMDpPIQROIINKb+Ga3zu2mSLcemJvSi03tp/HXZ0LXQC1rDfxs7cX//
Sd8kSVPWAjKu0VcNXt5QjVxJ2geZ2yTby1grkaSCuie8q4M3ETrs87csxrSjUa2XaAp0I+0D7VqO
2XiXAdb8Ywkwj+8CANugygoLAG3DYnCw6vk17YPXLIEILqEZE8DNq42P5FCYDv0ERJLI13HTBXp/
nN6g4XZp91D1z1HyEhIB4c7qkH1D8LRh0SiNpdQDYtAGjwy1V4tkmARG8OE9DSa9JyoQ2uo3eEhb
8+kf5Kc1NOoYCPDnvUv5+3q2mBYNvPoj+qdwg4gjqD20OOsZ6gEV5ZWq5bGLmrsJ0okl60XVDGvr
CboWyHWCFE3VLW6CUi0bwfyoQje3Vpwg/y3nIGo+SNHk19njIKr5Wz0ecE6BLX2+yhB++Ur5MEpq
gwQdeadeozrZTfWiXCOK2hefDLKe/22NIU4jtJvaKOQEDRlW1Lm305a1tTYfjanyyAo/m35L5tUg
2gnX1hQahEAIbWN/wMvGOUob4Vora/CPhN7U6IcDuSTTEEL898V3GuSzvnG4tWuUdtPHqQxroCwp
F+aunjJQjo1uRmVBsnZtUZGZltxA4xueLDm3GKSqN5IIboFw45hZ03FMRTv52qoiM0U4hCX/XpvP
R23sZB2hAlxBasG12xFqemwAeTdVkXa/vOn9vTDy29DcvIUbum7qoCzmsGyVSQaamiHVObzizkNy
/6qBJKnuTlflJnbJQ7BBJ+4Tcu9Q6XaqA/3vMyXK8gO48ezRWJ9l5vwB4HaPhwOlf9JJsNeuPbEv
QNAUd24lBMeRG5kAIu0Q9jP/lPvN79oNttmG7IuP4LG+7V+qd1HHwVriGbgGti9c1ZHD5/zfMPW2
ohLyW3XlvE87M3fi90hxw/0D7rbqDgqNwrKT+U/+nNBvSG5CtXAC12gAU2W324POvvXIbdc4NiR5
pTey0++Tg3ot3co7UfZ2NdomqLjBCybaQW0+GaUa5RhpTQCOie1wVJ/wUJZ48TbYoaZgqzoo1ogf
qm1/9XzZg1fX4wJ1/n1xPoxK1oLuU8LUgq8DfKOBKiBCmR3w54B+m8WFzZPV4W4cAqA60sjprpIv
+hxvkFdTPi9bsnoELAeQCxspJXUa6xjAHBQZ180rPca+hKLKjbG10c6RvlzGW91mFiPHOWcYhXHX
jIALUaiHUnxHZ72T9Y+XUX62b+KkWVrFOSTux6WpdIBpvPwaZBrQgX8Fu5C8Dx7kza96FwvMWiHf
OgfkdhSdgLSmMwGofaCYNz9Nsqv2TvtaP4aTp4nMW4v18YyKewXoAAmqo879Dxx3SmIyuAeEaprX
eovmxj/myboxDobIP9ZOUwgAYjTnAB+XmHOoOqmZPaEh2o324b320HmocmyOyau1j+513W+vrE3z
K9nagjNidWEvcTm/jCnR0hDZUPSmpX70TL14cPCoMNyjNttw1Wv9PZEceRudRD24q75jgvYISoP4
F4pxzy0mccyiIiWzDr3MdjVN8SRvNCM4aqJE2qOBDeZPDOmuUjNy7KuWnjxMTK6fit5UvCBXhl2h
TfRUVqVc+JcdW1/ZF5bfxvl1M1kVRW8R9gXaQRhv2BdSv7kMserKeOdF1yNudnM147n9YLCOtd4y
EddMOp7/tAeFvfVqtEvzzi0pKgtA3ljKd50RCV4r1o37DzDfKwd3t+p4xMAHibJBl+mGKtlWYNyq
O38bZ3O5gYjg5W/MYFx/KI/KZ43nFxyT8pMVOeGfo3SafmVf6EQUpYDX9vPFmNpcVraZikgpiVGD
dEx+bkp1Fwb1djJR/2ZCqDZloWsxcluX+ttle9e22yUut1GAoAJVPzKGNJduWfabSQdTpFuyOqKg
eUI4h65A7UdQz8bBMgOMKOSmTbxfGjcEteTy62VDVn1jgcI5fhtLelqM87zFn1a5b0Xl8KtRE1KX
Mi4nMy0tH2KDEK6X4xBRk3YDI1zGHPNavmUe+WAbe9/uBlH+bdUiXDER1+P9BEN3vswmQhGGFzgx
OvUZXMWpLFjHq1MPbm30WqmQreZzvhX6CMxBhUFtVaDwGBxQ7K6bZEEGex3FNGXLxp0OT2nnVvR9
hJ2whxVjfV/0Phtvq1Rwa1yFQNoL95KZ8oN3sFCxmq7pcdix8e9d/Bqqo07S10+XPWzVjxcwnIdZ
U46/O5/gLNkbegqBsp1OnuVccPUQwXADZmcynubn83QcQTB+TM19K3mp6BIwfywfP86pwn+Nmc7d
PUBCQKcsBIpqulNylKv3zPRsZQ8mchC1XB649QMT10ZlJnICe988gYtoWMqMTu9ZBPb7X1brs84f
DhZ1tG12iD3L78BD2kEDwdUEe9v6kl3gzkO9wFVolSikmnEP/da8ke5xnzsV4HA9NT50Jd7a3WVD
V6cOTVT4B4XiaFw4x9PllgxaHYOJRznGEwSJk3SfVJ+pVAry5atBufmNxE+fgfTO/ypJQISwLTcW
uTLKF2V8ieg+pSDOKPZNcpejiT0U1fOsx10LaG5b0iqlN8EPAnb8DyRE7ZfoQbnPT2no0N0AcVc3
ldzoJF8VnmwK/GjVZxfI3BnZITcRNhSCA2nkFv193hy19nlowbZ2HJio02qtlhntxFDOlFFViEoH
zmnlJKr7isHO2vTqk3wIkCQ7TP54a27LHVKOJw0ahTfq/WUXWk3mmzbeR2d6Ejyacz6kFZSlxgSf
bbzuBXu/EzyE+7foZO+mWwHU6nh+Q/FOlPSWHQYTLCxfW59s2bXxO/1TnMaboXLGjb4xbtON/B6+
RY7wPWAOK35sPwto3onGXiva2crOg6aMk2+zK/Oa7t6eAre4EjrOus8u4DjPAalMA5GjeVA3tqPs
bjs3PnWO6Wr3kFJwzWN2yn+LipjnW8AlE/nISsapTtFdORPLV9JVKt9WPeiIUPXkX57H2RF/AuEl
E02oBAkszlFxP07yJMA0xjZUSXXF6e3fXbS/DLIajMzPpf8C4bbSlFRNaycQMJEgNqAM98hSXgZY
G665tklRUWmEtjnOI9Kyy3MrxOKekK1pRgh7hNmpGEDJU9ZbalaCLMTaVr2E4zwibDS06ZWAa5PA
yfRw01Ynqdzkotbo1Ue+JRDnBmo1JGGsYuCGjbZPQBa2M5zBG656sOJcoYTQeG+vpB34t+5EbEpC
6HlOF8cfmKgzvKgDWt8aH6gRKKCHnfq2r99UpWvf6ZBzDfeTH/hUdJsRTSbnkrJVNVqbY3Rt61ce
HSBXO2Yofti1yeay16z5/nJ0Obe0297omwZABoowwZxZRFsVSiKXQVaPAlCazKQfqO/42QFe563V
zDEso34oFaiBuQqzl0rfZ4HTJldydC/pzlCCqeCYqI8pxJwiwXPf2oAuv2DeyhdTKQd9ZPbzK2aT
32TjAyoIHNSyIOnq2EksMHdtTFHKg5U+J34s/sXUBDXjZA0IDePxRpU+Wb7RRGlTEQTnmVJVd6o0
Q4yFckcTPICRYNNASlUwcfOmwW+NS1M4P0w7mpctBU5jb+3sVyv5leqHxZdmnFBn7UWjm0P1Q8RJ
snKuwk3AcgeWHYQQfFPSNPQZ4m6gKhVzFOV319ZOnkO57GEIUIQnEkJc2crO4LitrCtiVN8ouP5o
YYVqSeahQXDXoVEWlzvBgK6cAmdQ3GY24bZo9WS+aXW5XzXpAcI2/uU5E1nDuUbVSaY2NoDo8ptJ
eRmVB2t6oP/gyghDCNEgLYduZr5fhPW6TYo5IBj6BxThGPGeimSA1p7Jlhh8h4giNQFtSpzLo5V5
6JL27DB30Ff61kD3WQ2Z38STN8XDjsXj3eVBXLtxnWFzp+moqoNt9MCW9dek9Pv0kJW7In6emF9H
T6GxazSwa+/70tPlO03EWLayW52hcx6ZQlJHZwNGNw/Bryx/VqCdTKPQCQoZ7M6dwGNEaLxT2lmU
pfOtq7VvFe2P3iWuRTtHzq9QzCkY1/nLuQ0Fb54I3aCVCdpwvklLS0q1swJYZowIl5l0lJHa7Zvw
lqH+DTwDbwVFrWmj3CPbdWPpoIZMXy9/wrxlXfoC7iQockuylRTWJkNX+JbVKyhwqxTXVJhIFXd1
YBfGclcREAHlrUxhbBsbV5EUbkrdOGg2xE7VzI3yz39iGIpPcMJqaD3mplEOpyijCgwz2F4HOWKB
osXtZYh1g74huL0FOhIskAZAKKgLHUzIqk14bz2m3TZJny9Dra9A6DH925x5HhcntqJGIBRQEHyN
ByTOgpOyqU/WJzIxtzRzjIO+y+5Ep+qKlDIOnbkMGyxVII/hRYdsZUiVLgZm89j6iQcplx3KYKXQ
AZ35zgTLZO4Nfr4pnehArvHDEb57pd2KaRlnz/jppN8fwm0ALIVb9hk+xLjJ3Of0CmwvULJTG886
oizdHXe/Uq9kjvRIn7R9JAjtV4/fxSjwjoSK37gyMMtjtgM9lqxdNYGrg94dxJ5EJIK4FhuejTnn
U8VQpXZfzGO+KT2QG2xf68Htdoln3yv3jR/NnPMi3sl15wK9MroLbBTe80kKjC7rVRnKiAMhTo2m
qoLM9dATGIe7U2bUjoGGPBUE9SQO3UxRnUJNvdb4QK+C4F64uqQWX8LNdBQpQw3NAewR6JTrT7pN
wWuFLunK66ONYEmtetUCi5vY2CrTUhlhtX6gxxOyMt1tctvsyCMuUqkDxXUQC7afkncHyWLBxi8y
k5tlWe3thkSAlkxULRB02zSpV1Wtk3R/ol53BJaupG/BlPw9v9zmUSZQEDRKwI3SyxAZTsv2lQnl
APBb6Y82uQWlhhMzgY2rkZelWQpo/5Fu4NtIpEklbVEBNGhTZ8RzvUXKOzBLKJAUu2zf/Pk/tocF
0vwli73RMBj4pmZhzxCJpxj0FWjFkE3BNrAOApYVMJJbaErhTq/YqpvUkHOwWTcIha1yk9TWJpJF
dHXro/YfGD7KS+tBmlITMNAmTSSPBrdp7fW2IMUhQuHiOQvcdNGQUYxYujPGr8a+TagX2pNgYkQw
3Gq20NEwKqBsgQhy1+zlOv6QOspeaJr8UTotEjjcylvnrO+AucFVE8/0PIVhrvRSbGoVMoMNOcXh
p521B1UGw22U+kn6ZRqJK+m2Y6rtvpBF+kjzkj13wr9MLqBigmwimtTnJb9wQktJNK1nAAcT9CZO
jPu0mwSz9tMFzyG4WE1NhkQuJlQityTdmKhll7PMK6Duenk5rdw0znE4V9do+K+K5yQ7atFTj9LT
gdzVqpeyA4kSN5NfpVDEG/fTV2bQOXlIQJryg1eeMhsFenWD0tAWBXlQNaFJuzULUK5botcPERTn
lq1BRtBdAiqyiD8MI4653qk6+wZl9YJH8Z/Bw2wV+h0tgh1Y5VNVaCqzu9DAlEmZmyfPDd3QrnYC
SJ3kvw1LVM27btg32vz7wgerMK0hqwbDAuVEwCJfJns7ip3UEOyFP4+vc6s4X8cTiWxmI6wawxxl
/r0Tl1+2XB+G6KWTRATyIqM4ry+igqlZAaMkqBJlEBE2fzdBf1OL3P5nOHBuFOf1KgXhrxq3eCkY
Y9tjYGFFQXRz15j9a6j21+0IWbVw1KerjCSoobi85lbBdRm1ksYcbvOF8h3ez2QlB7gRt55UesPw
IdV7G5pHRf2QlV+h6KVzdVS/Afmy+TLU+nJAefRMpdWzX23j2elLLqxZXuEnw6gucLiTJjRsFsh1
PxfGYQmEfrwLvJa4g6M7xvaXdBq9+mbycy98kI6iKGt1v1xgc+u8s8GujBYzYKvp1sjQ6Kfa+1wT
6RivxOznNnKB5GQoyCW2wEl/6T45qL4OVtn70h839J7hdjQ40Va+El2nV7JQ57BcEBki32ZY5Qz7
jNr2yJN2Acis+mf9Tw7diDFDQ5hbfSG0MwSb2uq4YpeeG4QV5BS5OUWhfVygCGPuzz3ZSuMEDAS+
Ik3vlZw0zFugcLOHPoFYU2bPSaqtUUMNDK+rpotOD0+uvDIsfKhXscR2cCDZ3ePl5bi6OhbY3IzS
3ISigwTssNGvRgjYRTI7Qk0FbONkdxlqdS9dQHGzmKN4PylDQFGp30r5tFVHFG9DwKwgmYPt4uky
nGju5t8XR8RQBmWbUcAp9lup3BVj6gibSkSjN/++wDAye6yicR49iJnE5V2Otk7zYImiy1VTzLne
CAR61o/HM5AqNxFYyHAKQdpN8qryIxIRCayHQnNnjDoH/j+YWxiSCLmlIqozmhfFQt1HX+IqOr1N
Un0ybNXvpvKVKsjRFA+X52k1cFgAc6dejDJQWsyBQ6xtapu5xYSNpAHlCS5tBE+wCTEE8omrjrhA
5M4/NJGiFtKaQxW5RE5RNTeJ9TYE3Z3CJDfXZUHNyWq8/A3HH0ARlaOom2OVpJHcsg1/dePUCk5V
EQa3UdEKDfs52gUhCFmhZboKHHmUReVIq96+MITbp/CAYOjt3JLYtqUXd7LhBqrlT6aC8KsQBUMr
NUjYFVFAYlozPTZqZs/XFquZMqojhg1dMsW0jYvbJHgL6qMePjaa7gTji2rs2+S2jPZ19HbZJ9cv
WAtwbmH3fVPQuAW4nqGX+UpXTyF5MZLdODhZ9gC1QcVA7ZXgtFkNjebmHSgYqIgsOYsnVpp1EQOU
SjleL5Qt6By8XlX90tCduiZOaSaunAtrSmbn+HGhW+Byxg51ZA1kjjun+DiNMV6EwAceWKM/FM9m
nbvK+EyhOl1YzwbIZ/7JSC/AuQi7rTPNnObbUJN2jqSfCnptGh9jgmYT89CaWxZ4YbULzLvLuKu+
vIDldh0phIBp1AFWgk5fYt2xljhGwDaK+XwZaHXvXgBxmw1oVPoK3OO4gpnRfsRl0pLoRk9twQYg
sOfv9r44iZLGSIbSmGEGO3BYP7xE2oQ2cORRW1GBzvrq+Lbp7+8LsCjVwzJlAEvUL6X0B/BwhPsA
5AcMSlBjv5HbzVA7HdbI5bFcDwTnBix5Li8z+A7lIkcdmxkilm9QEhR2gZtCbFFPpK0FpRStKnYq
ZE/DrtrrcuLrGGhpMh8y8Ohl9vOo/Snzdi/4ovW18/1F3J5YVjmY2asOdyk8+YGot7vpMpey6GCM
oH3UtlKtO6SBqoYgmPr7PPZz0X4Dc4FbDa4Lg1oYiom9VaG2bQhaOAZyQ0bdLXLTL5G9UJK7Jh8P
nTWAhE3eG1EOos8HELZADiJ4ZOR3b73NjAFyq8JNokNnptBhUqNtUyh/6qzywxCkIoUiO11NE+hx
ICpl5v3lIVw9jRdzyoWF6J1NwRsJQ7IOnW37MPlgEL7SIQ06jILZWt9gv8eM22CroOzsYL57MvWq
UR/qYNjK5Z3S3Oi4U0imo5qPl21bX/zfgNzOGlZyRvQe3lHqkMhN7V0tg11lGPzLMP/HgvzG4TdR
qhdah2qJucrFMn1mQcInd0LZ7at9mrp523rd5CC1tBUAz1527oUGiDigd4tyaHNm3zw/pEu7zhpV
RgBcxsc6QHugfiDweFxf2uR3imetIXE7ehxyr0Krd9ALNteVCynw5x4qcP+t8A9LBLTS2nwzDBnS
CzXetzapfKWDWS5glpcbI+hBbsHTADVRd6qR8NW8LLqRR7q5PBA/nfj8O7jjRJUakHwxfEfUTCWo
SKA6nkA12tNpdROAfsmhqjkKMH86FzAN0G+gR8CYaVHOx76fVLRxzTzTrX2d6buQPaYiRtf5s39M
71w4bKAHFI3znF91U61YYFDCMxvSZGMHcUGj8FsLXE1KpELP+VhH6By4PJRrZoH5HKQQoCWf9VDP
zZJmBa5eh1nDeE3A5ZKPGzBQXcb4GS7jBFlgcOtyIHaohnNLNsolLQluk4ieSkRWcCMXjywLhnly
8sjt8EY/XrPs9bIR80fyk7M0gvO5Fi8DtiQBwqQ3EtiessAn4bGpBRV0IhgugOnnWq15mbkDO2nD
Z9G/BPmdpQmaN9ZnxAb9iArikR99+PlI+nDMMCOt2jtNuEkbwZSvm/EfAF7NIohHyDPPjOnl+FBV
29x8joIHtQsE3vvziIFnqQQN+OjZArMhtyhDM4bQxDxaQRdqhaNZOjbeqQyMT5K09CU0pPRz0svm
cQoS5CfrLA0Et4iVYgZ8AqQfZLwV6CZ6oM4X0JQQ1RonVNFVUCpg22AfvhuhUxtuvvezZ8OlLrm+
mj61B9PrXy0okCfohQYd4mXvXEm1z5+hzxpj8/nAiwtoDDSI4VzFpUOH/DB48Tt5azflLnDyY1o4
1Lcfpf++8+scUz033ZI6PWI2Cm9wHJHuURXJhayu6oVN3OxWjZSARw1/P9KOVbkj9pOdeJfHTQQx
L5RFbJ3Hdi9BL6wB3+G1ZOxDK3V0kUb96lqw0VMG8bP5wYdb0p0Vg74vAUbOKrSL/8L1cihAXWZt
LtuyhgOCH7SwEQg/YFGc2yKn7QAvn2scOpJtrSntHrLAino3KnHPdIJohGNehlw7iPFWCzktGTSS
uCKcQ+JKn2pNhSpIOwMXfPsVEnS0FXB7E3py+vByGW1t1/or2g0+MoOg9+QcDQkx1muzpoQ+FNvc
Irj2iFL+qwZBvBQpNVQVo5T6HMIEwbGWExzBijp4lPjgi3QqaFdoH3rzcNmav/POnygEXZrgxARV
zs/5qssky2pI2Ed7e9e8qifNGwpneO2vU1RmO+qHte830zVxnuiJ3Iy3480bWGB29s6EwmgDzpHL
37M2usvP4VYz6yd5ikp8zjyJQ4DurPH5MsIKXwrIZxcWcws6LnJNDRpAaBvjOjgVW/m28cydeZ0f
2jfJ6w7liTjZFqyPu/xI/SbYXf6AtRWyxOfctVFrhnwY8GcqxSw7WvF1UEhegZvWZaCVJMNsKVh7
zZmsDfN77kdJhkx03XcobNWQ1EY4nI4ULFL6ISbgTclBJdI2iaPGss+yP3jS9uSiFWW+/14HeAeD
X6Fp1oB42o8k8WiYzUiGvoEkBNkWvvIh3SD5qLvhNZK3IxSlvQwcI/Lego7I6Oiv4XY6WB/yR/Rs
bWLv8oios/v8/Jh5XYECdpYPOB+RJjZDMkUFRmRrbIptsN3nLlEcc6NcM7dOnNDXvfqo/VH2YebQ
bbIlT0TwNLy22aNF7j+fwE3/MAUjWL5RndImB7yxq9BxEXF6rXkYBKFMVUMsPWtMnVuZo6+JycVs
ZfnZVl9gmHfi6YF0X5dHcw0GXMfYDLHtgvOY26ZoovdyMdMnqCHoGNk+lyFRj1ZffX8ZZ23EUHNC
oCY0lw6Z3JEymCwf68lEmiJ6tzqwqgaZMxLB4+DanrsE4TYeEpkSa2YQHadWfDv1D1n3jKuu06Ih
4bI9a3vcEopzwiIMlGzSAWUFR2JnPm1zwcqfR5538yUC52MB1LlKqQNCr7/m8W6Ib3AZUcqnGks+
eS16QenO2pVx1mfHiYU4Xv2xqoa6KhIDhEVZ8Ui11JFUzamiz6j80M33mArcYXX4Fmi8cYGd9Xh0
RC3NuAMLg1QKUkWrg2fhUgKaS8AY3OpJwZTShx3CCaN7acKjJl+nJR707DcT7QGjy/qPy+6w6t6L
2J3bpWknj7k1x+5Jp/sMmRUcyT44XDf/P5h5NS+CzMrM7bwvAZMZe9ADOzguIDXyD1x7Gf1xq2hi
WiiFOQp8af/SlQfZfrpsxNqWs/z73NKZUqXMu7lBUKl3ZffVa+AcHbddLsqtre0G6K1EWISHJiiI
cTio60tkiCSAgmvwlD5yDHXX4YiCkG4mCgfWpn8JxbmzFFGwfjLMS6nh/XxKPS16YZbo5BOhcE4m
daQBNTxQLPmQK52LehiC5rzLs7MOAqpH0OpBGkHlVs7UqjZp7NkU9TNgrqmD1DoSNRiuugBad/8N
wj2BVCGqIEF8hY67JnMmLfaIiiKwVHGi9vGyOatI5izOM+fgCS/irJZIpyQKrjImirT14CYZdoHs
g3vhMsxKGn4mPkTvIB4QiImLzPnKHNIxVmMkxNzO1F1mmM+Jbjq6NlUonq6dCXHbmBtb5MY3pJZe
L4OvbaZLbM77rLHRih41TK5KJ7c1qtvJVgTPPGv7Kcjz0BCqI4kD3flz88Joiij8Za6nC7HltLTz
9DpU8VIrGdtAjgO/qYLUU/+HvW9rrhNXt/0ru/pd2QgEiFO7V9UB5py2E8d2nJvzQjmJIxASQuIm
+PVn4GR1J+7szlnr6dSp/dRJ2/E0F0nfN75x4e5dx5bp3yi3AEfghdmLob8kf89pWKVbg9Milagc
hCmWnr+o+PgLBOZn78puJcmgBEU2w1PnlkkROCZ7tGxJdQgVhPKzKUdkfWb2+PcP7Gdr7LsPepqs
blez1P3eG0bBQJecumq8hXBzCYCiaayIv/+0n7+bf17XU0QHMyCzh7rhuuAY1jZBriR8Bz0OeRgx
57LpoBaty9RfTf32qzrpZ2UFkO495ocCi06frIuooxX1oKYXFYB+lr3qe7hNT/ZF3YYlo59HWJH+
/dX+bNf/Hkh48oFpNnk2dvuuHy+wsRprUYi46c5CG17LGeN5+4vV99Pbi0gNNGhAQIGZPdkxVUU3
yx5NUNrpooKyUic8l246TuGae7iMz+u1rHVJ689/f6k/e42+/+AnuyiIFhbwHZA6LzqY7p91xOaj
/0Wl9rNFAQ/UmCIAF9K4v7iC9HAGTRKc1iQ9bdUpkCeefIy3X93E/bE8rXbBGEEkN9JDEmiIf9xg
2mlhbAr2okBcJ1CpmTUomladzXQ4h9rmrInX26S/aylylQRCZC29CLtfCal+eq0Qs0BUxgPQvJ/s
coSE4W6lvSsokFafHKQRuXYHeJX+/YP72aKAF/4/P+cppu27YEAOFdpH2clXUSMPlvYftioo51DA
Q/nz2vyKivmz/RvyGkTUQaMN8vqTK2ObVjP1PaQuTSRLnEv6zBm0YNJX11FkLv2CELfQkKqAgar5
l8nYMOqFyBHIdoCO5ukesHo9SLeilY3ij3K5npGRtxR+OPrl37ivPIJzM4T8Ox/5yVU21BPRhkBl
Ev6uH86lvIOgo+3vpuBT9ervH+FPRre4KMbQnoPNjiroyT4jl25ascPgjmJcMM3HFfPK5UjrKxoj
zuzIYerRh+/CX3WFP4Xnv//cJ4e9b9uIBPOwC52Pn31xQ84Gd+QfXpG33B2a4eDe/mKX+dmGyuMU
ors9gxfD2h9XZrIpTNrCCVWn2goev2AwA6T3gXxT+1+8Jz9bft9/0pP9TMWL4c3+SSix8izM++B+
aQtW/aKW+QlDDY/uuyt68poIn0ae75/TjWBBwzogB050Ed2MmLaU9tpWRfz679+WX1zZ4xHyXd9W
LfLbPWwARozVlTPvDKJBMv2rt/KnD+s7oO4JzLINqZmZ8bsDSlIgwPP10RQsyvkV/SBut0Ke7HWP
vi7f7v7+An92FH0PEIY/viSjQjSL4QveyuGjQMSKuBTZ8e8/4r/B/f4EIZ+suDlQkWkJPmM+IoUu
fGsvqtKf8/OhrG7Na7qUMFQrkFVUintVPIe2pPh3Osrvr/LJ2lMyJRFRuLtbGF63W3BEilORgKyz
8evZuvPHC/7PT/5/iQdz/fX0G/7xX/j7J9MDMBSgk/34139c9Q/df1yr+08Pw3/t//CPb3zyfacH
8/Je//Wbfvg3+OHfPry8H+9/+MuhG5txvZke3PrqYZjU+Pjz8Wvu3/l/+8X/eHj8Ka/X/uH33z6Z
qRv3nyYa0/327Uvnn3//Da34dw9+//nfvrhfwO+/vWg+7vkXX3/UH9//cD+Mv/8Wxs8ojJIidCEI
AoAlAV7v5WH/SvYM/zNIgYWD8s+zMMZndAYEvd9/i6JnoJmA5wJ1E1q0HdseAIHjKzR7BqoquKog
4Hz96m//vOwfns6fT+s/AONdm6Ybh99/+3GNo/gL+Q6kQsmPAibBn35cAsMa6aF2W5v7Wds8Gwc/
IW2SNNcpFe42dcmv7I5+XHOYAe7QRgyLKlxCBDfLJyVTPHRxm8w1y4VXsnSUkXIIyce5c9Wvlt7j
+O3P8gxyQQbgNsZBh8E3GqTgyfpGQLuSfBwbjMTXUNCD6pOqDm77LCLRqovIzl0HpuRuiXoQmQ/k
VpccYh2n6FG7ZJsVePb12DYUyi8pzqam2bJT1QkEbBmb1NWNSqL+ZUqqsEBwmmjKwcTt7TTymBwV
ehWIc6ZERS8QIa7sea2yBY4MtJ+ygyGamk+eug4O3TAcFqck3RI8hzDwxp4hQDUWkOrRQZW6baux
VIxDdzJortnLKp30cG2SBJFSI+nX9hJSB/9p6pvhuWu2Pr3X0ht2CWwvvUYfUV32a9p8Ul7NTdHF
VC+AlYZ+9WWVZhtLilaKYYzzLWuVuUKfhdnU5hHglDdpO3AQ5MEzWktkGsZgPi50NfxFjHjXqCBD
pDBIqUkCtdrmEyvO9pf6kxAzVXcdqceocAvR0j7364QcFL878pgiq1ZNn/Pa+n7NY2/4EICxRjdo
M0SYDPFaBrJiW3TYKO+YPymjW4lYsgYZu7K0U2+W97aWi72MBem613wx65LkoPbHcwa7+GAO3qaL
bwdEtoeRHxTimqsoyw4cTlQb7OVALSIuTzySO5GPUZGohh7A2CWLDpA+ODgmS03qPr0aR5vo4aYh
2qaq7IEzTAiZXSrNA8wb2IrqFInJ6XadjpZ2bdmMMkrhiTOlU/CqGjqr3wmZyW04rH0dIsxrg/7l
XnXE2Azrja/rDS4AfjMlogGnGJMyzQZni7ivjZoKhJVhmJSHFE4mr9JoGvS1hofuVTXGZDgOtJlh
FsE2986KFS+RnYcVzhEORXGJ55h0ZdRMWYx22dVzmTQqasttTKQ+m1u38sLTFODOkmr3aZP9sB3G
fpLzaQv6CJneThtkSuKnBZh9rPM4iSvi4a5bzGGlu5zgXpsy7CSs7W3KJ3gXmAy9eYJwN5MzIjgW
SxY3Z9EybLoMrJhhP6l5dJW287CHzEncsC5ppujzQuOlv1gGHZuXNFE8eqFmb9XzZp3raEZRtZIU
xeNW+1sZjcNwVlm7fyvSBTFHxKoIXyakDaTIoZtMYkjF4grC2qRtgzO59rPJG5Em/UNgFIM2G/Ee
4vmQpGIphpC6j8M0xQqCzsafN2PPgguIkuaqzxW8tcV24SwOn+kwuHbANJxXCFebj5UfSaKPJvZx
svPJ9XyCxD0V5VjVPT0NA4h/+Tj1nc+jeu3PwnVIGMZHfavLCp2hyOuwhsn81JPdCxRq+/ao52mn
Ucq4O0PLmQRHOGl6jYjIJQsOERnb7LrNwIM86ydkD7YUxLLLCguZn2IbTvRWeIbX90CUYvKtMZVP
zhBG1/u6iFgXW3nnOyTEQRiS0XmElrWrZI6wcdKcrYOMSTmx0OB3SZogKSJZY8LRSRnU5yTkyp7c
UtWfO3itb0W9xTrME9Ui7ijM6j2b06l9gB9stw1Vc32MMQhacss7+7zdPKJwl22J5wMQ83guQxwD
umxpM/lbvJVLWq51XLM3Cwn94nM6KgFlAPMZtui7MOW9bk+IxGNyu0O+IaOvqppuvEQ8hl/Nh7qb
YaV0R0knMryXi8RqHkSp+6ZzIQy9gtAkB4N6Z1o+C9t1CJ0sZlZVZvi4wQEG/WuB9Tpq/9mH9aDt
m3+9JLpsPjkzmC/j3xZEe+F0O7qHh/Hyvn/6nf8PVkVx8HdFEZjfBhf9fVm0/4OvVRFjz/amGgwB
dL4Iq9kpBF+rIhY9A0kI7TBYPChzUKD8URUhmekZIFWEGMBEHqBqtCMu3+oiQsNnkLLA536vpyLk
9sX/SmG013ffYzuoipCRCqorumT8fqDc/FgZOTuEQdMmUd6LySV5gCips5Hy7dW0NcGraBTxsVqm
mB4w8p4/BR00vlXb69uwG+LxIF2wnZuuu1NqX8BMOIFcOjbV5QyvJoP1A8U/gra1ua4GB9pmFtfp
JXDHyhQbT0afx4OYXi9xXL1VdGkQHhKN6kPvOv3CdM5MZcdITibttlKkzF9mINVupYQO8VK1wfZ+
rVN2O6kWgL4YTNno+o0VgXlHYOnqCgQuYucJLE1OQSW9gFEvP8AOqHrXxKb7hORshDB/9+y/VZ7f
V5pP2S+4oZjMRDtDjyOGFmj1jze0zjRcYZBAmzexoq83M7mLeK/QCtsuHIrJAcBqu6hDsjFMJJZx
8Yj7qAb7alNYrJA3TKaGB2g2lSPdmMqbhck3Q+i3CzU2cFqEWIA+bBoJmXmAm8NzDvrcLy7ix3J5
L5UhVoSqFPF3FHTDR8rJdy2xIrA7tWu3J4d6+LVB2HDqwtUfEtLwg5XNLwVLT1rjv3zg/gt994FR
BTlfCqNCGDPxnMjgSmsYuw7gek7sZmXt0aVxj42SXwRTdMRI7wVyXl8qFSKgE5q1aj4MCL327XL2
909z7wv+LK2/3ghoYuCgDZwclfyTthbSTb/gxUdl4ZGgsVXaXJDW/wr0+Omn0BBc/wi3HalWP159
TwY7pClkkw2JxxfOUXew0TT/4qFGP7nJcBdBrwUMF7r2p+YwUdRuDZNZkqdAPBCzZBhByUEr8TxU
S/W2nmoaIrTEru+CxAVvXZwQQNdJIO9dtNkvdRBXh2b3L4G3o8GAW45oJDKt2wcaqiHK2VbRwzb5
pD5MNbFlwGoznwUgYCxVdDllYoIjnkeQqVSiv53V0L23fZ1crLHeJbKVOsCb1rjc7mr4fMPhCdUe
Vec+mEMF3Y1HiGwXJXX+P+fWuO7dOc6W7173v3TzkP2ND92DcOb7s+vxH31r6YNnmCtmQKZhlY/x
7L6XfT28KH+GZnofBQA7xurYX9lvLT3ONRDR0GQgQgyrBn5Hf5xdjD4Dexsu5nxXl4TYHv+VowuH
3g+rExR5vssZ0pSiFAJ96akImMQkjKdItYWK5qDJB+OCnRY7MuRZ197b3I+9/8CAroSHCbUT6Gdy
VknuO4VoYjiRyeSAqnJAtdbvkcmCJy92E5ntIJt1bMoN8YavWQhSBPYll35uI75kaE51pl7E4biU
2LG0LmEwYgs2MveAEyr0J0ayFN7NY1wiaQQ9zlTVasutgI6NdciKzv269xWMyvWN8nGQV43d4N1r
7Vaf+MT40UAkshVs6aM3WpPZ5tDN+rhA1raU+erdh5XGySWLBHJgzJAObyJms6ZguAOkSCtWQevV
GwKvHb0p1NzwBkEcZNzD7k4QdAoABm5MxNhDYpUhBWXOXDBLGjgc1abR5cYbfjciibzLs2g08GiQ
2J/KDixqNMZx3L9AcdJe8KDvp5dqHUN+Sq2pzyKntM+zDe3EGQMW8VptkbhogmnzYOWrtC3SNtIv
22RLXFHjdt8R6J/fDUMUoj2dVvM83TwCofvJGI/Bp+ztoc/AaVzCHsQgdDigPgQ6AW66hPN1wHts
zYbZ+Y0lCXDHWsCaB3HSFewUs2pAmzSlHBfRs7X90k4xu/Sxb6/EzKKPcTdF0wk23zHko2bKktJM
OnOXMKXB+KoBCQaPd6JnOM9ViaG7vzFsRmBEt3l9HmLWhVplqROCTdsN1x0iyGw2ZRTPuW5fcMKa
dxgcZW+TcAziw1QF0UU6TeiMVJMRXIsayZrrOHuVtkS9xQsOV0Iwuit/4MgEVwdSddhihyrus3J0
rXMvW9+BPTC67XnYwxK5zBozTyXDy8fPSdrTtzpUFK9/TMVBLQv89kRsrTwgu0f0CGsV90FSTbIk
w0LfsITM902Qsa0c/LjIo7ICtOR2ZmNSgEGeoiFeMyJzgAPuLgg2xfJtnPylaAlil0UXuS1vTTu+
QuhVdblIBIEWImOYV3e81gvmVY06112iXNGkMoEHxrRtGnZMU3s9IG23L3jquwHR2r1hBd8QQJ+P
oWNIbRA7ZlETwBN5TLCV5Bq2WS8B16XyQC2DslDOhhx6zMVcadGpP9QhOKfnaOfny4wM4mIvxM/S
kECBBA02QqRNuzp9YVjUnw8m1faIKCzZFVknIswrg1kCFZqiy7VaIJHMrL9JFz7EOUIRCV7MhmkI
PeohuNFNEHTnm+3aupSVwyw0tABEX486HR2swdL5m3vtN6z3W0H5BFl+8td//P/ZVaEK+s9/Qrp/
OZv+txIPrvkBa8b3fz2W0B1lGWLF0AFDzAbc8o9jifBnKLtTlgF8CyEdwAn1x7kUpc8A/iJ3kWUR
e4Sb/ziXcJplqNYZPM3hOQkmEvtXzqWvpII/q0Y85QxkJorsgxDhZpDpPAFkMUuonG6bC7MQK9rX
LhgYu5wDH7czxeYfLh5JM31FHSL+oqqz8gTzvNYjmw2XS7K8h1xlRJpotgZ3el1ENCKjL+mnoUzn
IRL6vRGjz9IDltsa2BxiBqHdvawnGtykqQgoDE6ntVnCD/FXaKGGk0UN8Psr7LA9YhDpIx6hHrGJ
6BGnWB4xC/+IX/AtS33e77DGWIcVlJePaMe6Ax9rO7RRGe1wSNLCUxrnRwuUBAcKEJPZzPVnEe04
innEVNgjvkIfsZb5EXfZHjEY+ojHpI/YDNYQcJr1K2jDvkI47CugIwDbJ1jLUyLfMhMiuO6g5nSh
twCEgQcNLU7BS7vDROoRMWKP6JF9RJLqR1QJTx0I0zJOSXemeR8ULTId22PYeWBAqqboEMOu30Ru
R600wD3g+TnboSzfZ0C1OA5RHCHGWXqiK+MAN9Oom0+QUyYJIjUf4TEOtweAZdipd+hs+Aqk6a+w
Gg7WHWSTj4ib2sE3nhDgcG6H5ECsg3bH6nTQB4v2dQoAg3YdMNSjnde6HssVcIEbLkTIJDZTJljn
b9c+SMW1dvjasUIOt8+RGu+7MI832uHlgk+ifhnghBD5CGBzOWqSrVEOjwHSaZwqXdCdbW1cu5wY
ukGzFJIEiBLhvD/TNLK6wITDtsc28el2yIycWwSY22wut3Wwy4XYkuGljflATgE4Pe1p7mbtz5YR
FJwbqrNtPSil6FxWYrYg/s/wjoXMXce0yMK1e5Mk4JeL2Mi7vgU6XNQJD98kW+DDQrZpf70RxW2u
hRlfkMrhUK5BTsl3cBsH+8DgcTTFfTKVcAmFJSNVbfd25Bi3nAd1L76kdSK700pTz3NXCRa8qGTY
gj0tvUcSUD2oBPj9ijTKutJZhnFGQq7A1kQxscgFYxDiZNZdwPO0fu9lv2D80GgXHJB4wmGKxUxD
8xguSNUx0H741G6xoMU2E9MWokZ0HYVpRFcAtJxkDoOmDGwKCVynGGmffKAZxPK5TUQWFFmydF0u
MKZpC84rCzmVjPHMUtFMQc51nSBbSAqG3wv0eZdv4DjdD/jM97PX5EvL5QijWUkxkkE2olpynLyY
vYhxBL3KDRwu2VaAxpKZXa3e8sZEL4z39Z1yQBHyzG4jLIl904hDhHHNPfFpasu2qyN7JA47Zm4q
A/+soENOTDpPkHyZNqVF2w1dgxR7tT1HIKu9l9yG0HOAnsJWmy/Yf4fpENQbmy9Yq6LmIMa4xUNb
MYWxxyT0MGfcpszDUSfrR35f81lnFwTw+axyExiK/zCsteWwODUkr6fZABOooElXN3yN4xGu32mF
cz3L5lGbg+Nqqu6XeZl9VYhqJPCMbUBirT/7Pe8PC2uzAHOHvothfJ8QVKhXvG5az8pYuSBCBLAI
23eDqnl3lpHQgo7eSrW+araZ6qOTdb0916YfRo+yox/tbVtHmJO4Wap9s2Wz1eIcKxP7NnYKvq38
4LPQYGgx0HVdLjR+vDJl6oZmqot0wM59qIDepBd9llT920rOCTvxkdbZy4Z2owbbaL9l8NWNq+bj
kugsuYIsA3bndMzaBeV8xVl/7kM6pu/SJhyR0YhNV1dQkqOOR3M+p1x81gSLygGTXlHKrXomSU7q
0EfH2nV9d2g4a9NC9tKBFb1oBvxvsaY/H7uO34+yCe/mBayr23mOUcFnFGAMq5JpuQZtiN7XG2kB
TnuU5Sc74FQpohY483uqaTAc16WawmIJF/Q+NQkACdZTvKiXvCfrcpoSIDuvMz45fmAY8QE3Z4u4
TYDuv1YBhSXQCMF/WtSkAwbWt6ghi5RbZEG1YSRWzOrS6gXU4EsDwiTRMCwBcR1eKX24wGy/i3uL
pWh6+Hox2970LKz1CSXr8mY22PWOmWe2OccjrrN8W2YsrYlbEGXDqfYDauoWrh2Fc2kKZiAcbKLz
ShnUykXtUGOCJNLTu7hB/VrGsfX7zUYvehIWq6dQmIG607CKQKH/bMHjUlNXoZRN2Aa7iF5X5jhV
BBQaENPhalZjAPaqVvB8LWPWuGPAFi9Oi8JEBgkvToizrmbWnqetoa9jMDBYCUutKLmkA5tYTuee
R6coUtsXzSe7G+44+gHvcYPaemgwikNOWS2uppkuGwadiA28QFnbXy5UrW9AmDDtUeFuti/XmaNT
qdDq1GMeNDUdDnXNcMeDAMaZF5t2/CisNd0pbKTDPLNTdY+JUDok6SHoszZaDl0bxghfk3Xgrrpk
ZAG8WBlkaAqjtVsJpiLoe5bRLxOXCggUUUsEmCgZVmh0es/AzBTptZIzl3mvs7g94u7Or1c9iAi2
D013O0uXfKgtWLm5jZMaTaJcYUVTb93eXHqgWQfBMHvN8ToCh2qxFb3qO9eOuQphdHOIuPMft7Dq
+DEkVXQD3t0UXWB6xdFlorhKDnOIhvo5yivvrjK94TwvQ+wC7MKiL2juVWaHoT2MnFa8gsdBopc3
XmKWdWqpqT5thsSmCJoBhlo0W+lzAXJ09xJGcHb6ZHy6fEFzjic712GiCqVaUpdqSuI5n5gd+xxq
+igrZGzjs8aNcX8atBsTDE2jbu+Y0YveVGhmyRmGeE165LNBAbh1SWKuqIj0fBzUguY3wUT2GI/E
gn/T6LDEgnZtES2dD0BGXZs010b1GAXqZYI7HE/EPdVzYMoOnaY7A2RE0vMxY+1dH27reEVVn/av
QoAa7pbsrdmJAl//kqkBGR6sCwGONsu0BhfAuBsF6k3YYe02bkmA6ZlkLVYoveRFw+Wa3TedzzTG
ois115uMWpjhE+Li91A2Deo65IGcbmOJIrpp8kW7uV3JgegeFUF9qpGTZfx0SgwuA+S6jERTQ7Ek
g1o2cVvMm4iGF5Wr5RdBYri1CRmkiGFaqVQ4ol0I/yZrxpc9BhdRbpWAopkA3ADajBmby8fM4FsW
hZPxoo5cGKFQlw2s+zHUvMRBW2+IDoUNRU4w2Xi3qba9QZFVjTiyo4nmlah4cB7hzUpyO6xrD5+K
kN3xlu/wdGxCuCsFGI3mPkMRXQxTz+/7qo52CGJkBgRboDaosQD65Djnlst0nt3V1A2wjK0qOt+j
eFn9salrFRfbyuyHFOSl16nd2gBO6VbctApJD6VJqm7LE6rhd+mk2e6wPYLjPWd1oA8yBQmlmolA
hRXhvh6jpk7fN4sKJuxPjEmUWAuBz3sUyC+RZ3N/Qh4apExGMvfWg5sOVnNjfJ2v/WruAHMEH/En
0GODiECC3ugFv+Nk93AOpJ5zfkbjtBflBhOSjwCulj7nU7XawoluvcV0re2wiWM6nqowRUskFmAJ
adK7Bno3YQe4sTc48TF5Nbqo62Q7E3oWrkg6NqtTGxDa4Gxp3fvVoHIu9jHokBPXdaqAfwy7Hxsf
PMiqUqCzNOnkgD9LFK5AvycYfJgEPXuG1uN/cOWdhvbI+tpnlf997347uaYDX+x7VJnu/+Rr+07i
6Bka9AAiC5DBAp5xdPZfYWUS82cBRk5xFiXooqFmAuT7DVdOnsF8gFF8N+BlChMCtPb/5Io94+CO
gWAGqBp4QEz/lfYdxPkfYGXInoAc4IiAKAJEMXCVd9j5u2GUCEOXIKqVg0/VUJ5jB0zHIw8lRhNK
JbwGhVj1V4kJMMTUk1/e6aTzz2NRLWE+tFIiiRc7xdu65WCMDPDiBFLGVBsW1KOY1BiY4I9hgvg2
GY/NUc41xnr1osixQ4/ZFDpeJOLiYV2Ya5VO0YmnQzPnLNUQy1VLrJ+vYOvfMw+lTx5nK8DdaEvr
CaWRM4gHrSp4dKClMFChwVgj3NHj/ipbeWCKFQY3DNx5707dRNAlGBxVMpfhNtpyTLDdFBvRaVoo
7thHiIH9WC7IpqLHKUna/lwM6URyKCoBeeNQ2VoUhGCLwV0mXvWB8wFut5GR2ZJjQgqel1F1+mnh
vH4Lg9plOwYO/IOCwlDvhglffWHTJN5U8TK8cQgbnfOMi+idm0T9KgSUDjR1nPRhiqC8KWY4kdQH
0lbdley4W4vBzUBQ+KhrVYS+qfh5L1J/75AM+Q6y6eRD03T9VMyy9ujTs6S3paESDtl9FkI91EZb
BBtG4i6zbQmB1InqFfbO9J0RGCjDGLhVrzVm1qD0oGp/DV1A5cp99PvS1gI4ezTy7H2DyuYGdl3W
IVBr1idEzVOIPXQiYLAkAbhPJpwuHCh2e9pWR2hZtXbyhw26SHvJOOEbPFpd2BdDJjDq9ixyt5wO
FlwjpB3cV5KHwwsIMpHVKTA263OxZOyLlNAEAPvseFRaXCvHps62sbQDsWuZDgSC2mkDmnoEltvd
RLQyZzMeJtiAGHcaFKyLReRjl6Jq4lHfPATCNO+VFEKe1rXRfQGfGYI8ZpSGGbz2sD3nleoM8l2G
uW+LLWLQswSqQ1Ie7HIg7EfVOVVlNwROACje4vR5jfE9z72gsr7v6ESaC5QCHlUq8+S8J6lwueRb
p2+E6ntyhJtJdrNaB04A6JwUHB3i3nsFiswFZSqQ5+DlVbfjPCGEvGQeUMEbzoBwfxwyk8jnK4q0
W9ovM4fILY58CdOgRBQ0Jj0yzRypbhEBCVHjRDpYeAdMIfYMlbrqX6FF0gCfF9JxW4ATtC1ndRyK
lzNUUQs8lKmAOGpQqCI6pDTIF2hplktqwnQqlwDhEIg1HvVQhpOhyLPsxTZeVwHpUbRhRjTmMhhm
gmEOkJQVaHTNdiRFyu44WrnZU7dKOl3A5T8yZwExyYiaDFTAvKGxQJnYivnFYBTpix5zF1sQKqbu
4IcQ5z0wmAiK1jWeb9aqmm4lZjL1ocbVjOd73/x66H2c5qMes8/dAnZsKbOW3Kula6+yBnqe3Gg8
C9xMGd2zVM4flr5GsS68WF6m4YzAC1/V/nW/ZY0uAmvQYAUQ+xFMkdDxlLVHg4Xt0fZ3LoLOqkAg
X3JXoTAA2SGO13sVquo9SCziwVJmvihAZOCZyHhjgJf6tQFZySzByYI7ivlQltYvYtU795xHVfsZ
ks4Od09uyxUGdTipvUh08tKyBlNq0200KVKyccxxVEQxkU75WnQYMknY+0TTjc2gVDplkuoA0pbG
doUGxxXjstEhiJCYvn/d+w32XppFz9txoVs5o+nbch+HcXwatkYxwD7wnsrBMYGZ/oY8kAOaY/0y
Dk3vPiqrYaS2ijpkcKLk6ZjXKCMB4qGlvljayaVon8xMDtjcigZbYJLTzbkPS7Tgezlz8EVeA0+a
A6Qql5BxabQ/gwjO/BSjMusQ7CaQY1T1H1o+zB8ms9fuyeY8FBF2bT5WcwZMJ4AtgM/Nomp78FzP
GjONMOrzVdrVnrhzcOiGd4B9Fw7GPMxJt33uVhJcRfBowZ6DbmotVxUyvPl+AEYwCQXzkGluhgHC
b3S4ORThULCpZqBf4iUGegGsNY7LCo/rZszW+EOjqvUAfxQEq3a8yGyL3qyWcJhDFZjM+TCv82vM
YFEYTiiibzE668EKwCBuRNVupo/NlECP0wKh/NgsY9/lFatDuLI3G+xKCI+xNjckehDMYTDpgrsY
YKl5S9q385jGUxGB1LBDsjy9rHQtVLk4Pd2GBMwcjC2ZmADUVvo9JmsDOR+yODtr6TrWJ/J/2DuT
JUuRLE2/SkmtuheEMKMsC7ijzbOZbxBzN3dmBVVmnr6+mxmSGREt1SW5z02KRPpwzS+gnPOP+VR4
cW/MEow0uDBAJLLlz8Y6mW+Tb/B0wF6VVlww6IsHtwSQM5q1e8xkc1mTPesi7p58koPatoGd3IDw
fw+g/Tf585/MVP/zAPlfMmvrP3E//PbfJQkuLE5A5s4lPVEADfArv0sSrN98qBcaNNEt8XsuNujf
R0fD/Q1hzWU+ZJhzHeZLGJl/6OkYOYnwwf2GkuHyS86/Mj36F2H/P7kfYV6UDxdhHj8jlj7rr572
NjcJ0naDfVBC/B50vYVNHdH7WozEnji1ed+kk/e09he8B0XLcFqM0DMuNOL6lRl+MMYyF82nWim7
4YGplneqwuc7Dnnj21DAnyT2nM9vugyUG/dDOd/C2Obiqh4H3cTE5EExW402fkyuAbwPhcv5MDZS
ciYbgRdGulzrLq6rMXwqvWW8sJbCXGLhtiuyVUohnEM6iyx8MwtDBtEG6PeM3N/UBCzn6a+sMjMk
rVmzrDurHtFDmH1dvK4cOC17fMEnBEVXPgcA5EEcGp7XJi1cwCVsaoR9nrS5lAlUmHBjhHStiiHx
TSrQpTW8unORLedurmSz6/sAbazKWi9ku17mObsxsCwcAlNO7ZLMq+jgk1HSlsWu6dBY//rDLfc7
7/pHId9fRFmY0GyyVyESKV/F2h5efv0PW8DcdZu9+v6pMGVwV5kBEY3pEv5vpcB/vV3QcTKrX6z7
lDNiiuSm/eOn0Ik9jJNt3c1T5TiJgZbhYv4c+/w4ZVtR3P///000bPz59mRv4t7kruQD4SfDv5Zv
SACtNC3G7xCYuk6UU9XvMgyazyIM+/a4FUZLjnErbbUD1rMl7+k8REezbnre5UvRXbXZ4kgmvHz+
KLUg4zfnoqn+J8JxYbXvWbaG8tDVOIWXamxHFoNBmCDbayquQHyYqPweCCOy0SJoRo1QO5GjHCKm
C70sZ0cvEhilqZGNAlx2NITkxnDvDFb7Jty1wC43Dc6cbG5ASv6WuVZcG2oJkxHaknRe2BvxnM5O
F0S1dp2GJP3NAVQVRPi7Y9Hzfu8GUgZr7czrmRlx6hKjaxxr75Xt+EWBavC+cm9VsadFuUVydaf8
2CMUPzJPwwmqAk3CwfNq7+cgcu88e92cJ7zvGR3KCqYvHHaqX7ZlTRiMlm4i451ODhmXueXd6WA1
ikhvNlHe9H023yu1bbxHFART1C+IMvD/dktwCM3Gu1/QcIdkiRXOzIbHVwCwWlXfBwwGcg9sUQjM
bgHx8YFnEQfiuS3mJpQm9qeFEmaOx6pZiUY2dEHUfW6kzb5eK2k/bhtcOJZRJJd8He1422OP8q79
oZmw5k9zeu69NEOyUY9VeKXtWti83tyR+POwoY1PB50ENOTnPLsdER70z5bqepvzujmV2hifNSxn
FhnoQew9GJnztoGqCnaEEemLXSL83eUNdsi4cpv88q8SlY4WiMXhPBiCr4KKo+Wpy1K7APTsCKEx
x8HEVeBIsRwWyy1gxKby0oEu1AyQrFcqQhxZBdftUDd0aTsOSwaepjJPMtb47lBiZAJVkrlZxBhq
TLkbiaCBMYDMe2XKVj/JSq1+5q4Yt2gy8KjxNG6+OneZbk7aNkYvZhBjrOfo246IeoJrERYTfiAC
qeN+827tEvjp3BW6xGLslNV5UwsIeL9u3psjtgXZv+jOjTkPuw7Nzc8FVvut4Fu0k8DVZRdDERRt
ks1AolG9NaRWdR7xX7vanvS9LyqcLLApUu5mtoZLujiUZzLgt7u7SIV/+HzHb8Cd7aPHgrodOVd0
GdvaqkS8rutkHLZM50bkqXGgZqLIuCS1XYggMYtWd/DRcn5aTfrl950D+YhVaS3GuMikTFJznDWg
AE0G+2EOxGnwkYTWnDKSKEg5W4kaPP2yCWOxdtKx9bOVV8tPb5zB4mfH70/eYhnZgRQK7YEGN/VP
LmUVJOlKe03EXkIRnVin1k3U6qcP4AZOeSy3bkJP3tCXQuhAvWxR5hcUKE52K77jEq5vjHVdrKtx
68Sv3C7cO7f255/5xoC+M5TjycTUdW3wgGm05fVcE8LiI4R9ybdR3wTdtvxC9IXOeDGa9J3oI1VG
3COFSDKr46zaUJ49hW7fPQJw8tt4kpwsssewYGwu8E1lZgXFUmezDvb1EJCOL9Yu+yEzt3tz8mrN
mS23AS7JsOsQXZ0D4epNhLIgfyc4rHegFvYwnuFjKqTZRDIoTL6waRn5cVfXVHQ4muol5R1J7Ffl
pj/9zfPLiEAI24/asDZXAtUmcT3YTivGH3KRoLMGuq8mSrln+T24jcQ1dEP7YPZLV0S40ZQ+hnWD
lDrKss1tD0Avlb1dpaBAcPHjgDBiMz1jOqvRAi2oYUSNBKWoZ7NNTgHhOU0YXFX1yi64ubp7sNdu
xuHLWTAlQtrF3RZgdIr91shulpItChmf53+rMrMRR2Ot5c/Czxxv72f5+sImlLIc0eFg06mni+Mg
eyI/HShYmbRZSXDNQZJIfhuu0xgkcBsF3JpeV+tQV1nXQCnROAtcz0CQpHnVZskMKIX4Lxfm69wP
1k9NcvmX17C+RAMr2x2yV+N9mUqbmzw1il9lttLskPq1Gs9FX+AV7PgiV3w9fYPzR4wsGpYzgW3Y
DDcuZ4BH3zWbQSZIhA8ZRKgZN9HduaofI1Gwb7KjpCS2zItaShQKpPxFU+qnKyB8yDugWDf5jFjB
+IHWwP0It2G44+8DfdLa/CHTlJaJEMaa2cfZxMqDCqWX1ETSEMOhzcmjxMpUa0SFFzJpEP3yDQe0
4cbEcHtF4k7T3BJhU6ZmBA/tqV3hInrM/cZGJGKvM4PcaitAJnO4Y29q0SvUA5OWm5cubWNN671m
5lA8DdzwOk5JSH3Qlc3p39Vmeme7mSCggoKpFEtTwXXKIR4+umzyAN0N1HgJ/C/ycLfpmrO38HhF
8IosarwKq/u57AlzX9aw9QgSyYd7a2OihJm36h8Es3U6Aps1f6lplO/VlKVfFDXVPc1FmXgXeMdQ
g0vD9C/yDcAZO2j9rzr3emZJjJZu5ISDtHd1tfjPm679zwF6/6MZeOoi2Q/wk2bVq2Hv0d9AACtV
30sMA2U6USFCJpoJMct7I1P/HQ/15u2RToVADREusKW+qua5m8GOigy5hwdn9gvDx0UT4fb27cJj
9q3tAueHF8zDhdw10ikKiMTMkrJxVJU0dRVM150Ias2bfc71fS/CEj3HNiAyKqryiPgnz68NXaUE
7U+5rAgJRyxPZedY1buwEtMW92kVyF2eiqqLU0/VSJi6YrOuAb624BAMtTFchVvfdW9r5qRuDMxg
TI9LLsMpzuZZPhHan9q3s9Ev6qiNbeCOlOQraXaOdktRYU6eOxBj1vnas75L8tMmwB87W7Fu4iqF
bYt8hUNkPFSqtBF9jODzbsePgZHwrSoYLM/K65o15b0usiqPZIYndQ9kzdIQNZXeiu+FB8F8XDPg
nxgXX+pd1x268ZnJzw7QMDDopM294a8z+/Ul/wlYu/a8HDgC4q2c44bZ1XBivy5s454CqA3l7Rga
aRYvJoKEL1t7oOrgaWVwX2kY4S9s8fx7RCqLwt1RQtmIkykmM5SE7y+VOcbbLEMbr59oi32X2rpL
WoVeO/IKsbLQoB1bgwMguCpe+hCSuU5KJcrxdVvV1r6g7mjsfd1XZvo8lg2JZBwMW+HvGUhseNWw
L9UY4XcQ9kORX0iQyAo87SM0YQXJ4iJfmMBRIQW8RjHMXsqCq63Ku4gjsu1fVj2M1Hn1uW9yQFK0
Guxgk93+Bt02phip9DTf9IEKcKZ2hqjATvKF9feUgjeZd6Ny4UgbxPTzQ9dNqf1k953wbxqd1Xa8
OiuJnMZFMGJVKWKQam0YcsS8UVcElOK8zfmy/upRowEHVnq6KLIQvx9R0c7vPYbvdIfgcLpS/loI
qJALIWI5mtehRCn2bDBhL5Eszc3fFWlTWox5g51dl36AL3pmyTDjFnHLobFsx4k7Mdvv+WYD2+t+
dK2jyt1624l287oTPrLQPluzynFPQTQjT8ICnHN/pT5n1BD0rK7uumGKb5Z2vFNDTWPwgM6m2q2a
wRyrmOF2Z3Kgs2JXhqjGWsowEGUIGZbgi71+NL2m2HCMYgHduanJgL/SRny/CGwAdntVTk3m8u6m
SjdicC9YFmaXYVileeMknnDrxxlx4Q+7DJ2vje03ezdMBcre6ewhayU4W9YSnxT5Tq8XyOll/rKx
upT3aetyYHt2HsDQynAkhjNvx13jW7y+gQH7n5pbIo8sYymOQm8bcigtPFYKeBn2b+Hp5TTlwfgC
nTC8erwGL9orJRFiTIUfXEif+UG0Lbi9u/imfcgxuIOKsvNCuSOfubPKAG2PGWbZs6n95mNjXoIm
5Q1hJPAaTr1XuZHzCOXZ9n3DUEQ20pLXCjtCCpqA2LVwT7ZXih8qDbKHlHSzFNvexjvV11XDdgaX
x0upbKDeK8dahr/HIvwbOiMZ4w9L//8jnAbA7udP+Sf07PInfofPyOIIAM9AwgAbPLoP/wGfhYiq
ObnDv/tpQAn+CZ9ZwW8BKAXpwC6hnCYp5v+Ez2z/N2KHTFw9NkQPpQT/kqfHAgv7E0Lh+WBQYUBb
G4YeeGDb+SvuIobsQhJ2kafxgiSaRu7qu5FXBB+7WERNmJQqQwmd4kK/M1azxVsQer0Y72eUGkXi
KWO1IPqysk4yvgTzhicdPWBI6Gy6nwBHPJZPux6vmQqq8GwOfY2JciG26SVYyFk6EQyZvRWjtfRH
H/FLehPOWf1pzhuyWDnlVhghzxCfjtNAiOTheJ8uwv0MsGPvqrSv3ougZbKdMaqpKq8+3Emyh3hp
8z0MKQHeSNzDGFSXt+zHxXu6cHyATv7SxWyRF57nbPYy+EUYkdy56IjvdY2pAtJ82LnmwgDmrrqO
HDSJ9+xLacEyFTLYrL5hxFy5Cg0RIAOpyob7bC+dutMNm39SqzZ7GJdMXDVh4R0I4VhuAwlF3G8l
qYbl2PMqySfnlgGzn2Kkdv6XqfqPkESRGMwND9Csrfs+myHOghkRW+tucremJcuCO6rlwJrTTPGg
UutseiOCjc5vxV0foF+0pAmoE9TPXifzk8yX7DmEy6zR4ojs6Pi4cmEdxUsxmfw5TSTZzhPpLy26
j0bTtbSC7iBNKcdzb/luDLEwETYQeieDifEATFS9+M68N+Y2yVuXfdLZMtYqIgCS3JcEkSONuUKp
jgbQaYxkc/r+pSLI4i6n6rpoq5fCAccfVqHDBCY5422u0ytmS4b2Np2aLz3lRWKA5h4tp1mKyEAq
euPPxsLg5euW7MugjnJ+Nl6Mlt/dwZIu5z7gai31BeBpuzA/jak2MEfbxlMI0xCH/UXK55bVrpN+
ewjRmHKoIsdCR+Wd0xpLVCmmdX8RSHFsh3xef+tnLMGjA0u3VNgGsP2cemcNUHw7N1JvRuJX4Xod
Kv/WU9K5MnPGT4SsBuJXbR+G+hKkYM/dsyyDhlT8oaQ4ZYN0XPuxOWEwng6LAzEHBaNefVmbj5tU
XaxCkf/oiQxI+s0pD5IAEiRlZnmrfPQKq2EDEi3FfeGI/tQzuyHb3NRZrlWx101zvVVNx5BgqQh0
pTRB6Xh5ochG4FjZHReh4UUnbFQ7pbeOO1+TKJGz/Dy7nrAelTHbh7LMFLrD9cUusEW5HB5sA22+
JrWQ5xFd+dUGgpBI24Jgc8vT0DjZY4oOAQWYi1aq7fwKP1e33Am55DuSE8rENCYvrkPzsG1mczcY
ntyz/zs33qbIonW36Rbz/XiDD37LL3JE96vNXAfSrp9PPVrAK4VuinLD/t3SeK5aVVH8EqzyohMj
J83xXzPsi8tVloV1Fs9hOYj9wlU/Z6ZxyVVWa0d5ofvMdK05n3IgBIaE5X3YWrzGxbprVsXVzou0
/iYWu47Tkj82aKm5bQi6ajesHtFiVaAzFz0zBnyWKaK2NEkPaSaBdwyty1OqfUWqTVa/zT5iRzVb
7lW1GBUZz5VzbpFMmoH+sqfqe2F1wb1amaMawytisnMuJTey7V+x7W7rQYecjWHM9TxeeDN4wYHQ
r/F7b1X5dHm2vKFN0KC0gnkZ2WrSZx4OOrIAPit3zeJ6AHdUpevfpNNUm0lZm07OP1BZj2iiA+yJ
fGu62iG/ta5R1XPU2E6PnTNruGoPS5+h6LfQQUTObCFWnNCutePNcoFoW5PsEd2dWA3ujG2sKdsc
yyMbC64N5rGqWF9ZT88KHb7PZ1ybxbQL0+C7e5kC3XzfBe6+HEw7Vu56NOv8NrObFDtL/TQ4aBKW
lNxLkn1MhXqgzg+9Ze6bOeW/22ONfFkE6w+3eDLR+8JZfqjNIvnT3Ft6OrSTfSNsTc4RGX11s3Mu
veyluCIJB+l4fTU1zlVK10kLU5Ru+rDl6rSWHUOZvBXajgJQvG4Kd03m7FES3zGn7+Q8xmEIGbtO
dmwgkbYG4Cnw5g4+pj9Du1BSibAjqoz00SkXTgL7WPHmYUC+npGiG+56P6B7XsBVnznNcC4aFs1N
vLbgoWe7QKYuK0ynweivD04zO1E6ds7ObvIHhWsBqkjeKQc/QVY+VQ0O/VoftFHiyGtM++iZtYs/
38u/DBvd87moZuvB0rxdc6PqE9ht/wXPgA53lVW9BEGQA8nPnHjEXUEv+Ct6H07OvZ6LZu+FtbEb
KnQnyIO9nTeEv2wMLgdMA6ggpHUt3ezHJbMXfQUi5yln4730AZ/CZf6eLuVwQx4WXVujdk6VytM7
f2llogJHx9Jpz4sIZbzkJN/ACLHul+6ZMzCP/Fnhh+/6GRCxSyz8rVkX3rUB0qNxQM9eGaKFQsm6
XZsGagdpxrM7TF/p1t5YxXIKRDV+36TDExHeNc5mH9M51PvMbZ88M2UFb3C9KwOhPdWw6FxV5NV+
hSnEgQ3v9kzT+7k0bq3F3G7qIFjjsp4fJl6CoSedeJEcH/WSvZXTlCXLRLHrikso7R/MzLlWs82J
ONVHMTppJLTZvM1NizNonebjoCp5o+QafM4Ei52RNMtDOhDQEYVEeO2dC54wD6P1kaMF7XxO7N4p
snFHwj2zD4JzdsDOvvaRsu08VVTvuJaMjznYbnhtECY2skNFKYL5n2h0z7407dOgkK1w6s2XYC4M
Lr77LZ0oOs7M0UIhYeJdGYNaHuZcfFhL5pFomz7NNSp5pDI6gWx1IR4m2JpW9xlmgba5xyxAiM84
7EuHt1DRbW8pCfwxxNZdhdS+mzwo063n1HPQ92vnepq38lz3+jTNxodVFHthqhHIsd/nhDDFZe88
eBsRS03pXDcjpEljW8bBKDdOCtv41Xeze5Nt8+NmVo+jF3aMJBb3b3c11P7eGNtkycPqV4ktPjY2
BFupM7DjFduhJEHqWKEvSXLm0iicVmw7GmXVoMz1pS8UztuaqatbyRIaLOdDWM0vD9PSXjWlOK5d
d+UHXRjPjXrz0TnHpF+D15f0L41po/coislpn1zWy73IdXfTpUt93urFSoJtfrZt5iX0JZ+psFAW
4dU4VWxouAkRFE3WY96Lu7L0HFZXZa3XGr3LPYEUmsK4nESHdYApTA3/UImq/cpsMDU8swC3ljmE
c+xjsfok8E5Hk6hBUYusIQxCGuvFajQ8tHxjUVi4ysQrZ77akKiUnqL7Lzd7O63GxH+Ps9qMo1WF
DWrsjOSqtCelaRjboNsVXFNSsTHDmecazClWDTIPRDnKhzmSrfMANlx/I4eLD7Q3cZeWlb6hVbuL
1Lykt5m/bPdDhxP92EhFuG1X+/KmB/z8Zi5zfgEArVMVmCNvo2U6AShwo9mpF6WWIa5pMPUgRmAR
bwKjcuij6tSeKTs4L0H5XjbDVGB72sjBmlzrqrcy971fEe/R+eRHxeCp/VI0/Q6z0T0iypYQuOX7
Mo/WscKLJu9xapldgiNFTK/WIozy0A1pwKFt+PMZtVBPmepUtrcac/zVaFkGgL61rOaUxX0rg/5A
AN5mfS3e1h+NEPToxhosgNGmFY+pixD7GBb12kB9LvoFGIAHBmua9TmFKn+tnXSbYiwg3nUX5MYM
rD8NoC9Blukvx0CSFM2VwcVfcfXQorK6pUP+SlP4N21L6M8VZ7U2DhzjhZEYBcQD/Aj8W7QKl4zm
bRoAkCM609PhoH23NPd20F8M+4Wvwje5AK4/1rnmkuSLXozHBTlSd0QC7FY9GQ34f3jYfR9hU9bj
lNrGorPfKzwe7rHzRWHE2ksDLxlz2X9blk70UdA0hU6qCfPACT3kZt9PqCI5XHEtypHNiYUsUhut
gWD3luh4YDMApLTyvO+umTbPyjb0dMKdOE1PamqASNkseU0Hyq/ma7misI/CYK3UxGtWT58SWRbC
8XR0i4ec/o/u7OQYQE6bxmhynIraonNpKpZzNVXdeDWnzNaOxo+OYA5DvV4VFcvZkCWaVHScfG3x
c5VTdnIGq/peA9cmAGDTAwGu3kms0r/PCeSLW7KZ9lwfIy6DXtCKiBEGIydORrEY+f1iT/VzkYkE
zWLMbXkip3FLKrKYotLozaQKjBdZG2jApj1qLP+UOn1wVJBxTtm3d7w2OgTxrK9Nrt/LWnQ7f1Rq
h4eQYyoc90FvqUdCIgdiGNrwtponHMmt+Ez7Xhxdf3qVi6Pixgg0Is7WurdTlT+lpv9UN/ycumte
tjFvd006xFWqzmGT4XgZ53vkLQmyC2vv1MaVdZGRlYbz3NtWXLpdQxxQ/Tr7Xbdfi6XabaGyYtqR
HtbW+dC4B1kJ0vgiOI+Mrj3YdF0OxKEt7fo6z+HtvJZv6bi6boT6llZbr3zlUn8MKr/PW/gSw1Cf
NbmwQ3Xy5PCjNNtj46/XRBZ4x6nsP/ySC7CEcTNsiZsH2DpmK8o6dSpVdyGwjVdbmo+qN/f5ZN2N
ISbgoZHnNJx/mmFHy3wWtre20T8BYQJfm8195s6P1aZuLGUvGGQNstOJL1jS/ioN7PuBtGyckMOv
0AYJUdW5Spf12nHwnxAifFW1C2Ibm8FYTQ9bW7+vofjGKj4fnSo9+cqBOvBZh3gMfbM7XF6Csjg2
6leZQq776X0teJU5zg7Zxp7Dd4pn0/9WD9tVPtZLdDH6Ql65eyMtDxsLRlaL78PK9+GtJ2E7pNMB
6E9z8bHm/RKnc3Fat/SjFuUPF/HIlWXKbwAeJ5BWDDjNkDRrtu3goV6XjKCV0Z0Ooxl8GgSjJODN
eaT9Yt5P5nyh+FsIiZkvbLgNOncCS7S3z8Hldixkyc+NxJF4b/c0EmIXKQL8Rn9zkrbnR7YvdE4v
P2jTaqOVLTUSov7ShbFvh/ySjG2I2LbKq6U2r0VggEdaJUYeXO5RYxHaaDqPc1C+yMp76ImHRMOq
HwgCYb0XfMvCPwVhcbKZbsUGUcD/T29RgLalfiLC6TjguOsCeYCwfDIZ3c0luy2r5XVRc/pSI2Ov
izQJ7O3WCasXx5wSnK/nfDJPqGgPxaaPJKMetVbYSuEQl4A4pLmXB9OeryY68gi6OgtysfO+esEc
SIx6vbPc7CRD+WSLrgefqc+WLhJrcovr0LTOQ2cdTGBYpzde0naUMSq0n4vbuztUJ87BdIdzuspd
ZoePzpr2x3zlAec9r6IAZFdZlRfx4Mf1qu/FZoi7yVd3gCYn8Jn3si++UgbDjVd0IrA53haOO16b
MwkHvMU/dL46V2FnyyOZ94nOOTHKSVpJmdNIh0YkvIeF6qKpRH3Zmb2/Y4/CWmQ5MQUgLmayBUdq
OjQPAMw22EB3VWhev3pAKAQXeAd7/YTzeCdKIyr9/kYU6bNXefttDsNH7AOAFMSoRPjkCf9UgBrh
oZmcOADSOW+de7aCDPKu2rnVYBxBc0ycCnTFud7TsHHful3Muy1LlKGuNiXcPUqI5gDG8ZA69EgE
nOsLkOSRSEk2QwMcezp6spEHZQZ7eya8bGi975ubv/dGeA6qbge4xINSQBS6lbx1SgJjzfBEVh2s
fj+gawjOwYXdaMh1ld2pFOEOivWI0N24MfStbtV1M6sqmtHRVhcO07VEUoVhLN30SxYqMjsRIR0S
TBMD2SRQOTrrklBlb33rcMf2h55XdsvOGHjuPed1BFuUzF6ZBANzfBM4xg3mzcc0Dffo+nfr8Ijp
76SVeDFtxNFb82jzhbuhPo0225pkRrcYSe1qj2qRlL3NBBhsSdOdUs9lN9/mPSt4ywyhPkW+7bI1
e9Yzq3hRl/7eygyIMAP+sjfVcWrtn7Ixjpu1/UIBECM8KjCD+rTcmunlAy5KsmV6LoLpJsOTQ7Yl
E3TtP+bY30jAEzsSLAAAzUHhcVVfk5JosOdv6H9uyDbbD9aS+PX2prv6wwrhbVOIdd35QDGyhbCe
7/Gd7KQ3XK1S3czMHGQP4+R2X6kTRJJvFW9lU91NNFy4Y38llXtblEZw4zWcHV4KiEERh4xImd35
q/exaveu8vStXG1SPu0QusOkuUIP1olB4hWH+B6TO7rM9gPw7LT4zSEdC+yYaYbVOJ2vyQyA1/LB
dQlmgAAe7ZcspfCmyeDR+Wuwpy835TYGEaqAJ2E2WAzdMMHotu/nfo2swmziyvHOgyetvWVnDgKo
5rO2mizypj4al3EUJyunsodB5MNdGChVl8372gXTxjusWbY6fe5Qx+9kLvMYLO/7yCVI6NINDrPf
H5kHP6reMHHz6B3KiZQcBYnhsQ8fmrJ+kekYzu8haxSjbOGuKBzQgiHBQVLVFG3q440PFBfzKJrM
qM0nErqbGtYTXdk6EmNVaEjA8UKA79HK2F1id7DG+9mw0sc+F6uzLyBp2yvSUqv8UENQvmyUurJd
pMSo7NzZt55xN+ZNPKlc5axwLUYFZvV6X3DC9qxcc/rVBuk87atq8H4RLR48tts0PypTVDiAQsRM
0cL0FES9QPcQZbU7Amd2BjnHfqa7j9nJrCruyOFo2aSE5E3XzNXtVs7Go0Ia+O7hhJljnIukYNhr
vr4TSzWxZ9PxXuwrYjTI/ScnIY8LVxQv9nJhL/sUsQv+2Dnw42yRW3qslOIyhkspuSM619P4RvIN
V0KJ98WKuOzOshurfgS9l8I4LGvbfLNLd3iYoQfvrKWiQFKSO239PVPw3yzbf9IVZkJz/c8i9Sd8
ysN/3HzqoZD/8X/2+lP++Pl//2h5/P1v+N306Nu/QWsJirLM4PI/Fn/576ZHnxB8ymOd0IE9owrP
/mc+PslEF17ND23LFBY58v8g3vgV1O8e7tkwCBBcBOJfka3jnfyDah3ajieCDFqMjxeIy7kk9P9R
hlwRIT4sWDaTgojzPTO4Gxl4GlHisFI09sGRxf/WBWX/xWb5t89EWm3RGgAMHuLa/NNnOh5NaAvc
eFL2WK6CftfA9CV2lbuxQ/obRNPKjJlRpO6HkmEpytel3vN2IOzGdNzD8KswM+84VBt7jztgHC7Q
G2l5jSLW+zub/Ke2hz+Jwf+sm/7bF0QaKImGFtnW5HRevsA/qMFtMQT9xDXkjAteMyQZ0QLagTgi
v2kxO6LzNSPViRe/BrgI1NEkFZvlPGWJ6gW9F4YDujNWGBod8b0q1HOgiyDuBiOG+0Ab741OYotS
gYoYCblqDrjBNByyPDjbWMci1+hqcDIpEsBjrDttzDX6IpVwelCS1cQsrzCt/jd1Z7JbN5Km7VtJ
9J4JBmcC3ZtDnlFHs2TZ3hC2bHFmcJ5up1f/4r+KurF+KGeirCOX1K5dFwoJVFlOimREMOL73vd5
waDH3/Kg5OjgIr9zquBgBtJcP4/z35r0/9cQzgsI7F/PZfYeZfvz3F1+/MfE1a0/OTRiOHa0ZZJq
/+yYa8afi9nEXtiwuo6yHm3/X4YTffGiCEYNxhKh8VP/nLfaAi97HkXCZvAvhLK/IWh/mRJ+0N9+
nWvxkt5sL0sDomAHQ8nCwjRPybGOMklRG/gcB8egh02JS2aHcqk/YR42EI1V8d1PD+ZdW8RfV8Q3
ILiqzq9/MmvLPKLAOLN7Tm0E/SoJ7bSg377EIk/4aTX6+xqWiY0HBjZ5ty8nm4UMtQ9wAnuln+w5
amWabz0Fh3gXry7H1XfudNVZj/XqUHru/p1rv1yVnq8NQG6xEaHQgYzJm/t5ok+ZKLO6QEEW1I9R
c5kF+iqyyrPSwnkb4pVUL3IOfvn09LvXxTjEKCNPnIvbxuJe+vm6cddNEaqxkNwjmlWB3Cq1uJC0
6y19berhGtHNtZaZW8f6/PaVXy793LBjgBpHFWJA7rXYjL68cOsoEmqmlnrSoO049pgadcquWd/f
SR2nhS0C850X/GrUcskFec4jhuGqGSdjKO5Ntnwdl2zK6Wszjv0BARHre6dc9ap9X2PJuWnyJP0B
+v2Xi/gvLguDHXkJmTKkEGonl1XHvrJlnIDUmkPEZ4PQvqZB16yDMd1zWPB192AMtvL49vN9qWd5
fr5cFduZAQ7QffViK3TNVTrxGcsUo2FDK9rsYcqcfHznE8X+4eWkAW4IXt4igROGBsnKL9+jFWZW
3VTYvAJirCopNqOGNVEtzgaQqG/f0kvT0nJLpkqgKDsZh08hpITTS/U0xis8moXdEnyO6pXFZn7n
Iq+f23IRYNWw1NktuSf3U3JWkEKBYRvX8SYG9+Q1w9j/+JT9yyHxyzvB5qXpsPZ18/Sh5bS1667X
2WNEMtjQiwDOO5dfdITB/u8/M3z4fEmQSRmOOLmdJRxFY44zDCg4s257rcw8Jt87N/SrpwYgg08V
qXd8gU6WL5u+ssHuIIE+F+HBq29xuL9ziZOUux+vn2wm5i5uRxUf4svXrwyiKzEuJxz1OA+nga5d
ZQFt8L6Wtygp/LAY3JSmQdf7uuKmu9qdauJvO/VGq3va72NLcsAYTPKdX+wXLxPcHwOGpAzg1OrJ
/M4VoYdN6CTebHJuJoigUcDI1fU7A/P158lBt6s7S5bVgsU+/QS2akmzPcbUodNergFFEV+S3ME5
N301NZW1psrvLpr0T2aOkTuSVlyvtKprDrGppscqrOKdkYzmvqLKRH6O/tR2NCgHBKr+rHbqt7cH
3vI2/mlIfX5bOlAKDe8rajem68u3RfiLkbm4+8EF3WbjNzu4gJZxPen3b1/m+cP46jqGicYJvjeh
EieLgnDn3k1hA1FWswBq9QN15Xy8cGSQKF5RN/Qa60bgHaEmQoaRPta7LtW6da2E4XZSUor1Kh3v
t3+r10s+ezbMjstuzNEghr+8+bwk3WLCRethRPFghuBKdPsvabvrTCRCg7IrKvFeAsQvhiFnOWyd
HBf4nL5aHZW8YLmnLFAZ9prACYRhMZ0A2b6TyPiLqc43hdVkIcxiXT6Zhpgxm1kF0umlwM8Qy+cB
mE/pvBemeXoZeCB8o1kil5hgZJ4n4ycRiiY6ABleOYXKpRvpgd8NWvPOzZx+vU6vsvwWP52v5lQG
el5E3IysNOx7IQQa7HdnWq9X6ywnsPftgXH6kk6vt/z5T9eLYKOG9OOxLtbnNG7n6gNVpX/jEjpz
zkaJiqDhZEJYUu1o8XMJNzvCXVjlDrIf+OlvX0UsQ/jnecedGMhymXZIB0kBPxniWor1lLoQ884M
h2Oj06fPgnL81NtRf6GqdfOlaWhLQcBcjfl41QgWx5kO4nth0qfrzPPvIVSSbphuCzjp5RMds0mg
OANkGjYROFiTsiyqy1UELKFF1o7G/r3o2ucR/urW2YiwGCPNV09ngGMORJIXoGkNuxu39AiDa3hM
ACQsEC9z3Ce3AcAHf8LMgE6HYDBd0TZjGl2lAiI68kXEjTvdvhbCqu4Qrv5WMrqtPT8Ry+EzwfGM
EMOTMWbOBmcjY1hSUofmUXH0dCPdhk8hRvK/MOH/643M6bWW+fXTeK4cXZoaLD1vIqlqUvVv1uRS
QpDv3NLyEl898Z9u6WTNUaEdRsPMzn0IXecYFuUhjQMPtszl5MY3kwZsqpXdF7uWmf/2OP/FMmSw
6eDkzF6NvfvJleeYCq2iAzEklYTuWG2laE6d99bU17OJr5dGc4zD0HKb9slz5BustqSQsK1ZetVx
nmNPCrHMStUDOAwJNryXQ7hzg+LQd1Sd3eidhek5bvbFI7ZxbiKzpytAZY9sjZdvMlTyepzBwyAf
DL/ZLSo6PbtVJYXfLifAuG7v1E7zG5zwWh3s337Ir1bFk2ufjNhW9iCEqE97tf44wODVlvYW4OW3
r7JkXr0cRSeXOXnIUJqIIKSM4FXDtLbtbmcr8ZeWEsvK0sqDBaYz7ac9KrS9bivAXnDE+aLpt2//
Gq8WrOW3IAgA0INBRufpASO16dbHDa8al/hVFfUHPIBrRSS3OlSgQOa/vUByvWUdcNiFqVRtTh4u
WSBTqo8mGE9q/CwZWwRAvsWYQnM4ktz39t398iHDxufulvhUDlIvx1Gk9H3ThLxL0h53URkfIrO/
btz4UBjVtUjcc6x9JUgi+1jGAXnOk6Ph7H9vjT7dgHEQ1WyyxfmnvUSMnXyd4PYO3dCKypujwuju
2kZjjcLObV8qaQVNstC7obzNDF2ilMr60rx5+zGcjmibmqy5PHWuThbNaamhjXoEBeREeEWOWeQM
drhnReY7z3oZrz9P2eUivFL8NKwYS0nj5aPujbzgyLEccuI93H/fVNdurwMt+b1cLug2S5eAF8ob
NdjYnjJJSkBNubZ8QoyxWodKsMVMSzBIV1Q3cZC8sxj84q4WDw5vTwgOjacb+mRUDOIQWy7Wo2qx
gCcs2aG1l+v6O8/v1arLfZnMCBoBPEKWvZMHqNrJFFIcq73+o3tZBBurvoekVYI0LOqzDEmqY+4t
Ib23x8arTwpFEsex+ZhQ6mPCnexsi2bE+NpyLknn4cgMDFcIqX6zurYUYticmObijaJUfDL+ZRLn
Uhu5s3LMPpm4yMMS307r3liq/Nji8P03bumny2kvR+IAlhyrcVJ7iRJ3qzmtDmPf3b59jdNxcXpL
J48Nr1NEIWpmXNgdCpEBEUFhr/uAlZrvxTs3dHoxRgYtLoYhG+mlU3Syq4xrHIgqSRle1kSYzJtK
fRgxsHjFglMPZKK8M+hPx8RyPXLeli6YQWFSPxmJkT5odTYxld0Uoa4zq/TKDbF++wn++iK0ojWO
y5qpntyUqeZ2M8TwNGwhMXRUqenrkTG9M6t+8ehw5rGR4CSKa++0N9DxjpoBFQuBPJd5f1MM34zo
ps4+vH0vz4vbyeLHZVwDJheplMbpZ41MoTwtk5H2dqZvuiT90MTDl8wG9G1lBz1JrtgybnQVzjKM
frwMDtJX66gBunIH514reMxKY0yeK90rG1TeO7+ecE+fA9ERfN419nLUuDksnXx3A3g9gGngnmCD
QQ2E8lf4ZieU+qnDZ4BzIlMc0rnJ1Q3WbhvIW0lZy1y1VmdCK5zJncX63ySk3zpOUl46YdBFD4Af
zAwNiChA+E99kkjsY+Z8i1J4vMgGoXycCtU+02d1Tj83DZ5gHxy6vMxLE4uwi/DiqR5E/SQwLu7S
uqqvMJDk5KY6sXYZqH2d3rsCExsbkm4+DqN7YyeLysVW7Hsbvcf1oEWDc4y1ZkAfPrjo2d24kVvU
H/K6ViVkU9FYAcDAfvygDlrPYQeMxKWh5jl6E91EcKUFTzFb9o8LV/Rck8K+SGwTp3naosJN0yfT
bGZjD4KMBmfZCzGB1J9Dwq0lsRRtbahYqbMwtLYTxGUSt6kUVMSGwy2bajf9kqVOvYnxjR4K+ljD
ujdViIZBE/UfocXjbiOG5Fi5bkKAjKp1wb5vY/0qbcmi0trobDCDALdO2m9I92wooNXWg6qk6OTM
SahHVRTGtTsiJ5qS+dZKYXpXNOz3wxw1JCLDqm+wMQVVUgR7gbfICzQZrRGdRe1OIdVi+NqYKKM9
ROYoDzsD5YYe25d13yK+JOEUu7WZM6B5nz6Q2Lm7DYNCuzfbsRkodsel6aMMcfM9qo8ZtWqprtJK
y3lw+bqVSodHsK6IRG7U6GrIpwMpni1elW5VOWq1zcvU/mjJrHkisk5fT30Nzj/UPIg0fqRO1VU+
onhlXJIhkI1PjrVYhiJsNis1KhTY95BmzemgqQMAlsywvkFagLppoaZLkxlRZQx53Z7tsvFAdegX
Va6lV8JW1GveV3tJ4ocqzon/+GqSKQfUs4BqE6NuaVYGXkRUvvKgu8WT3o8T52TnSi4VawkQNkwi
oGvS0LyiUo2HtJm/Yry3PiWZXhxFM5TEWiy/YAwruJdWuY+ljRUKmOxeK7WnUjfA/6RDhLE9jdfE
uWP7cFdKlt4Tz0paVyn3Tk8yWtQZhB9/d6cGgZUaTtBaTHk5Sd4xnzXa6JN+B9hLesM8lQcbco/H
Dym73J6GQ70cJZQZ4ljJj6L16rTL2EUWNUsJqHERH+OiF5tE9JcwBTWvsSaxG8Aegwhiv1Gt50y9
y/QKpRSzDqVguBTU+57u/Rh/LhqORVABOvCo1aOu1gkBI9mCKhPzgUNZegnplKzvsVNnj7xK4xDU
n+csOaPkL/CntOQ3f7THaUW8+iWa2/vc/FgGa1wBw71keBTXGmY+SYh7V2yKLO52UeNqBJGnRXo7
KLSCVyqq4dtOfTJmLfNVp/PBtPkAvT7NmvYlVBhmI9uplb3IvXn17V1KFfGsSZrsvsEX4IuK6EO6
b1GKQszyqh67U6dUm06xtMcGEcgGl4i7J4BH2OsQY6GaivO6NNZAYrBeDOTXu+Z3u4/Pmsw8FBHh
6lO5ntuGCZQa68ixxnzdZybae8SDPWJK0O1OKz+EfVb6liYAQ0ztSgxJvcYfAbV0kZnPw7w1omhn
OA0xe+4+ygliUt3PZqdtJuzcUEq8DOl7bxRQnbuH0U4BoMZcLvEz0AzfujxsYFyrO2zC69ZAuD52
u7Ij8BAZnokUUR1WTY9pzxtXvZRDu+tLS3/AETn6sNY+so4BoQHpfFCn8EAZjRw6dX6ynNYzYtjL
ZWZ/aMuxvwBZMfqhZcIPI7ir3PBVEl+FOgxsITXS45G1G7Uxn6upTuBNnLCtYDNBSaYPu+YRCMij
E5rXs5ph0ML9RRpCkFeXpdEG615JyH+1CucWbRkUDdOILpNuVhAzDxjiOlBGN2PaLqIXHQe1nDT1
ShNZ5hnk5H6dZ5uFdIKY06BtzgGUflCLMNvNenRuYP1rUaoXpvExwfldksawCh3nytKLcW03xOAA
ibgy077CdGvrixuM5RVwd+yFFdAoQg46V+zNiuSyQz2NxnXu0uEQI3kLqOUq1Ns23weoug9tITVv
cWBma1w3w4gSPii2bh9ug5HpHcxK9wQbqFPXyRRP0V3RFtOVrqbjVlFy5RhaWWAhW8/ts5asPcWf
nNmBm5wb55mhHZhyIdobSbxLjUqgoZMWJUTItE4Osks8Nt34oPYjUKiw1w2yP4fgEdvGCB0PM912
Ns2rjOQDaoE5rmBLnqtDKgBkN74yjj6VCB/Y2oEzGBBBpLuECmhxvngKMVyWzbiLSTLARFAHJv2L
zpEwxQz1IQGQbRyAYtfGDYEl+vda4HaxygFjoU1ESm2d62p0TvF1i8QPMuHgAakKqou4v4gbehKl
a+HxiyQeVoNE3IGKLv43q7qpp7o7YJUZTDTq4PHE4CQfHdhZ2aEByULap4kxJcohTdWTO2ZMaKYo
wTVava/NfRLq9Qd3TM3DQoRYdSp8R88hH8E9w2o3exW1zxWDWU28tsH+VEzUiGn0WPCL5l00hPMd
1CXJDRIicU/YKr5px6mcHvVpFG9cMk52QQiai43PYwi3+bFBRgmyTZQfWam+0EVDz5i3RuO7oztd
h5oy7GD6VheZ0icLsR5cCEyjSb9Q9AwPmAiXLI7QJSfbh2CsrcbEwfA2iQBZMISc89GeVF+aenIP
E1TCE+qTcZe5BAZJSpSIs1QTjphW2V2DZ9RFiI+K+3NVl8N2dBGe8Ukxx9DXGgdYwCDAk/s47Cvs
4KZ8cIvRI9jlY2ND+8OLAiVR60cIa8reLKvbEc7l59g2221mzNWmtBRB4Io5DOCih+Eit/LpKips
zNiq+6AnbXVe2spuLCScyDEy861dEgDAT4UIM6WMoSsQw6YDX8Z/m8/guuZyoxb5fWPC6/aroVT9
qXKT8xbZ7ApEe/gxRMrarQOQRFCKq13ZFvCYNJOYj2m6KAAuJTvwarvIAcEWT265zSEn+mrBjpvq
80iETLC1e3kmzLa6kRHxYRN1P7+NsN7lICiOhTPssUyAL8qdEM5m/qlOuv1QZHW0Jk8pD5w78qOa
SwzUD7kC65FA0A1cnoYmA57hoKbPoRgpxiAopqp7hrkxJUQEIz6LWHDRpIa9w2BPwE5066QgYvOp
Y0PYY0tcQUPIb3TR46xLmTwryZ4XbkJm3CTAhlaKpagHY5JgwrWo+ZhN402YiWs9GB+USd8O9nO2
LzaBIGvXpl5wwiqL0PqSDrPerwNExcDaVJFc6Rg8WXD3NTFlV5iZGvxGphK4K3Ib6q9DVFQPbeDU
NyU73cuqKTjRNHN5B2vwDNdiXvtyKG/iePGdtO2WUBTbl7JMn+ZI3YJ6GD+WpY2j247p+1SZ8SEy
k5HSkPbFxoaR5/MIlG8MyzU4juBQ2915nGjDFnefvsVDQ8kljT/ousRQn3a5P2DYXwU91vduyM6I
zjMvwyzRtgoxZ6sMNPqq6ZiWba2tER9zoGQduCVQGEVhPJKQpJS2j73si1VHntWX9lNtWxQd2zK8
zDvnYMVgKBxrQyHDs9DEGJ1Utm3C1z+rdHkchF4g0nf7jeVEYFGEA33McQg9IJQVOy6T3ldKvElW
7snIIh8MG0CqVed2RszRjGEuwfqYt1sXkLA3lBmfaQ0JSX+mA9KLvLEOttZoaV4m2qcxkTSOVMxD
zUqOar5NdaB9sNBY2bsQXhAgMc0zqmj4XAfse2CNfiVTbvHChigfo+bGdeXnopqidQ+NLD9WdQ3I
f1IxlWvwAfd1J7rzCnMKMWLteOnWReg7ZjnKDenoI6YXtU/9GNAx/Xz6DkQJR/26FNamIg5rZ8Ss
nqRDkeyMOaB40rD87euxdNd9AtuAj6QdtesE6PyKPGEK3FUs11qao/KcWxJs4+ZrMXEsb4P4IXUX
PsfA/gm4OUs2GIVyk9WdsdPsMPVpiBL8ITERFYYL+UUqF+GYPhEpUV8nVluAPxjc7DKO+SjuWhZN
dOTdwK5TYDdBNAcYEe5cpRVfFl9MdeCETNp7D1OrOGKwnGbJNl4v8iVNyr1xg0XqxYEyHP1OOH3m
xThw0p07dPCpdLsqKtIX+UK252mOHjb18PK2vkuEI5ZZbBXWDYlpVAnp3PbCJ5vU3ZtpTmaPBjuH
kBKCnSocJzTst9RMHYy1CTipyLbEusugGjzENUUZLzQHfoFEcXFEhnS2y9bBEtsWLtvQIpXzA1ur
MdmSZhWNGHL18Unv7PJLRUAE0WNpSu6PAX/gfmp6TFTDOE33tAlxD1Xl5H4PCXdr8Urb5bFP9OjK
brIWIEvYfeo0M8AONU/ReCxJyDjwk0L5PIROmG8TPLofonzuybKS2ah/jePSveKMIVmCiefSL9l9
2MOHqNOKdRDGONeDWJmcD+QsFcFlVPbgOEJgr/ER1o4VXkh9UoE4FmHJcgTuiO9PeyxlJHZjPdwM
hZz3SlGBUyRXvG5Jh40wJuIwyzlVQW0wa/2QpwVGWmJTuu6MrlZWQPDC6JSmprslDqVrd+McYwbC
mwuYzwzTNV/qwGIwuheT0Q7nSHm+DBjiyCVpfYJoMRQKBejcilUtfRzqsL6PxRAdMTiQKkmDlyWw
MyLaYa0xQuvRzaHflsGd4t7G8cIzlJy6yXFmJShxY/IV2fCVg+F6ITFaJ/AAwuq2TjZ6cKBqox05
h4cHPp29T/ZJTBQEAbZmyhkYdEY2IgjX7XwXzb6J4z3Gn5wpDQEqkVbzve1UvwFeewym2ak2RSsg
UugzQvG+ucBpd6bH5rpUpzO9fjDsz9MMtqQW8SbQJ3kR4i3JrusaCPUuwU+Im29m2F20kSmvCYnE
NX/FBeXHQRPlBtIwRiL29uGMHUScz8FD7fgKFXFjPAOcE/hRYlLMTepqAz3zK9UNxRv6yQDWhhy9
bOJjVKntOYBHxSJPSOEpWfAVViLA6kSA7LBKY3ULAlL93tB87FaxOQe2R6myvsvY+Jsp8w4mTtDX
Z5Ti9BtdE9WHQavuS7IyrPpodzLjS4krminlJRyuldY4ajq2d9zCRQOvVF2nmriwqiQsWM0tV4Fu
OBDrk6lpcBnjeIZsCtOC4zkhEDQuIuUr7O+VVeCWtdrZU1lji7lbzGl4gQC/CLEe+sJicQcnH/ex
pw7F2uUJ2TruOKxT+d505ypbx7WVk7ZVxi7rWxhXFCSt6HpSc13ZGLWM2vPcVA6Rpn0mNnZ8tMMs
9aWmEJIWDroTeQxITjJ2YX0pUoUKCziaYVXT1iuOTgoNeKOMWbTWmHN+j8cHzSNcx4swrQKqN3qA
bhBLP49esBh0lW3ctdN4luIRBF9YlJ+gPu7Bpy4UaVzyw1qGjPgLGGLQX7vorkKrWq4H2/jeGNj/
7eahrThy7fK8RZtficjySR5JL0RRAD3gu7xOmSd3bEDDm9YtNyA9jHAdRIG51wT1pnlQ9Utnasiu
y0hgw7NX5f14Z1jSICUKhCkA82DwySBcq2F7N1pFaX3thBock9SxKXdAf9D5MHvaTJQBiIqG9a7Y
RHYRKPvOVM7TtAF9FdWHQfYXPTmNlNncQwfb76JTjXUhVeFPnYPVwmznnli2ToHIgVR00Om3wP1J
jxTJyRJqw8WGOxfmeVnVYDLYNXwRwZCM3sS2+mAD6aR4kCLcpXIwQpjqs/GyL1JWRSeeOXTZRL5k
UZZcF9TRb92A9rInmrmBCZApDxJv3nFUQItdpoUKscxtx2DfOVWtBRAXukrBTld386E3G/Woo9R0
1kEgG1At2ElXdhbiae/TMdmklCrkivgNgLqpO+xnYnMfJISn4thEmlQ8J80qbR1aWkqQQoClZDtr
kz0dSDa5M3qLeEFXGWbYt+NoPKlQL4d1k3IY7AkX8Duqo3tCVdpHkJjDHWj34Fum1qmyzSQIR9Ot
KPUZIOdY9drLDFzJvlDL9iJRWrFJ+S2PQaU4dARFEu6CuacyHqStBGCVodjb0/0Q68khmMLZJI09
VsWGAnWZmzdla0fByG5pdqOhWsmu5ND5acBnywFLMcYG47lobFZ3ICghakWxiTBt2yPCDwASJOyC
2B+3UVly/jeLOLpi82TcU/i+0pu52KU08s6AWZmXhLl2vuh0HNFpOiSHsM2yO2LJ7ILyg5CNl6u9
Y3AMyxNzrVUTpfYdHupy4P5T4BgwbAZINZ6iGgGxnoAsTQK0mPvT7u1q/mkpn4H3rLy0TLxP6H1O
etpYpWYydWicNIBRY6pcE6u35d4F483bF1raPCdNDWzGDlFwmuoszY2XfTRtrAi/7Olx0ToA5ZWQ
lZOL5CGNrAfOpsQPRBwHzJ7Exrev+4vOEL0nDCe0nlTC7E7bTzhK8ELSfurzPNuqdZhe5JMs3xHb
nSoflsdoohikuWub/OPkMYat0hIgyWOMAF3rhfDCXKs2s+1sCC7r920PXPbt+/rFi6NnjfiUPqiN
nvCkDRoRkFV1zGlOhiLflQXVs34qi32NFMfTERO9M1CWDtrL92eoGqpPm54hQmXz5A7FYOtSKzlq
OE2ydcPJyxznIqnJpgOmOkztZorqry3hF797mwaSaIe9iwHBkvL/y2EDnwQ9pl3TIy/zLW/XH9vI
MxvrJmidd3qIr58olzJMnAw0R91X8SRjATqvX44RORWalJ0xohJRswl+Z6y8ngloJ5B/Mhix6PH2
Xt4SARQIDkokB3qVEJY9QeUpFyspydyRP+FE5vv1zmB5JSW2mdw6/nWEOQD+6Me+vKazAJsUm9nX
EZuymkaxhUOULhsUulbqPbS5T41sdiElxkplN5lyntbbmyShrfD2C31191gsbQTlqNwJo3wluOgV
0Uzp0r438RZO+jVxZR5V+5Ves4kCfPyeM+bVuF2uZ9KsxSsCPUc/GbcmJWe1lqD+EL1etWfzijR2
b3pof1P6xANmJQGxiojd1fGlvnzAhcX23uKr7lGZwrVuVraHOummNJU7PhSx52i9//aDfLXknFxR
e3lFtyBQQqOeDqv7W51hHSCUQdWpByrgu/J3BSXLc/pp/qMRNBZtB7pbFnHa7CcjCD1S1YYOYhXS
TQ7CCi70JvdLdpAcXmS402Z3E5I5GBGT+Hyfv+WN3H6XF8SfNv+5/K1HCYEgDqP22eX3z/91J3P+
e/ojL/4GRsC/rrtQfl/8j3WxZLFed9/r6eZ702U//u14Bpef/N/+4R/fn/8td1P5/b/+4xEACDj7
m++EMBY/WyG1xTHwr62Tt//4b/kHd/KP//fHl+LbH1f1P/5/8RiX31/9K37YKe0/EfkI28UBjc5H
CJeh98MGbfEnQseGg8RchTWsMkT+slPiplxiu1xmICuepi5/1EgiWP7rPxT1T3QhqPf4D1oeVHWs
Gb/jqDx1d/DZdREiIaln5dEMxHMvR2pfKmFdLZD2yVhEDGHuktKRyC0ZMzWYnDaZSzaftKttKhhk
DcyRfuhR22V+ntr5PdQXWigwr4XX0k75PFUkJSKWlXeYNEbgDrFCLRxH408P/erH0H5hUD4d8TiT
+ayqFl8e/okD7OWvnRLfldX2p96kuMxBUYirKA6xG7Vpk1yHegqp2OmLa7LwROTlINsuM8eqnjiF
6+d6poM8bLTxw1DTJFpzLBFnIwXTmA5iP3zq87Lg14fBt87VeVq3amwdBQ9QIeoiI8GCANfv8DRL
yhbjuMHL3H9NjD4+V8IAZVDU00mo6yI5EtC8yfqF7aHOtQLVmHj1eeWEc/NkpoHjlbE0j1TczaXN
AlLh7Wf0cg1y1EU/x5hDAYK7k4/0iRCkBeoPRpFHZLc+sv0LWLuxR/vAoD3TwswQtfZvrAbn8WMt
G/nUns71F4vD/zU/9UIi+NeLws33svuaxY9/yKc/2uj7H9QYQvnzirD89R8LAhwDkkctjAMqw1ZF
qPP3giDEn3jlbAEWgfUc9jhD+m9/9Z82u0nkRngeBCNUsI/+e0Ew4SKw91v8N2gx2Rn9zmoASuHF
l4Q8P/wbjBzmAT1cC2HMy3kFfkVYSV1uqJCMvh7KKTx3tQnu6VgB1D/2tULDDLoO0RwDeRDjYSRF
42O0ZI3RFVzy7dxOIetuJlUsIZdmycALZxOYCDF2lqTOOU2uh+Aiv51yLDikoiQk6aXNFH8AUk6+
XvactSeJ/ct9fYngK57T+PDXAW61VUlkB6j/81anmubNqg7osHuO8bOfI/2MsbXpItpzOPijG44f
qthGttL1jZgeHLuuOAdPkGA57crQ8qsYvJ4mSEMmAmRE1lMmyrL3muvgMymec+kPIMKos5Y58uF5
RukPeEGGPQwDspJXUWHG564ykQtlaR0N9FksKUF9p6Rfc2boZ9XqoVeNujmVEH4c98McJ/FHKgzF
RGSy217QfilBlrqZeJJtCx19wk6AbMKQ1n4YByQFUF8ysG3CkWu9JArK08tQi9ezocgJaJZo1VUs
42D0zNkp7+KEWj23FE+Gb+mcxen6pPPtEMeW6hWFGWyIjpOSDS034wvkYNYamUfnbNWyq7dxobef
yd/mYOtahX1lBRZgHzJLYx+QJrk2YGVBgWYNGXCeoZaEOMdWlnyp3bq+kVYYU4GJW0sCgaEmSGXR
1o+F3s/dVp370GCPGxeaLyKno8ZeAI7b1KqNvkeDrU0+j2Mlyc2ILMm6mfNqwAPfq32zh5Bjl3uK
rSxhuQE0Yx12szv5sYAIsKbvEBBVVELcwmPdpGy7agXled9rY7k1LXA8azNsZ+CmZqy2x5TWaXuM
rUTJUfpapGMIq1bB1Gt6UR2alLCkKrOV5KszJVqzjvg9KupGbknXEe+MWC86LfC4yXJIyEfCgZa+
wizBy1WiXRTDanecEiI7PIwLlbsiSAe9SFXW9FOUfJDTxu4TtDp92S+R63NbhcodAg2k8QRxpRn5
ZUqTHOp0UB7ivGrHTUQH1kDSl4TxMS51Yd/EXdV092amkfk2lu00fMqJlyi9KENYRh01GpLztAia
wzjYfX4Gv1Draadk7nCJT6sd9sgUGmdDxYuUKD5SevCRT0ZK2DYgIPjsAOqF3zCAzE1D9lTs25I2
7LVJFZTwJHXS4k1UTWO8HqfBJGQ8Ctt4LxIHIRdVzm72AQpW2YVZ57ZziUgA4VVUjIp+AFYvXV8J
8ENvIxJ1n8jObAffSEFqrgkhIV5OTYHTrus4z+SmQqUMdtYc8mg36q3KAVdHNOA5JJ3U52HA6d3L
YDXnF7QXWbmCULTaN5kUmJtzNejaK1fgRPU6/AfRxuQEFRKMMtkWNL2MHKgIGlq7R+xlRZDplz8l
WiyNd0Q5VPm5lg1NshvwlcEzFKw8u5HFIto3DXT1XdYW1Cc1xhEtzajvnW0xlwMAx8YkrtTuRB1A
4hYw+E09iohpaOiorTKZxcYtEbuUacvYGE2/Gemc0PLi1+Ht85dgnTqHYCz6yo8cmXxKNbt+qqbA
fOJ8JiAdNpN8oALN1aHP8n8Q70vtc1SJQ2SK5bVBwmlQBqxvKn+KSoflJsLEy5swKnddBU6WbQyK
8Zea2QqC6OfSvoj6Wf0Gb0lWu3xKgeEMAX0gSqV2/F2gLrhIJ54rhTzEEZEl66cWClqwawyjfppG
xXxKNAEKOa1kYq4K0RhM1igjyRLZp+aZ/8PeeSzJjWTp+l3uHmWAwyF8GzI1U5BMsYExmSS0cDgc
6unnQ1bPteqynh7r7bW76bIuK2YwIwLu5/ySseEjaSkNRHZAthWHESXMsJhdXzBXBpQcduvyqiY8
bpuNmKo3nt+ZeO55K7eAJOgWligb04pst+zEKkf1cNkjU7WntUkY51yZ6Ruvzsuv3YB+8DwF/eRc
jmTotHsuDKcjZE/6L4EblL5zgawAco4QVw9zd0226Y1dSjpxhma2NJgXfNn2mVuP32rSSH7lk6R6
MqSe5nEk17XftDXptEce637NsgDFfgLFe0pbOHVSXU1yOwrpf/SWDDDownBBrIKRGiohKWjLTKCc
Ae/9arhBhkXNlKeWGmDbxO2dnaxAyBcg+mvTCtJk9AXpyehKESLKpu5v6i7JCXLz6+UBW5gkHShX
liocnVB+2CyzHx282feba51Q57WrZld81bx8SS5yE2Sn1S7iOkln+hzZjk2+pxuEJGvXqdevHZTt
Q4ym7xmsdWuM8/L4OlENAoXE69w3iW6NwIxlXN+3l2iRmkrIepT/lhhOVJZEbvpD9ZVipfImdKmL
Ojl9QfioH6e3k0J+QuJpUt7R2N08d9iSn0lnFZQFzWorwxb1vQ21SWnTUx7XjbbbUJ2koz6KvK+/
eRTJ06HqlT53TAxDQXyIk132aJI1vAtt37TCybGgNU1EtGByyIolPVKWF3iHMiwE+j/hRx8igRs4
4c0eH8aoMV8paiehccufS3dh1lEoWMRT/IUhYOgvXGS8Yp82muutiwlgI+HOS8iCEza6s3PLnk1P
Rv84iKR9L22M/CQLZ5KQct/HsqwoWiBavMYczvcqmmf4pNx7llPT/6ya7aOE483vkSA55TlFm0GI
W5vPjxE6q3cy/fNvVa4oe0EurWmKwgs9HmO1Cv/sK6+9ayufd9bozBw6mHeyMXXQv8UoUd5XG1Rf
Ba3C1xR++d9pULTlQc5V+xFEAo6+rvJMQV8RYcsFOuf6FKqqdRCCBfKZEkYimuImFTzUoeddtL3b
O3sbC+AFsV0cezSl5mceRSbbi7lV0GJNp+ZdRempRNgoNetTKFHDR+4wPzl51W2lZjW9iY4sxnsk
EVIePQaaX0Fg0+WKr1X2SncacYRwJWJLkXJKBsFliTEaDSFsinW3do6RePdd1jvyfphml68+FVME
bxM+Qn6eP8ebvGjTILspYvYjrWIrJY9cRlfEjwICzVO3xgfPbcujp7tEXiSVKu7bbhCEAmoe2b27
Xacw8Agl9mvYTK853Na1LYQPHUel4bzv16WIz/20BRs4RFHMJxph5mSH6EBHp6CvBKGeQUdrZ9q0
5cmT7fQoVQMvt5Rlcl/jpjRH1dDqu4vb0GimkJwEeu5aqrOc1Ecsnc31wXULFKnCKfjrzPglvzH4
TV8axgLa5sthuVVAMhI9/iaVEwnZZVtauF+jiluRTBj8bgFiuQVfZ9dPzY+8srq+lNaf9IGivXgi
/zaO3shQl9+LtrDOgbq7ho4c3lGL6tuPjyprcLjWUJUTXIRR8K4Id34Vg0UAVlib7CuEV49tUJmf
fqVoz1naeXyJWsP1ASRX07amciqNGJqZU3PkKyinOlu0h8iE9X2PxPhnLOvg1YuLGdEqM4M8gERu
c3bqFh35GUFmWL+1FNcts+ZDWtc0lJEQn0Dg4tWQewTM4QNu7OhVkGfN0OWG2YebYcA66GJcv5Hh
3n5bafSRhwTaN0NbblwUhknffWDcsxWhpROXkBrbctOhp7G/KxaWe3oSy+WN6q4KBU3cyJa7LQ8p
fyMC9TG1XGuUYrojpcORW97NyqewVLtkMDKvZRUL/1Iz0CPWkT87ZN12B206vgzaUFWwFF73cxr6
hEQMXVKM0A8I4lBZugQuoxqdkIlpYtf2Cwr5Bj5h4UQjrwZCETFX+GgCk733qh6h/KcUq9VSrg9B
aOpx16wTwRMZUbjOwbrKMq4Thv6wbKaPAyVLncftBiOxh31Kbogyh9EVNnSvTBAjX0uamf4e66+9
RS0k0ofNE0gPMV32xd6DAAMWm91fmVioqkQ6G9ILu6boBh3LuWJKhCg7JI7T7RCHojqFfmmeCpry
flJ9zlKyJNX0Pex6+zx7hX5HcegQbcvt/L21PYoj1w7lk2krekgU2iYN8D6Wz8XasBA5BV+dvWVQ
fZDUF94tkR+/1mU4m72vsL+dxRCPr5G/lETVtbpKD6sDE78bNYOL1utc4jzws3cFaTLusI7RBUCR
N1KArQbyR23ynAouv3g3Rg0v6VbeiBbDoyXbRkFxQ1IuGyH/unmsaaR8Y72pxk39Yb8EvTQvqihI
LD4g4Cnsix3zlNQgn/VtlwQ18SyOrMtvuEzCb27TOu8u3kmy60wevKwiTh0WYMHXfpnjtaA8I7OP
fVtOaCsYd26Xqa5/r9M8PxNhihdhNph32ejNL5sFejrxxaqhqjcVg67GYiArdhMrp2ZLRJmMO75U
GrEYkCPCNzSdiKZzL7PxiQYG9P70R1ZMzTPX7RF+OfxGzW4/3akiQv1RdJWKr2xN8PPWdhr8pg8q
S49u7ngf7GEdwjc/lcVDRq16tBftGGwHGKHrWbMyD5Kjz79okFuxeorKu6OeE4FApIb2WQaWab3z
EpUejeunP+Gjvf4sTVZ+YSgW4s4OCe8xqbGuf9z45PVJTmxT1JwNVFlU4UD0ti8WvDCCY7vZ9zRM
MkWGXYKGqI08e82lGh4TvcYka29NC4dYMygea0H90K1aaVWgv2yQ8SO4o9n+ozlzX2cxFMxSjrG0
xew3onjdTz0hL0efNnbxnAf0QKVdvAjUXUE51DefONJ/hK//P4qowQX9z4jaHkKhp1Thn0A0/sQ/
QLTwD29zskJVB1FE+gbQ55+oevwH/CdOQ3BhckU3G+X/BdE8/w/ISngtAPVo897y4/4BogG4B9Bu
5NcAsAHMCfmfgGgbRPZXMgbzN1STv7mwqduT3t8gtBZBSoJV4TC6trkIE7Nea38iEMRZl9Nf3pN/
gYL/jRQFu99eiRfi3RAK9PCfwboBPwnVrtWhatAG7zMdMCFIl8ryOnLfQyiH/zBS7vMFN/gy3DBC
xPN/45lWi4ZKquKQIdQknHwG7CgGOlKXmAOqMjlNfSFbD4AEE9L3f//L/qu3laxWgFGiy3h7//a2
JpOXI7VlBnapwz6YTvbLmTVrQOjdlmn1v7y1/+rVgFz5AhEsFngKmPavASNzlgyN7NpDh/RXPDtJ
Txt1OsWEjk+d1eP9v//d/sa7fr6vMYi9VCLEievyrf3rq3F6ZlOLw7ePivosBZmoA4Y5WdLCkLQR
ViIUl/clgSf/y+v+M0UQba9LGiK11QGZiKhhNzT4LzEqY4j6sKTVaQy9dL+S2cwRhicj9H8mfWVo
usOw8e9/03/1iptJd0sJDUS4wd9/fUVBM24f0whCEDnDSTww5ilEGNdBJ7InD3feQTD83/77FyUV
jR/7T88keYQIaADW+d+NCv7nl438oJVzKU7j4LCBL3O/AjlIwWZutyV9ikRym31u7tHnFu8NWXiZ
bas9JT5s+dPnxq+DcHkkwZwqt2aDBDwUZd+CT5ygy3t6qpm+wA+qDUrwSaMg3smzzfuE9pzSzlbI
e0eF/XyehfHqb7JihcVSMhmi28yctscg1gAB4ZzQnLQAEH+RUzE+ZkM7zAdQjuaB6KPA3dm+CpIj
Oq3uyhFtTn5mUW2tmnnEaoJJI1iOc28ScVjLyFKXlrf4Ikftte11nOYlY8XcL0N9EgPl0uB6tULD
t2+XghKIpZMhu6uPBGo/z9QHU5XZhHR6j1P9MVT9/FL0Th6ecy8vH4n8MeHDqLrgNMleI0Yl60Me
tsicfaUbpQ9VXY1gtVmBj052RTSdc6vGcU8PcUMHItsa4EAVrW8jrSRE9W+cKXXQnf/ajqZoUXg5
VUAEfFu+pWHIIUP6qyuI+W+8bxORwHisjEEGqmfPK0/sUpF/NGIM+DYjJ7wLlhmBNTuOvKSFefiV
mXFgIaWB/IOBjKFSJ6agqUN6IbrcYkQe28pRfveztNl0oWnZXNboQTJGcXLmX3EULNjqljHwXpSf
GVAalnWqJQM6WpcdYBN49LGYTZN9Zw9vXVBpVNYJwpgu7R7WunSd60UXVYC+2ZqC4oRylKV+ccp0
ik7ocbPsjnIAJ8GX3FhdTthbBqm/IH5hk6plK4sT6qI8YIBHZbj32jmcOAdJG1SYWoa4fHSDPM+u
anda5G2Wje26M2QAtOg9g9KJKIRxizoFJEP98MJ0NiC0Jd1w0Ow2dUjCPJ1pXrC80nJULdSGMKrd
TNo3E/aIcdQfukW5n1NhhF9gZcEZRr/hA+JzufNkkqc/Xeu03pOM58Q/xRW94yAm2OuCA3zJPL2s
LnDXrlNurw+CcTl55QFjKi4tdeuHJRrohqyHNvptEfnrXTGUpdov3jrxPKrYpnt3iEpGsXAav5Il
PWDnTX18ODS2DRkohVxeslFNXxeMOQVsADFxDPsr6tc8aZynNJ6ml87P9aOV3NJ7QgNQV/ZqpFEk
rsqE5rk+fCVYMTnXq0d7OB1SMDeLU8iUQDEl79zOWAq62hkPkoTWRQ8f4hC/SeMZZ1ZVLN5TFnq4
XP1q+el4s/dD9WX16nOM/NRCzVii+TsNxxaE6j5tMve9N7H6KJek+zFRxEXVEo6I4TTHekQCbpcE
7qwOnYeQKj8fe1Dg/0wRugl2/UY+AcJ0mlVW8X7WbaS/5t5gDQViqw8xbvC1+yILun0l4+BHNLCi
ofx2EDnK0V3qN00V7EJRCCUCbnOJ07R49Sz2BVp1I/nha4M2jqqs4crIsbQHhWWKLOSGTZ1GIpws
2pbgR3VQJM5+nd3ue+cGOOfDgX/sMpMlzWHKu/p7mVLCjfWscgAdtCCyO2swfRIyvKK/d2SyYmH2
u4SNRZR8cIouOkPdLn2FE3gCH47n5V/pLAW1oa2VlOSeXN2XLi7xPqssgsrrEyfhy65V9DjkFAnQ
dKcTvu9S1m+GUiN1xNVLvaIs2tTuQirANsPUCmhSm6Zur5OCeqpbYLUEy7eTkd5Azelym7A3gDtj
UHk0ZM8RbMevdRlHXZd9yWOKfNDtS4qDDhFnTbIziAuXe/ZaoGnfgxG8mmsr1t0q52i6osfPC89G
TCo8zTxtyaEdO+wkvSMQNwvaBG8p0UuSrz01pOspbDy/5nhnw3xCVY6qgV7SkM65ngtpV0/GTw+y
mGhodHQ4oz3P2F+PEwkPBtwANDz9pboxVd/SjpazGyejiPIC9I92Tqkcx78eigp9B8BflX140oz9
Ta+BKzYXl1wuPa07daAhd9L3ZTd08pozN8p5ENsu5qK2qr4gX84rqUQmzT6kVbLDTb4E+ME+lOOS
xrsQUydv+cXW9cXYeHZ3Q5qkCxeKDPLhsSwSzOpjFKTmWIkpLN77uXadHU4BcrgSXjq60TS94WtE
Ha83Ub4YvSMngTQdFrAlmC7HafQhlkdT54cun/KnNnYhhTvOPvTKI1UikNO/sy7LHidY0OuBLHrq
F1vH+UClaS48wonZtym8LIiwBy/ae0vIoyfqgFpVt6n0vBchL3UqgwCNOEnd/XUbQ1TtEtQn6y7q
HK7ZMdGzOYOttP0B53nwc8j5M3sw6IhviHConvOHTWnfpwYErEmQ+rNK/jRL03IC5UZjwuM2P5bK
aH8nUy+tL1I3HuRpmpvke1ih5cYhluJ0oSgzmV/80GfP98CMr/3CIkw3lHZXl52bdebLslbrFQNA
3m0BgUlMIUzR2xsFXLXeTkXjeU/+nMXf6Zil3Cruong9gp3FZg9uNIqjXHFcHaYAW8gTURYyvlxR
D0WHlDYyggFKL6qvxkiO9W0L0xPsrA6GGkdTuoYvHN80kJdOSyyE12Eq3E+zij7wdwcveh3UD4Bc
rF2bEfWYDaF35zeyeknAv5aLwM1J+197n06eLAhb/zSkONd3czhTdkMVLy48tP+o9lquJgIHEPd+
OhwDUjw457Hq8wBNxETADPNcxTOd3+GW3py2Y/omg2jBeeis1W4cmX92fpA5b6ILxa2pPAATHWQS
eL4FdgDIDdcPudbmpi2zWtAhamn0LGUWOaeQaIx679Rp3D9Pjh2ck8mNH77P8aKac+SAb11QLxli
K7QrDlwHgJdTNKZ74mqmSTWDTSjwbGTlYtIT/hU6rrEE6+Ba8yS1X/MAivymLyn7vXbzmYNm5zhc
m4QCbe3gtKjUZE/KlCeD/A0Wo52YaIIk6iCXL5LTKgHHGQq197FZ0GnownEcJ+CijFnNpFdbLpW/
H1TWvUfeukT7NBILM6labqnwi/tjn3AZMevUpTp507Jkh3ooOYgL0jQ8inStvzgH6htt+DGFubd1
erayJ9Mj8tPkd+G3Y38W5CLkB4oq8uK5Vn4HbwLDnMU/FeR7daQYafiOQrR9dwDf+HUAbvudcKOW
sGH2+B8tPPN61ZghyqnSysTvca7yu4H8gleyv+vHNQuUPz3m1CC2B+GoWu1NQzvjMEzD9rimkkia
jAIfmlwRRSrXR9wl3R/47lwMeqld3vJOezMhHGn+FhF/lO07hh0fQNfv7sgCjH+H9M09KAda/qTa
vn/VYikw7dmuTfeIurLqhqlg/pL1IxMgBzAw+7KUuBnLbh5ejZEgasIbIUI4D8rhTGx0Y3YMxygn
qtaIHwhC1ucKkTV+tiXKP2LQajgR7Gl8hG4w3WZaG5zepY5/WGIHnpSElN/xybsXg9cW7XEAJb3P
68YNufF794JqKpAAmsOnAZu557xnU6Avx65R836eXAp3HZb7FJVBWf2wxqp7OYkA2gw+cYRE4zLP
qFErY3MQnzwbPVNwbt5Gv61NPumjYmSMjiHrBVkOn2wdaa31PcZ2OLwiMf5LuxF73UbxyY3sYySD
92MSpZB9IwPx1CikzLlX3gQbWRh+8oZ6sgPRSJ98IoaEtt0HQ7K++5+Mo9rIRzsjtIP9g5LMP9lJ
IxJMCngMHwx5EV+HTx4T3dOQ71H/wG8uG9UZfLKe3ScDmhWZ/7X75EU7ycJ1XWSzjA7hJ3dqPnlU
/cmpJs2yPFSfTKuUXI31J/9q/+RiP3lZuVG0wydbC1fZ3bmfHK73yec2n9RuGFPLZz4Z38+d9v8j
g//nM+z0f4YGnzqaiP6KC37+938Cg/IPrICbgj52gcVcpHT/DQyCzv+B8wOQjyRBSQrTFsr3D3md
9P/gUJLef0t0t9S6fyCDIvojRF8XbiU4m1qPGqP/oL7kb2JbagrAWnxqPlyKEbAG/x3nmWLbp9mW
6RNUOOrxz+HDukCTzhOJgIUEkLSkCE1NGB3YuJ0Z+i1EOnVI2Q7642CTquf8rfk3nM2qP8qKBJgj
FbWc11wYkWSL7xNKo92opgyPKLL48d9DKYhr/xms2roWECeDoJIkSNaaK/4GVnV4qPKyGn9bYMnx
gRcdKbVT0+Cy5SqD85zFCSflsqykeenxuqQ1+SKehPyVKFGlrwlVaf457Gvf7ltSYsrnNNIrWiPR
1LSML2u590bftz8sxRh213OJ0oSOjzXcB12ENZtcBUujXr6KniZKEgwKWfntvYMI2T9z4YTjkWMi
MOd1TCo6PlbtjjsRIvdhtiGvgvQd9tFjEdbUu9XYaTEhdvreEYyVmLfxQlJzX/TQBzCvw25lRiVQ
OemcbxmSJsRPdZ705wFH5m+/MZmPY1QUxJp4uX5lewm9azBRdU6yHkIqnDYjN4sX/QdjUgAlWJuv
9pibiCyjrnVcceSH3GDmluJYNdPyOLlsrTt/7pZX8B1s+bNBT/i06hQWuQhGFV4t80SWbFUWOfte
2GH2q/LpnDXpwoYIvpYdeuKTsgM1V3p+40/jmrMk+Uxfmd3ZJZWGfT31aLBg7LPWfSxq7QW3cFX1
cvIHxH00ICo6WbVJ9OtA8Lul8M00Ca1UY/+h6yyJnjI8oDDkQdCt9K67dJcWCBZfsVSgLcqAEciq
mclQu7e+p8tTrB34uEB7pBasOfltezl42RWCMrzBtomiOy5d7T9GK/lMh4QoyewwFKJ7JR4hU5fl
lIiHiRGy3bf4D666AQbmKMcxm0+LggHf63ScNaZmn+iiZDJyOcSp0vWRzAVXX1ZhiODGd+v1KhKs
vdytVfxiDVPtYRxx8sHVW5Lumihh7ZYduU5BMjXm0kkNlDTVnbXGjlgXv9sug/9rG0b0jzbo5/to
yEi5s2PrzIxhjfzhaTJgrjBq0cWYmKGOqb4g9+doNgXjoeeZyo5uG6TZty4op3cB6y52LX5HnqSK
DD3SGGhspLZx247wcfPD0tnjh8m8NeTf9EvDc69zp6+BE/jFeHdH/I/X7czGvtdywh3ZQMreM2e4
3kFH0+gQOwvcehk7dAIeBi9eiVqgvg/b8OJVJA7383w/C/ygcv/nozgM/RaUBSzIj+gCAkTf5pay
y4vMWVb0LHhOZ4YghFVZ/SFLv2IuHZSdHRb6Mm9bFC9BptT3GTHXLA85zeTeYVVz94oddxBfKuQS
yenPr+sqdBK8EFTBh86iy9Hw55euYwNJz7aPhoH4mrVpbrJygjf3w6qEfDDxj0imY3CQuaP50o9p
8CLg58LLBuxU7NKFIbcLCvPAe+LnzGe0ODoE3t0EZDZ+Cb3J0WA2mXyfnUkOuyZpP4qyci+EL4rr
LOXUHY0ILi0GLOLmOtrBU9xCF2nd/E7t3B/WRoTpKXTq8i6qBCQrIrE8OxVtbxeaQQff7FZmuGNT
JC6crYfRoirJLFmL5XXu4uiuxRH8TY1xuV0Hafs2VVt+zJLnPvB7k017W7Jc2iapDxBm1Xc36dSl
Dqb2NrDLQhRQ2pHtMg2d3aNGIdOKFpMIVXWUfaPp/IlkNbqZ2yzPU9S64zA8xGKyADn8BFwKKV5P
3h8TLbyEzUmuCxwCXtpKpcQUiXxFqo1Ff7cEWsOFRMtj2fZOdmBQD+5Dr25vPDiRH5Sp2q92Vppx
0wRXyxYFHPdbG2o3TMEhRaf3uHQZqQ5gPssXlEP6Jp3Q3sQbWKSq4VsZDcXdIpbfLnAGgsGWGrc1
SBDmYWxo0PChnXqey+LJrn16OWjb3/DbQ7LF1r6S2Fjt8OQnl/ih6aesbHvuSr6649Bhuoryorla
JQ90PmakDzhEGu3bTnWkRipY9k3EpCcIb5ZHN6iy30B+9RMnNu2hzIkUnRad0WdXpUjDuohY8klp
VR4nrfsTyAUdtmQSrnqfcScI8gjq4mZVkg5KwmPsTzy1ebFb2cQdgOsx+dGuyr/w6ka82Rqp7E46
kSZfwwldHN/u8qQnHdJknGIJr0hHLg/RMgwxivBCYNcPwzu6gspL19RItoVvKcoto31jZEp3Xqyp
qt3w9AXHbooHtT7pjNA3FpqifedqLIBa9ZADdBcD9WmIPNM186rdgLBFUFyKpfUCfRYxDKPlEyN6
oxw/nHaWv8Js/J1gZLlNK2JWBqapb4tUyWvsltEbe/aUHwBl3odmazom5iyh8jeJ610abekofC94
qVJF10XRFerarYhdk3JJDhiT5vzQ0+D3CwTb/KaAXt9zwmsIAp69u8APh5+eN0RPNhvtoSdtlBy4
hCRv20gE+uisqr2fiPihw+b+o6Zl/qFwwvyRA7M+mjxdn0tvCq6HmPyHNu6SW4De9adxV+/ZMnGd
hDHDQwA5R+fHJrN0FwKawi4dX8msaTg/ItWbu1pk69e17mhPgjPbxjHTd+MFrbOBem096YH1V06R
HRF2N5hTc3iunVuMC8RSEr6W5crDLmiN2a1+0ExHB6sHubuprX7Hw0RTezF15nvch9z9HAcxcTT5
ivBEJCjXkO6KUwNcb/dikFzGBTZ5AhhC4kdPE5L/+cRtUD6X4PHhCb3/eC2DBhqpo6fnjGQLBZGO
RtilVreD+7C0sbkYhjr4VSPzusLfbeYdpPYc7iuP5uBz5kUYp8gNyOsjdKyVW8SiN8TfRuUtoLEN
Ip9iV1FUTKZeEcQvQvOX3pMDUQSHGicFijqiOInmNCMqN4YgUi4kD9fB81AIHlrA+F8ispl7QhFC
U3haLWrcB2SqHkY1D2BeSbruyZHJFdcdiD1RLZEad7QBALxpo+xNh5YqR/3ZG3swWoTOI0JlzwCp
qig9xtybYKShV3lvbS69N+sTiXdv1eLSZyclxoCcUYg7wCWFq5lGOnN7EiLsfciklN94yYwRpEsW
MVylgUXUKDjOyxtVKPOCuaJ74EaOxysJQjbuEqYOkn2rnJtr6bvuwy5DgKW9jZQ4lzNi31OEeh2u
Hj/ghV9MdXouRpwbpEtHtAivxEzvpikIHegal6lVJkXoPVRaki5CPM14H0xRrUlM8rqz9Ut1TZqg
io+CAc8cbDO5F8u2d3CY5OE1XAKK95y0iAvEiMWjsDP3quxk8Jvh6C6si81rYYSOrjzfIFmMwhXR
teoU9fYc+PginGQurqey9a9p9Ozk2bWJLdEmkWV23dZEIB4dF5kYisupR4jJnPEadWCTcCKTviu5
Q4P9OLcPMsnq4uDCT2U7v8MDQucesOUhcRjFdg1REj6BFQsPe8XqdmSfYVhfGQN+9E06PFXFyrW8
mr687T0b/kq9yJwWJ1v2BB1v5oMCJLGs6u5NealiO8qIs0T/aukJVrLbYk4GrBa7cmlgRQzuVViR
NQfRz0zAl7RpWjvupjH3411QT5QvY/nT+gyAJogOXAPnxm2KmJRHwka8KxYfCPLOt/l3BaVATo9q
4peppjs9D+SCiC/L4++a3EOSGQ1nz34IFfXmI65J0cUE1ClcQZAXYcNfM8O1/x1uv7khg4/3f/EJ
GME2UEQ34bjtd6lr5TcIgfYVFGk8s0kVbzL3GeY9CKgPMXj6IdZtidIOckhekmfqXzYCtu7SrciA
2gfWum+JQQO7mz6XgKzyZnGD/vQ7KYlxcuzJrFlP4zq18cUQTx3AsyMzh1UlIX1x8pLfhB7lIJDu
fMn9T4m2Hw83Cnai2Gunst2hJoPdP1jgfqTtCjgyQ5e8Pmdev3633mKBskK7PkVjT8ZLpmr/ugrK
/EP4VETB287x/RTzDUPfJr29ux0Wgdf7gn7G0Vz0Iu2fGL9R6fH4o6TEEdQl20KYtSRp88aX+NPi
9tJkTn/soii7BOj/CMKhw3OZz5c8dPgxqhhFXdm7NR/y4IQXWU7LOs3b2YPMg+IX8X3yN3FyzmOt
8v5NzZl6Shc0cCiQ6amNiOjcb8xTsXP7zRLF4/srIaEu23WsLC+DpRmGHDissQfQsUqfdb9Er17f
biU8xl1AbvnIYnKI+P9trJcvo1AIprN2OMVl1Eji/lp8IfPoAHxC9lwgommuliGfz1yWYFjslJuZ
kywVAjO6XejO9yTumHOh+mfU1ykxJyK8Fr3ksED0cYE35oLpDQWBo8VL0KF2Jjlxyq6JN1n9I8NJ
fw4X0dwLSmaAXElfS8+znO3ljJzzlC3e+G2uvOgcpQzw2vVPbR2MX8wgMAsB76mbtYo+2tlzVlrc
M9JBV7XW17SzFxfDuPKMEJBZQuPlIr7K21lccvv8Iloz/QgdPV4smecfYw7V5qBaJ7xxi6j3DyoK
kcIP5EDiJq4G+Bokx7d1bOvjRJ4SRwR2M1BKzAjpzqeUjBjeInxpQTr31qT0AXcku4DyxvuaxW8P
kNrf13lOeB8KrFvIkV/BwJ8aMQBe9rQmUabuiIsxCfekq9QSX5dT/yL13D/mCD6+qMqEKxNe2wen
oq/H4JyVzXAnW2MemiQpz1HnOVdbo1t1NArSwbFRhqFkTNEV94OG5azUSkCcUzNfU1SJXh43z5U7
JOODMMTUpd18xXgxXJQLuVaVjdwdemv5RdSm+j7WGaaH+bMCOuCifyaMaDlnAazuziOEcd/HKp8w
U6CcEHw/L3HS5D7Rm5N6l03ePjbGHfjwfUL3up5kl2tvqhJnh5vNVcdBEMpe9ZrFBejS55xUwPN9
l2ObccLlPZpk9cV0XWevgjAY78li5yHKcEbCRKxF/+HOGXovl2xehtnBf+4HdkLZW685l1E0vydl
E3s4MceAp3fBF0PaEgsKX+OVmbyXqbub8B0iFaidS4ZxQwqXGySbuxG5NFYkAs38JpNHY+V40ol4
lVp71w0iDNw63oCXayqgUR3nzZ3d6Cywcey9opivUY2klzP7BzF6TndkRuFuJXyPANfSSy5JSmQ3
8IjgvehJpfg2Qy8QqeughjqGA3/nGa/Dcxc3ybAfZjBzb1TlfYqS+C1ImxArUmlaBAYbS5uSgTSH
UX859Q4PTlRKW3ztm7EOdpGy7rC3YTHd53J0ki9LMMb7sR/V9waK/4j8bDpD/pTraU4nPOOMA8tB
z0X1yDy4Qrr4CCAiL+jfy6Dpf9gy7UHM9PgTVyhMD9Ls45I71XmsK3lm8kRVHatJ0oGhuyMKcOeO
C1C/W88p7+ElKCRMRprGw3US5N/XNaW7oIWXU1VNly1L0n9Rd2a7kStntn6VfgEanILDzQFOzoNS
qbmkuiFKUoljcAoGp6fvj2W7e5e77Q3fnQMbsOHtKqUymWT861/rW/dYgHe+XwTzxo+n4h2YXj2t
efSGRyuR59wJSI2DoDxYruRGoefk4FdoKAOHdQ3lTAc/28Gc1Fr4DG2bzp80ZwDPaLv9aHrzvT/3
+rUR03SotK26u6nNJ9Bd3Xcex/IxC6AyB7ks7uSUHDW/7V4bmi964OX6pzt4gzjNWTebp5gt5bCl
bdH4PreieQ1kd1tnttxW6LdEbf30NY1L86FtwSWJObcR0Mz0LcxVfTBiYlKZbzxWEWu+DKlsOnBm
DikodQxO28zJFYYHT970es6PjJPl3mkj77shU+JDMVzpjE+pq3rqxzsv6sdVMovyiNbDtlTZ01En
rvGgMp5EnHkEXwXnwfK1PiH6xeuEx9SuNQz3ErnddFOlvgHLbe4wQ4XKISAxBxadcr7Q6S3efOst
0pzsBlW10VazUD2HVT+izdXldz8hsgNz6suS47ADFbsEqB3NwSpKNx37tBOL3faSs5C9tf3iecY8
sS778tNnP/4klOIbpHA+XEmErlyyoC+dC974xgjK7kW5MOqaMujegtKMUkaDvLLvMs4R4/dSQMxc
977Ghsn6LyP7mePJPeEBja2ZlJPL74jUVzZ36SwRU/2CJw+c/0Y9+dLjBOi0jC8riK31G3R2s9kn
Dr1Fq8aJOaXiB8cAAGfBfJ4aV2+aPoH7HUNVOBulyf+BwR7iqjvIJ564LYjWMuUsVQ1VLFbkuJEH
eoYRubHqtqnPXVdRRkEgNfMJb2Ck34rRGusbTiYYWZuu5TbD+oehi880QHxKJPvtfy2a/2+KORiG
pfPHZFux2JX/aHpsKhrxiPz/DDwobIHUpjhMs0v741TFoNYrTSDDJtpx6+dG/fqvf/bviJ1Frffg
azmeoKbQ9IFg/f6zA69XOP/mHwEouUsaOnoP2DLbzIiuG7a2+kAEUT8YUe7KNdkf8098tP9z5UEN
EP4yXJTLg4u2799/fuKzXx89lOTZtJJkK83SR0AkzDZ9RNIV/VNNi9CSswz5CEY8I+9Zlrlq1/qo
myQFNPoMZ36C1lC6aa6OtDEVZ40Nwt6LxCZa6+aqGe+q2Qq8lTVljvFXDz48iv+9dH6hK/zBPMpb
yLnD9WkyAyPAfywwhz9+fCzXLcRslzwhQG5vn7QJOrhRAi0mYY46t+1yYvQclXJ2OlhsWMaAaF5W
NcY4vLgKJuweo9jYbwDOcqo3GsMr/sTJ+7+9yMCiColTD9cYr/P3F+k43Gz9qFk6JVp8nBHFmNVZ
9jGviwf3fZcM6c8w79jVZPnMm/xri0QJDYOc3cQ2Zgui5cg9fpuQI6bbJfyTL8GvysL/9uAuADZH
YHAOBLXdLoXoy9v8B7MxwnZS4/GgAUgXYf/w1y+dslU27q0ajeqW+4ZQOw9HWk/YnKTTMR7VXNyG
gG9HSr6nDgKLIsqnNrhLuVzU6HCl4LuxprMkGTlQCzt0XvAn9uFf0IvfX7nNpy74Ftk4XcgP/P7K
SYbOZPUasBBuwdXr5BSafy/ihhSmMfHF/iEbPu8NpjE3v8S2HVt4Iewku40nr0rOAkeEOJCsidhj
2Ula7FiBqRhzjXLnlWgTbprZsg1CCUjEeugm+0VgyCPd0hZejQqW5e6u4dw8bqRk1OAs3QR7TCSS
CCxfgS8mpuwBtzdaa9qwM4HUHBg/6mQIhnvsxd4TzQaiWDldV1d/8u2wlxvI72+OC7E4cAGHUCqG
W+P3N4fIl4UPE/Wr52PC35QGjDYadEa0Tjkz0T2C99q5qLZjoGrT1J7OM/zh/ASkmP/uMrRdUf9V
ug9LVrTA1oRbH7iJ5tnZ9KbA3UmCZ6B3+GTUpsk1q5tAYhU52yN2VU5IpRkOm6DVWfCj9kgFHlFd
slcEfnN6+nduprQceAsmieY2LgaSHeY/XMLJYE20TpA4lAH0V07QeCHTsThKiMYwxel6ic3K4yzh
dvZ2wo/yZ6WKJFH++G7zChY6o+AydEIPrs+v5ewfvkQQV8RUZgo9OaH/aOfFlsshcg7QFP660uFt
9t1jiEfyNTUwjq/oUVjurFZsfwiMoITva5G6GxtxNqLECq1yJ51Bfy8zHoJMn1F0BIIUNVsgVO5e
6JwGE1ARDLClmA1yhYDNjK1wESr3//rd/VUV/d+XEnXVJrxLAKCW8IDZeM4/hANE4lF+5nWfTCbN
BaUFsrWtC149CkF4YYrEk5ni8j9Ffp78qLHmJRvfbymyMoMgciDSwEUGiOuF1wlldNNjaX8EIdBN
7JQs8Uh2Pzt7uuSeYkaipCO8tMuWgO1gXbBY+WskYWTzYHKyfFOXJei/iVsSfJG6fXAjhqH1v/6N
/0cTIL8xVgXP9l1+e4Ft4fcvD7RjnwqG4rNzlr0a9HtugKRmF+0MV0K5DpCe+h3XWHUp+nhM96JC
d+VMzljTNU4ybv/1C/qH5f7yESwQIYtciA8M1PnHQljpuimHiGm5kfI4P1a6Nh6zjNAyfiMrogzL
8abnvuktNrnYjtLtIKYgugnDhaMndKf0amBRTfo6FuFXmQQZbHhpere+kzvWTte5/GpTwapS1Lht
dV82xaM5BCPz1bLg5EZTv9m1Ek9Co9evJtLPTLvL/2ossK+dbfakC6e4T6FoG6BudyoyuEQqGCor
E+o44ARV5c5K1JLD4iQtVa8H1th0cc1Omu5lBUqWU2WJWldwKE/4KwcK2SR3ke41LCv+suLXBtKW
rhMfSl/Tmuy51i5g7c8gKSIdbauAiZY1Z1SNWycrmgpkBz6wYzlly6rdsPMbQNHWswonFGFRMftQ
VdX62A5leAEm61nrkh6bcOt0ZC3YChYUUdW8u9jHLM266dcH+2/ZhcDW8e9/yeX6p1nD5Qd9/J3t
9/8IqU9wc/znPiGYhOl7+uM3p9DyJ/7qFLLFX2xQsMSBSPyFEPp4bP01QgiHizMzd1qT5aPrmstx
729GIcPy/hJyhreQ/XgKLGmU/3IKGXbAP+OYEAjBGYdnxL/F5fs9fxZYwln+xdEdNxMoWX851v/h
Pg9ZlT2LTdbZ61vrXo3dd0Wj09bLA/tPTugEvX57pvCzAMfynbcdruKAo9k/PNVgmViYknmSokoE
aFhDsxtMfnRWMGKvO8gqguuTrkLGMe/W7MGP1944PPK8KH/UnVPeViZHr0Yn8hhIkR96l0mWgXzi
4WP/DA109roev6VV6JyUVsZdqu1uwxnRvsuLyH1zqEPFtV3dJpYRrsQowq0S/U8AhIRtytj5IGJs
rYMofo1CisU44tLf5hGj5jaV4plFsw5SJMfeQ6KU3R3zX/czciJ26pyU3wPQAfs0dNUqVQaVb2N2
Kpg31xFaClZjvrdr7PouVW66/JwC6cEvAaMj+7amD4qmise28aGZ1TR2J1sCGXjvPdnFP1kezlDS
xhgUkq2qDbvAjvxXKhFp2+5RGqGRW1tfwjg2H8PEcxIrOFTU2kQU7WjhFs3JDA3G/x2bkol4gD8G
xvA62QVEHPhN6G3hQHbt2oZOeNcTJvsoxtjXfEYStg4Kv/NDjfhXfy0KjmbgZgnjZDd5q0p1xlsY
TR6hIzwN2qvYh+oJgxN+xt7d9BRM458YJvG9mxsvPBYwuAmpJTbvuTVUYXwSieO/TlUZGiyBM+5f
LJlGyOothgerpUpgjnr1rKqBNdnQeql3cmfV5DiQTYq23KQlWQBsIFjoN2b6za5U1p0MlU/mKi56
Lre4kX4Ij8NE+6JVNicGUWgttrHM6RII+cHcVRF4GsqUCPDt6iZOTj5PpBmjbIbcms9t+YJHHMAx
v0P3lJliYANGix7gFVN7XwEnxImCrr7gp3UD/gMrSMgrRS7ZiaUMmspI11Q2XMtpaWusUGu+KbY1
1RpolE8ETLKm7DHVArVKC/szqHNj3oe+Cr91DnPVKkfIxyi+MLPWfRgYCBFJG57mIY1AwvhuhM24
T4VaF1jOscyAyPvIpFXQTBk17SZTwdjs/F+rvXaosIc4fdd8zpjIcC/4UV5tjdJvvM2QF7rl0OZy
HOjbcOrie9UNE/cFbkpTrX7mLRvEjcmcx67IoOullAbass2qe0spX7gs06FArROjsJptibKWnNDi
2uqAtUb+8DInf51aFN1N4VjsX9kA8OZg2jYbVDkVh6sgyk0kbi8dI7I2PkAIkQUfXBOpe6yXTqu1
VfQ5dxGfDkFuGOP03iaMRJyTcwAQmVu26RY2DncTLh/5xhhqPNqZnwebwUXzni13QoBTThEAyRln
ex9WXDNY0OMBaTL1fNQ5TzI/Fi2758l1OnglWj8rRnH/iGW/WwrMAsGeD/89i0a8Q4fSG7BY0Kuj
fpaeVcNGSeEqlyVnwUMne69ZGeylm61j9nZ2h4lt+PQdhcswqXq6cJKqhPqesMC5i7HWv5pjpONX
Jwudz9ES+oMavuIBTZRizgrRNltDEE2Z50w/YgjsZezuZoNfFNAV0crJkpQnTp66i+ph9laq1kmz
tYRMZzTRuH0giMyWqWbQt2mlrOOv3JFxygnKcOvTjJ5FU0xEKnPbdsXiIZNjpa+mO6Fchtj9fYaw
CDJ24FBusWsTbPFbe2gS9BUypfYprCitOjbAk2Y4paljHcIO2tcG1dx+1UVgO+vBDvt9PLpsyY2G
BcIqtV0zvpmaKbWQtIfJ284lLJ/VbJuN8WQ7bfyxBC7slQemJFh5Y4jlM5VU+1WxM7yCbLGLg5W3
fbACacEInNosTFjdsVf+pnIBA8L0Au9G6Ir7ANQU6sFIePcvJZgNmEsmuMZLEQoZf6+ob+t+Bq1V
yi8OcPP4XkV2RkDKbhrycIVlDe1DmI1ucK8qYcykb0RJvfEqoStF0N5am8MjC+s4vZ3K1Oq5tvyI
iHMplU30Q0RJiT7CYOLn0OFUZTg4z6ZsuPI+W8ZRBkbF4sD0+tonN0LjJotEI9dnmulcfqXRLQpy
Q5EdR85XZuS1PHRk6XO9Ul3PtL5k9yZ/VzWOMeApmsqSRYahrbnZwKjHschXp1HPQ4iGnq5nanKC
F3+aMsXNOc6ah3rxsG1gTdjzgc66yt2ziVsqf0CjcCvpIjBNbpPL9BRjaPUOsAFd/84g49WwyqXx
1uLcHOhXaSV5tWf6puED/TYHiB/9Ag81GKjBbpH4pcupHBr3IQdLy5I8b7V/NAoJbGoFGc4iPjtY
TfhtUl5nbss2FNgn66ptsg+ERbt7qjUcgMsk/VFe8IdaDA6S9TixkaHyEzpi+ED3UY/P9dkkQtWz
tHP7ZG9nzDe8etXO2xxQ4nUYJgdpihxpcuH+Oww/WQDgJ+jzWIr7ITcBkybcX88MHdTqKArBbd4h
bywf8hDY9ilJIu+DoHA8bYwqzBbfLf6oTUfsU9/pybHfhTXE+gvTUJT8cF1L6ouriya+qTw0mWNO
M11mMlOGoO0HbqMmdb/lhEGLS4V89LZuAREIqgXimTLEefocBTWe40ifC1W/8tYzDI4LnFKkvcHH
EqIdhLM46IK693XGms/dVFPKMl0ptTBb2g2Uv/gg3PEJVFn5NuQNgw1nAWPDVM7UF2Kv4Mwwfgma
X7ZTx22L6d5QO7fEOAqAcVrJdiyvbS4ZbTRZy3XdE3SyDPpM+35ojq7nFXtHuSacKJXd2IbEmkxQ
+KWko8RaacsWm6BrWCoqgHGT6DCsxywELqU1wruyR1inKZJLGIhbP2vvO0eAOcxE82BZinZh5X/W
U94fko49MCKMuc7jqN41uol3WTd+ztro9jCBbNh/i+duqPS3JhvLuxAI85rNiXVoPTd7LYeEdDCi
KjG+yqR5hu5h6udUYWP0iKh+peZp4pBJRJyyIt+HXZaJgws/Z4tQxdCvSF5yQdemY65aOkNIjobF
zvRn4yOMvHcuE3U3upaxdjqfqHHr6kvr6GE92oatuFuxpEscPd/RgEVv5uTVp8ZrxN7CQ/ARu+4N
5spug6tZbuTsGNfIg8JRN01+yvypfew9VOo1YCnD5C7WZvtAYS0sWWlwmqt4TpYubFzq8G47SEtr
tMWXvMX5g9YCZUIN5kMdYcZcnPjHpmXazJJSPoLpIpNqBc2l67L2WFI6u5sZsDfZFFOixxDL7ZTj
E2uP+jSpIuXJ5rbOippXPE2d/YhJP94SdoSFGKM28nGmOw7gzWub1qfW7J7yCGUE7Ue9F2ywuKMP
Q0f4Z8DbM5biAb+CvlUiF7duTw2r6A2AVvm8MeoybZeovt77qTm9FBHG+10Sut8FB1rchN54xDAe
c1o3C3ifwcxXmI7bwMPoH/l3zshD3A+VuHizTd+zNbz4YyvfcJpy/efaORUU4HJjaqrPJoQM56iu
Otl4IY+EsB7DBidpQo8Yyzmc96sZM88WzABV2CoFmLYGSfEcoo6mK7dOqp9WVXoZo7vXftkUax0r
1442thagSYN4wMuicL5yS3dSGt8MliUB1uicL1nW/ZyxJCwFusYW2vnMA8N6zXLhM9EUYmPQR3bE
ZjBSDOYMJg6tSX9lTdLHfxWP/q2R/p/O638c1//P/2+0bcE0/M8H+zUc//ZH8R//F6Ho40f5H3+n
b/9x0l/+hr8N+j6gfZgqTNIhcy7hlf8a9N2/UFsSLCsJy7FQ4vgzfxv00QAWDBBaK4gStDkTdeDv
iaC/2DYMoTBkoWcj2AX/ViLIRuH8bfr2SZKFDvofdSMmFCJiRvzzP0z6UCCgGLTFPmUjz8CHX1rB
Ju2oG90ay+TstuZ3Tzn1np41DXzTRAQfvO5aA3X4Zvn9eG2xgBOBNfxyF0dW+ML09O40rIw3c02t
k8fReY+ebm3gDqTlOmXl+dN3sukkCKNvfv2NY5OOG0MX71Nu05elOr5BrR+AeR3hfR0nt6yPpq7H
l1jU3U3DOvgB/pa48dhWZ9ALOZcaGWbtuWmza1XP3nOUJNPLSN3tutPqk5Mvf6MSNuRckflUuPbO
ZfASZ4nejBtzGilTi4ryUtDepqKiuyapzK+p0J9Z1vl46yUB5sKxj1ltmgenUJ8yjoAjl7K7EjX0
8XD71TcSU1BsMWnsNRUFRzml0Dm7Wn2RFXzv5ZJq5E8aA38jVdXiCa3js2mj6dzXYQHBgZc8DPzw
cYHZNkbqH9I09w94xN+puSS8gIp5bYN5dta/fg3CIt6hTniffr1K7Gn51cRVeUs9+Ce23Hd/WVbF
NQ3LKcLHphqFd2BdYSFdduLLzUzqd7XbYnS1h+4KuNc8APTLr4IOTgrUEtqZF7fM6IsvPlWgiRbu
+6NpGEu+v7GsfcE+4pmmSd4AiZcWK8OwIw5LlmZ54Z3N6yU6hnmgmfIrJpOSnAlX3O1MO9iV1hlO
iX5tnjVhUtbRhCowLmGhPPQJhYSlxR9YWaRH4OYm9qfU/J0DpGgeJ8KA6fbrw2Mvx+O18vP98uZm
lKEf5lEazqpeeMWZX7w3ZcFPdIZP2RLwV4a9thtB8z1va8mj9xCyC7+WE28w7TrvcwzRGZF32GAo
ZYYPpvZLuDE4BewSh2KCwZw56tMZI1aGIp9uJ6N1v9t4qyE+9LdMgcNdOZlYiGA0r/i/kpkw76wi
oo+tbyr76AcpkzsyV4Gw0/nbjITw1Uib/Gxh+N6DusGrGmgreAEY0S4GY/MqaBjd1uRXSfuaJnkr
jBgrssfVjn2/sTH42t420qSxpx6jM4VeDvDtUG4we7ZvGHGHteeO6TGEaL8WAl9g4ncjNbXKjz9n
2Qpk5pK5WthVdPB14Hw65gKV7WjDsjm7dNVWAq3cONWsLl3MIiKogu5nRvPY2u9D9HZi/DCLMSEh
pQTqOnDBB6zBFpeFBdIPz/ned3PvvjEH51utg+Ehc/1q28Z2gq/OmZIfcc8XYZ49moYLYYEemIaH
iYDILVe9/sYob23LEf1hnQPA2lSNGd8qJuqTPw/mzpIwFTxSMiQNLK/Zwu+3YR000UPIgZ9Lqwvv
NGgyUJy5WEMFti/5FM63GOAwzUbYLF16SoF6mCaoyx4dq0X9W8ddyDmSBQ1V5mUc7FNnzrY+tq/b
ztPO1Syj4dHE4LFrCKCtZ+FTY19LhBbyCN5l0Lnzjt0i3U1jQYhHVh/a99QDVlJYsVM/ilNBCQEM
1vCWtbOxKeOF6YtPBYy1M2wx/7Qcn9gsOVHd8ArLduf0fCUcnD2ABm33SGgwIjojh1NvuC8VcMW7
RFvWbYbg9pzDFj3ZeJzfFbyyRSzCKEnMg0M29Nb8xNhJdi8ENHq0ll2B6aXfwsIX33TtgUkX7mru
huTJT0uUX6MLuODAp8wWnqV0xvqIOEoQzi1V9CJsgzJcaLAHege7O+0l+tDKAMBUJMW8GuhrXsNV
ys8gH42L1/rRg5lTEkqcqMcYhs94JTxmupXKjHlX65l1Tk3byWddR/SxkpzDxnFAwIRM5c3poyYo
faBlkcM9Rz6/4/GTRTtzBBBgJ62HiFbaRyx2tI22Y35ox8THx2e2t7z/pP1AEtD0ILNrMqUlycCg
eY6HZkY9sMSJPGJ8F8doz1DYgk3LLPS2uLrOyUxhb09efaty3INibCgZRlvaJnYD0aPFjm5Wdsuu
yo9/zBpZj+U6DnDk4I05G6/5zApoNbYVhzZ3rPLTHMzyMgsAoXZr20ddjmBk0g6xj9MdqibGv8Vn
Fm6FBvfvUkJuRl3/0S+DQhaMLJ34fQNDnAs45ZtQFf2RlXWIRbkY2SNWojoXUkKy1xNOrKbi4wDu
CwSl7h3rnIxhe57shDyD1TJzsSFsHhKzTg4cSgYWUiPlu9hKj63Ze9/a3pRbg43+B2bKgDNA/aT6
Mj22VS2fVR3OL+yMg/MEL3f5Sji3frJY2BGd7FMHTUCsvNjj9OsNhrhPUwVqA0vYcaSPgVLZaj6Q
/Om3ts0kjxxTbrQBd9uereI2KglCEWVq9myqvK0RBtxbTWQjF9Lase39k5ob5+T1UXi1RdhtR+oM
cJzypOJ5lx3txM3u0XweUHen2xiN9px2c/6pB+QEAoWsCaryKQIVtu4te1jXji0x+k/lxZPELtRE
82OUudUOM1B1Jwv1KEFih6vKi/ydRHv6iQhFCCugS0SBFlPqEEbSxo1M0tWUXhaxkKv9k8cPBIXa
Y+ytc/MTRLV/Vm6QvNje+GZMyj2bDBvUjru63IUilff4f6ubKeam5lXI0E00D1yOOGuXSifwDxa1
HzZ85WtXNfcji6O9XScX5q/mPvUBiDQR5NAF6XsQ/P07YcA2N/A8p33ZPwJ+W9g+xkBSWF5xfrzk
BOfuDDPqN23XF3j6435NPIQsCLb82ZEXvqvTOgbttFKBexr8lq7KupZXv23uMGXP61TaT8CbN56c
3znBgpkfSSNWofhO2zWXaRc4KBYmHaEsYQkR0MVS+8Wjk/r0cLQMhpUYzZOc4EtwTDPWyB7qBeij
f+ZOU26xpBKh0oyXZZ337zNri6UqGBJ3FKTtdRagNFjGuldVGkCl3DF8oDY63LMk0DCCk/kLdPMJ
k2j/aAkVXRs7NW5FGfRbt7HjXR87bOobnnPeEDj7rKHxRNCge6DVlCCmUTjbZHCmXTZ5zq4etPvh
pDSzF4k/QR1yEJaLTj3jQx0uMhsbUsATsp1rawheoHbtgW+NLdZseBr2OqX5HIzS+5issdiVHHzx
rapkq0KvRoPRak+Ep9mlgT/unApFPOgXh4CuJOrTeEpC9t9QhABUsfW5JPPgrHtdeFuFW+VELarc
V5W8FEuReQMmbR8Sn741DO4TQao8Uh3yW9baxA4tu9l2vmsc2SkRShIjG6RkktuAKt11Vjh0HvYi
WnnGcD/SrLBzMM+BMnfR22M/35B7JWNXCRTk0ph2syutNQZ3CiDQ5c4p6ti5xymwQjzUh8Dqgn09
ZenecBvzc0rws0HGgm+lnIl0BkJOnOr5LEDr3NGvTgdx03zEHq3mJskIFZLDct0pu585r+ydcHRv
KoT4teqDW8K+V6RuPNhjAqBGlebjZFpXejUSqguwH+PDDvY8GAB+Tb7db/vQUB/hOLtvBU+3jyiZ
wmNZ91xdFUYMxIKBFLMZoZtTCW04F2RmduuWEHS9O70eztSMtUffLZw7vrH10ZpdcQnqFgpiY3Vo
9b4i50u8/TYiiRuBOxHjEwTI5kdag9is7So5hHDh77RCGrWqPrvIYpjPQSBn4F916sGTUqTvdG81
DzheynsJNevNcpLWXJuYGPaDo/pqy1PFz9cuHRt3PanNB81XlGqgyoneRZVHB86E6kVE5tIsoObp
aKTKfYa3La5p6HW7COlsz5I2I4UJKBFbch2QiglrEzaEWYCbL7vmvk8WF4bjkctaKTrQj7P063fH
kz5O/Gk+irTvbSzJcXKH9jrvu4orj4Wj3mO/9V+GMRu24AWHCpdEZV3isJDHMgJ6nzolnS12r9jg
pIGTXZJcXKjNTTaer+ZTIpskYdzxnRVh4aVrJiwelgJ1i160nafdYJXU8kee0a0slerPwVimWz/p
2vXoYS3GqQHmnFz2qNJpDSHxWXoENEq//4SPkLLtMzkzVhM3aZ7TN0iC7nbEP3GVc03G3Q9+dDWM
xqbt9SGmZOWG4EBx08fdj1xLi09aG7ux5zQeGxzWUceSz75zgQnJHpRAvQ9y0Ia81peJYqW1PeSn
WHvDttesfYOkMXahJKc89uIyZiq9QF8d3nOvzW8LVP0vK6yte2Ir6U1oZylBOwiK85TG25H42oHj
z71fTt9x1LYQCPv4MvJ93cyZHrYgsr0T7v34VDadsc0d197Q2XMzSmhZJkPpBuIDOWUjmW/rVueH
iZzsC6k22t79CQorDtOVsLubPp8+uXfiDcdOc2CnuKvahKacUBIsCV+iVj7l4/QoOyF3nafydZZO
T2UFF7dVBBv74XkEp48Klrlv9ZDMxPcy5LYpKp+NsYkI/zgvs+7fIjmXd5hIYc171mING+ZLXdOd
0OjPlKzlNpfW+ygpwBpheG50QMrVbD29HmTGes+Z22fTqORNxu92rDjv7po5e0RiOPoJODA3H/JX
ktDrnt3eFQXB2Yxp+z6l5jsBu3GVGs5TO/KUDCPYSZxsT5nMm/Uo8u+gLGj2w8AVDcYXLT6bca6u
lTm+YfrG/z0Od1LAuaQ0Z7qJIs84keKg5spzNuwy680cJfz6ZTQhbRvfrB6MKCfAm0GzaqNS2+d2
02TbkN6ni5Ph6WxmtzrlMafJzqzFyaCI/FC7dbEPYiydo0GoxXRZ4GQjxrPEnLa1R2f2jAOfBLi+
cURffYyVP5E6hIqxyoQ1b4gJ9rjyx/HJIL5wBr4QfqfjkdLtQMTbvohPjWkz7YfOh8mT6zQUwQoX
IATN6pILKa4gT/t9xll4jQz0NXW+PrIbYTVusGyPqtneRRG14KOGZ+SF30nPPc4t0UlMFpc0Dc/4
pb4GFpZO7O0o0z3ZPrEc6IKXtBPhDVvOc1rx3ETJuU3CaF8gAxlOds6akTubKeWWsqhqR0vnC20t
ZyPMnlVaDxe3ngx06iygCqX68sC56tb+ZDd2pAQSr77FJEeo8VbretgkmkbUSSX9tiNgQwjpW8r5
dt3ZzaEvxbnOecwRCoOtEagTnU4rBSJilRJHesTSsc25IFYcLd/yAFp8C0mMReXwili72PsCEB3e
bewN0CcyCt4NIACR618rA/3YDhJQb5nUG/a1Ei13GNdNkHaM9PMXF/jMn5mggVbmPpLjSx0LeU9x
pt4bYXnCwVcjABTPphXvJRnvrcRAyWP7xejCm1oX48k29U/0uRJteXqjYkkZ5EudJ9uIvklyJfd1
Zr5VChJDM6hXy2juiar8lK781oThOwvur8wNbnrJ5OJopvHwCwP5Mag5d7MmAWMhu2I9usnDrLsf
SdUM7LtmrjaCqDuvUMe489rX2oBF6sPBvXaokJwVzejGl1W2FQYI+yKmDymi7GqTF569MtomPPDE
q8mdSACyOCmhKa3MRve0Mxl7VnOnUTn7tnJPEtjIyiY22cTzJ1vXcc3LUWAE5nMGHYY387ErE4wt
1W3JSmSbFP1OOwWPVX1M49ajBMpAEWC5ccAD3uyKsvKupV6aDnxcRoP1CBY7Rmfqd8D/SpICZr0j
1AeSrn6g1eEtho+E5snYVPh3uA73VShPQe8dKa1gsaE5W9IORl8dsM0kfVmQlgarrZXU8WJs4CGC
nSeQwx6xKXr2O9pdSGvsWFrT3t779YFz/L0xGxe+D3v+lgdvzq522qrtPLPmiLIjG5phPQXFtyxW
Dyz+1mlUnSk2NtZhozdVNj/XczyxTwM+F+eoGcpN7iXPrVWaTy/2mJzIdF9dCnOi2DH3RZ7065Bc
VRLn0TpI9cGDN/BEHx6FNZ5+gxp/Zh6msaKULhtZKznU3MoAR4P1q5XP1ZsQON/jnYkoJSz8H21r
M4PnWbjufAOIo5Hb9YOq+2dEQmuvaK84JXFhwqEx3b3bdmO2DdJ8sK/SalsG8srEhJRqH0mh8Tc2
OjF3ZJCZI4QTi7fwP9k7k+W4lWuL/orDc9xAl0hg8CbVF/telCYIUqTQ9z2+/i1Ifs8qqMwK3rEj
7Ajbsi4KQCKbc/Zeu25TAh6GyIy/jI5X7m27GIM7YJ3pPY4B/7tbJdpXKmMm+IlGv3FoKjbXLCai
ObMbyQJceYVOlgs0BvIq+FPqjqZbLIdAuBEjhukb3FTTbnSNhECc4mH1NSx9d0Ufhf8OYU89U5u6
25apRX6yqHP4NgWH71qnlAcAqzuXFWlU+0HYbrwPRUhQpKhavd+mvuYBpiGAhqaOYSO8V7CIxmu0
rmZ51U3uBwxSWnWOT6Px1mHXBPWC8oXhX+dqTmEVRg8Od0BusJvqxCP7if3hpkowfqQlfFYk8BGS
mEGaDpu+zB92UV/KW0qCo3o5aHVCzbWETrz0qjLuV0QcPeRx7FG5c/TyqvVtZVhEXur12zzLKTF5
dSwI3bX5Yl7Mhh3LuRPbpbpycL816zJS6T7XcMmvUDWKYTu0Xbr1TbU8E7Dq7xEUUgntMIPQZY6a
odjbHXzCKYpjAXKrTu4NkwT6c8I9zVUVYIJ+5whnNdsU/wCqP99CMrugposGTQSRXz7mdulZ5zmJ
lq7OH35LR8dpL/yqs+wzULxR1S7ijjL6xCivVJJCrfarLvvCJwBXlG+M3tJZU76QEBakix4dV7bq
d7cmwWMVhZnYREycm1Rio7Jz9w49ktUIYYh4qMQC21v6praCRWbt+mBswdKj8R92vY8kb0yzTP2u
pxF1tLEXWkVjHWE8CELDaB/6nEK4qlbAuLyAN7XTa0uW2wFLbI0kLily5TbhYHsOiDrtl16g2k+a
QQ0oo+qOFMsYZb2Nx/YtDVPvxkWrNazyhD8PWoOjaR0P4w2oJYqKxmsBPoaoPNSczRYKPGgAAgvM
HYcVSFNGkfurEezMGkTmuGT0veoqXalxVRgIjlzOpqTcxGT0gbDU0q/0CUpxF6i511+W6BVy5hvz
x5C0jbOk3O4XF1FdB92Kh8lFXW3oyivcdOE78TgJicRhlcfXsSiVVWcTfnIOjWU01yNLoX+nx1K/
zskJrNB6qpq2otOSteuKTnK1KbIxZsFXWokBdRyb/omYntG9LwHRNyvF9u7CwNYlgirSlaCkdApF
G30o3+Dt5ZSUK7o57EGSsbxqQj/SFnpVlc8qdo1iOrrHTyPT9gqCxqh8Sbyxk19SOv3JBt1d1K0G
JFfnMTGTqA4SFNIr3anJUspl6Dx3ItLLS+pMjw3C3tXYwUh/gRaRjvShkdZv+8xmrgkyJAt57ara
E6J5BcVLlAL/Ij0DBUgXh0Tb81oex0yw5mvwHdaSLKFnVVTiBaNyfaVAyjJ2SeChmxhFVEBldr0Y
6VmbIUEJivTW9jx1SbFMQ4FIqFaj7yQj6tyjz7jSWGA9vgPqtqvpULKBbbSrCuV8VFHTdTH4nI3f
MLFTQ8Ut7UPF3g5xYt9wOg8WuRiqZNH42HuxBg45n5cJmvlLV7l9tDWRu8Cuq/wwXHfUb+Jmy94t
paKL9v0CCVTJaSu04inluderktIjprWV34ZEBNi0XbpFhrsRhn7atKDhm6IGgUoA9gWbPRvamG9Z
724bV9QfEIDW7AMI1ljiSIlfY5Eikc90vXjzcfca13qUeUQV6H7+Q4yedq0UhEgtJBe7c4ioKjaG
HEdKeTBu78hB6dVzYu+H6Jzyb26xVc2Da+S0nrluOsVpz4AsU9CrsYctEZdRMAiBdKDkzCA0tLpc
+SbDfWFkkqjVxDMU/Pb4qxRypkoHF54cSYcFsI6ROSmcBEJCGo3gStJcwe5f9dRqfpBOFy7TkolC
QrRY8f0tHddFFuRqyd4Y0ZCCsLCu2dJVW4wz6YWWNeGE5IfhkfpbzGv1A/M+tD+jDt8rgThu0Vdu
w3I2rN0mt6DVxfGTVsSXIxuf0og49+Js3psanDCFAJplNlotBu4+veVpBpQih2cifO2VdIdbmbUQ
W2JqAG6u10ulMb5TUPWIjai/sNSmFyYVfX/wzQ3Ek28NQj6aA9ptzQ7srWyYLHK6g7VjJlutq+i8
EK1mcfw+79nFoRyy3AsoUPfkTyXLAJiziX9yFQkSYgQxnEQkoTcEAuaPbNv8bNVnEja72q/8ol4O
nAVKHBWNR1KFFxWbEfQMBFecaLGGYmw02Tzw/oyHUXTekhSBBzLtCpptlAQyD/K+wjRGgW0t+7Ze
q15qfyGphxzQQiNUOexVElMb0FrZoK+xmw8jA5UZMSU88bLMxvQqCMrgC3D4nym/VXyRF2nxIFqR
XPqD95gUZrCRQ/7kcMTs3CVsMywigOoB8ubhIJIr25V27HOgwk2nFi6pVxTc80VUAY4YI1BjZqb1
NznBAmcjKrabmkrAtq7FGgIcXCQtPpdNdyuSZIUX8Abo1I4j7x6zarYuTGjAlarcsLuHc51l0PCT
8tYF1LGC7QHjxqlJHw2aoVvGpXOXxpSjCd3b1JCJwdLICxWKw1LxtetG5UDqpFa+iUww/elIvERh
Rq9jWMkNSfPpvTrpa5HS68sOLtGWeqW65Ch73vRqtE3Dn/E/E2LHqi3A95VnUeEYiRQMgCmvvMFH
ceV54U3hcGbzy3rrqXl4mxBr6BXQnvDU7T0tXmN1x/kThF8g5686fDU7zjFsyV12LWcOkLmGmTN7
otjbvehBximgJvhat4MvCsSw89SIvhkEEt3Bmf/aZ2m5rCuhrJ0OxMnQqdXWKr214bTouUd9PyCJ
WOiE0o+qe1dqXb9Wib0gU7Ydt6TeNO+OdN80dH0rIP3gERIqm7GRP0VUwPddJewrZBWcIiB/X8Rp
pEwVU6RNlbePFaPf4O8gEkyw94EJO74xMxGcjYT5zqmsHzpiPjo3zoNe4ShPkTimoChru7gtK6ND
jt5SrU184pf11H9sNHpowuwehdAm1hsMSEjZOFKxXV9jm8IqYQ4vdj9GF8DLw6URmu+GnrA/NbL0
2tZGqu62T6Axbdi1i4911/Y9IX92+CInmBa1ZAp2ekN7UQw1zxMpl7TNe2peb7GCt5DYN5sTUliv
5DBewsAjkLxHHZAP8lExZc+KjxCCLiJbd3xnX7NIl1ssTJtiEDuKxsoSjNu3sK38bVAq9230I0r1
izJ1vhPGrTCZE9FcMU3DFEzLh7ChLEbows7RlDWRdxtoFpzblbMhsW50lMTnlW7H+wFJ+9Xgu7eJ
3mLdvkc2eR0hdl0Xjkn0Q3qOgevKNOp2hTPqRvdyZZegiFo0RvIqUZsPuUenPOy/oDJsr0Qhkq0i
sXx5vXzV23oFR3dnqA28uuyxzYxdS9hvEtfad1etn73Arx9jxG8UuNitRs53YbX9OmEWKmvra1mo
0TpIvY0qGLO+22/YYJ8NsSGWTMf+zjDFtZdb8TUQtIC+BqzxWu8U+iL9tefTJHRbkFuN060rqVF8
Ie4qAKdugnUzAZ+a/UVfqv2iaJ2N1dHwA+nqwcPWxaUInJuk6btr3QquLRE/2p6990MzQCaX7Ec5
IR3Nduf27aszMWGdxHfWmRJeiTjkrC3Lx6z2z8hCWblR/mKwDYwKrCt1lX6vhLbF1l0vYo/YgkxN
/Wu3Jm9HD588WWwNL0cQUd86anZeaem1DLrdaDurIIx3RlBfhVlunVcqGK8F3TL2QC0hnyHuZS8N
zswEzQE5kEugqmgXSk2nb5I9+na9BdHv3pZxB2VjUDZjZZ7VTfQetvpVlBXnTgt5KLLTcBUqFpC2
lG8g9ill2CotvrB/1fqI/QMn8zWRHuKbEdEEbX0/WLq0ZxY0U+MlAb5yWSTk81J61DcY5jtchLK7
cxrPIOUBc4Sj1Sg3tCKh/9kSG74qdPPCamrtqjJZwXToNC7xJkAzhqVWiyndqPsZdSR/5R41P0OQ
dNTcOF1M2nrq4JgchFMAJ+41R0vluoujaiXodTkRPyzuKNHlLDZjK+7gVj0BOciWPrIjiLcTBADi
MkT0hcU8ao4F6Rkmzk3WMtaXWFlqBB8tZepue9tv9pRi22u0mBCMpFRuGtIljCrtKFJGOdQvUVyk
iW1fxGEBRCvqbgPT3Y5U9TlVgHtRo8bcNm5rnzVVCqOn6s9ro4Q6LJ5Y5M4JqiWyYkqqDACpocfR
rF2U1QyCzkyQ6HbGDVAMAUAKGYwduRehR459E+w4plBlbYstyNmtX5Tdos9fdWIP10VYQ+TKcGPg
JodvVu5r2V0odXmBFuNSHY19VgMkpU7alNigkuwxxyW26psuo2bBjpuQT9d+g0kJeaSxar3B6lCJ
9w5R5SWeUiiZZuZcelR2z3zs+8Rvsjtcua0w3yyDHV1QJD8ih4WTJhoa2zRgD08w+q3GPnnZDRy6
kRg5KN9z+6qj+neRYIn/r8qSIu3+7X/+OTn1P1BZvuTv/3h6L9/eD3SV/J1fukpF1/+yLGZfx5CG
hlHRRD75y0GpYK4kDNYxWbp1S2cV/bewUv6FDJMjgy5MbTKx/9tAqZl/UUjVNTACgsO8KrTPoNYn
ZvvvWAL+vi11x+YHTFUQac685F5i6Z0g6GLRq6gcoJvwH116u19FTkmzjUbjWz4MHhNnaejrfNrn
Bk5kGBtkRslLpoVnxL8hZFKUzFrBZOJUlMRqfG3ltfli2pl+3ti4/okk7mwkAxAMRtDPg41FUVOu
wwbSDCzzLPmCgKO5UNB29RnHyKLV4T+WmqN8aQosj8swA+nVmOKVnoLyYiYDcGO0z2sTec5SWLT6
MZUMe6na3Sqy9ODxt5d688tc/w/YZTdZQErS//xTn57Dvz33gr9n27g+DdMxDUszJ3ns7/JTUt/i
IkqNH5TqdISEMAMrAm86jP+luwTgCdIk1RLUL4Lwc4pDzXcxOBw0YwzkGKCR6dwrQUgIE26J9km1
IgT57JtK+lf+JZmGebzmnAZhsy5Lipda0wTrlP3tKQzFsfuQQEUI3dTJ3bQmk+tvMlqjrTzOddkP
Ki3+XeK6774RDds4D5nELUVAtczeyrw3mY49Y+u1vnWHYwpUw0CtfpB5uHRrT3sFGN+euaIGyZeo
F23Y6Xvb88vzKG3NG2hkITvkLDj7+CUcGnB/vgMHJTIFAj4bE2z+4W8vAX4aHEV+wDRJLlLVxlng
AQaavB0XU/7G6uPLaYdpiNP1gAFpKI75MASlzZm5eOxi+i66fKdIT/KceCSkWluLHCBwnaXxudt1
hAwyoJYdCZg9qJgTlmPjz5eF5ZqgPsvGiGES1Hp4w0lY9ZSgs/dgjFWN1gvkzQVC6OINLKz+Y4zd
Ql26VbtHFiCCddGqw2tiUmtYjoEYXjoNNf06Qd52Eff6tUglwKhmjItvLeULOM7Ar1ecSVFOjomC
/MHGSLPONKk8iSzfdH4sYbhhdKWHUfnyqxOOGOfClv4WO8/shR1/8aC4Nk2kJrbz84+fvj6jQeGh
Ym7CJQ6+QyMEU53dvIlo1PP9+rsBCq5YZLo1nA2oXZ/LHkwWzY8g22RGoP7w1V5v0f70FFZyza2u
YhQhZMv5lEd69LpsuLpsQN9M+3RC5DZfLEWtr3zLHCHKCfvWsisBfL3vrvifSjoGFLOYjDJEFn55
iZ08eCDh5lYigN9/fI9/DGgOU4xj8JiOroFGmE++4Lu9thSveUG7HG/YSFSBAnLP01JO5ISyfXy5
OaCHR6pRwdOxsLOqMKhnGvoiVKVuDKDu6LA+C9fD6xehNU3jOgmRfTr6C8RcucOsce7XLlC7yK3u
dFoaHFtbZiX4ly1KET1kjqXp9r2szep5LCc0ZjSqzhmo2wJYuLTh3DURx/Vx0KvbADbHgy51XVkU
tdc9gBVbJbE/FqgQpVHSvGFfXipGS78C2RPameYH3792zSGFCJ6wdKwTD+LPoUUmMgZ+1QIagJmf
hff3SRBTuNkDdvreOWjIwAWqBCqyLezppJxjxl5UrC8nLskqf7h+QCjgU2Yxt21LpbF4eEnA8rIW
ef99YgfsAUwR4BpLbyUiNmYfv+UZLIVpi+9lMmwwc8EoEdO24ve7Y7GmKlRW3wFFP1tlhi0ur6v4
q5a6y3B0yIyyPOJUIlwW3QLZVvwtKMPocjA5m534KTMMz/RTfg42VYABYvmcE90iKL62rzuvpMqq
XylYJTXHRLO80cMSZXHfoo4jIpNzOTZ15C2K6RG2mVbdsx7Crk1pl1z3RpPFK01tRkZon77TtxI2
wPegpYvbus2O8llZLWRZpue6Gxg5fWE/nHjgE00ca2V54k1OG7bZqzTosU3eFgxoknF7+HzVYLSL
WLFeCCjIUCrBtXxTcWKiDtadayRldbZI7ZR9DmFV2jrny3kHsuks8FeZFDE9MtZASUSYUFERPXjN
KC98wkn6JSLm8BU64PBjsOgs0EseCcqAE3yPDri6irzBfB57o30q8PNeK0rT6otQ20VuEdxGPvFm
CznYLUqAzOYBgKaQRGC4WbrTh2b4OjnjtbU50J/Pa4H2HomLmWfNhRbLJOGAG/aADQSKbKTpKFE1
y6grwnFaxJsfj1D9j02nY2ic3VSTBwDRR51tpvDuV13l6S+QGTDc09qxgAAE/aIhXY+qgZ9gNq4A
z8iV5vTJObmhPeIYai+E8sboXUoYtmorKVbH1cRIZSFHPtK6lx4L44/amNplZRLRBeg9DplKXWW3
P2/hv6ayf1rscv7zcYej7kudlQG+sm0TpO8vv596pr/669SDMczUNEM44KkcWxrq/x96xF9A0Ei1
ppLKXpq1iLHxLzcZ8VLT/5s/4kTCbKnyR/9ykyn88yx7mq4xoKm40NgtfCJgarYQ8ntIl5rOXIZ0
OPs4YraziyISHQiOXrq4Oty1UroFe91S9u+jSvAPXCNsMCtDG7QHpGvITfqmSPvtRNMtLzGZ47lB
nCcFlfKOQFZsR8j2wapEzzgnaYT0aoc+A9Z38z2A0vlCuU4Foqz6FaVIHCvVaiRHjh61YtoPajoA
VkZfndabYLCJhTTAkCwyMxsW0k1pZYOiyP0NqLJ+byL6Ti8aqSBpygu37E/sSA5XRh4MrB6AOo6B
YQ+lnT4DbXkm3eGc+ZVC33DWITt+0rQm2fcIUii4KFT3nFCAtk4y78tv4+jICWv65v99wPp1ZfQE
aOaxH/KGZ9s9X2tMg/uiVUg5vuH4eDXgyDmBKLQP527+ueo06GAGTW5GWxWz+yOhdSgblhYChohd
MmTRsQaOkbhViaSOjD0t4bQ9Z6kuolulVdtb5IU+RAdfgbS7JjrPKgMqN3lEUPRQ5qhEq9ErL0wF
nwfgqiGpFkrsGXQnY73NNwQoAJvQYGOZgGoqE4qpKOSj5rQZBXTQ1/FiVPBEYLMQbbxCuEEeY424
aSXbwbyPOIO/DfmEzVJ9gdXmLhplfIc+v6doK/2raAp7LAm3JtIVI9J4hotTfTF+JkP6hM+wb9OI
DuEEjUhyGIr81Rmr+D3HlE97nWC44gwID/5qZejRa5WEKoWXvYVEfmVmCfWpqmxTj+aNWnxF/WAW
67GySwCtLHNLCJO2vsYsAqMmo/eCpcqLYUFnQ2OpO7OIq+HWZbTfOB4aUSqv6KjWZq5rz3oFN3/p
wnTwF4HXZu8Y0Md+13ZFf09rHulNkjs6KTlB6CsrgbLFWdGDcaPzyKUpsYRQ3mYrCeGCzpWZeRxg
iBDvXVG8moKEjCW0mapafzxAtUMHqs3emHMzAxPJnyNVdX50VsaMWIPqLaM5cSaKUrlte7Z0KF60
npY5aQxFThWcG/7aEeFDTde4StJYXXVFxKZE873dzx/03zXon9PB5IM1CGtRebjyTH/h18pDSKGG
GZk9vTWd322TeeZXuc2w/jIN2F02EaFYzY3pwPl/Pmb7L5V6m42X2dCIaZnWg3+tPJpOjW7aSgvQ
nSbVuM+sO/M5jjlH4/TDUZ74B4md+XDnGAjYIODHzUVtK/qmwwG4jsiU3/72NI7MpIenSv6xjjX9
ayJD4sxW53O4XwFVRVRlQnGPi+faifudTLMWhTrBQAtkfcnq4wvOJ1WuhshTmJLaDM1yMd32bzWl
fpQQqphEF2SsIJTsKUkjQ6jPItp7Jy71xxOcLsWHyOLNA6Qkd3ipYUD5nyqZWDRU476xR8yXHt3U
h49v6OfB+/fFiAuYGsAIhgk1WKqth5fRrMHztb5BCwtd6IaoO6w7dLzKe11R6GnGWfbuQkUik6rR
jU0PuHwTa1X6XEHM25jaGH/7+AcdecKMXfgb4EwZPeZs4FTGpDSB+UWEo6DYoUti5EGXVS9EV4W/
Kvn/keN89FoCdKuQ+NIofh3eu5ei70txzC4qy5HXedE1D3T8IeZKtkUnTgI/V/X5g3b48vgkwfch
iTm8WBeUw5B1OUCjKjTOtNJxH2hT22u8hyS3QVu5iUZRnPmQlHBIasDCCnVqL6Yg/1slRDOrcgak
OhS2tNfjYWMifzhRiToy5ixKJvxG/KrsHaY902/De+BFj1oE7q5IlJS+HGgOPDHN6uNXfOwqYHNZ
WUyIrsAWD6+ipqhKAa+DeCus3lvI0XyIJOnPJ574fIPHyGYEMZvB5rN0MSepBk5SdgABYffp8PSs
sfH2ISDq7xS4y72Bow2bimY666n5cP/xHR77qpDNEoU64Y9tQ5tG3m8PUjfzLqw9nxNe6WcIWlAZ
7hyP/fUGhBvlHlptIz4YrGeNBWNgQVBRBZgMzekCK0r23kIs/fxTZ9TBcJU8+ymm5vAneZzTSYWk
yQuQ0b2N8qhf5ZWdPHx850dmZHDe1AepZqo6E8vhVRRiVVLTCZn3CU7ZdQS/6gt8YqYkd0uMG5Pv
+fvHVzwymhivnJM0bg5s5+yKAM7VIgs84q9Jd1jyHD36rUKsPn8Vh6IFfS3qIeysD++L84EmR8+h
CRARypePsNyHTLE3f+MqlFuoE0wLmz37MsaEXlCfFGAUEGrfaBmsHlTVxfXHVzky7XH0tAyQpEzS
0PgP7wVUlIYlnpUFEom51fyOHvAAWbEDTPX5G6L7AtKEtZnT1nzSk6mWU7FPBODDKddvUkWnU3rd
xzc0PZbZ1Mp5iq0LAw5F+XzaUoECJbUK6y+pMB8laieBiERY9NHtlvo9jnLQmIZ9g2HuxIR55FE6
CNokawgcGRCsh4/SFmVcKDnGWbJFyX4SVbJpxha9QpkqJxaraTGa3yT+HmoKuAjkVBY4mFJkEsm6
ZymnL5FtYmhq2DOAN6oe8M9UPysqcvc+fqxHviwcHhwdYdGYrAqzE6RwAErUMY0vYzBwMhANsqqM
UDtxX8ceocn0LOgZU6ee73PQjyP66qauQNoaO0JY/A2SdGT4TWOc+IiPjROhMilNPUFay7OP2IPx
2VqdAoxNtbw9lAV9n6hNt52KNxehQaaXrkTxQzl6+E5yUz1x+WN3CiEIuI9BMZB91+EbzDLiVNA8
TI1EzC1SMeNLyylBGWreKYz4scEiyKdAGG9ODcTZZgMu60inqeXVld1176Z3hG/CLSnHH5Yb0ktE
CfvZsSKpWbG6GNS+MXXMHi1xg3pgt5kJuSMxNmHk6udIo8X681eBwSyn/clUPTEOn2AfmVXjuqSj
BVqOGqkiAjOLXXmic/zne+I8ZQFttpiHgT7PrgJuJx09L58kM4V1H1In+95kXf0Wu+O4/fiGfh4Y
Dr/qqftnTCoHjttQnw7vSMciwK1ygmFvKNWFi/uiWRlATQyyWFpMfl3bYO2xOyC85K0ZZOHxH+kS
FACZV4rZBt9Gl38Krr4sSlH5RSg2PU5lqyIty6c8QMa57rtCgkGgvKVjYUgArXa+R9nciusWFEAZ
XA6IOqKVXrcdsV+hUrzBsI1BMflqi++E77YHH6eLBxcbOSbGtImo/AdmEm/qIBCvrqXVPwxWxmsB
RP8LtkHUpnnOT+dH61Z3LrTUfPBTwb6+jp202nj86q8I6ghy09NAXDigc7lPq/BA+dt+NKEEKbMg
tpry5DxqHcvGEKTCqnFi2ie67dNDnr0EbarO07Vit6hPqLDfd2txH8rA9+jKtPCoLpMm/0a6i7s/
8aqPXWSCgFOQk8zhs6UiAjGHZlAYC2Ctw3lIcXNn5wRjFOArTo2qI5ci7M6irexM3+NsUIVFoJYZ
kQ6IQZN4G1kRTFt3ELix2yEWJ1aJI3tdiUoEeSTHcE4NxmyZSGPdz9DZiwWuFPm9a7BTLIiIcG7K
fkrbZIOGQ0cS5rPUSpW81tDWhzfDR0+NSyq8LeCDnHjUP7fX8xcq+KaQDKGgQNBw+EKb3DDrjH0u
7UA9Pqtzq6qQuQVip/wMLiAmwr4scDfQkQFqYS9p0fRXVWsRoAuqrMZeGQiJbcVIOYzFEi1r0dvq
cGLO/HOS5n1PsDnTQZBEvebwV2Y2AOyUwhqPKNFfK6jd9JrBjHHy19+7QcO76ofN++eHIScAjiRU
7U2EMYcXlURPwz8YeDSZMC6SsEHPrAbabqwj5erjSx27P5uqgorgyrHpIx5eCqdvyCErBRzic5pV
bfDGjuxvsWi+DyK8kl02nniiR2Zuuink5dKB5Uuez6YGZKMpvZiaCSyvXZUL/Snmf1xiW6K9+PHd
HbsWNSeaKuwogOXPHiRZIBR5M5z7rEXNXsOSvBSdkV8oBUaxv3EphjJNWCp0fGuHD9JmyRvbjH3L
WGvdDmk4owPbILqzU1u+ozfFWDTRTFARMWdLX0c6Wzi0HKagPZPwyeJao/i2w03GCTU6cVvHpt1f
nWXa54hCZtOULw1HpC4TUidzuvI9BjNOzdbrxw/vyFV0Vld62DYVHlJkDh+e5iUaaHumJ7/Qkuuo
jLIdxER843/jMpMMQExiRsrmh5dx1C7ET8Vw6KltwB/VjQvq9+ru81dha8LOhHa8ps51YUxklMFo
+WF3rdrb3tGHlQf69MSHO008s+kTkKVuosPiHEph8PBeRKdmmNsVseA4z6JoJj9crbkBf3+RKdRT
Pr6lI0OOWYi+KdVqVg85+47CkfiE3uBiLDDGs4bNaOPgBd2Wvv758tbUbqX4zXHDFISjHd5XTygE
2ZsWQZyqZ19U2C83QKzaE2feI0/P0Dgy0TfRkR/Nq4qi0jzs3xxo7FiVO1spScZMevO+qO1k6Rmd
fqJiOhPvTVVw/j0hTRl53N9cPtY7FXBhn3OFmqdugJwx0r8QZEK0AlXp2zHXxrcgGrV72n4ZmaJe
0+46ft/24/d47LYR/lJPoPOI0nb2nY2G1bvg0sWigKWzK0IdWx1Zuk917YfLwa27E5/CseuxbJJO
xOeAyGI2bnAFACYbuWuvVNN9SSd+43S+/1iDdMMnKJTbj+/vyDilLULbFpXipGGbTcJlCwNa+Vks
huC1AUqhrbTWs9bU257/xpUooenUSyRuYP1wmAYhSRAy7tkqqz6+LqGhVQ3b9Dxu2u7T9Qt00Mj5
0PvqdBvmY9UjalnzTL7pQjVvKiOVTwqkokvL7k+1aqbXP5tTWLgmVYNA7i3mkz3BjE6Ib9ZalHob
3aA3ureJZFjFJmamhS8tGFqgY3ZdC9Lo48d5ZAGgzkWhi7BBBuh8442stIPXwpyJhcV+5Bmg7kOT
d2J4HBmOJP2wZFEy4WA6F9pR1yDrg9DNhS1JJrSV8ZmOOxguzX+v3O7zEzRFDCZLqgiYwueFjAKj
oNrqzJmWB68DtLSKVxdn7hCqHTIsKzkxTI49QtotUzuRvhenx8MRGY+jMh3pxCIqi/4OSEe87TAl
n/iij11FTnoVZnpKavPFjc1WnOsp4x4JxiPt72bdhSfPBkcvoqv0YdgjMlnOdjjowLOqcDmHZnTq
L628EVclnvf1x2Pu2GRB6Z8SK3dDPNpspUkzo4DpYgv8LtLemoFFBjO+0BUuAuVvDG8KIkRDMfdO
a87hu8EHbbE3Y0M/At3hqNw7F2GjiBM14+kHzz9fdvEUeGjJUWidzbZlCTRrbBgBfZAFULdAFNmV
zDatMY77rsjESir5RUnqEz5162SZ5MjV2b2xPWDdYv6Y3SPhFYPXqC2fcBKpT3FeeS9B4+jXMFnd
Tx8hbLY9BiUspnoUj7M3p2I7DoZKsF1sbaKulaC997Mm3iJG9E6smH9OiVyKHrxGKW6af2crSlfo
Pup1bNuJ0pKt0BmTKaooxAvuaFkv2qlibqcIuYds8/HwPHLlSQzGd8ZCyDOdfc9lAdQXJgyxmbZw
t3Cvw3s8z/YjZ1Dbh1hiBGt2ewHMDZ1WzsfX/vPT4EDIBoxeDa10GkWH4xWoBdohThcEdenBcjqY
7eoo9LCNyvHEpf781h2VJqONqciQaOtn3zpWs5JMFEpaUmnkTZR29R5Y6+fXFw4X9J1ol2Jh+MOr
QaU1D/uYGzIHz1mKQWCcdbRTyoMj9zKZl4xpU8C3/rMK81tH0QYiw8TMdhwXYb2zimSEOpCo60+/
HIY+swi9U47t806KsLIEPhqAEtBv6hqPLjpZkuCWFbm0+48vNR0iDmcUpHc6TgAqb1NBYjajYD3v
ko5iOXohkb7EJMxcDsDSXkw3GK67KI83ra9rn17IuCidSRYzujVMzoeDz/VAV3hlT5HTc71vQBLh
lraK9/rxrR15V2wz0KWAUrM1NuWHV9EGBfO3jlELMKa6qcbBXNEZGlZ/5ypMyRyfOPPNr5JnFoTl
mquUaeiueW3oGJJ4PHGVI5/rJFHkaDa1V2nQHN4LGkHFj2qwwfRORuIzIAkBFR6JTTO6E1PvkbId
syEHQcmWhh22M5t7O1pnEDkZ44XMQDQiKE3XioyaakEZQdv3rABfA5D16woY5aoD1vXGUdVxFkVv
lttY8eO1VYoJOpPqq04M5qfrxNNs7WCUmir1jj2fNsmVM4nNpavSNcnOzKTKLyHb6+P3+udOkqvw
PVDwoWfKwzx84l7puvgO+QZhoVlfEJenZ1E1lhnpfn6yZIEMTrziI8OVnEIqpdNFWRZmr3iwyX/J
C14xcH31souNceOLcDjRVTl2FTZDU0GBUxvZ74e3pSt1DUPcMqCKJMYjP+O5ITjtxJd3pBg9TcRE
stPgpoalzUoXPUNmEPXUxYA3CfPXtvbWmOb3VVkDp5SBl35JIszVZZKCUVS9mGQ9WJQrzMLVJaTL
5MQsd+TzodIwycWoPVHinQ2ZgfC5yGQlJC5JNe/MRAbbzCrqe7OGz/jxuDlyKRYfanfTdOCwjT58
wASRe2qpI/AIk9oHYAAVxRriagOtqTzxIRy7FGUo9ChIBTlSzS4FdSf91YdDblu8wgavtsQvFqu2
Bef5+c9BTPt0ioFsyihzHN4WNCBCIyo6i6rmlrti7MMrX5HgC1pL2VTAQj//NdA4pdDKnDcdC2dv
zDE5gdgaiV1u4Yp1mAXBzlKH8sRcN3+CPDO05/RMDYoXk9H28K4QP5MzUXKVoaERVNRkWam2FzyE
wCQ/eUOGipGAnR7lfl4VKKzDS1kDbb8qiul607UDA6gCcK3q/MRr0ubf93QZSsFYsugtEKQ7m7zx
Go9t1HIZG6gxfNJt1IQQcOMVPp5lU8r16JBCH+VQOUJt45ju46RkRlK+SvTs00+X38IST1Ve8F3N
Kyg6QL1RlXRwCfvLlsi+oVa0cK6Jm60//XQpBjEw8aeTo8v0efh0OyutyddDlmEDdzxzLL+CghKf
6uf/+XARHU0eZpKHaLPPvetGHBdJwKe/KCqr/6ZBO/hSmOnzxxPIkYswJC3sJ2zICFzXD29lIK43
byrVJI9Opis/0is0/MFnty2U6jTm5SnGmCopFzu8ipV3ddp3PLDIsIu1xb72XKROdOq1mNOD/31/
OV1nsh9ysmLypb97eB2E90lHU3sKpnHE9wxZ4zdwqvG30cpkQlalzH/UudM/RrnrvBidVrwYQUaC
Dcq9BisaGrYWjl6SlosCcu8NE54odmoXy7M2U0v50DXhZDBMc/iBgZsoe2/Mcm8ng5ywDa2VEEEr
+kF79sDp/7J3HkuSG9mafpWx2aMNWmwDQERGisoskaU2sGIVCQ24QwP7+2TzYvMhu+9YBTJuwsj1
sGndNGuSHnBx/Pg5v7ivKsx48LIYjJ8zxNclhPqm3FTI1yCqu6yG4BVHpaU4puptOJWN0weNPsr7
xBpRrZd20n0zmog8ryymPr4R44BwLneIe1Og4/aj7b0iPwxDifTUhMKMdazUIl+FKV0kDW7cCCEz
H7McPX6cvB4l69mZPw8mgmZo8dbWY8LBbY8Fsjv6EYL/Ig4aHIvmrOJIHB0mjKi+1F2ffHTnFK6s
h1bdQ9lI45PqdtoPMeomtMRVJAB9Xq0sT1gSx1HoWlP3QEKQfx8xD5yOcTLhmd5gP+M9yCwi7iWp
XmfnDMs/aLFkdvEpcjNTHA13wmM4R3kbGV5NVGXQTXblrlpbyXDSwVzFz4lcBXYaW6waud5Q3JUT
jfyg6hAvJHb3NTKBitII37bl+EOoQvtsQIrBrCaJoOItGL5+Mq3Jbs9JWy8/E8MGd9d6E0I8hLfm
vZUU+ZOJ43NxQGyv/ErakmIAkjU1uvGoLtuHLheO9K0U94JD7BbyQVcM87NeVy2qy5adf1b5a/Z5
N9g3LfKrDYBxV/bHpcswdRxwpOCuBtpcBF255CQGC1hs5HXGEXtIVUjlgFOq/UeE8ujnIcK59Sbu
K/6OwamnmRzZkr8q9M8jFMqtJfeRFTY+xWquTqFeZtEXR84D1kEQqj44Q+8+QSoxztnce+c0MZtb
nC0a3wA7d0B9xfg+K5H9mRJ+ax/AoSKyrBjd2PgI2We0gFI5SuSrBgWteEcrp1NLZeOXutrvoX+J
DJWfungoEQQb5Y+VUvQVpxtPIOImi953gXxMGAgm44fGGhYRSEHGeWgdKctbqmfo5NraWh7j9Zvj
QRkPzuehrTOksPjnfw7DVJSnJXKn+8pDtvAgOy+7KVSxWiPqZrZ6gTSaBxVVTr+6qXD+GDvgPSEy
chH2PCJLvkwUG6ogGu36yQZt4waFWjfGYdYmN6oORSVM6FgZ3rsh7YrlvnHTcnoER2H/SLDFKILR
qyx57HK768K6s0E4mLLCojbDnHd8tNrGMD5ZhbYkvu3iDgKyuejQa0PIEsVxRPdQoLaxSXwPTqL9
BgXWVU/wJ1IdPA5kzm84lKjobi/JiOGJ0uRfG9N1BYpX0lp8VDbmLzCMJDrrVV5n7ne54MijechZ
3qN9izaaAH5Y0a1rh29NsiQ1m2MuiA9dNWh+bokEA+RpaL726jR8iOH5T+gj29D+jczF/7ht3fRW
WDCTgg59JftQilWBVTVJn8HrFBPJFyQTHBoxhUeFvGo656AuaCvcW4laajdZ2lf3tWyQBhm6jMVD
wfV7WdrqR+J/+110aJgGriGtG0B+aPhboxDfxDC33tFQbOmFRoL6Is+qJm/82MP4LJszy4Jd2FY4
upe8KyDMF9PnJM3jp2G20w49Wn3BZ5IWNSrEmTvjo4T/3F+FVx9j0yl+IOoZP0EYtlb7dRVNlWgq
mJNYzSoPy2dkSDA+T8wpkIuLKye+MvAjuzg1HrtS6vgmFAusMG/WMUhbUMcYA6y3lBi5/baYUfvv
RI/VTeMWMSZ3XjV+mptoeB9rfQ7zJGlc87M0hxl+odVp3yPN1L4j6d8Nt71mTcYP2654Cp+HyKDV
KVwvwhrXwJNyrBr9m6INQ0X8T3XHB/aZW2E7W/kT9TT2pjSaNj3mlmIz2ZpbRgfpFUgPOEmGXbCb
9+5Jb3ndYB3reXk4atn8rvGWYQmsgXTUrzVVTiGSk+Y7JY3Ep3RxVDQfAdFYt3hEDX8C4Vok5h7G
+DGfJ9AaX3rEOJOz7BrzeRU8FI1926tG+dccNwKp+cRabvN8GNHb9yI4G2ujSQ85Gi3aCLznUXjQ
FN6zXqS6qT/gNX1rwPFDb73S3TPWqaoWIMmqfh8XogB6YbP7h5IA3+f7Jih8ZqR3hxgXlOnYUuxe
iDIm8N60HuYfCoKgz8iS4tA0Gm5hhjEHilp4UaSNvywiYwOXRWqH4I+dD0tK19zpNZQYweVHt4aC
g6cvUdKhZRhnM7ZOti3+SJHE6E8uWBx8c0zJ22Mp+/Scdu6YHA1ZthRnzWSgNOst8PomBd2YwzhF
+UmOefq+09JxCbnCmlU6EKW9wZPeR1fNy5iFtCfloNJ/sgItJmSEGNap78WUaqiI5b1ALaw2kCuN
PWcZ0NnXlLt8EogKikX2xY2Fr/z7JUKG0FdzKd8hNY+wbueYiY/wMu4DgOFRBK5b+4mNvkx+VXHB
/8SgBFcykyr+ANkUlN8DaoN19LhE2jgth66PnL9MVN6VYz8JV33UwMZmYQvPxPw+FXZXnNjWTveo
4vRD7NDYpQ+6nWToJC02wjmp2RL7Utvu52OCMrH9tdWxoAjNXunlSW8KMFUYp1jZg1Los/YBvSBL
Pyk5HoJnnjx1f06ge4qjlqQjMuxZG4++4hXjj0Z0Y/84Z73xQSwR6qyHqUxM96YupkELI8y6uZco
clffeiSY/3o7IX71SNPWJxpYAZr4PNe2bS8jz1vC+QyZYR5rLMUQS8vNOH907DF+enuo9XW0yVbX
5sr6aFn54lv5CMXQwI0YSAI4QE25l2w7sBuDvW4iYHJs7Ki/TeNWP7diXsK27avw7fGvfiqgBQp8
KxByiyFASDjJk7LlGZMu3lF2lvEsI2MKcDyWO22PV88MZpVuPE/6lbxIQnuZmCd5VeuIN5gYfdEA
VjRzPknRTX+zREH6jxUruidUtpAG2WJY8NSrImfk5tLbOg+RomoAhZkdoClV7jx9r6wdeM61XgCM
iW7DphqyqG6xdNgvHYrcVA96aQCOtdJ0xiHNNvDOKNNjtuAC1mcONh5W5P58e+2uTehLMwfIg04B
aDO+zDAvJIUDV+5G8jTPeIKPFm3Ut0e5tkPgvlC1gD8EBGnzvhdIePOSGk2MImoRmpPShqZDYoGr
jfe3dwjFeZoZdCCAUr16IqK10+dN5QLtSL0sXOgKPNit5f759ge9nrZ1lFUIbgVfggu63Ieao5HB
UHE66Ch5H/TBhds8Zd3OtL2ui2grLwREPH/Cg90qEaWpC/ogZhilLcZH3t9OaBRxeeQ6wDOnaVEq
nNqpJ9MYpneI6SvIaea5csBOdTy77TBQaI5T2qtetdMM2XZgDH4ZVXZAETTjOCGbWmk5SzQySaBx
krNVzD4t5ahyAR/7iBTdhaiGV0yf7AFBrk27BjxohQpRqTU37//Im/uaK3WNdFrlt2W9+psnxk48
uzoKxDtacvT67W0ja8r7sSNymgecOF2cGcYvqorl6ts76HWJAYIqhRmI1FCP+JzLHcSFlrqxzf0A
iB+jh07rv1Y1Dktamzvv61Kb/v1R/58G/78hUNEwAqJJ1IY3CGid8PI/8+L/z38VP6pf/+vcrv/T
/i7McvVf9G++vK79C0kVtDCA+HsvUpP/zZfXvH9xXVAkJYCuQJ21RPofvryt/statdloiCKI8G8q
/X/48pb3L2BuNO9BL3Jv0nb4O4T5zV6iHAwniIol5XQQzGAvL/eS2eRSS4cUsawacaIOAPMNye6t
zBrKUKY9HX+br6d/Zxa/qzxeG44uDCVDUPu0YDensLMlCGqeEzgvQBARYNF5uSEh3KhlRN6n7zXJ
N3fky+dRhgPkAO8KRtIm1uQtPRtpIRHhKKtOxKh1D9Zc9E9qgYMGD9ACokA9d2cvKeIjdiXazdvf
u4kHL+Nzd1E/5RdwUrfjk79ruCepgZ0I+yxVqfhVZhWnt0dZD/xvWdw6CsnbemUBO1grqZeLmOO7
rukD5l66GKsgI/U49qi3Q0lM550Ad2VCdQwFHZ02F1fyNsA1okV2nWQwyE0XlUaPmmJpSSxP57q4
0dJE8wHjWWE3KgtW3WO986UvCKbtp7L5wbcyOp3hTRaH3umCg+yIX8kieajgMqF9sPlJ9Pd6Dtsh
scrmJJseTwtVCnwU1+fJusa9PFQ4VH6c7JGyJ4Tk/JmHNhjReBjUNCh7JX4C1jn/SqPe+akKrMv3
ruRry7RmSity1CYirP//b1iKzFuSvmxUNj/iK6GdlI0v+y4OUbJXnsqJYgMSsQ9RFWGFkuDjZw+Z
dYZuU920tVJgxZ6kN7rbFzhFRMr57S20HrztvBqQWKld0y0kGl3+til1u0pE0UJiTHIFcUuc4r7t
fIotFJSdJpCpg7WQ1PcS5isRAQgo60nXmf+sCle/T0ptpvjhORjQRAKNB6fDQLLr9T4Y++YvdWg/
vv2Z63m7+EwwoOsDgNzcMxHS2GwfdQQiU1FYCmZVd4/DaH0RmvXnnBfeXQYdwE+k2u3c1q9W/WVI
Nj06m1SdtztWb92EjGsxg84bb0talY+9tpwaWv07WLlXM8lAL4EOPDZ4xi3TfomEaVOWNYOp61Zz
rrZ88ErKeY5AOm9B6n0nFFwfjzuDgMAdttWYUzSEUocms4KhjsankWLNw2BG2LcRjwK30tpPb6/d
RnZxFQTiA3lUr7wl2lLbxSvzHtd3mwHTMseqWSAR3JTkqFwzKVWy/Fs7xNMdWsndR+xlmpuyao2Q
Ykq+E9Sv/xCEFsglUbvhZrncs5Y9lvPkKsBrqIje9FkrH3DmMcKxiNJDCUf0VumV7hi3RX1YMAc/
N9hIhj1OsTu/5PV21uhMkyGAkCUV3BL3bSHQiy6RDhESBWg7VXGkM7vQNemHetTyaQLoe/DBFzzs
5RliUBgn9PupvrLyl19PBVHOOcC0QFf6zs/dyJ8KlNTUSp99u8iS0BjN6hQr629w41AtwT3lLOrR
SJbWhwhcrTpUapA4xjtDyubOs2Mj4EXW7WyYK7MDKhpkig0Cgr/a/NCeVqWtmPCpEbj/YNvF8j6G
lfWhEPa3usPIhVKluyds8+p+tMnKPeDK6+SsYm+Xk2PaILxc4lxQUya7w8qWqpuFeFhNdP2kJtPP
WmGjeK6MKBf/t0b8/6gs8/p6ZHiamy9ocJtrcg3zv10xNk7Cc9W6TK7aOjcd8JpPUAbwcHUG9VzA
zjwQQfQwRWgm5IXoBZGOjXSX4f86q157YLNZoTW1+rEXJRb0I7d6jpJfCOSsO3gQK4O3D/W1+ULW
aFW4IKsgobj8wWBMRVrQNQ+AeGFYgwLQu6XudDgOgwjyOj3L1WgJRTXyxnznIfrqzlsni6c+8EkQ
SDBJL8fGWTKlYspaWaVb3OdRk/i5XsZ3bql/i7U4P8Zcip8gHf/nQfU/LtPrK4GBefmvdTeEFbYb
k2Jar3fSZmPSeQjR4hZ+XyHdplTzj7en99oRQHqAJAHIKynoZj8AkC41ANRqMKl1F8pGkFpMjhvG
mpacgJult5G+mDs33rU1/X3QzbzS4vE6BPnUABNnXKBM4dxUUfVzgethi5WglM8ymOi23eFltVN/
e30pcbWDSeepxUOCA3i5pn3vtKgAcOZrYRiBJLwgpwxRJ6/MgeZ0au3soWtLuSJqSClWBbPteDPe
g4WksBmYZeX4Tk4xPsrtPyj9eHvp4wqY2cTdleUH3BcVNbBCm9CiKCaWUGDcggrZkYCO1BBU1YCB
PGLKJ29eeh+lHQeHD5o4EwZ7Yeb1TlhB5tmZ441O33oRM8mOw4/hJUqdY7PAYF/KGqqhGjRui930
ICx/SOEzV1VehE4t3EeUc4VPv2Q+YtjmBLO06HrktYoSDyXXmgfz+e2NvkXgvfwmsmpgDTqEGN7N
lwufzLQIMlRxg8GiEYpqI9ws8V6fFx2F3gX707kcz4mewhiwkEacG9mEXkPwqzRj/NuZESeO5GAl
ybAHt7wBo8DczK57LYj1IvJ7J0uPEYgjICEDvFZhZ89vf/y1U/77eJsgmnGEpWwHLUgbmWFaQwc7
prccCFukN5ChnfcNtnI76ea1Uw5oE3ONVaviVRCz+yFxnAHbxjKzeciYg3tjl/MDtnWUoVUkhCpr
LA5902PaJLv89PYnb3XNXtZ7LedRRqR4Ah/6cr3pF/ASQnAqiOvKPkOtEPeaqthHbDABEeBHGVrF
QB9qfRrGztjcdkY0veNvW/yipKsqDCGOgygAaramoNuN8cLbP/FaKEIkEVwkkQGtt019HJi2jW20
wXnVcuvPwcP0Fr3/zpdDPR5BaNo7u+71dUZTA4YbVxo3GuijyxmhD2nNOW/mYFqbbkWnCl9tqumM
Lzt1Zqk9eHblF9BEP7/9nWtIvYxLjEuFg/cN5Wx2/OW4tEltudQ8Wq1ZTz/E+D35AxtmZ8FfbzdG
8XQONxAPnD23s4nekWVGlhb0VFmeXGE7vmegJ5MUJvSKfIZLWCfljbCiXy5mAjth/vVarqOvGcrK
zzG2OW8/ZGi1AkEJPDrEZK6WDlDNjZ+BcBhQoXfZVdfWEhwZQ64MWxhQl3MatXMUR1i9BKZXYi4l
E+9ggScm0y4zDJDo6HaQkPxl1PeKy9dWEwsWYMwULFc+8eXIRqQ3ZZYwslqZ40NM+hKA4ux3zsb6
b9nuGdATvCJoAqzcrstResuI3RZ/5oDOThWCDHHCWc49TVn3bzIJCBS8TzXSO6r/7J9tm8rIxjTS
JR+U4E4VaKUYTtOCiE2P5vnx7ZNwbZesr3zKU2R25BWXX9XGQ5+YxazDKcX5AgOvPxKcM4PUxsCx
Q9/gn0wiZQywr/ACzC30dbGjpUM7Xg9k1mY+5q7LDWzX2NfhNe0MdeV65aJfVRNXWhOvvw2aV1cE
dqZo8QTtqPbB4ArXj7k9j0o3Lr7MJy/kS5MgVYzv2EGkX5FR0laL4trH1tva+zWvU6H118ANWXXk
rFfPHH2ReQPgQg8msvPjGGEbjHk1Wa7mohg2lpiF0zWFelWLIPZifCjFrPtdouCC+faSv756cZUC
5Wmws/CQ2QbdWrGNgXKEFoylO9zUFbbnKo54mfqQlU5+U6JksRPmrx0d3CeQcFmTeqq+l5sMRCcS
6Hg7BZE3gIkQ7RLMQ1oFriQ0vP1x16IQGFYQ8DS0uWo3Q6W2llcUlNbIDvRIqRVxq+sgIWvDbN7T
ORiAZCTqyZauuzOt104SIWjtEvJ6oSp5+ZEyMXoTHyA9yISOXW3fzHgpalWAJWwSDliU7+yoq5NK
v44SJG9RXg6X443Y0JsYOWvUrNssNMreOqZWlRw1hy3/9qRe2zEro+4/Q9mbIOHO+aSlEUP16AOe
QUKu4NqI5D0HAp1T3KcKnCY78/lCQNkEXJAPhFvIumRsWz5VDhZNxBDbgqE1lPuSbqiP5OpCKc2W
Z5yVmgDd8u4oDMXEFNmwjthYFccsy7Gwb6U8ZNLoT0UH+hezoOpOzkkfJnKwdyLolXW4+JmbMAP+
TM8X4LpBgoZqYAvMbShGAIKR8RK+vQ5XthhDmXTHmRNoCpstFhV6kwvBg2GkXnMLluITKMD8c0e5
j2CyQNH7B+OhSkS/jUyMYHG5xVScfSJ1TWDo0LrvUYvEjzvyrGMjYv20LHqzs8+uTiU7GZABrbZX
ZAQFc2NMyxUtaBstfshmyAF4UDvh0M57LjRXtjQxmLY3X0dU3tIEFsSYnF626lpIam4Qpf4K/DYN
jV4Cv7TRhxtoxO1M59ZoYL3XiYKrcssaH6CiX85n20YNizRSRCnxo8cw2lA+TNYAE1wq2L9OmWY+
6GP/acynARegPL0xIsV7lxZSfBXahC6P/mfWt9pDg5JJcRBJltwjd9SB8zUa69ZYMtcJoi5pjVsh
Js9XojqhIiU6DDlVfLQnrwM36SBiDUwPZouPlziSppMdYRrTKdWCq7QUzmeElSEvyiSybiNFTo6v
KaWLRd/Sjk+Tl2LHVFSwau3B6D9KEDUDgKHCeRdD4TaP1VIkj0WhFyouq7r9wyqMKTvMlqENMA3r
Qp40p6qsY+Lo2LDAVuxBrM4xMkOWk3ffvKjI/8oKrcHoorbwQsCg2vti6hS2Aqey56+lTkfigMR5
cwSIW+u+q3T6lxJ/6gJZE6tBFDASLYp8UD6/j5mUH9XZ0o5wyPnHWq0w3wnk1755c6p96HryqgO0
r5ACDDTeSpvmyu8wuZmwSk/aX7HVp8UBzT+zQvxrnsArY332BUEOMlsA1sPz2yfu2gkwKbDB9KVh
gPDs5Q6xskppXZNtqVZ4GxmN5xyMNpnDjqL5zmG7dgJgU+HnATftisyIlJGrDx1lp55gUgnMpVFf
WPH47qNldsr9sjBtb3/elSewDqWFvplJSAHEZ1x+n57wXb0Y1KD1cicwPDyH1DLRb0Ts3be104Mo
LitfYBl29GZMVhtj9oB2ptbt7CqVH6fFGEpol+eMScSMZhdzc21WyIMRk4EnbEBMvvyBi9tOOuus
BlFc1sGcN4XPawBGSNc1hyzKR3wNnZ2bfOMjuRan9DXLBzOBENv6IL0ctNS7TuJSpwb5kvZQyPGQ
yA8CiFkVtByMd9xrKarmukEvXpkKaH2GwcmgfZB+rRLR/GXZVXkfpzZuyHFrqu+WCQkyEFYg6BGJ
eC+WJBWHCIuvP3BCdp4nkZq/emNu7J0vuXJB8dx1sMJCQIZ2wmb2sOESOI1PFFgUxzk66fy9FT08
G1dNj14LjnVnO63bZZMi6LzjX5BFtGS3WIWxN/XJGVot4DLS73Nn6X+OSKYL7EZXyyphZPmzhYYr
mvzlFD8PmTt9nucy+jjKwgIpncXtnUvjeG9Fr+wiuubQIzhdq9/EptLDJ2jRjKJ3ULWqGRbOJH0o
pzGdpMR+ynMH44CKU/32bFyJHYgVUm3leCF2o2+yg2ZxB1k5HW8YmcZULevWX2i70JvGouXtoa69
rWgWrWpkL1XDLUXZcWQ9LCkfCD4E++s5xpvaJYQ7Y6cdDEWPAqduI3zrF941pXs3jWp1VOScfXfa
etrZdVfqLGw1MiL6rOukb2Y7a0eviQCIBwnOYUQW3BKHMlluRVrNB3R+qrvBzaRvJ9jKCivb65Zv
yfgvx5feLlBkg1LLq7Li6GSW3iWUFY3Gdn6VWp9+XMzFukPNKD95pWW8zzuXAm9eNs8utIOPYhHN
regEU5XY40FA8wMGa/NqaNV5J+ReO5L09tYnMG+iV5oby+QVUVZT/FFKqZ0EVj5mM510xU1u4WPs
qSJe6TOzK8jJ1qTxhZp/GcqgIiDSO1NPmNoI9hIKYYccPP4pVcsWPhmMfEEN5eB0GPtRBqikZgaU
4+Kdy23NTDeBYY0/qMbQJ1sRbJc/Q7dwojQppAfxGnrSsQBUPw76zdvH4MrGW/03HJR2HP7YjmI7
BXqJ+K0HVmFr7+sZjUERz5jmDt10BABVBbk6NOfKTONzL8di5yOvTTYAIVJV/kQEf1vGpFeS4G/c
GsEyUJKKlmmBHVI7QRaV+dEcCiuo1T4+Fon8OkmXBlbX/8JtQN85f9cOgEE0wPYQlOrKcr+cbeh/
jpr21KvSCOXSQhb2HRpEXjDDDj92qAPdrFVrinKTG7rFVBwtB2/3PsKjKcPmL4RhlCPlbH1wxSh2
Jumlf7zdCqD3aK+AOYDft9kKRqTqo1WllIFaZXoQnTx3qpIi941/VCkT+GaaOBZzdfYK2JazUL37
RnefVUgtR0rQ2X0M+PdGuh32GDGg7oSiKnYYtuIvFvxLWPY3Iz2Tk1pgdj0Y6bMaxcaNaiXaM16N
yR0s1/xodXwr7sTjKaozfAwLDyRaCwShUh3+5b2Tnkt9ae6sEcGQ2encQ2xo/U4ouHIr8bBiFkBN
AevcSpamK6Snjg0dY1MxBFhIak8Ne/tstHSccgO3qnlZ9soU1wYlzaTVSFeBKu3mVoIkCljKTjiJ
c9g3Tf7O6KvlmDpGelPgcnk3d3+/1QcqlvQD0DZf+6qJkZleMkyCEb3RQGXIq7Kjrk6YNsDDvU/g
jqxNxx5UQQJVclYGbAK86VPuNT8KLxsPiiX23rVXYjDqCMTeVUuNDG+zBYuyskFyCz0wprT5qDh2
f1IG8dxCDzvpJQYZb4elK4kAE04CsDJHkNhbl+Q3REUeU6wximrVRbfKMBMWD7ietNr2enfn6F9b
XR61DjoaoBJAyV4Ohe21VXRSGsE0mrmvzst4aPqmPuS18pgjUgdeRQw7Y25VPNf7dn23IB0KhAtn
yDX4//Z9FnGviL3CCGhkd3cppvT+kHSZP05aRmExWQ712Fp+1iiUzMulO4vErv7BWVoJM9ys0GDB
Al7+BlxU2hbiOKHXqyTxF8apujjPleo1hwbpOl9k9R9vL+vVuaawo71gBejGXw6J4V2NK+DEbQPP
412ljQX5ZAPEJXbrAK2XOTl0qMDvxM+rwR3w9gpfRRsYZMflsHVjpk2uRWze3IjOssgFVZK5uW28
Wty6Eh/EfKjdkBUr8IDsMve4AOk7xF3VBPZceaGaoUM0GhDAFYcFentSrh0t3hsIfa3wOjgal78O
6inP5TIxAnOG6AgR7GcKRzXwrFS5M7PJ2wsu697a3iagUlRUnii7MuDleJiboO+VQ3plEdyzllMn
sTMtP0ZuLU6RIf5M7Xy6zeMyfsQPsj3j8eD5YnCrB8RSRoid8YEsfTy/PQvXTjy9WVVDXg0c17YW
bIkR4mmfmsFiNr/wCwDLBvU26Byj2pnva5uQfINGkQMWlabt5ffHXpumKcDBAGEB594xi5za9uKc
OnMqA9lZ6l2MJ8POoNc+zwV/zxrTq0K+93JQszbiJJKdGdiFN6EinjZQVVc5ds3eM3S89n2/D7X5
vgyIdhqbDKWY1RjOU3xauiY/8mbXgY7Un5Dr+/T31w6NZerbvGF4u62/6LdoNmlDkVVNBvQBsVB/
lKbm9y3+3Hm7q5d1BQfJK5kKMg0S5pL6y+VYqZHEltaMBsVFla5XPKQ34GTv+iyGVSV6QiidmjDh
nXxqHJQmJtIbFDmQZnOtvuNAFQsYdUWcBW+ZsMIdKagGUqi5TnaC/LXUGvVDrkv+m1bodh3iNoZT
2hmBq8wOUID4R9VrzW3SNNKPhjy/7a1lOGh1ArVVpwj49ppc6SIhNaRRyljZKjDbLuepqs2qj+vY
5PkwD8eiI7oj9zJ8mPpWnGAaqA9qmX1C+3f+Bwd5RUMSZknTXrWvMJjqUysqGDixqH4hdHTnTAqE
eqHtWT9sfNhfqk7APjnLtGLX8TZTnLgFFIyJY1QbWfsOaf4exHy7hJ6i/ZHggfYwIe1yq1bOD6Pt
LZIma/atxZtOaEmDb+xDtVZUZEhwy+hcozgKSsJa0aiIt7gqaKVivIu5LU6xXaqHOongKSvSDN9e
qWvndTWHBtUFmhj+8uVKzY1SLHE2mGvvfzomTQmWtzLlrXRk4/dxO5AVNLsOheuDZnMLYHfDpbMW
auH7b/aHocx9jiM9Uyf79I4OGKJ/EeCVyanToOnUOTAK83OPedEJL6Pibqjrv2kGtSZBRAxY7awg
/Zktoy6hyxfhc0XYQEsfuFIpHoXrfEunMt2Ro7v2zLwYarNRLLMfejVijmF35GfQOIaP+aV7GKwR
6lXrLU+2mSv3FDn7g6PlSIZYURaUaWwc317sK0FhJV2vSCHg0SuN7DJUdhpdfOB0QSc991vh9s+x
mSpHO6+7k9PDDFXLmSqMrSgg2Axl7+5f2zOvVp2jCQ8MvBKo/svh63JOlDSnYFEZvXoDEkX4o95Z
+LQZSEsPw3I0SNDCkQr3uTCMxketgss/0WPKj7O5MxnrrL/6NVR2yOxW/Oj23vASB8mJmF+jiai6
WTRCxYLsxgN4dgX5vqLcGe/KJQwzV4d0R+2etHfzyJdYNDQDCPmgoBdzcPH/OqOwwI3VGPk/GooH
O8AlKsnu5kpsY2fGJasxg0aNCB1WQhS0sFeapKLvBNz1pG5nEVu6/zfUpnZYjQVyPtiNBVnt4bwC
eSDU23Gv13IFfsp1S0VqpU1aq6bv5dZx3Mhp3ZEEba7m7odNGc5HkS0/tNivndshJzZqWnVWY6M6
ucYMSEKhVJ32ID7brkhObp/vqQVePdY8kVcqPoRO3qWXvymZmlZO613D77UBbIEmTAxBmUZv5BFl
9OZnGq2KDku1PIy1qM9J0yanbOz0nRh+bSdTo6M4Q59/ldW8/CGZgUK6UsNw0irE9iKndILGiJaQ
knl6VgyyorfDyPXVWJtsFCoJF9s+rDAsFMom+E1CfTKNYkT8bvoeK6N16tHH4eG4VA+ihKyfDYt9
dAqoa2OTeMd0avPPSTMmO7jUqxNAPKP1vbZ/tr/HmmEuNjVHOcnESGtWZg9GL2w/IdXg5sytnUh2
dTwAnmArVAi72zgq0toqlrpl0y996nsRKuRtIWUgV51yK3H6PYPZa7GDyhtvJuqxBM/N9lfmoRZt
PRiBasTxbVlUYwDHtfEdTNd2ih8vxcbticaNZU2pkRRmQi93k2Mu8ahoDRhHavChCvHJT0Q7hUlh
IZNTxW1g13QIvLzzgnomdSz6UvNB4CvHRlFlQDshDvVcc26tTohzVcny3jXhYqKZMx9zWSnBSLcB
XRtk2cbEmg96PBr+bBb1SVpl4leT4R4R3pSPBaxORF4qHWSOs1fYvJKjIr8Oi2rF1oNmXRf5t3fD
YrpV1pu435V1mQY6hf5ATxL7JKlkBaLoKPLnyXxu+mVPyPHa9qGzxdWD8w1Iz80Mw5xCW8xMTHCt
TnvqRd0+xTZ6Z9hORzwUVPUfHA9KLSgUrkcE9YDLL80H20l1U3I8Wmf29XSyDzouSwdLRNqhTg37
5u34cG1mfx9vE48MoS44nnE86gpbvm5ojLBRknsqt925Ncf8Xd8YyaHW5mbHrOJafoMyCIKqPKwp
YW6eZ0gJ0z1Vwb8AT87/cq3Kvc1m8lh3mcdnWuT5Q8lu8lPpxPg/eXsItmvdeSwLgCujO0wd4eXG
+G1LZdiQ9eYsdcoIenZjD9UvY5JzCJ6xPVEEF75w3BF/vKwE3zbpR7ejrwKLWr1vdTS2xtnJHhBh
NN6pMQ/zwXK0j2+vzNU7C6j4+scK3dkSRrVWkZrDqDSOlLQ6TKinhXWp/0oXYz6OjVgCACbulyLO
bfTSqObiOVM8qlHS7NxZ15aKqhhPDvSOoJVvsiEr77RusmB9mRrvU3TuUBVUcvPsLlF8a/e2feoH
89vSqeoxnaddD61rAfX34Tc7pUysBgl9mhrT1JrPEc/xcKkoSR0A0j2/PecvTfttQCXlXmUb4J05
W9pCOmRYeSU1qLM8Rixcn8uwH1WY1aZVn3v4KR+QwGrvdbGssO9sPsVqlZyFi9DiVEXWB7LzX6We
ffR4ot1auWLBf5jMO3NMmnsaWyiTFTZQ+MyO/NI02oM+5t190i/at35Gf3BRh87Paodb2srr0+QN
4iT1uLqPaPoeV0W+o6xK494iXbi1el0e+0LvQ/Rcxp284RpOg/kDOwv3DuXebZ+LaTArrQcHyS3Q
v09wBg28VHMAGMeRjziWcT+I3rnV0Yt5IHUQeGaJ8W5JO9tPDXN5rJ1sCOmV1QdDOk7Qi375LEdb
f/y/1J3Hct1alm1/paLahQx4E1H1GsAx9KIorw5ChoIHtoH/+jegm1UpHjJ5XlbvtTLv5ZVAABvb
rDXnmNkg2qPjl61FpujyuFa+vfegiJ1Z91+q/zy5gZNhYyhlEAuCoG8tB/IKijyEpWyN+6IHZYjo
yrjvqLBd5m04Jb22+wvSuNLD5Pb2hcS39S11PRnrJsoOpjcOtFR1kEyTqu/GomrPzMIvDfEQNT8l
fjqKzBVPZ30azJNlN6G161Oe89Lk6ojCujpSMlJnFpgXighkf5LXA5WCK50ivTy3GMNhpH+5QDw/
WOiNYqMcmjtBET8O5qHdLRiHb1//rl68P6xW6AGBuWDEe3p/sBMayx1oCpHeOhyc0Ws+TlPwzUI6
d+YA//KVcPgys3t0QE82+lYTcIwyuJJS5HrAAbtCh23fV4Fzbmfw0pWgWnM+pzjBSDt5Z1hxJYZh
FpCpr8WlDVtxv45WureD6VzI94uXYp2EhoOR4BlNepXUzxAV8s7cDimiL+tDoNkIMablmc/mheGx
GYW2dHYkRhgJn76pZvEoO6Z0QJTO+ss+c7KjZ3UKEOaCCbyilb0YZztrL9wfBixA+BsvCYzuyUuL
XJ2FrYjsnU/0x15kbo0OzptjtyYJ9/WR+FIlECvxxpqkAE1/+GQx01BPonShiTJGqj0uPlLTAv3O
3sxN/9YoHLWfMaYfYARPX8u8lXEebtCELXyYBixbQL+ZdkiTJ7gGgHK4H++wSiO8QTwZvlU0xWmp
O92jsHuKFHXaHmkZZcdCi6+v38lLmnEkJSZNMi6MDuXkVVnCLv5Su2B96i4KXBagjXV2o2qVXY2p
YI88wH8NdF0eZLUsR382q5uKTUWyTHjvyKbsd6qB+ujgQdsHYaj2GUjx3eu/5wsvl9AY6ss0Upjf
Tj3O4ViUk9kxeIcuN67yvC4Tl7rNRZUb59we2zg5Wb2fXOrkiVC5szZ3MfKHBT26G8zqqszN9MwU
81JPloq1u8ELuBxv4Ok3Uk9A13uKtGhPvAz3YjUeVTfc27RojnjEh1io3Lxhf1s+RK0jSBfKmzOf
6UsPlYMQrx67HR3irXz3x+7VHBaSLha4DLNSBU+2KK9Wt/8B6/ZfTI3eaq/cIl8MLZuN0nByALJ6
B0XPpqnKu6x71zkBGZxDTvnccaa/jrP/EsjsjXhs3/Xq8bG//Sb+c/ujPzqxqCLL+//z9B/1X/+c
PXa7b/23J/+wB+fdL2+HR7U8POqh5o/+Zf7f/sv/1x/+2+Pvv+X9Ih7/699/dEPbb39bVnTtn2Sx
zeb9z4lk7/PHfzt+a74X307/zF/wMcNy/oZ7kELIbwkp1jT+uulR9//174bl/w39yjYVb9EdDvqO
/8GP8adYdLbTJeEscP+33tbf8WP8iG4lZkhODdALQlLL//vm2c8suG15bv+UhMBX+uSTYlIGWUWp
ygVDug3303INxQRrgZD81p6LScQGJaOvbaO8tw7QfAgdXpm24o1rFX30PhgjDWxEy+i9Sd7Oz1XU
i44zM2RsirDZKPBh/clZTJCKhiijy1p3zicQ5rZ5dEia3AFQWh+IiauaxIRdnV9JZQTGjSTaGN3R
MhQfBjCdX5U1heNxteepP3gqhe5SGLkJbL2pM5kojJM9UqPxrV+lOBhnKcOvEY1ybA5FBq+8CITT
xyE5zRah66vfJG4xIdjzG0DwsT1Omn4ktiqYGkXbI3w3FBWPgWksXkIEhrBtIV0f+CvXLBbSMQH+
SqiUYWemP/SKABb8OACWeC3dPNtnrdWl4DO2PSgaMVwAs7u0sb/IZjxov4dTnWYT2QJepUdkA/bG
OerHsSTkCGvEe2H27l0/BEBgpVy9IO44bEXJivIHLptHQRqkjQSXZvUYKy4dF62tgSyxj50+aj5V
ZR9AsGxc+WkSVe0kVsRpcu/PczsmQpWFtV+FXbc7xxlpxAahCu4KY3Xq2E4FdCJzSs35gsNuZbNq
cGpPslBV84VRgzKhO0l6x+iu9k/Pyl0Qba6YkcgWiqqudLrqN5W+pEEmJsCgXl3ZE5hmvDbYqVgv
d+FsrO97wqVN66O288KJB1GN/KmVQ+eFpUD9M2rgTyEksNOreirn/hCg+MuSSkTNtLftxr0Db62v
oIHToa3NbB7jJo/WcK8BlcA/nmmtxoWR/nfU9780Xd0WP1Snu1/907np9yf2j4nr/7dJbUvf+OeT
2qV63ACLf85o2x/4+4zm/Y35DNMPqmzkCyEdm3/MaObfWDdxuLFrtjYr0j9mNM/7Gwp+aKM0XMDM
UGX5nxnNs/7GDMThGJrdFi3Ej05msNdmtKf1vA3Bh0Vv07PQRd2c2/wKfy6ccOy11gv5D8Dcv9CM
Xw+R6MCSr41xBIVxjp9zskn763r85mw5gSDghz1ZqCs7XOc253q6rbIM8sHaJMLO7ANfTnvo/bE/
RqnFycvx8PhVXf1ZhYsRl73bXeIvWK76acY3Jaqroh5IBRlssMU1W4szpeSnG4rfvycfyO8CObWw
ZxqEKOrWtS0xoRWB+io7Jt/ckVFSLPLcCeP5GwjYrSLQ5kVz2j2V7luDtswVOWAyRrk8EhKBLhAv
1x4hRvc1mKNzhOKnJ5rtzqC/0MNEo42ZnQ7b0zde2HXRKJsjjF1NzGElPB1g00Xi5NVyO0DWjwvH
CM9sel+4SQqbXA06KFTkU/1aXdZAkRCTEeAS4GOpwX8JXVU7NSzywumMX398gH9ft//kdp5Ua/66
SYYIO0GqCHACt2X8j/1gr1Xm1EUlE3dt8yLWRTV+yK0KyD7RZ/pzSYWI1JfBMt45gbDgSq3Kfwdf
y/tJhaaOYiJpyjHOFmW1+7qbNr+/bVZFwj3gakCOZ3zQkaV+5FNrfpV4b1Hy22v4rmw6S168fjMv
PTsGCDsPRKSb0u3pvSj6JLWXC5nMoxnetOhoj42e15smq7o9gvpzYI7nQz/cjCQUJhAloaQ9+US9
shOBmUdt4pmFvDa6NLiE0WLuldTyzOnzZDfFWISpgIIS6zSKCt85eU2RVc8hbGN66UvpxJBvy4sw
zNozVzmpHDMaNuUkc+bGIaZ5cZptDWzBsKGJARjxoxlRbFTGVpmG3wkasvZQuxSbjXTetUQ0sCgj
KKCvAe7fTv0zRf5n315IG5h4SD4+wARUKJ6+yizwlTF4DdZWIi3icGSACvyQ18QTiJ0uZmfnZEQ4
vj5+tg/6H6fA33f/269DPQH4DO74pxcFJjPKQhld0tZOmTh8/QT/YARw+4wmtI1OZTR7hBuFKP4X
Dx5pDl1Gj04RoPmT+7VI6/CMgvvN4eLERNNFSVnmdpwajX2jjMxKJhgYdxB57Oth7ADpl0EWh6n9
r1l+/3oGjDHsIDx0mr8nxSkKt0ZPKIxISCHTiVF0N02Jaz3XOk+yLDKuwNOrM9/t8+dOYXGD+DK3
45U6PSmSxGQ6rdRZEni1OC6jLRN6At5VWxKAm1JjScLOWZMcPsCZN/7CgKfWt63m1DTJXTutWvUp
Hcgp97uk84MywZgjrvsBhJrTZsXHGVEj7sa6xfZb5fvCV9Q5BrfZDeosffHZXIIliwP5dla20Kuc
SrTmMkQs2IQd71llRLBOc+KNUiflhj16fZg/m0u41GaB4yoocZEUPB3m9SRHBDlBl1RtWF3ImpMJ
yplzRrvnV9mgXZuAErUtT/ikpLJYee4O84RZ2jQpShdN8TAb0t+9fi/PHxt6XvrXm7mRreHprqy3
pjnMVo0blq4bAvemOuYuEFET4MD+9Us9n5JYU+g7QjWkq8uG8uljS0s55oPDpQyKNGTJk/F06Ato
T3CyxiRaB4i6daarMxXw5x8HC9pGtcUuylx4SocrOMoSPzt2iQ6M6kAatHM9Uxy8Ga1pudG9bcZN
N0DW78/NhqgcT+dDSgGUcVh7CB1mXJ7c8er5PQ5aURFbHuirNCs5CofSHu6LwhR45i1NyNhgDm2s
hzm79J3a+Tz6XXTdyWzgHbiNU965ZHN4cbmWLSFXFGvHxDb84sooId3vi8Bn0yGjdnl0Gul9loNr
NJeZm+W3uW7gvc2V7eqjyFVFaG1W0mNerPYj318/gYQO8/mY4yapkwxN9G1bceTaB21vXwlHZW9L
KvhBrAOfdrAbIuWMO9tCWw7TukSluiIG1KP5TYYL6VQCVSahXZEikIbE9uiBCA7GkNO3JKTYHerW
ZDRnG5az28uP2wlfYcmqsgl9bTEeJOsJiXxKRD3nd2KiLmhbGD/SYvY+smMXXcxWSn6uxarvq0F7
XSKDIrgIKF+8XbFflnsIB+aFZp/h3aBPrL+giRQ2+Smm/J7WKvzg4nNfd02eRbvJcUj9aUhUAAo8
eDNUZU7bPyZH2l9cWJv1PVnwTrDLFz0TZNRVi0ESFMANBJhr11HwKLY53VcmgD/YxjluDM+a9p0s
Lbkn4U12cSum/DZoA/uDakSwxCTXT0vc4f8qEq91qmW/LJNukqX2wlvDLomQI7Azp8xQZ2FxASfQ
CCBaVYXau2WKhzLSwfBhsuENJfmcE0k09IX7BexQiNpfmItOFi1Gb7/oUX1tTHDVCfVDzfFlJrUj
J6UuPayBa+ZxYVusRmsuBZSCUPMk7JagQmbyLTmvXV33oJ2+nw5lr6mPoOrK6r2NoCmHgu0XTSLZ
rX6c8DrCMy7LsgFIEg0plNLO4f+7ZvspEmKlWh8p40vdRlijGeATiWIAB6YkCirnBm39MMShWc6f
lJgorHRhJIeYKtX0hWhrRpGKyvlbgLFIxFPby/vc04sv4qin6xsPFIHyg+vK9W7Jkd7tTShG4a4c
5vqYb6jjBKb4uJLCVMxiB008vyR0rPfvhSeDnsqTtu7tOsqKfUVEWhSnaQ7KZyDv6BYjZ/WLxqrM
EnAS9afa96Z7fzWHho3x6iDdWqrsjtINlLWFEQ20riYRFJ2APb0BfGGRpGrIYb+EtrjMG4e+fKbN
IW7GKRoPkT9PJa2rwP8+tWN7FxJuh/BbtJYXwwFmyGZq0OS4YCf8SVCgtcaelC3UECXte2vqqHiR
cONnmBxzeKF5YGyRiGTtXQ7Z+ps4P3vtvoCdPuM9z81fPHg2XH0vvHWHxsP6tVR5YSbKGY1+3w/1
Eu3WgEDrvVc5PhJ9j4yrvA+hCk0ugAJYUlC7EkQhXkSVDvoZM0fh3vje74LR0A4aH4M/1wnJXq5E
D21iiWqWHit66xnonFqjxpWie7F8Lx1vIiHdkMV9b4Q9wpdBT1SJNNyX2A87/7NtjBUQhKpW7Y5k
omlPkKV0k2KU0c/Bovy+S/PCeE/M6/K2mThAHEfhZ3kyCSB3ppk+bF+1e8QUJP2E+Wn8Yrgi+kTY
VVXEFlVmKx58IxuTVjQ51A3RRI9R2NNRUoM5XcvZorWQhws5LHkuIRqQa07pQGcU4Yt+AO9RDF1n
MFCRI1R175GZNJi1Hy++8t/qdmJO8Oe20glCxu6D3VNVxR9uej+9fu2/9pyIu+M0ag86Hx82qWNm
7iW9M3JW6FHbOqjEuuHBbwvgH/ib5uFAGDahd0AdIaVN02yORGTK9E3lFuR8jhR0CRcIclPC0dwm
aSufymMepDRe5zpzPtmTCt+LJTX7o7fYw9doJQ7xkjhJWe2tyXA/L3ln+5tz3FP7xrbWNs7yQd72
i4Ih0K66esTQGN3yPYqv+bh0P3yiFKYdKdBosYUV4Dmu4aVcE2RmLNecxfI3sDUw7Zg+wWQxE7P3
c/UMVYJLEfZXwoTyLMl1JN6UPfikTS+3tOBfLPMWTgsO0ZxDfHUYfQ/CSrC4c/iL1zm1D1NfISsg
foPgqAqI6sKgyuyfZZphGVGMm93sNcEHbRjkyuYBiQK5Yc0oROppMK86amA9/Mc8qnD2lNNnToBV
yjqyem+oLOcOc3bQdBfpWIQmiZ/LWCf8WwJkZKTmG1GFqPzQQXs/xjAq63268DHElfRp2hbCHsNk
CmfO583YZMFl2HSK4LvSIH55NhfjErwlxdkJSSg6FKtzyJcTho2brVzbm9KftLmnSFbU/EJUdOMx
WPEYapSAxtF2u+oNMLl02UkFo5qCdpp+2ASdGvWLJFoV92D9iaWrZ/6dPLEXFELypBTp+h3OkM73
jNDlXTOYkqfRKBbxxRpFdiB916Fi3JluxiRZR4qf+h15ek0lnaTqoWChJt6MwySRrnFA/OH3MCC5
lJWAsjZRKMhqGXEgh2LerX3T4cJVia63W6Ayoj5KAvvg39VBVcVFngK+i1BqfuELxH+MO3n97Pir
4HtyayB0LiXnX82Y0hawc0HsUmeuTRMPRt1+oWFmlElVd+EPK8pyqERU7L+O1iCb3Zot7oO7cgtx
XzjlDTssNSd2Olo/AhmYj76BUzUw2UbFph7TX9kYdkFc8aiqg6/W7l5xnkbY5DjCo2hfpTdFODg/
nXXq93W7dl+bYfHepPm8RdVWjronNdi+RU9c4j906y+Bb8z3Ie0QihlF2ssYITtApLGtDk2pWGRM
Jz9UQdZdEmpsx1HQlVMiHVKwicw0hkdo3+sXz8vd90bnTtd2AF2DSqlW+R5itP4y6YW0O5k3w66B
QubfuhhQ9EW5etMnUN2cN3lw5m03B8DmrTIcPo1slb7NQ6Sty1yu1fu0a23mVZvlJpnMetmnLqba
G4lL/rPrpdQsItnqgy0JDY97gMVFnGE4XeIhK/iwTFiXV0oEIkOVRwVqBwK8qhOW3uVXOjQNWyPL
EUhcR4lDh0Rd693aLSkWvmZZP8kO6eZOz95yV3Yy8mM6GZxXB4ZQRMmVaMaH2Z0IyRzTLngvJ0GY
oz1r3yvI7vTwfeEHIZy0bNN+3lEZS78NtqN+6klX70muMEVcW4NN06Ts9AeaEJR3Uq28zwza4D3y
KHHFOpcFcdRgdNqRMgs8lE2hjHbIcPwAA3FXyF1ALrIVmzbx72QeCpHuS6vOvJgQnCK/MuuwuwTm
NRdHozQc6Cq1bX/GOMaC6DeGwPFtrFXAimLnNzCIHBUHXmV/p0wgBvKbQQHsi6gpv8tw1h7ZrYvD
Tgp+NqXfRhbX7mLO9V7VdfRgDtKPLlwAb1mM1F+/61P+4O/E3g8WqY0XgzkuZazdsvmy0CJ+4NwT
/SROZ3lvBSSF7MayMGd6cUXFJkwE68IRxEy/pPVIzh8LQS1jpzbs7KKIpvatLjqSXuoAWx4rVe68
kbnGIJiGaWnSh8qY38Mxmz4Um8M8nvOF3VpPlDC/HBsBmXReZNyrMmOj5ku7vUR2wZTkGEb1061M
tn1rv4i30GrsgPdkj1dCicUkcGwMq5gdQREd56DsyNptplTuqy2OatdGYr0vjVTV7A4C8ROlA8t1
Z9lpkaQ4yJZYZKN1SeCXf+F3tT7OVWjvXVaSKhmtxb8gINvizQzDeD8vOXv0dNSCsixaxmpn2np5
Y/jTOCaLTVnmLf4XZ41TIn8bVpLVenSHkn5xbqhggyT5PYGkktr53KRNGxcIdPXOIydnuuiqad5r
ty/mvU+irUhAvg1flAoWJzFHk2dK20w+yjALdqM7WDIWZYWKMSTAmnC5xir8gw8gNdhlbUqnwqva
haxgu2oZSyrtvuGHIllZpRUHZEuJsEwwafPt1SoPbkupK+cQjPPMPEDQeKwCc14weqi5oti8FeKM
xTTfutgsPBw7soOOGw60MeqlX9zdJGV/GzgbJT2LFMsozVAwDaz37M35r+OUjjJBQYYzPvqZ65Qc
fjyC4hyr4RXOalUXZVVY/YGvt2ebJmp5Nfrj/L6k8XwTqo7E95kN/2VliYVIdIxPl6j8GG9pLdyH
YZynK/Bs1qfRMiXHBL5Mkml7OX9NaTFCMApNicyH7SAdBGEftCd7xSmOlXovDHd+mwZGkKKNrYL3
i+8DWpi7kOzWsBsArln0U3TiNUw5icG2oEvMcpwf6AMzsa2Fa91n3eo99lbPDl+meRkrp2l+RU6v
f1R5Fs53pV7FF28Twcd5UGZUttKiVwmReaJ5O+jG+TyopQiSEKk6eduR1SOdVmQcxCRN8OFkwFGq
PakraJmId0b6n2qxftK9cudrW800pHQ5O3dW3Xp1YjrUxKFhG/JiVQtHuplR79OJDVxiwNjyWixv
TXOYQmVXSTSv5Rwb86I+Gou9pRdS2X9TK2upKH6pcVeTRLPuhKm9K1QMvpvY5Zhz422U30Q6Q22b
d2Snsm9hPo4nq2vfV4jSw13Tz9UPuaFK5rLtb3rRTSNdcOWvCbXN+ssUqPktelTjkWUhLeN8Mk3j
0sFihFSzGe0u7ti43q7ZNqVMaTlZe7ZJkR3rigwWEIOCVGQJOSwK2lpfmEtbXPaOnn9GqN2WY7io
AYtQaBTZbhUWdQUMptl3d3BMXljXQplgc+Qk8Gbgho+1NVV7omd5oNIyAs7LEuuTW/UtYbRjhUOQ
BTEyd1QPjfLQo5K8yF2ZduyX3erbykfs7RDXNTe1kfG083ws7mx3dH+VanEfdWGr67CA6X7B3o3D
3DxFxUd7DbwPdpsxXfhpAzhf5G35ZmGvECW8uFpDTkegrPqiA+lS+u4v15k7sr+04ItY6ag4MVxE
1zgurUfqdYgM3AVCqswrihVeGKsuW8lItdB8UMUpl8tOzhURnBp96WEspZiTrtBlfWSRrYmsn1C7
cYAMixDxrzKuZ7foucMsL5mGipGDsxGycrKbEz9oz5dy53XZdFc51fqVYKT+RheL8VXOjfG1ptQc
0r/vbBb4BSXVVQZ9gw0Ci2ifGJNQ8qoqhyVDBL2Ib6rt02CbCkAJi77LgO4ARgrvXKs137VFGSz7
MZygxtEQMH/2c+g2MSe1GYmAtap3ntEFzdHrJ/ez5iueL5teuo8LCSQPEldVlkS1SxwZskjiQAih
B6nWEdpKFUZyAiHkdSGSmUmYf1114QdUvk10LOCbdjunG5hTcj6DKqY8VzM43WWsLidnDG+itiI8
XY15DgLR9q3EdXPJlrQdnO+BX9K8sDtXt5e4GLxxR1hUeaWrdgCJr7pUx21XoxeR6WwGu7Yn9PYQ
TBTeYl2WtHXqCHnLUPpDg9DPlHe0wHKDph4yz6PsV/0Rq556IwuHErVZCbj0S+237qGR1GmStrHV
z2JhoxmvbPbKmBC04W2zZka+87Gsf6bvw8m0mPrIuVR8zawxHbrlvYmKQ16RPM5WMnYV58vY05Yn
2R02xYQWvAr7NxOkru+FRbMmFv1isBi2Q/nJziGn0453VbDzmxS/WpYt+G1UZ3TVEZrn+oveWXgD
eJNTJ991850lbr7RVuPnxFoJ1COtOXlYkyTyvB19L2+f4VNsd27fNVHMvJQGZFK76b1UNTubjEhy
eUUtpbzmQLHo2AC0Ce9Xu/56YxTr5ncaqSmA/hBgRCMRFWzv5zGyqncz99YepsFwE2sMdKx6x+dw
5ISAADNnzKe9v9jjd9bfAcVQYOe3c5Vm3mXTlUF7WXY1EnNaCZ23z7OtjkNeXvam7sr58394TWuZ
bW/wcqkl3otRrg9TmPV3/9GC00e2hJTJrVu73pks2heqpkZyeL1U/kLhmAHh0EBHSWbbpygKXyqd
EsIn6ZcbLsWCob0xDGfYoZhwbwrtzZy9beTjqYqOaenrMw2OE50lTSzMczhwIZph2Mf0uzWK/2hq
u7KZhrSBZhe5fT2zEUCfNZW1OipXlnvTqNNLy5bFoaY0vCtaTDpKR8u/2prgl6B7af52ZGFXOtE/
Gl6ISi3zRLKCd7oq5GBRq3a8u9qb2zPS/Ge9lu1SxGFuzhMa0qfNI3tQvqFcZjicbuG1W+VdLHP8
1a+/1RevQm4p/YhNgXHKrdReri0ZsN13Mmvdw3sw3rVdpc4IVJ9fhd0o4A16Hbw45qan7y50xjSo
JDsd6ZrzoSW3gNtKt9Cf1+/mWeeI1E53e2IAJJDin4bOtXmdOlPed8nMf3QhtxuBZUGdsF+KM5d6
1jna+iiW49Hd9Gi9nea+L4QHzancWtimn12tq8bInNXltRU0FFjXPtoPgTpH13zWN+Ki2P9NICZb
++2U3ew0Uy4QmkuK3ZzkUCH6uOGkf1Re+12m1rLTdFsT6Aj1mT7ZCfby99fHQ6Vh5OBwIKTt5A2a
RrrVFvn6nNGeSKypJ5hHdFb7S7tbPlnCdG4M+LG3ll+KWAk1XHf0aMxErqHYrUYmzjXXX3oUACDQ
utPvDIGNPh1SnibggMPGhhdtNKf4oCClam6SdJi3sOj1cRin8aYxHJ3otazi1ejHy9FV9UXk6hkg
I8c5wg+CaxM42ndTrumDn9YUEpz2HCf92egP+bq2byuwEbUhw336q1o1nrGwH7oksOf5PTajfLc4
5rmgw5euQqgBXxhmapPO4tOreOmshS+aLnEbO7xtu+DzXBri7esf2IsXCQgCp7/uAR85mf/Gge/K
HGqOMk7lXkyWrO/HFQbW61c5IW9tggXkfUiX+F+0xohWnt7L4MxqbIghoz86uHfONFJ4ZYK5YbNt
xJqWQGxFyjz42s3fDqZdJqseKsnJnxCCvCSzsPHs4jrUs/Gh88bw25lf76WnQEboxn2EQwKC5emv
Z49zYaecihLReL/MIpNfBiEf/Gntrp2ILVmtlw5GIpZ6sLDBcIs/idyUYJju/AxWWefOlE+tcvr0
+u/17JPgqeFM9hlthCzhGn76a6kI1yA19y5pBPTJrCuobo0WSLDGr65WOT5mwMsP1hL9fP26z2Zd
3tI2JDbJJvXO8GRu4CiyebUZFJXPHnRMQzaRW4rXZJJK+Pqlnu8Cfl9rU35ucCJ6aE/vkSrvaKyy
YCWpGtqrgqDopl4cUhnoIxMraiZjVkR3nW6DOy9am7iOVuPMTui31/appsjHTIayY1MSskyf9NDr
aGHL3dMeGF2byDC7svc1ap84MLXifLuUl8jkoytvTZtvUen2Hyq7Rk3tN9lllAnxq9ZK4y3O7ftG
YVeP7Ub67whF46zkcLiGa2LR1+vd4NMMWPJgqVR1iS/Nc3rUFwaMh/yVeLqQaDAU/U8fZoMQakrF
0PLisvmLlxXhQ8oeeu/1XvuwBqnxyaLRcmtEdHBff4/bazp5gvgatw0BekgPQ/PTK+eu2QtsgG2y
OQG/T2FqHk10sA9od8wHuUTnPo0XvtiN5YGWZGNRQmx9er2W3qtNtl6T1OgJH5C2DW+W1nXOLEov
fAi4YmycayBukS6fzAvIOorSinh1bb7B98leZcbKijdhJawzu8MTksfvKXKjzvLyEBBuJJyndzT3
nssMo5pE9VaeWE5TcxhZhmtrNOhj9RmNu8m0qOyT8CULWxzV1HwEj3nDTiW9tkd5ZvJ5/oRpIpuI
3EiIYuN1Cp+gxJZVw9jgnzCs8uhqtF0CtceZT+/5uEGog3KXPSRTDhqhp3cd2RltbQM0fVbPxacW
H/RuVNF00aLavetayievj9Pnb5TrwTpkonHQodsnU6pr4Bl2ba4H8qI4aJdmBOX49JDDq/6XBw+X
gvnGemdvaY0ntwZAGLfdLOokGAZ16W2ipLUK50uvoLj6+l298K42XRrq+o1kbp2aVaOKtlZQM2LG
ugB70vjuMR+tcz7VF99VRJAAskuf/fjJDYWkDVXzxA2ldBl5TZ66bqkEJf3s0qPzq/Hi9bt68V39
cb3t538cEEHNm0WoJHcF+eOd9MMt9MIsD/ncnFPuvnQph7WOhdbZUJAn04nC2gRphVvLhApjF7RE
AqxIXRtD5p45oL10KRY6fEpo7ijRbk/5j7vK7EnM1khlvRS9ezn2VRo7c2PddWZv7F5/gCcUjG1O
2byjKOE8Ejg45W5nnj+u1XgAi8ceYUEL/uE7rGDEsW4Z3guwtOWh60hNGBp3YDmDrFJptRy27f69
n8s0KT0hm7glWmPXozenQdILkPRoyM98ks8H7/ZLMqgsdGzgv062oGbPvhFiX4OgoRKEiKWEM1No
PjPRPH/sIT5HgFVsqNCwniodKd2j1x4BMNmIMY552tSXUvrrzq08eeZSz06ShPGwaGBl2VBUlFae
PvWuGPwaN0JNk3Ztqx19leDjTNwz3fB+bmOzDqwsASV+bhf7/PvcuFO/mVwuMtnTmMSUFNrFZTOd
jMvkp3GbZZoqv9Vf4Fu/5sF3D7x8fcVQX+/s0R2vCRLvjnmus70I0IlvOdXFh9mq7k2IDe8tOa1n
XvXzl4D+2WevZVKfoNZ88mSyqJ8xvKE+AEs+vDPMrLsdTKoIeUYiyutj//lLiDiYMaaQ/vMSTuP5
yGU3OdAXVVKTu/TVtisgf3SvMcuZrrFLA0WhfcnPlZOej2Xyx7EaeIAosVae7thLQcNGCkTKnXT1
h3BylodQrSS0vn5zz0p3myoYKPhGqMftdOo/IWbT68JqRv5O4fVqnRskbQP1TxRnIcC1XtBPHKdw
ujSo18ZRTbP89V/ghfukLMN2GWakySl4+/kfE0ulVwDLjVUm7KWjfdQN5b7K5+zd61d5YbiwnaQE
tB1EgGFsP//jKkyUqNE0OGyZOuMDGY5v8UQ0n72a9eb1K710PwRZhRvBgpXaP5koF5kZxWSMCD/M
KD2kohm/B2Yk3r9+lReOwWjGiY5CuU+5xz6NUV1JBxisGjjtbKhhX9o9zRMCNeZdsICZLKoo25Na
u+zIaabvVC/DfvanH1bVpwdMDTbBJCkiwnLpEwuHyf9iUG1GZUYV7ndOEE+fNrIWKr0TWZZGkes3
Gv1U0lb0Nzgy1PTqbLrGtp+2B0HmdjJgkjhz/WfvYCOI8NFiDoLM+GxyYIZU6eA5aVyWY/UhN2BE
BTptzlzlN23iyUmF/fUW7IF5EQ8Hu86nt1kZEym8vp8nJpqGBUl2vpEAUxR7bf1/2TuP5ciRLF2/
y+zRBi0Wd4OACEmtMjcwJjMTWms8/XzBnluVjGIwbHo9mzbrtDJ6AHA/fsQv6PHraWqurQSScSgB
VnNxX3lVJWwXU3B5rhD3HQpamfEYMY1x3rfH/zFO/0s+1oPnKaf3/c/XD7T79//+34xTxfwX5rHH
8oCUnTB+lFT8N4VelmDQ47AHGYUhBu0rqrOibLro//2XLP+LmARRA50T3IrpUv/FN7X+BUyFNjwl
FoHzeAr/N3xT7Z2u9vd24naBuk8H/Ij8p731D/Us1axTEJf6S9ssvf6AKWPNVBNP4kRs9mYBRu9X
KI5NEjkdGMeq+a52oyDPbhgU+byelVgCI4t/s6eLk0X6U+foBEXM8KxosfxWXTKAKPTVO/nqKGCG
/l4AZiyyE7ja6KjkZAPtOs3rnpl5PCaFIwSd3iaHvlRDhtvBpMBHmlByB56MzNiYInKGr0rq1XoO
gyacWlP/EYJJmFPPLOcCF8qR+UcK6B2T1wEdxcww7UzH3ccVwtpS0QRcYpBnDMrE0gdLW47AHdAP
YE6rzVnYrJZwGoHhCWlibFNAsH3mdsGMw2LDgLc9QoD4lluhrjTtZ1JA+TmUWqP13jzjY4doZqRS
mRlym2u2tJgNwMh+AnpWFo2EhGTCDNBe1J6+qFE2UudU7JAO2nrVHWqm2TXmBaXa/CrFcbzP2ySt
fitliQGasqBoWNrINhr1j6QHmE7zLiybAjEujWH/MjepZtdTNvSNDU76yLyvzQo4ItBQc9O1kH9+
z8hpyyBzQPP0O7HNQV0II9IZ9ixn6WBj0lg+B2R5kY2wAAjaoFg6ewrFiR461eBNXw8mFqOW2t/z
ybT+sTXiTtnVgprCh0mYCh+m3Oxjpwa8Q/8TVdNdgvazvqr7Qui8NFxGfp6cLQMY/lZcGj8rCvj5
nYF+bWU2TeamCLVUdK0i+PndMHfFNheBYbiRxH8YBkphcJ+WIMyNOYmhEKRK2G81fRSfTSaZVD8J
aot2rElVp3jxkhu3KF4f1QhGizFpUeIKMKyg2PEyIUAhdmB1Cw8s1TNPaQxgE56lLFcNR2g7o3LN
VIFaki2CzESxIKjSNw+mOjJxNgvCGliomjEkjiq5N6/1Ko0RIZBNgUwtzcv45xgo0egbekH5thkk
bVJewxHY6ItYAQAjzUHDPQS1tqiDvCnKdlESH4RIMDoQw0rZ7jNmnKsprI4SNWGsXBfWVAcuFmNl
CIYx5EctMffyqlS1Auh5DGJvNee0XvzUFDQZJFoS3fSS1v5U+4auH86UqC+Elom0w6xUQO7HWY87
UN9DeMOpnZ7YubzGUWyLEJJKwkUpmGN33URHfJEcUaagTMFd65Y4Hlme1SvVN0sZ69YteznwyUNy
VNOTpkOLQxfvwZyo3xdxNJ6qugEwMExKsUcEqJTWJu4h476Poh4GDYJBJr100RoduAmTyilJ2GxZ
lYEd1BrsnEEmdsri1JDO4q3RiWZsm6NeblRYooDkxWm4M3Orecm0Kmrtao5GCZ3EmV/NUJqtYkT6
8K1WCTN0RudsBAqvzuW+WYTFM0YtM79PkXhUmG9VJZiuO1RNu5WM8+1ReWPEocg+EmSLbafHeu8R
rhCdSkpZ6+5LlGSzQxF2+AiltN1zi0ocXP9AypGoSY8LC1hqQFY4qSzPXYox2p3QUU7EK6Eeg6Mr
pzwzwrWbSa3VQ6hwTCXYoE1Q46HJFHkF1UILfdlqI0Nil6aiODgqDbVmg3yZlTvjUCqxGyO2oe+E
UMDWPsWzsz3MPd7WO85tZGxHtSzwnhqtempWglGK4L1kscHnqDOHAiHNTAeV+IY/YjR8nyyavDaw
NsAcrVVKwnNhDok8R05WNUBlbBlM1YiXmgpl+8exmFnSTZEIoZzrgJobRFGsMdFDeB6tdh2HedPa
XWioj6NIGbvHVUBVfFkfmsYnq5xEPX+R64FAZg3AkGekYqUF0sq9Dj0DQb+d3NORWqV92j0ncNWF
/QCWtb8rYl1ivhm1AbkQBya6z6MBwe9mYbbgTEo8gWEoLRg6RtT1lgfWX45cuUNQ6I5BnQgozQq6
W1NqtXjV9AGCu3IuJJNvzVUQYI4+5lfBUMumUzB5eTXFLGq8nKEe2Fsxyq9auhjga5CFAfSHUl4M
4CQd+1WA+1qyYhnE67R6RAgc7xUAkkKtICCTYtR1Bd154UKF5BD3NhYf8nXXZsHs1xDyR7+do+Am
KEGD24lVjkCb1IbWqah39a9W16sXvViW2QPFaxyGeq4OIffTcWuI4jYHfpjZYywC8V1S2PRgz9pF
3MR6yw1acvfKTiARVDxDKPXQi/oMaAcdnWGOvGXuhlehzKufoUVSexAauda9pC+qmtzd0gGdM+2T
7EEfR7ZM2MKdlgNV3I4w3honLrkAKAvyNkCgUBGKFExciUIqei86cOnR1GJgnaG0A9czQ5wytPE7
XXJ9Ah0FiNhDsqdBURZFfaLqkIXiKoKaA4sIlf2taoTqdDTHoreD1duwRjkH5Z82Sug8l3FVTt4c
8f/WIYDOHcgkVXZLQ6FhOpVCs6zFNuuWO71uI31lwdD2hz7Wyy17C35bbU1g95Dm0+9Nsa5iN5nE
6CdT2NpcCX03bzEXK0ynovovPaWqhuaqL4JmGyrBXVYvJX8yH7Mry6I5YuOWUbzmuFQ8IC6jm+40
6IznbV2OC+VQayHbLUZ9Z4ahEIFYqto4EMBjy/I1nUvcbVtocsl1FqVLuUm6mUuAXCS6Jago34Bs
4UiMFl/8S+OD827zRJFfhk6mGYZzs4WrlQ6RctUIViRvTZolol8YQ12viw5rTju1ciKkodZYW3Q6
Jb9wi4qH0v2MC9rp40rvDIaYo2gth6CJ5R9RTXFcK0d9PyGSxLdgogO1QvOj5+Ip6xweF85zd/Kg
HOkOY0MHQTaj5kEfJfFno/b9YENnQXtoEpXlLZvY+Z6h5cC1zTaTO1CjeFukqDUfEfKRhCY0tgM7
sdNAXM7tXAx4gSkpgjqGKG+0nBdhAwSL4QzF6nCIwiNVr2kq8RGYHXhmozxyMsOkI20UwEYCr6xx
xnSLoY2JzF3Gj0+kpf6RN6HRgfWOuldLKrstrkXRszAU5R2I0ll2jTlVEwJeORxQ6jZEm11JxqVa
oQ57rOvqzim4bDdtIua/B/Bk+9bogt8t2hAvPZngkWiuaL6egW9dNaC1ars0w0bedMIg/hr7QZfs
SauDJzEe29+RZpXBc90kSsolV+UT3Ig0kr9NR+LQQ6kD/MN4N+oLA6pzI4mOkFE6XKqjP7bhjhXB
sXzFpI9uHO3G0yaXNdQ4NvFQR4/rMudLVFnmlpLY3sa4QudszKG5ZKHxjzXpw1CEMD6iwUAFr3ws
apnhMBVvY8PGtCLfATIy/SUVJncOpsVNs+GSt9DHBhTPyHrGEa1OJU3Zc7qeJkwJ9wP443IOb3Wu
XroVKNVKyWK5odDh8kKP25F7wH4K6eKFWdnHTsH76kcvHYX+Kop1TKk+Pu2S1jMmpSmJdKmLrqV3
3WqSj5JGf5WgN/8u4f4UXfnYfDouYhmohVB34t3D/O+kT5B0VRFNxHVbGFQ4frNeq4RjUXZDMLAX
Wrefr4W4C70nOlCnULhAStqwOWJ4QaZbThcK+XM9WuK+b/BIv9DqOhkK/PvBVBbCnQBpASYRH9+e
cOzrZlOlU94QffTZKEhhc3FZN6D0QVbhS12RgDv1lNRbI1fMHwJiSy6CQeSeODsdryD1eZrq7rXK
kDBahAqH869f/j+/ME1bwElITPEJOFEff+MQhsiLjbz8pDRLF1xUtlYFJNnfV/m/hst/vb+xv3b7
URfxf/QOr15z9A4fXuPxpONyfMX/7rjQefuXKCJkAyYDsa93dZF/d1xQPPrXe4MOeBxBDoD23x0X
HYUvGjFogBLzjlr+f3VcZJEOjkZblRYuSra0Sv43HZd3PYO/Gy4CCAPa+UwFjyHpj2bwEEqmIE6i
tK/20vW0N2/yNcK/sq3vusdLgJDj9vpsDR7izzXUsAEwjunkXr/tr6Ine/SEb19v7BO8y98//2RH
G1YaC8LCn1b2xl2wH57LfemJP8Lf6gVRHkk8BvvPfv3xkvjjDY2jZnSL3Ir7JhrSm46eMr4jSeMm
PZIonaF1pUN1N6GzJ6zB/rWbfo6D9diC4CR4RzjY1qqf95NhC2MiwYEkYQX9bjg11Z8jt4oJ8ijX
1uj46ystqiUIW1Xm4ZNouqMqt84iJ5Xbj1IDyycRfUuMRgfBNsPVq8C0+6atHWrVyJca3XwGYKR5
cmeGbxI14+/RSvUVPHx1XdTg2YV4YkYm5rljzTpNq6SgesTmq/F1Iz8UUSGupPCua4t1h4o60ihw
bxJ6HmvUUkyw3EK9gcLAZYRIw42YiW+dqUGGSKI+uZfjWvPgapj3YaOofgglBfmFsP4lln3rBoma
+3mShCsmbOVLnZjKriU38pGXKGCvm+lV0GaCA5+g9NtUJu0aBb/rzNgZulY6DDh0PsxwOuiXxeMO
tmu158Y4Aqlxmwqp+FniyEmn0/dmpH3paEzvV/lQj6sxEsJNKhqFHytavZOPTmNygKKDpQThKk9C
yS6VpnKzQFI2iVJ/g9c1HBJZMN1Cymv/wl6Vz2ykk2wiEXraE1Mt7Q1pL6iH2NiR+YOAsekWOoKx
0/XbMd6Y1iakLPx6zeMJ+2zvHn/KH3vXCgp0+YVM2efKOJKjDfIK8BeEjL4Kyflr2adkHFyS50up
zLkVT67BXi3BZcwcSB5wrTviaFNO43J94YHeESWfPdHxivvjiYzZCOv5eOCbnn6SrR8Spjk3OY8j
9FtoVMldVOxUG1JFYdeIszkSVWa8LQQUOu6+fqkn+La/g85JDkOKWsOatJY95qauFbYPI4S2pbWc
CF8eVY3dIreuilKBgJkwqDaMb0jeIeNBR3rboKS35D52L3C2niMpsOsmZJqaIOphlN9GodoRUS68
rY955d8/9CSjM7pOz8DiLPusbp18uB3h5KqOkdOHbHfaz15eX3gjxyf/5Kuc4tR0M1TgjofLPkHV
uXkY8AChYUFF92IgHoHThgo50XTLaEe7J0NKYAXNrH40hJuuXzf5fZXefP1Lzmy/d3+DP7ZHCyld
wLJ53qt+aTr9CG9vr1c/qKJc65Kn6vtM67OnPbl0EC+E9Ah3aa/Y4Dt214Mn7OdV4mhX6WHYaF5r
x6t80zsIWrmii7ebLXrT6qp2LN+6rb178B+b2b3HtuVqiziL3e8u3bQnI9G/vvh7lvrH85sIEvX0
oea9ZPoiSbxlS/ohB7o4tk5Jy95e9FUxbmGQ4pJq1z++fuvnsoj3n/PHstNcFqjPJss+jIG+2DV9
golGbK5AYboqHwtaIzvdTC4ULCdo+7+f8iQItL2Qo25TcQD9cA2qz55sGJXEGdhu3qV3eS7UvEML
/3ioIdQy0O+sovuB3z8Vm2bfrgAzr4N767FYD1vTq1aBGx0CV9hcwp6d1BN/P5v8McABKAE+qHfL
HuyyvWivcXJ9lH4yvZGcILoaR9AB2kNkrRQUCXsxdXoNjUBbveR7925W+NnuPoluWCkBEBzKZV8Y
0QrW4JMp6leKonqmhlYF3cPE2AzWrim/t8gxlTXDi1T1Ms3w60jXnQS9oZjvoo0bMeles0ahD6QZ
bp7u0oKGfOOY1uyJSFNW83coj7TtdAewiRc1AyYXnVu3G7PfCMm+Le/M4kE2YK9muxrKaF9uheqp
Fe/6hCOk3Mbac4JwfLg8jWJji+YtwHa7RMspjUVMX8M7ab5WxsQWdKTs4jda7qs22ATLS2/6qCrv
wGLfJGW4nbtkFwnYmBidq9R+t5iOSdtZiW5CGtYTcilxYXhSvAnbQ1fo60mDqTzeke6M02FEdqcK
xI1WxnwoFQdU/V6fpOfO6r9PtPHsdlxQ0tKA50dvkdQfajyIvj527ySaTz7Vac1poT7U9Qth1/Tj
HUMV8ZDtpHW6w7OtuJHWnbu8mm/ifnrUn7vDeC/v2wsB/1yc+QcKs5+HHjkuDrxwg8N1N9r0vexm
E2Su/lRC/AT9tOTb45ua6wNWwpN8+/VDv9uffPbQJ2kUIglI/uTNsp8yWMqYZy+i6gLGgYDOSKsx
h5sl0TbWWNrq8ISSl2MJC+0iGf8dX+0fwrZ+QeEMwnHRtN+Rs6VZt7iT8aBpGJRRDItS7SUIvywi
EjW9X4tulqNZ3rAhh8CZ1MGvEGLpmaB24+CaKFmVY3Ig5m4TGqkN3EMpi10jvVrCvRRswwYlzfQb
IjSifh30bqXcR2OGcN16VmtXj/p9L5OwynbFdPfrV/SO8fvnK2IM8TGG6IM8IQcYynutdipUkF6Q
sGlyb/b73zDKkDNl/7oTY9l7E/W+b6/8RPO6eUSnKFmhBjI8JfZyhTKViENpbE971Vi1jN/Th69/
3zv56LPfd/IJ8wXyJUpV0n7q/YgJdb/K3aH1EsPRjF3iVSpyHLZ+v5iPqa+rtjY9E+LRf/0V9it5
PW5KZV+3t6V+LfQr/aq4FPrO7erTDpiI7JY5dMTevgUNLg3+BMteSh30ezE1Okj5ty5ds8NsS9+a
DWNZpLFKKbOF/IJbxsfO1V/B/1SDNhjzuGkzYiPyKaucwe64VyThwraQP7Y1//7rx6TpjwstJW+p
WquW93FTi9+nJKI5Vcah2w0F05wGgTNjwDGLpiozp2SSt0akSNtMSi2eFumvGBskLhrA6wzVYk8K
dGPdBjTRKxXxoQpBfpuWPXpbQ5l6i6UjFNlJ7R2YzomjN2TdWzqM0f8YYJy1Wzj3NCdZGNrjutmF
vCsSvZmJC8lGtKALNL19vUvP3cSnpk+TmfWF2hBo5u14ZXnlSnNRpV41xFXJ/S38jL1oewlfeYKj
+vvbnFz7cwxhcQSkto9Cv5eC76YKIzy/pWYNEBQZ7wokvocO/x1bbXZlct0oF3bFudd4ct3HTKOx
nCBjrAu/QItH6O1SuG6mSzXIu2zxPw+7fgretBgBZ2Fhzvvcrb+Lrvntrd2Mzkay9Scv3x7Pe2bj
3Oua68K+EW1m+c6btMKv2el/pD/Idn5+/T3fW1r//CHIqX/c/vpQMfcMjHmfSgd1fJtLTyrXNboq
3/On9naIPd03dsCbbJQFfGGL00T8kBxwMG/o3zDVqGzpd/5tCNdoSUbbfnfhZx2D8mc/6+RUDgxI
6YUn8z45+lwk31PzqUu8fMGt43eaNqsxnJB3elOu6tHXqu3S42Dly+inAVoUgk17JJRvl8idjUPM
nEq7lGQfi8TPftfJ+apDBE16UBn7xSMeCK+9N7i5Iz+DWNr8h49+0lqDD7Es+aCz6fet2+3Hu/aA
uH1iF7vEKdbWQX+pb5J14Var3pb9/ElzFDv0pAu1onx8ks+e8KRXQeNVREuGCDJnz1bkd/KEDAUy
30jhTHRH/KUQuMsdQFq2YTpR9Zatk+AJafcpszFyDJg5oc2DDormNAi9/DBr+v77/kKOpZzbGMd/
/yNca+ik5JOpzfsgEF1NOHTXndZdLfOuaVfD8JiZdK1QljQQh/a6YRv6euNiNhtVvhhfKQ0QG89M
val4Ksq1pmxb3QHBYGeFuMmGA7IySKWt4u6mLa6iRrWRqVt9/VnPnHiYVx9/eGEUlgCLbt43HuIo
Lk7W9uAgYOQY9uIQwxzwoCvBDpzOzlfhJrP1je746SZeQYbaUlPZSP35X/+Ysx/5JLAOICjmTCpI
F+No1+iTb5jf8mUjGLexuJ5HcdUrV01pAbpKXHiqyDaRW6Cl1ZENRZjV4J0SJt+XnttlLtZagQJO
gJm7TiU2OItyOwrGShyE5kI4PvHA+P8XATzhjy8vBQCDGPvx2JF7rCiVJNoLSOn8qK8SPKtA2jm0
Yosr0XiEvIYKmjRdUCE4eiR9eh5O2kU55DSxX0jLSmS+13LDV1rwqsTlFhk1x9yUNFBtVMmf2uf0
Sl2DCLPs3saQ1havQ1eZ1/niJS/SLuzc6X529fv8Nv8dXOnCTZU8K63kmhd22JlEDZ+Qjy8pVwbJ
DEx+qekrzuKEa8OLaQEoW37zdeoU28jVnAsb6LhrP4kSp1ZsKh1tEISsFV91G/xJneyh2pvbnFRA
WOUPwBZ91Ta24U26CR8Q7d9ZjnFh7c/7d5p5EoIH1GGXYmBpfavt6aA4+BKsl4NxIds807b5h0Vi
jGrWANJP2ltoUz1M98Z6eBZ+6TSNDqlAd+rrN3j2a53E2Zg5lgHxUDp2h/Qc7WZnbJ6QjDlM6x59
6Q1Op92OXJRU/5JNxZl8CqrDxx2C1u6E+BNrgjEXkQqcbjHj1u6R2rR7jX7kdbyf6p0hui1ijemP
C0965gSdTrfzHhtNRQ2k/bida3oRCIQtuhOGL2PvKhL/oLwhaYcTyKbUd1lv4vd0028qdKpzr7yQ
UJzY8v4VQU4ZB5GSFsKk8+jltNZrv6i3ZYCDlcfoqHIqpJaodt1Z+C3fiB60JmFwkOpCzlnzVclt
8KX1rOG3KN+MqaOryB7eQn6p821VeUpOuWOPod1F6xA7sNxevl14c2eyjVNiUSegWiQfT5lyHTyC
qn6V1vM3gKbFVeJ+vcSZw3TKOpZHsWf8yQrmreQ8TLZ6HdjZxZB0plsI4/3jhkO2awqb41lNNqik
Tftyl/mTN2wUpz3Eqk3zzqZpR5zYzDeSm02r/MKmUz4vGvEf/bhy0BijbKWsPGd2eBU/KV59h1HI
FqPOdeU0m8XLX7Mbaafb3ZNw0G9KHzraaniytoEdXbH7ndELD7TvNuX9xQh9JnkxTs48elSztWT8
KOseISqD1sqVvqJJS4B+EZ1yQ7i8vpQpnZkCA6H5+AYwmwR9f4xjLbU4oq4r6656Qs5ccpPDJUGb
c02LU00P5I4EPZ9YZHBSN99aHhA+P/MqDzlIf3F0B/W5u3nT7VSn3iNhfuh8cafdzP73zK0ev97D
Z5/0JKzJYQM0FU7tXvHStej+MvzBtXxhc+m2O5d+nDo9jDKyJe2xNdN5tX18rtbXHfMhXlW26Eir
iCxO8H5GF87kie/0X7HqlLoFPV1M8dYjTAc/KtNb2gOtiHjVOnIHKnmrAOvddsJ95GccodiODsLi
Wxdu1zMFPhIPH7dNJKSANI/5TvhUvo53y2b8Pe2NtX4vvpUPgt96y1N/n/36+tOd6b7gCvlxtTBo
Z7OB9b+XV6avbx/ulhX+9Padyv9gietdpyv9OlyZtuzkTus+hU6wuqQYc6bS0U+CUwLJfbEa1k5t
1YUSbHfupdtd+byBgH3dx+fqZigc+nFLdh7IbNVfPJMSHn6J22wget1lTrsKvdYF3LBWPMkGOcGR
uUFH+FV2Si8gedQO044RGeWXI174uO+kzU/StlMlJlWJly7593EV3cKb9v3TYA9byWbwsInXYDRd
Fa0/O3XbJ1DD9vS73AfXvZfvJ7fz11TSG9kB0ejN3BLjOtqEnrG5sBWOp/Wz33YSr5YsbVL1eMga
L1wP+97t/WVduakvMi8MHOTar+Ib9aVZZYfI131zFXtfr6yd+1gnpVmFGLKZNHSGReuqT+l3oxQM
mnwFGAJXDZwKqvyAX0fXezK3/7XVoJN9MyJ6TrvhSR7vQ8tloG6ENkYklSffThKKmRh6ukbtjYLg
IP0e556afEN9NmwdESlh7WZhQmWtp3Y9jXYNCv84F//VB/LKSMG1PGmKk/c3YQco5Dq8K2sX7Ghz
iVr7PoL+7F2fREwlBwMxaLzrfqV52XXtSx4DIrd/DN1nuk3+5Kue6EnbdnfppJ+rf49Gs38W7kc0
hZGKLKkx6EWsxn+S+M69C3RzFXEJRh5wAfuXxDS4daDy2JVfu53zOLmVj0LCJrLvv/7c58KrflLR
VXWclPMx85aul/3o6r66qq7rleQgprNpHdRjN8ZtfVMdkgvOPediqnYSU0HHCoics2IVLrZoXCe4
Ztk3SuBHLRAcJ2xfJXZevhpWqWuqoHQunPdzCf/7uOiPbomoVMEwHb8zqCM3v0q35Wqj3bqyk7n3
lw7uuZaMdhJHoz5e4HWwiOwLDJAOS2trb1m/6yJ34QvD3B5vhKthA3PGwpQCD4H1cDcgNbaKRVt+
kjZpBkreYR4p3gTMFLyiIJ2+MscbbIyQ7v/PPvv76f/jXRhDmMUIpUv75U14WR4YbNHNaH4yWXkd
gCNcV7mDP8G8Ue7Hjfqjfv4Plz3J+SRLrLrm+O0Reb6bf6NeTFCLjqFeWoFR41pLaOSFTnNpsx3/
8CdnWzuJo0ne0blCe2q/cGv/CpT7vr6FZEdUv9V6h7NF29xGclrFi/7hwkOeW/MkgspDhnAvSPX9
fGtdM1/LWy/6OQCVtntYbRgIf0f8GUD+3awf4vhCM/bcoidBbBSUBt06DVTV9F3ScGCqGdVdQgef
awNoJ/GqExJUhwdeoybZsKTkQ3hXeelBvRdfGoLF09dv7kxtrJ3Eomkam1LPdA7onBkU5AIMnEh8
qTqxXVlm6JcVXKlqSi4sdy7fOhUGDQyNzlTCevWT0dvxVX8VPNWH5Dolr3X6h2bd7pdtvMHJ9He7
ltfVVvYYvTjdY0Te/vUjn4uGpzaqSpwsi9CzWcbfmhMcKAyVl+QGot/iT40Nh3Zb3TVX0a1+9x8u
eBKgrAn2UYySxj68st6s4KEfoS/ZumKPcJd+yc/yfdwj/bfSoaxWjvTt62XPIOLgln288aLCyJbY
ZAddD/flXXd8x+1jdj06+Wb5bW3D+8I/UvN2pZsutk5lWl9Xj+X669XPHI6jd/Kf120XSGofZCq4
ShEroeEuqp8wGbsQS8/V9epJjIEwUHcQIujB+fK228QubnT2sYG90LyOXl9fxfXiIglLjlhduMvU
M82QUx5IVqB/OEw8Ee9yHyV7FZwoFl3U9uEOMbzvcCZoNq7Ga/E5eDa2nYkh0lO80e7GcY37Boib
haFszI+MD9Nv5SmDdro1fxztUZ4h+8m76Da/sMXPvfyTyFQm8NJn5CD2AFDc9CG+cJcc04VPIvup
nITQ97DFMLLAqeolqBArRuf8LvwmBo6ZotLhf71zzo0E3z/AHxdlaBS5ML5Hvrf4Tr6SNoonY9i3
ScCPusWDItv6g3Ywr9Fuf9QdGLjH/ll0BbCUIuFQegJzwuRC+/1c6X0qP7PAvlXrlp2GN+D6uL8Q
01hlnuYHtu78UlbtNT6c3iXj4DPgIZRgPh4bYY5bE74Kx8aGoUvhsXiRpwPO152bylZWg0sS4+jb
weFVHMILe/tcCnXKQcnmVhWMmS/bb4+FhgxfdR3Hq/Qqwp1rZ90Nu96XdvI3+UE4xDeCo942b+0u
+l7dUpDRAdA9TfPEl26bH5rryQ126LZ/vRuOMfKTPfde4P6xGdR20Lsi7rgGu5cMincH7EcGbpeI
IhOe6MIq7zX3Z8uchKvearQwESVpn+lA5KJ0wNNDOLQCRkPGW3A0akrMg4igHcj1TqjdBCSz2dEb
Kb81w30nC64MxNI8ZpH9WozZrACIu/QHgspHYipwfnRsuqu4c7rksWKKE5vtrQCYSUlNjAN/qKKX
a9i7Uf4FUwG9dNY8SRvXielZ6rchdcfC3ASQijOGidkACWCdhE+WYeuAeIEeTvP3JnlopG2gi0/F
iLI3lLGlH3D3k7epFPhJ9pzW11hwrBSR+l5vsJgbaDNDLf36Q52IO/7VNXrfW398qUqPRKkfW8qa
N1W1q8oRfoRYv9x3W7n38zcxWC0YOl4IRWfP5UnGl/eZhLjVQlor/JgQLj0SAFHwn5n5Za07FTf6
tG4PR0obPet6g9+VDaAqAy+QyN7XT3y8Rz/bMydRVuwaQysDfkLfyKsp5U5AysNYd3VxYYFzZbJy
kgNOY5kjx8srbbzBmd10nZABonH2Q3DVzVtyd6xKM1/eCQ9g/b5+qHNzIeUkI8TyLGqKsCer9We3
vZp20i65D7eRI211r/Phisy74lKoPz7IJ6/wlOiURdm4VAbsi1GeH7Q52Cjh9DAvsTfOmmMlxwZE
clVHqi+ZyNYjlTsFeA4qP2cMK5VOWVew5xF8cTq48YBDY512OfSVr1+FfOYaPZXpzgv0FfpZoUFH
cnFQvhlr5X64RqJLcJT8u17uDQByqyDal0DrNbe/B5IrebmwWh7REgaWZeFdd2HDHzObz96Uwb//
cbrqoktSFAcYlMyvuA/21qVze+ZSf8/U//jDsVli0hBUZOTzKpC2uJyv8CIdtE1rPWpx6eaN+/Xr
PFNqvL/lPxbKExps3cQTtGCko0i0R0VwE2PXzZmfRYd2+v31OucC0alg29LBZw9KNhVTjuvytd6O
j+Gt4Wav5svyNHxPL3yRd5LzZ5/kJASBwG7rXOPNqX571eyzDVpGjuksK4trGkEiNG5oYeq2uKse
szXdhedL9/W5Q3rKux4YJcJ9Z+nmRlFXAyBjuqnhd+OuWE9b+U15RdMrUC/j3899u5NAJOFBjLYL
62EUcE2J6C7OtI68jJbV7FV+7HwzVuFqci/Ndc6tdxKEkOCYx2BmPSwkN5b90Nn1/hJb6dy45j3a
/rERVVPotUzkj3egFOarENpFsp5cTAQvpFPHM/nJxjjlu0TlIEHlYgNm2Xdl/Knd1ptRdKJL1PBz
SeL7nfjHA8Rq2Y3hMUQPXrmd1s11vq23iZN4dLl2w65zS2e8NteQm7Y4A427pL5wObxfAp892fEq
/GNlbcBbNkGtcc9XeckQ6rM12V4CHzUpSftvzs5rOVKm6dZXRASmcKfYhqatWvaEkGYkvCl8cfX/
asU+mOEbxI73fKYRUJVkZa5cz26ud5xg3vuqO44zZBR6crutjeg1Go0Itg97ycZYJO3QAmWAvagm
eMwn6byx7Vc+x9975Y+/TQVMog5HPHUKsbejmMiXfifw5rpi7GuvX0RrOAwu6EHdxlteS0G+i55/
XJCCFKFRGBQH1dMcZG8SvGPRUVYPsxs+QKete+iNKcfOTV6LrYRg5Qz6HfL+uCRDop7BIwD3aIeX
bHd/2wkENhh4+I9BbUlioJkIro+IK+QeKnbjpfMKX3qGJsTKAkzW7uodsxpT9vP3Eodr3lVvW3Xc
1X25CDKgj48jvPeR6kuw2bxVbgRYrmzU+yn14328caJb+ZB+X/2PR8hnLOR0UGOCbBJNBsgkvJ1+
XoFrFYKlUDyF71cHkxEsiNxKXyM4EF0lwWxOofRaMLfpMeFv9YMNayIgt7rmISJXXbggxVcfh/Em
7sJ9mR/7E8YTe0CLL0LnzsSOvtrPOEEyZCWhA729D3RDu5MnzAE8/Px3rz14/h6F/3gkJAojGNIh
IFIbJSIjclNH9CD4dLXrf7zCInuB40xdU728V4N+hYUF0w6wzSkM1qyBGZgagwrjaXumdyX+LjXi
OQVvXKtGvAcMgNrDi3rCGejaeaWTefMlfgofuiPUhPV7tbEvVz5X/OL0yOQhYwqf3osE1BfgsmfD
Umn63CwgrqTJy8EewoGfyfBVwaw+ltQzYKpGfeAtBDXj98YbWntmi2QmDRNSEg6RfRCsGls9tdsB
AArFLXHgBCkn0QPxQYNNH+iSfeKQc8OACKS7LdrS2vWXh6khIzwVIjRxZGP8yh8GH55zw1ZPYuXb
wC9CixDxLK4pxwfzaTqF74MHi6T8rDyO18gfR0MA6xRwOiOdTeXj5we6klYvBfYhoBS8luGKAwDw
KKkgFfQrr0vM6rwlUv/38YQspfMpXAVirsYjw3n3I9/HZOMr/++HBXvcv8OBxuSmCBv8Lsyz4aoI
Kgp3jKmhZ1sfzrULLKJBDbdhvZ40mDckqJ+WN+0SoewR6JfBDAPB59zSLk7cLdySOv475MPD5+8b
avtITFgGj5lcvjOTL1SCsZ0CM6tjEsNzwJrRBxcwLHmsbrF8K/vLz0vg30uafM9y/hFWBXEeEvn+
HCELesSGOdDNg/NKd4gsWRIcKBbFFOIRRkf2lJ6rJwl9PYmZ83t22jr/riQ4ZCkZz0FdTaGthg7I
IzYGw/fAMnmZL96pxKi7EmBK9/SE76cGunq9sfr+HUthbPv3y4KLx9zzPJ4aXAmpUT0Kbr7rP0BC
/m8vZREJWDjAqA1eiIGqozbFyyYGNshHr278/Hcm9r8ZMgyq/v7zW25oJwVYWXQiWWMIvTmM5gxD
jL1uzPM1dGju9ALI8BuV/pUOOzjOf1+vkmdKM1iYBCp3ED7kw4jJdbgLevElhP2Wg/JhAE3fxtVW
Is5SdQ1/VTjIAcsU3I9/0GLt/tM7WSqqNX5qG4ELEZ0V+D6yJ65ODfkJXqK6viGq/q6Y/eO1aIsQ
UBV30kqm4vPi1xB6yBhySvzuVp7VPcQnvnwprfrUQoRVGbXJY9xBcRIrhjIL0u4nbd/avaF6W8Kv
79rKv/6aRb6A9ow2gq2EyiEEWKXD+6KboaIX3up9H6CXYTI7djo/Piq7cdfvOAv5n0UgOZJff37i
KxF4OYuahDJIMCNOkA07A3SH0eRxYDaHPfHz769sYm2RTdRj2iZAJqIEY4Ctd4SBisGdw+vPP77i
NABk7d9rvq+GDh8Q/PqcvyVB3O2n0FXfBvoUgqCG8jg0LrCN3upHrRRbyFI/zjiwLHVuwpEIgx6z
rV3SFBbHgjfHJpp3CdLLTLN4DNGY+VO81eJcCyRLwTjXKXzW3tuNdPx4lxpnFJ1BcaiX1paIgc9d
3zyHbzje//xMV/TpZCn1VsROzusSl0s1b9Y9WfwSwd0ubZLZlQz/+BkzSsjMYP+cUZi4EF+EQWbm
AUKM4meT+xykg4WVNUECNfEdcscJPljhpgQGfKqamWhRDDH2FCubCzCflXavRHovUGKGJJ/WLz/f
xneN7x87a6kn74AulyoV7yoNZmgfJ92orqoDGyKr2Y/OZNQ3NEVRoFPO01f0Or0nJ0AAMPewVYT4
d9oHmcvfSxMURzDNYQsVTA7/1D/1x8iXjmhVWrJdBamPwvEvBYKy8spb+X9LbgF8+fuaSnunDNzL
QXdBm7yvfNXJLvU+QYsScOlXft9dOje0N57wfQv/6wkvYpeoUrg8DvgGCM7T4OBIcuhu1E2vyUH+
mILQq4J4V3mQG6L348In9vj/MWH07/IHzNH+vlO9HaWZJEhIMGm0EwasJ28GTzo3ZnBVmF3AWIiy
jTrBSva2VJYLYQn6VI6kMQaeIrGHhzB/nfQn8fnn57j284sYVtMewOoWCwXu3WiTMR2uHlfMjrGt
xunaR2YpGof7EhzSGhkvyiKPsyc+8nB5d8Oz9HxPslEIg0KdQT2OmTHsCz+9vyz3DST4j34jqKzk
3UsdOScrdEg7EJZFksLduowOVTtsfNFXii2wyft7LRQhoABws0dDpAIioPbKGw9gwPtAPAm2kroz
aI8hPSv0aSzBcDW52qZXjYGl/VzRJw1wxbJ40VJvUv0+pGhNyiYaNuXsDyjb4FAoB3ByT4g3uaNu
RNxORA9RLfZ148QYvKPDxipb+VAu9eeVUiY4xiFdnE9d9Ch1V7gct4kjwR8l3XgLa2eFpc5cqblR
EpJECPin+CbtOtTyJpzujfyA9Mb8eTmvnRWWgvOqVXq17TucFXr10kvklxA/imjXyzv4m0/si+iZ
mY2xjb7Ma5sU116G+RR3bkWM58rVqda3soNv2ec/AtRSY96XmhwDmIjbzfYywygV7wzVjfZAM56U
UIQp8WSqz+QkYsIrSWFC5jZsdqqjUrsSBAygyotza5X53agGFrYMElJ+l54K8lmnuQOrvhTYGB6C
6cnRNbuoeCOGaI177nXYdrsJDIn7ztJxWyCsEVsRP3nMYgpJapD8AOqUHY6JIRG/TA4NneDTb2Ha
wRYxrKl1AU/efn4fK98hZREp83bW5bpG5xjIjQfF/xz80h/c1P3511c29pIkzgiD2VbYIA7Lv/ju
NYw2NvVKWqosgiKcBCNaRHh1c3FCP6GKdzpM8qNNi6qV78dSAz4rqSiXgBAHY+rJoVU8Dr7kCzYO
HhPy05+fzVritpR391OeckBD3Lsz8O4wMqP2hF3hpU7ooOion/ONLbdyGFuKupWK9EJDMjwsCUMq
+avaxMbQez/fxUpzkyyV23oVtTxWERYQTrEnoTfQ3CBIo4pd40GVtEcXwMaKb3blE3TLfvfUuNlt
U3W1EhaXkm5RA/qGVDEquEZemMjiyFO514IE8+j3/opuJu5sx+BwGfqr+vrzLa/oQslSoF1laYzY
gVWde4MTuq07BOkt2Re2Zsmu5sBSRvvFAvU/rhN5kUgxxqM4VGKLjv500vzsAEkROXPX3BBM/lk/
s+vP97WyWZd67LiphrQAAisgIHpIkEyl8u3nX14L+vLimDd1bSdpEYK+0PeHTGpREI6hfwlPqgQ3
MXmypVY1q/ARxAabzuiEh5IFT3qrKFqctLugJpJNhq+Nv2YlM5UX0SOE56o8pzgWdtZot9f+UBw+
wSrB3JO2g/H7Rrq9tjQXBaQspnXVinhtjZAFvDiY7VTZA533xZRZDSm8sp02NuHaQXepzh5Bkbir
DO4T9cTHkIoP3Y8RcG6FES154yIrKheylGSLFQhVIPPce7qi3br3i0R2dhBfiQXFoYtpoWaPcXA3
esjd9FE9c14MvCOOFPrGX7DSfyJLQTYUQNBr3G8T0hPMpVEzgW4C06jmVkzW/31mIfck/I9KLNPS
gW8EFMmyxgEMIuJ3bWa1joAxn87v442v4lotbim4bmY45qoTniS3a43w+5VhpsbHOBs8NJiVnbZ0
U2v3swgdYNDkuiQiOHetDflJDWOwxEvOzWVLbbRyOlnqq+UwLKJMxQUUvzWQHV+mw5YwfO2nFzGj
G7JeTiv8tKQ+SuRpCB0pw0T5qY43yu4rG5QswgCV1F7lJlyACW5/DeENoqNKQTHBZirhxrd3RZlH
llLoab7TazpchBQ2jPX66j3OTQ2lXl8qjYwdBRwwWtjmREZUwj+Bfom6BTfkRIe9kfNzvFurdXyf
jP5Y1eBISvMo4G/I0FAmZlecwMqB7FGF310GJtOTZlXcE1BpFhA1pH0BhE2Bo0Bx0JwBqgGcfeoD
F8BE6ffPf9BauFpqpVkIck894g+aHwaL21dH0U4uruDKsoF5CnvjKiuLfymRbmKFS/gRR6aOPcuV
17A9fyc6wU9wVt4oaCqk3yV3YBcmm9CGBdOk0naM26vTjX8vRyPJtrSSK2MIZCmb5kpVjYBf5AN5
FM991DjJa1IyE9CD3SA7iTQeUumQSBeWGgqSivQJLnWF4PEdjhKHgscE5j4s4401ubKxlkrpvq5i
PaT4YwCTMUGgMTIRNucq5jphxRlvzDytZOjSIvLgtFoMgCNhklDdzTO6dvKVxqj1bHwK7j/zj7Pb
UkPczwAIC6DtBWWPaSSBGhzccWN5qxG4kiEs8cslHQDSun9oMPjs1sFsDHvpCMCbA3qKB0r1xodg
bYUuIhAHR/+u0HCZwenf4Sxt3McT+GCrL7eWmy9lwainDkS4H+7A9IQd6gMz81PmK5b6UrwPz+KL
CudI2BRFB8HMdVNojMyK4LCy1eNaWwP309UfcQfgwrzsh/vtQd2STR5s2fW4sOp0o8u0EsD/RxSc
SuAMJvfbw0Q+PSIdMDV00De2yVrSulT1tnPEKR2HNF/LEByM8al0tAeYotvaaPTW7HememMoYcqX
fLcRstbu6L5l/3hiADDOVXU/L4ujpSEw7IRdxRk5pk9TY0KrSdw1qaVEKJhmZ+4eLNnGlVekgoD0
/H1lsez4pBJx5ekX5u3yxgLfCDxYkF1ccsodzkyf4IqBO9UP2S2DXRNSL3srTVmZ5CFLya+eRDrL
4FyBrlv0VuFtzg4xQwTIh2gXWuw1c9mhP0Aja2F4p7xyl7kx4IJ9SPeKU+16E8LF+HPjHdzz83+E
lqUqOIp1EosSItdollbpDPv50jqSWbutv2X6sjLZDbzN30+7EUimxTIkiMVRfwGIKgOLL8BWfAIc
zoRdchA6sk0cDBnLEHFtbJeVmLnUAotgrfLpNEuBlohfXAftocZgNVyXv35+civb/Xtp/bF4GSr+
caXgwemnGMOYbbCl2FxLYL4/q3/8cgZW7JQSHNjKQHxHERw747n7JTmol9XBcKaH5BFL1E7c6lwF
YrMDHzb35VcxYBuPbi1jWUqBVQqX4G9dcwOPg3e4BQNbgemDljNAlTGnT82Io62C/Fp9YSkLZu1M
40ZG52SAFhhYTLPG8MBv/qy2xuzPqHP9glN2+zz6o69s1mVXTv/fUfCPZzypHB+y+5LsXoonijEO
pKO/FEuyQq+z+X3mbI7VrhTXvm/7jysNNUBtQL/hFHflYJJiqO6EL2t5oAhzG2fvtZtZZB+9xgZh
BkQ24LSi32niOJttRpuNz/baOXQp6NWoAlc5AesxeodHFGcPJuyYI/MRpN6ft9JaOP6uGf7xjEB7
YXHfUz5QH6IrusjpbfwiT1AkAVOQJBi9xiyhcGZ+eRitPDeYVR42mTn37OMfAfB7D/xxbcDp/p+s
a8YhwG+cWT0Vrm6XMCLIHDW1G4tubKuViPHdiPjjSq0wpTmwxdBboRgOpKfBlKPWCwZXbpkprGRY
SxGvmqpNxMS7AiB0YNrdcBaL4dNaQJHEgWQIe8N04zS5tiiWol4GmNDcqQh/6vgwJVbYvPcqMVUY
4PfRK/fCTS/gTf68PFbShP/R4Ya6nJMIOtwyAcIZnqFeV/wGh3RSnQlc+p8vsvJy+EUuQgpBk/mQ
SkEIeOK7ktaFmU8pvICaMe6NutCHjcW+Fu+WMtwhFsNIqPs5iE3wbI0I1NOkfclDq4cksrBgYW1J
MKSsqFGVHpmtYXgtm9iStnbb2ud4KctVNQAj1XSYgyH0x2rfM94o4etS2jwGBWFeGzYYkXSpn0xe
EXrsF8J+H30WeVAX/Mby+S4I/GPXLaW7YacWOnz5Ybva3DAnaAh1ao3zK68CMhekkz2HcGDT5mNf
H7PujdEQSQMxheqlSJyQVuaQ08dxKk3CY3KTloDzqdc030lwGNanyG56ahcSNYtwh0oHTEhzHMlc
Baa5QrEX69ou0vcRnag7InjkbTG5tepv1js/r6XVV7xIeBJeSuiU4Qlz+9AXv8ob1BW+ajInPzY7
4VLdQHR9SB83rray6/nFuSrRx1IoB7A/ejPa8TD1BL0Pou7obp4F97r4HbVeWFXDndnY2CwrrkFk
KRyuhFATAKCC3S+mv8Vb26KSVJYnMYJNYf7YKhg1ic5EhrHWfCtT2Y0VTKeXmZ0nZaCo84nSG2xJ
ACrAFoCxrqLYkQS1QmwU6WTCK79nVk0qYxBKEBEmcIdt0h9Zp2zswe9m0L+W3+KspoHCOavSCAZQ
2MFuAu2UmTizvAOwHpWIm4YJnrbFvkSJpheZK8a/M+5YV81vmFwbUf5rzt77SnBZ9Knlz6WAgpY3
Es5oyK5Ln7n01MPlGt7H+kOYucD4mgmcLOR03BfY5Qo8qlsIwMLcosKzgkYOL5cnUrl1zRkcf5Hi
T7icmOBvW2LMGUX5MjX5YeDcXLdbgDIYfg6OOLpUHlQdCPfGVjDCO1YbLdKVRp201E9ziUqzToap
L49agGBxV2FXWijYPlEvhu6O22hq/juqS0s5daowpacyYYEGQT2BoTKgkvDhqjCazW768Prz5lgR
cAGs+ffZI8GCykcZ/s6DNR7ATdGd7KtxoUGVd6KLb28Lqq4xC5rZu2mgvgyA+QLZrRqiWQGKLAYZ
ipfOlbujj9rdEJt9i2ImfDSGIxCnhbaxIFciBlB1f/+ZvSAQMA6woRCQs/IDluJ7cppt/m5FlL2o
ZtdhEB6zMuDVW1sHjZWxNWmpxJZDpeOjKeVREq6h928vZEZzASOLyil5rjUrqk+zcBvrX33r8Bca
mkwzJu2FCJPRdtWziBFLTLD96sPZktC14hNnGA+MmXFuFSj6yYc0VjZO7CtHEmmp7E5FzENzElJE
ofVpNDs6yOAd3AlhsyDYbfSqY2ofgu/mlQfB9Oe1s7ZCF1F8rrt6ynhcEn5819yJPGXXnreOpyun
PGkp6E5Z2WblfUxhwICFi9O3eJRrPGFv+CA3lMlh5g4HyT3byzf9Un4NVwC457MAC2232m91uVYK
9tLSwZspkl7l7X2zXxQ/fQVryE0PgidYmT/s81NxQOWDg/db8ZvgT/n5ucridwvrf+MvvOv/Xu6t
RiDr6ESY6RfpjfD6hWcvNZd9lEN/qSSgs6EKiQVDyKAqmuFRIPQvknBN5MhvktZq2vJQ0cgSEQXL
CwvPWuJUzWWoHlIZqMAyMynaDkAnGhKoT9E0ncMaPvkF+x2Hvd9F7NjIBbDn6M6nNeg/KYyXRRhJ
Zy0SoAaHTT00CwoMZdLs57BDFWa0ozyyRzh85rEthRj15bsrJ+jMaHQF9iOVo4sCcLnEgg++oYle
WQR5Tw+j/kAx7CnxHjRtdldqMUb3TkJodxN46OI7PnlWF45Or1XvfeLx8mAKuF1Ze01TAkkO2Am8
EfYfRTVnZp6/Mr02S/UravWdNrVmNovUwucm65x6euYLh+tQU6+0JjXzCLYI2ZAYIjvHJC8MSaiP
URHDTJON0DklY+3MXWZ3/eQjWdIaD7gsH93/tzDK9+B2Pg9pbulZ+SjHk1sT8hrrIMC3xUc8jadu
ij1Bd/savqddye+6Tjcw8CC2aVAnDYyUCHYhE9MSDkokAV24rWQELkmxyxlcAlhcia9Z5hain0a/
q7a3CByAeI0Ycaoh+paGOmBUlwyYSOlrvrvQUXlrNemoN3rqNmqvFLZaKOmvoRDpRw96OmxZKEgH
pT7hCcJNC1AnbiqtCABJj4tApihoqxp4iswYGhX/chAVm5HBkCUELwz626UOi2uueYmVJnqRq/I5
Ld66vBsCOZNdYZKtasi0XU7Ym9CyfFdJcvsSx/Ck1kn5NVfUnccW/pJ22j2E8WnsHxvlFMetyQEJ
UTsMThR02METHxm9WsbnuDGzEGjsyM0EMw19VhZAHRRALGp6jw6N18QAtl7Aucao2e+QGGJyljBO
HO/TyCvSXVf7U3NqkQrHWWhKfW2FsHuaDHjmxaPBA6oeGli6MeKwYhWcO8GnuksC0gc8M3tygbF4
TnY4iMIATuOuwxTELSQtiis3JgrYqg2Sr2SG2RM/H8CKKEaoJBveagQj5Ng+5+khhGlIgT4KrNDO
2hxfdQAbGQZSqvo4Zg811q36wnggxij4lg+y1gdV81nQzwl7jjSAY4jv9YRFIg3XtotdLSPPaNdh
QkzFkYSbrISkkPvxMWw+exOndDPGHhfqW0nOc3irRrHy1JI/wWzklDfCoREbm4Ly5bEueu4FzYkU
1BPnayYcCwy2TePbnFV73AYb0ZvkYNzTPoV0Nge92zM+gv5a90cp1L2uFB8kRq5g2ko3LRzbXQEU
LhdbnDTlezlFUQKbty5KgIdKGFlhaRA0sBp4PaVGXfEmyZ8lGlsTS28wKR0Z3nkMNC1VnYoeh3mm
pqbynirZxVDYUwZgSOMU0/w8UAyoA/U26BxyUWOKjv1rzhQ81OI0jGDocvCTigeUyhPIy4E44SI0
sjqbw1KR88TB8QxDowDCjLdJSJ1Gna1KlsxKbfGSeOoJ1CpFm7/PesH1pQpKrozgX3rgVGtAVYWH
ZbQN+pF1/x0CKuQUlDLc7kXdTRNZdyjfVjsphqJdV+pXWpNzLbIwKKKHcTz19LNLGwPk4Y65Gb1p
eOtKgmpRZ2HuALujUCpT7XmzlfYKt0u0MrTK/jjDwlVLaMDFuVeg2B/xWWE2iX4LARe2BnwNJU55
ELsW6C8u8/GAR5fmB1Se9MiGDWUTqIhsJx6la/U8dPAwxeRSnF/4weDyNyjzNf0B5BB++FD0UDY4
yDXect3l2Q4EDUwbp4rZ5abwgf9JZy/tzBpgDc0QRlOAlBENAckY4MivJMcRHJ4q4GcjKq6VcE7g
eVXaHQ4wEXU0Yd+FF27+iguM6JW/hAL2HWBfqDCrzfrocWjiHZfmnhLnj11KYUibVaLbFn6MRgdt
C1cbYtWRMIUn6yAAT4rb4nvVSyLM7jOz7ZvJzODAC4tSGZ80GVHwbuW4j6QbInnCgAVisCx6k9FK
iOS9jvMVKUdYUKi1Kcu7mJ87s6xqXCHqugMt1eRDeGgSZ5LtMMesn2KK9/Ys9JaFK6mqi2EwGGhP
qikoiYHFY0ctMbkKCpQEc0jReZRFa1Y7g9OAUlQPLUA7WoQgOnvFVz7D2wVjH9caTIYMIDSvUzKz
q8CoS8vxlbT9aepAeQNZAaUPZpd5AJRcJsKuDCS7we4Fv5ZsLraphJ4xXG06XFfTzXhMOoxY4Km9
J9mxhR1thmPRiBnMQzl7UoazJPmUeDgNEItVx5R/LGbOqFAJ6HyQ64UWLZbmEdZRrtwGEbGiGHOB
tL/I1bEe7BaWXQSFAIBRC+Cduof5MkDgk3ZXjGKWYQNyXmkDLqKpdp+ALkAeGUM8KidHweh5K/Zm
xyYAq62ef9PS3yoIFR2OMU7y2WsIEpikrRCnIHiBaBZgO8GrdMkURUcQbL25NdGjXPnSPVQYynCo
yj26UVFxVJjdwGwbFWpiVKpZ14hzr9z0UMy3CocW0ltD6ImYaevdstvpIH+ixvcyR3v0Hwk2xxy/
gyLlaKIe6Ao9IMsDt3dEJV8VOrunBeJQyq41k70Ib7SO+BPBKTSvky5Ige0pmwbtKLTnTEJnW58n
P4X5iB3xLT4xLDspGupGQmynivKuvcWNnZQzFm1qSoq4i9p8Dysqf7g/fFR0tTFzehBC6QwqXuUM
CPQ13gUqN900+fDtMAXaWyU75ujSD1Q9N52pd34ed5Y4UZf1Q2nShgYy6gAKSNpEoifaBSL3EEr5
vhXfgVYuWYjp/G44Swl3xsiJSWEQCpfJW6+ipsT5Cgf8KYXF5DQKBpnMVEsP40QlhKdSAaOzava9
qFamPjNkVsJOjF56FSWjnqhIqvgWyR6SslhUHVZMxcc84IOfqpKVFg7EyzBD1iuXRIrDSA8Xptbq
Z8noUf1H0ZI/qDX2b+bhI6ASDJFXs0+Y5ogljpWi4sZ0PE3jC/rFBiWtycM7sClGSwSDkVXEjOVA
z2Xosku212cKPDEsRfBhS5SHemwdDFaCHwmaLGoBOlcAn8zHL2Woulz4zqNkgGqbMeu+rl5AOXX1
SAT49L6YMQgUlsTQLk3jykXo17r2xaRIsoaUOxelF9b8u5CCw5TgVcsDdcV6xBNDZf6xQ9tpdrUH
CMllWTN0dQ/BN0UWMjdvjE2u3sDmaXgq9DeRf+rmJ8KQ1tl1fpmBThQ6hwHcAX/30IvhWYlUwBSV
9DqK0ueA+S6TBwgFvm89VGnFiSb1oRp00ZBKzlNqrFiu2amDI1YuX6S/iErtWO9goXtvK1Yz4PGA
szalYo+5khqYnp/AS4r2tCzGYFRaQPHKLvZiNvkDDLcNDPNeh0o4KB2LdxI/vFb4hu8we6m7VfMu
zKldpvrnNIGxWqXmoDylCtJ3SPZRZ0/OQLsDyikUH1mKg8lQAH43wvFloFabQ77Feh/ZrEdDbl8K
6S6uQxeY0SfY9+0J4Vw2IsUZyuRL0mGpHIE1JwNqr2pvPFORpGHZKeCTI1pCJVGVR3yc9xLUxW0T
zOlbor/yMkLFUc302Miw4csBUE8gCjK7RpGplVubowglwwSbHbS79+08Ae+MUSwj0fs4mDpt14TS
qVabQEbTLaqL/TzpGGHDYaAJnTxKrUoo8fhqfke6Co3ymQVTVDjJnJgye+aJ8lZPOKYJ5b4QsKFQ
cU3lz7R9jZEhdUUNYjwmAWwqy/bctycx6UxecmLxo0WvV5PKB0641jBPacZHMFGDguTnqYswaaDh
lwD8Ofa4gtgyuL3nDEmb9Nw21SuT9F3VZk9lPD6JqM9M4pn2wVTGn+BegH0J8hkYWQML8V1E/6bg
MExnhPUtAhlTwAp86MASwV7I7Kw+IsJWlS22+wxNaMFhulvkDzqOA8g17nuX1H6nizuhBLsMX386
YpWAIH5Te+rRBGGXyhbjoAwV3kf+pjCrTzE5RIRPMe9f5PE3FqGF8xjihxkWhd3EqRVmkxXSX4oK
3Lj0WQ32rNKAIZFrxyQQJN7guk9F4wwBVOryUdIuRWIVKhzJUequYEMxoZYqla+SnJ71UACbiMs8
hnESqjDEOLRQx8oSlZc5zn2mVY80gXqgLXYibxY8DK0xRJPLlqr7KvJE6VcaWYitXfZGVDwkM8EY
Roon1+/qxCbJLcR0bfkSS5YGAw+eCzR+V3ygwdjIZgTL8PJ1lF5kzUOWME9u1qKSIfjJCA5qG/uq
7sgUX2ocU/by1J/nUTtEMMzAvBHflhaHdm/XIaWFYeqgmAPcrLoMnqnIibrf0wy2Eyhd0kvI3BSw
hgbj4kkR2WJ6JPRdwfiSNqQAI+JoNzi8cshQuYUJJnhjXeZQ1VeqI6Jngy/MkAYSZjX5iwhjyQn7
p+4sjQe0FaxColm69hbBUqcBGVv0ZPQgw3f2GEOYQO/+w4XoqPPThJG+Njc7FJ1AGRG8GhuKHkPJ
kcODpgNQZOKkUyPj6zirV4+dVCAW7fMObrezftSQBZOM2gL8oFAQ7pvMErIe5CKEbGTZbRF5EU5c
kp7ZEU4LYoZtzaOndmUlir6dVbPoAKM7t+1wopg6n+tiRxfgmZncCwkJIFHUjrrPEFTRJGcOHSrE
uMpIGneI3EbO4QT52BB47LiFYKt5iJto9mkeWVUqITdOLIWfTmOlenKEfjuRfvMRzKiKZodP+5kb
icPlTgiHxeklxPxGU+Ye421J8aviS0XomUocO2wB5dIw9UQoKw0NY9vo5Hg9fVOJN0BcX7H3tj4T
TH2UBvpLHUg/iAC5gew7G+ycGeUnSA8GrZSnovXE+NhxL6B7u9wIbpkGkwCYyeHpa50FjqumH4Qc
mVG41/GpHSoMqaV1hTpZJSe/79aQOC2ran+Jq3F8lSk/vZKQtihVaj3xOa5ypHFy07KzUZ+gZhxn
jgI6dNjh5Cti5DutvjTstahsYMg+Ej9vJn+MElf8P5LOY7ltLAvDT4Qq5LAlIkkxS6LkDYpKyDnj
6edjz6qneuy2RQL3nvNHi+oIfT2vkoxjKvP6ZdyWUvuz6npyYAR+tcSoDJCa2CQ2vfZKfW2K6S+K
WNxU4hTCMDb8Pi6vtYl/KjStq7hY+mbWY7aXJaTFVrhU8mJ31FHzczniMnyZ+Rj7USj9CabkVkP4
s0zXrDmunV3/U5pvOMIB6wc7z+AouZ1/6wSMpWPrLsNzgDP6fXUXZHpwSKMjos70n2SLyUamHuoE
g59rCLRlOdK0WUpXmr2+elQJf/uNKr2q3Sav7Vh92hO2vLFq5Sb5zpQ8rYvssPUoRwNiWIoP8ikZ
BEskv04v7iUQu7qhDH5L34BlnYsKu/Sf/iWd1HflU1g8yr0lXxocSXfqzsuT25AeBq2zYY61c89l
rUUOYAVO1k4jD9HPqmPLv8358WbQtk2XH4Z0WxK9Odpl6jckXlonJfV1yrMRFZeG21DJzBYc7QQG
nepNJ1QqvI6N7A7FZsy+E90LUZ1LW/WgoESsVtIWv4w02+QhlOd7g2utC1JlXxT1NtV9SuCxuk79
Vzw4crIN018hfoTra9R/j9m6rSWvJY2qdlj9SmDCqCUkeEMjbde4Vn2qjJXjFDlbBAaW7Rjk1rry
UvNhjekx18gU1vllvB4aRQc1fblqac8pj0a2zW5KHbGBXpvU5S5ZUkcuicBK4wNqYr/p4hfVfNFP
Wv2Ci9wkSAfZTO1Y38LYsGW7kfFegEyUp27cSiuN8BlUPbFhjc4evm/THWOCgG1fpOcAU6X1Vljb
WvuIJQyI+XTV1W+DgN4UgImS+onDrPxQW7odBd1Vm5eidGLxp5OJ+y2/LPRzxV89njXYfwVveeUS
9ClpABwHufgEZ+rjU1hvG+1WZodWe6lwzyMBL3DPI24SBZdLb2m3krxlIFirnzJ0c3rL88IxAO16
lzjUjQxWlc7904ZIInw86k78x5UUUjU4q29lp3LMeoMA0EIH8XBgHKlxmX0z4zlNHUhEst2LamN+
cal079Wv1nhR85rrWxVPPj331Or0ODuINO4VazyFRXWhwXSj1HyYFNWLVyv0KbCMzTd+FqO6lDc1
fo/mE1nDwvrWKkw2cWKnSXmse/Z4lmo9LpAyDT4tw5tlPYT3UlixTNOYpG1VsuKyGuRmn1u5b5Qp
bzwRgZYjxWdhp5IhXZIc/lI01bvOLZkzhMkxy2z+rlXnaNlUxSXseeQPOutMqfINIAkUVeKf6d1c
7Mg8L9nNWlfGvgPM+tiekKttDONlqc6l8taER42BtoIFyz0ldEY5KPJ9gs96UAAPMw/cKi233bXi
HCScuZN5ZNlrbnXpGfq/Yd0VAhiv3/zrsmDC+Gs8FCpyRC5NbIPzP34uI/YnkXp26btUA8DNTV7t
tMQjhIUKEsvwhl/eMsFyezWAAZ2YQNZzYrzV5e+QP/Smu4C3o0JQupe6t9WM7+6Dv2uZfs5Ku2la
KEPjiljU4uvrLDGIwSLq6jIXn0tyXEkIiT66MtoUyiUN/ZJ9PNoY1ps6O8Bu1jFtwcEUXym3qLNs
g5NqZBEDBMrpPzHuUrPXkR1l8X5klOUc0e2243l/Sbn3B511XuJMWQUHaIiRoi23TEAsywnvI+VD
PAvhjKN6QzI7qJeFkc3yQu666KFW31P+0bW2iqeIEBrrVFalTUSvDlYi7bsKHEU/IWIYS0qNfCM9
szuVMtemnm8M5d1krAjtarVFFLHdpSFLsuDy+Mu0s1Kdi9zWIz9SfjQrdzT9NYvsPN3GrT+oASQH
1/Bo2BN1DvUbucFpTmyZcFjKW0eXdn0c0nPc3bUSAHffCZM74hlI83+ztVXEPya6RohsnSlFZo6J
99mKhS1zhBkNjt00tGJsSp55pheReWQTt+Z2CtVbX0XwJ/x8BLVQy6ptup+pCnhT6thJW99Mg7Zl
eHntGmHTRb+hvtfD3YoINnaM3B9/mpRRjQQnbPqaG7/P9PDOjtyd8A0zC3YsePKrBeL+olCDbLKi
AC6JvMsJV6Cvg5II6baJcidv3zOdNvQCwmOfDgyNxlboHqtp2HqyK8g77CpbNIISiTNNGzLXqW8c
s9lV5ff1V0nuMpXqAsvvPcQmz7msl7ZY8O3TH+VEpWNwYhUHpCSC9tMBt74uqgm2vSkIjW85R3OK
cXtPwDBJixOMwPwzq26/J418kZAAAS++cgMZIQl2ciDr39n80Z4rLpY4SMhtYUwLf/X8PqEEBsrK
OWpVW+lDB43OqDOeAzuCf2ymbrugltSMz0g5dCqJOZk3xXxI85s87XkS8gaM0Faw4zWO1R3FHmkn
YK8jq/cE8ME4j7ND+pPCHim9C/DdKkiy0OjOOAOJIcYwNkbzW4XHiVhpa6t+6uA5MWNzsJinil6t
YaOb5A68T0LloHvcrMvPEw/8RPZriC/ifJmRFLH615W/dG6deuJkV4ITdm7Xb4mtFpN/5rjN0tKZ
J5gwcbgoY7hZDdOPInLmu0s584axfmo0G6DSO6X1NRrdtg6aade+NZSAkjD/x+4ZIoVU7xFqRdMN
bwOC8k/jb8icWLIrkYT6QLY2uHzMKRh3PfzB4Mrc0b9KupN+C5XkfsIEo1B1h+if2X/M0kV9VYgh
kMdL96EsfsXfSHHXZQWqvJaRFDCD0Fhms8WHyb9VEW0FyRbhCVppbLmSwWXYFvgc/OwJ2XH0niLt
ISWclG5f7AHrLfk3jpy8+0pyH6SVhmxzfpOEfdc62RyEos/Cp/+pmWG3n6n6Uw8PQF4qozfpP5mR
+paVJg9Z/dQ0KJVfgLznx3Butq1+gMfe5MuLyq0rDKCwXq2AD85UzD4GEgDMi/hXVVdWiVwP1Kja
NPNeq7imZ/bWrZF9N9KPol2f+D9BUJxscnH+D1h6PnLqJn1J4oDoGMvWqgB+ABWXCDAUr196uhVp
Yhbfcr7yid+8YpDObuDNG7hWI7yJN3iTjm5mffab+U3LbynPVFwTJk5U7XRVt319rBXfWJxw9kBL
EIRRBkAId4G6kV2Gt4t8I78Vt43k8bwZ87+BayF66TXXCO0h8sO6dKiErabbGhN5sLeaG1Dx9D1E
jV19qOqNr13snJykct0fWw+oesLy8LXq+zSk1oCKYcIKG4YaoeFbW9416JnkvRN+19aWeXCMBd5j
/ywiUJ86NtuKClupXUuqnKH4Ie3BiNz0vLZ3RQVfkbgJid7/ICtOyAKm6HpxR/RSAte/36pIAOhu
br+or7W0fa75aRbkkm0xu1KRY5Iu1vumyRnt5ay+nELUpgtFkA0+r6ZeeCDcAv18wEm5J1rv8WPp
2dQLuCnZHuNAM44SMj/50DeBJX9P/Mt1OxrbOtuUwj2s3+pHKYe7MH2DOXkuPdaASL8l5qv76A4q
kH47K7aSX1p9L41c5hK25TcrvM8xopDK5ktgVpMYtFfNSaHEOIk7JmcdhnzciOMzAClxsgptN/+0
Viaq+lWdi/2ss7Sp3sSzlWFD3QivOmaH4ldVpM9Kwnubg+XNEBm4q1pZ4ebYL6XT6/XB+P/1TmND
RQPUMk12TEtTVT1U+g9wrugXo5E/BACIjaANTw67KuyuhbXnGjJBnrUiAyWirSbqXlul2XVLvJXL
ytaHOmjr8E9M63/WaH4JcuI3UMubTE9stQv0LPOKSXUN05X1kYtlU0aeyjZ7RsiEgHRjSk4V/8jx
l4waQd6Hps8KTtlgq2ylev+E4WJH1P+g7IsfWuiDRCF0G89edWpuQxO5w/I3jIqDAqXj4gJzDlT+
y6LiSqsy+HPfxDbxbd6oua3kraZXQrVoQ/I36zsZ6mQ2h89SdVnGm85WzemQNWQw9+N+6XmJCzAx
GXsNILWcHKur1X1GmuilE7FuTeZFRnYBAvCy4VnfJV/H8bnYA9TOVOTW7XNOFon35wqa29mNGo7X
ej2AqYXr+CmZt0RJL1W4TfnVmiZcVeFGtmibcU0QdH+O4wP35rR4q8WM9aL9RdPvhNI6AgHYMOAT
QWE4krqfkC4qpGVFJGrZHLXPoRdmuH+iDwvAd3+eoqAcdwtILGQVVIISXawS/gKeZ6tJ+1UHcpfd
OuMUXHfVAky0XVfYuAO3cDLYpu6p860kb7vdhLpbYdAMaTHxR7HbVsux+jHQXGXGeAZcBqUYx7Mw
7ITr2r9QZ4GHcjQ+NTPi03Vy2S+MwKojtA2/OlEp1Um+zcq2yMju21Jyt8mobeTUGwePhVttX1Xr
itqFOGnkBIJ8k3n0mZP5jibVmaN9ypQhMiCQ12ISpQZhFBEkRQffyC8EvO6+cuNzmAJD3i4kFVHX
Nf+MaAILCLzTyFmuDkxrhZtBE4czeeNKHHTjqUjfLf2wTMcMlhWgV9upPXo7wN3mWQI4N14+JKD9
H0TjwJ7cGPIYUSTyGd/G5dRIt/7P+skTfTMkrh5+1zMAVpLcZn34lLgZFn7zEN+r+pGjBLOm/UiT
n2pPiQcpqvSOgL2rH23zpRklRonPjOmRMTL3wO+UeWMFFk1V4SnP/Ly8WeNLO7pCfhLhlodsTwO7
qZj35aMB9fwV2bXBPf36pwp/NdPOLJZ+tMqZaPO5i9pxnR2Nz3u2Sc7V7UVlcLXL92SiLUkq3Dj5
rJuD+GXya4bMnYufsHofSHRVszMrICQk7JGqHtYqdXqV+xPHYCftoqrbqy0cIIlEUIyFuF1HNgmQ
Y6A+j3e5Z3Y66Pl7tkKnI2cZEAfknafy8eZ3om9mddk3zHGy7lj9yyqd8saeJ0KffYI2PHUfGs+K
U9Vdms9ZhOe3VeV3ecopUNRYLtuHgmylYdh47jeZzGCBiiS3KxA/RgaUPhZG3/Sze5VYTWq7V4J5
dZWrdR7b9+aeWjbPAyAoYIUUQW4Jf3n5j1SyuvCsz5JBU/pogVmiNBBLy1nKTYRCtnAUY1PHoiOf
kxI63HnObp/L4oVhgBNINL8a+lZPoOdYrGGKThbXQSXxoU++2u/qgY3GovtD3jfDF5bcF4PMb3X1
BGjM9SscUUuUr9On8EyC6V8EVBptTYtt7yUcGuJ2ZlWqVoL+DpGCKvZ5z8AqyLUbDoc1OmbLZ5N8
RLFrif9EKLpEveuZ5Wsvs+jOOtzjPgeBt6B/KO4QE/3NksSvoRD2UcNNExL0+G6C7Qv1h55yzDox
je6EoI8PIvPjzGHXKFEZmi+LRsSVzpeDUF/9ncNdkQq+CH8dh1tx4gNKb8PYeFaR+Y0BhwNxt55q
tHQRBChC7PGlDjknIkfn1a6r7zQ+JiDTUWS3iEiiNjDbwl5oZ2NhiNsvTXhViglx0IQmH7snb0hk
MLwjfSxjL11LZghwbZ1bqtFdI5vcRUOPk0cAD0p26vNpU0vGYYDRJ99ZsBX5MkQ3KibhuiMLgdSG
eXs0Wtb77BrXJAKMudaigQIxkesg0ym3MdnCi9yL2RVhnkFM+rtZP0zJ57lkGQdSFKZDWz1yi2ci
AXBhOjXj6iiZsl2aF6Fznh/1eFH7U8EfGOUP/mtGiozRvOTqT1iTln1PReT5Egu4/CpQsxtr3rz2
xByx7DInh6jCOSqKQPqTAe2t2AMZaZYVOWQoq06p34WaD2VfcxSuj8r66qLo+Vv2PP8pqhg9Yk04
qAZzd2LL6nWaY5RfxSdXtikBJxr6ZkSiXRjZv04HQs1nMm3u4CDYdBCQQQx8iN1LGf918PAL2+74
t6qd859Q5bRqxwFqPWJHazgTRdP8qBiJkvZjzLOdYqLJitOdzF88Mo09tZj7YpZuA5kE065UX8Ps
rKJljMJ3sZs6Z7Wk09CPodvKz2mz+ozz1C/2wvxpSeDXCN3sgR9leE+sqyyP3pzvuhWeKryUEYiS
cumjXSXDHF4lIdBMd7VCRx9/28qNYVd0Y0u5K9OuVm4T4S2RRybtb736UoGYkn6rqdAtm7SlcbIE
ec9IhC2u/dQf00K+5uRHb6gvi4udRoxi8a22yCX6RYR1LmA618fUcZHG1o0Ya965uf3S5+RNsODa
61XzSmmEf0L5qLTVthl4w/tB41wzvocepIQbWJoEMxgy8xHGy46evtdo2M3ym4GsuMJCkDR3TYgu
HaB2y4KRGMJ4SGD3gdNM0S4TiN2MocXTFDH2alm7GnqU3BQVgVATMdOXa7VVrehWGZT3qAhHq285
ylxZU7ZCg5qxWO+r+ISAOHIi0UL3f8xjmFyEUGr4VAayN6pWey8sqvQEc9yp04gXgFy1jVrKwWDF
od2kRmYPYjP6ca9+Ra0ReTChqBaW+GCGCEhUZaQ7VGK6L0+h4PV5oEoW/jYH38GkTO8C93uonZfx
lfWzTfeWiXeiSZwSRVL5pemqY1CEsG60lnUqI0zfxAljt9FfIlwVSopYQrHKWMp0oaIJEk5C2JBJ
eMzmXqEmsKmuuSnsG0mYbFNQXI1cDpkX1XLM/jZoiSOVwaI8NBP+S/bznqdBfrQzK36BmqIu4Urg
LM0nQUcKcaXYBkFGa90c27i+67pE5fYIEyW7iNnVXSppp5HgTWCChSnWBMKi9JgxOEh0uALlU43J
qIzjcdt2xcs4DSqsVgjbRcBwbPpNI/JlYpizDbMI7VDo1E3bqJIbR3zehgVNMsjp4kDwHLqyPRey
ZZucIsJcH5Xun5Wau4KgkWYcKhqcNGe20KFqSv2jCS9GVWyTaMAbNyTg+4Uvhidt9FJaUCxsWQo9
8ItwUkwCbUkKKI+pwuBsM0UaUkAJhcJtMUcHfEoJU+dSvC36Tmg92dpVmh/Nt9Hcq7SZYg/gbevr
/sJjHXk9hR3QWeoKVp8K4JEKGjAJaZbkprMC7i8Zb0Sncs2XhDQl679ubnfgK2yjVW8X7WtNa0bE
dnOC3haMvRpfdc3tiJroHCsBZ4LoTbhZBjaLfA3YACwMUlhaTdMdcDQoLvIHryLAdlgMR4n4cett
1JjbYYm9AQXCILNYNu/x5DbDEDS5sm3UXoV7Y2RK0Rwieub8fW+uFXDqYH4bnNsMv/34yHuLwBrl
s25/AM7Ctjz2UXKUqiCXp5fV+lVNwO6CDaWVd4vWeYvO51ALWzP+UlRKWwQH+xlpUbtc6mrbKsWH
aPlUPjptjfzFasNHWzYU6KQhIhLUeLOkOkKlPxJDWpl8KAbshnsviYGcxrclzOywMWm7U20tTFBC
VAI63LFb/K41iPucq8H6GdtadAdxMR1BihJX0sJfqUKPykutDB2FknWPbDgV6VsoNKXi/4A+iGtu
8rUQkXR2NIIZkbVHgq04MIC8Hd1QeFmaBkNj7eN5hsmj/AYV0wQhX80R2FitzXbcVR5QW1WpSM5G
4BtzLNN9OjfgUvG5wdTWAI8MWXkQIOOUUQpWlIjzUH1OkuUlZnZCnnvMkvQSPg2KCrjTwHi/4lsp
UN3oui664lAOnl4/FWLHWduLampeV6Sd1aRbXvkU7aJzt6eYmPww3urjZjWLwELqrzFQqWwnKd6k
CpWCcut55RvopbBoGdl60dXHx7j+U5tAZu9UkJO1KG1ixhM8eoIT6ddOPs6GxaxTOzRbh7K2kXv+
in9dTfRfqL9kKBBaBuXSYErXH5nQsMEIujMX97LO3iRz0U8LNDdYQs5q/lRvS5ni5OPJqM96/C60
oNQ7sayeL1yZkDtZ6F+1zoOmfKBp8YYMO5qIgjhWmr8aKX9mj+ZHEkW+kkBWNKBwmaha9tKbW2qD
aF7662R0WDMzjnVDwtGOp7H8ycKveATu5BU2l19EBhMTdpHix+9BKRZRclvdWwevwx0hnkfVN8JL
KB2VsI/PGc5NBRXiTZvXn6Qep13avZu53+f6r1Yk1KyMvoZcjC4/D6V8pZz0id6AMYdYcfrazvrX
RJdtnXxYY7Jz1LiZ0gf9U3lH3jXakNlC82u6SZ8DMZyr5rDECJ5Qr5pyActfOHrcBnqMEtsl3s5Y
aHLg6dpMhEs9h9oSfkKE2RMCKxcwT35w+SI7QcLVogIR2brrfwnJfoXE8aq6bTkd12mbhHvZPHVa
akccMdn4PrZXSCeo5amASPWsEuQN0amFLdcWJM0bRa41GJp4zP6NQnzKmMbVdj8L/4bJ8ji0L4na
eML0pioq0asT3gTFKTNBu2jMekWOnGHsOGnzS6SbWtC3KxkgjP9uFQ7wptKF//4oxzYiJgZkXtoq
618SNrGiWA+RRFI3OIUCCNSPKbTqcjJz/alikvxCDPLqsS4kfsyq3a6yLUmffVjtrDnn58AFmz0M
A+0Uv7F7woHwkNJfMSCAlbuNASbf49WolDxxAMPXRcdyCtKRrzuL/mp5dYo6hiAhyLswowldAWtv
KvwWpo6CFHUjQvsk9ePIq8mHqQCwsyQY68Vkv9s25niexQV3y9glNaGqENplDnGt9qyfDYEoereA
OSjeOP7FjWFeUQY0mzEuh/MQg+hz7M/wWlEsLY4o4vOwAKrSF3FIG3us1XcDGQoGj0rXznWp+Ak+
l12LKxnjilAGZkGdo8DgPSwmL+yKiHKWw9h5Jjp91DW5v8t6z9ZRQLwRSL1YcgGCjrRJ78vRYabJ
qTZUc9PI6akU3ByByFARMKcorIuGALMgmrge8zaQRwFJ6wwGyCB2GYToFo25s8yK+dLPy2MWwA0V
TWwdU0Y9XBnWtZGoTrPmK4hr1t7b56bcydFfZZEyn0hnhUFUrafMrizjLHewyvlJDl9Rqedulv5r
KByZ70PLpVk3t9C8KARYoyccRJoEzPc5+w5ZvtrmHk+fEodbbL72+n3WQHWlNxHQMH0qgu6pClms
8Oc4PDZHa8I7EMZN82IskEyhlkuBkcTyI8StWkCcRiucXBWGjsVwJY6e8lzuBojzcG0skFRjO7WZ
+ujXxp3kBkNz+DonY6CEhlNks/Qqmj/hINhcC1qTJO9IpOhl0BFktEptoAiehK9WjHCgpI+uK36j
NQYlu9drt23S8F0AXhCH12QGko11BDedlmdBbMwyrw+q3kp0Ch6/DeeQqRkSRoDoRdWDXPxeYkoG
TQVdsfJdJOYB8GJYTRE6mdkEWw7SN85xreLANPyy/FNKHYKxJ5Joloa9OMcSYcHf1XTXB3xCYPJE
LHLfZX63FIEOihcNj4qU9CF+xYmF3B0V4sjHzfEwvQ0T0lBVLNlWUkcDUZFX2CFDTYKeMRoEHWxq
ev40aeuVzQVaNmeTt8zPzhCvUWn9K+qCARr8Ul8KAW3BM9wB0aNfFO17rzPeAbil+nggkDgVPHTj
UT/7BoYoFMwqhIjptC3bTps+ZepUZGxiAXoDQrtQUL1oOvLvOtXCD4BfDrDmV5frr5FvFh2HFCMd
JWwvOxNkDEwiXIXhaFJLY3fsF87S3Ml1RM2iRHYxgXKSljxg65IGzkmWuaLSLgX/lLLV7cd+O4iI
QFZzT8vpBlvxLCFqaU077xM/CRd6jIFnhPsS8Y010qE2XoAgD+0I8G3qZymqAuTTRTS1HzM9suVQ
4R9CrUbCs9Hzv0vYD5blZfVVAxVfy4ulEW1Y/00hQF41Wx9D1kI9x2zdAg7nQlfBZdTaw5wwk3F6
RNbebLvcMoPVaoBfY/WlTEH7mIVEJ6qs5qAMKM1MqUVsLO5CmWE47Zw01djqIp7CThyZS3GidBra
9NiCLVTDiz7pAEiGdhQM82ZkjS2Fx2ppX3QmesWMvc4ELDZtjrF9ZjGvQIBF3b3JEKdMc1CpyolS
QKi7N3jIBY+FP02/cmPsi9RyVZNvGP6LP+8VdLctpiAam23CX0vq0PCPb5U0eVr6j4M/WKpin1hG
EHY+y3E8HLS3EM1OXdPtjWqlqyQ7BNtdjdFGhr2Lw8+w5XTkQUFcEyfrSx1pXg+7rc4zUKz5VhMR
V0200uhnHak3dmuoZ9Fu1l8VpVYfDtum/GfRxUT8w3NymtDGlT/WcBfU22D8oAOLk0ckQqSgYxuc
RHhM5HSrusWPCqLRUh2RLc5Uj5jIUtTjcG5A/Jl6VtLPcDoznlY9GFbNW4zoQjA8sRductUGVqx4
LfHx9vLkYpQ52rKl+4qJAn6pglG4T03m6yTZWslent9rzEjySK+bKtpm0j1pDl3KWzsfBcDI50s/
cbCnBLYM35Y2xYEqh9tMM/7F9NuOTe7PhkqtOIa3EuNNgSBPznRUZggTdGmfMAepmDfDLjp0422a
Er9esP7p9U7BQoAp0CVQ8emDH1Q+KWGE7ER2ZagbduQR+3wFWsaaFGnzLkPtoYHSFfGt1b+E5Cbq
Dv4i5Gufi/wl198GvLzUkOo6fFbligc0nb6XucJbX5efUpWe64QQ207pz9JsvMWrSH5Bsdq1teyF
fF9bRMx1tNuZWwlULGWrfH4OUcxf08CC2PI9YWgRo/gHURL38R7smHeL07MyMj+qkJ9nUJmHoT7H
4Y1lJq4ghfdF9LRNes2Qur2WfmsAp9NtEd6Y95MmPI8a1NVMAIAYTYitw559A0ie/X/XZ+jAtWm6
iEhSV5S21jIGPcuJaSb5RjbLo9wszqoVuyXW5Ct9WWhilR7PZNLPrjmgwJWkiLM7l/xaW75l0/gq
5YeRn1dzsPNWQOAid0iyCis6mtr8QMFeZZY7hsj4JIw7Q2psFcXI90P1nJKqsHiTWlB9VmEnSvuB
56N8MuLPlAcmnLle2HmJ31BKKK2F3biOjEA0PamlbDFBZVoe6c3xerm1Dd5qMvJVU9lnBSRzb4a7
OVNuahp7maY4kTVjyPDr1JcEFKZI3AfVkVu/TI+CGV4xRfTJ9zQZl2j50KIfLL9Q+myjuiY4cnyV
tEsqKOcOvL016qMwi7auml6li/rVmDMUUbGheCxzBDkVk4cl8V8y4b6aSGorzFR9GGFG6uzYUAqa
T/8f24UccamUsaaYjQCB1mAJHga+L2321hjtEcbJubyb5gMF4Kp815AGCtKH0ZkFZhkOlvrd1NdX
dqetzu1TSnAkViQeR8xQQv81r9mRz3ppYDyiyknKHIuFgXhoCbJ58WMzOgpoDpo5PWhpvZMjDa/M
rHlDLcsOPiA31xrQJ3HXhKAHSR2/t5noqijbcNpSH49yuOq8vpiOURfaETRLtS7o89fUUUzDyasJ
LV3XSI96tfQYiIWoV+HeGa09WJysAU0OANhbGZHbRCuAjmvNySPA2pMyfXIAD9LdXLZqyJdmY7dk
6L+uMTEuqNevDNp1dOP5UK0Lum6z21qszqH5Wpc6rMxt1b25eumZKKQG8EDt/ckMb7xnpUisnvBb
IZZX5sxu1YG3Ja8RKFo1kqm0FhxJMXs7iTo+YKksdnk3kUkH2JumTssGHyVOA2/TTNPOqPUrJVy1
02nVpetuS+wriqMmyr4GKZaUt76pGKUjFgK3ykNl0zRY0ypPhH1VzNnOnylMbC1KeUrnAQP5HWvb
1hJLP5Iy2V+l9XvWrxMzWr2eLeGnmO/Q4qzqT2co5TgE9GrmaodV6kHb5ouGftPcNSggzC4QY+lr
7GrExsVuBpCRy505/kTKigw9+TbkHExc4A60yAd776vkMBMGTjGd+RWvLG2hsu5VmPyVmWKYT/he
QFMWd+FCX04CL/goalgSpE0yzB9Yh3rrJ1H+JD1Yu+5caCcYTeji5X+cndly48iWZX+lLN9xC3DM
bXXvA2dSoihqll5gEkOBeZ7x9b0QfatbgQqKbWmWLxmSCGJwh/s5e6+N71jKb7wiWag48wO92EfD
baFFa7JflwU9JDU+FsmrGTz1Be9DPOfWVdSiaS+Qjas3BYyqsLAoVo59i1VqYqHyF9GoRqRPq7N4
RY1WDua+kH6qoHMj/MNGgR1mFCvVfoZH31riJPLg05XVhryheex7S1q9PcmJAuftChG0MKy52zSL
dLjRjIRfpjPn0BjxecdKOSVGBKlYE5No02fXsbgWrHPkdTXsYMdS4J8N8JDMDmPr8DQ2wNxlmm1x
6vpUJ/UthSNNW1fNIa/nMeUu915zl3nCYhuVtvaZjxlZFEis8FFC5YFeAsWSd42ofBaqHxb7aLoK
6KykhgZsgVNXuqk9JCnE4IaI8mw250LlHtEl8A90NiWd1ywKi9yJ536ZrNq+vc5Kmhx7v74q+9de
WwSGPhfhVRUcy25vIBwV/iGTJR5NL3zNYm1rWhZX72Rnt4WU7AyTbm9ho87EIil9sPzYsj2n7Idh
m3rSsoy8xVBZu9S2iQfEwMVWN63ob3f6k6z91OMEfZex893hMcjfbaWO8a9gechbZYFLddGLChlE
uJYChLLWlTueUf3Bdp07j26KKjUWwFpzlkmVPcpNfe3TlqlNANLFldS42MWkpVe4D24wPhX+Ubf9
Xc6VFo6yovsyV4t6W6l7S+51yKgsZQO3JPUv3MhVeYPpmEXeg+WmLxg2EALQGFgRx7YMxNYJASY3
OuKSfkgWffOh6yplo5oygZut4WNRVy2oALQ1xHJzLux+q8h9v8hbDTRncp0GEYQWj9VY0lRUWYzG
7VaOVZG5lrP9zbt6PZAUpoYFLk8qUHVXPvpFymgvXZmkOx3WilYJcetKivE48vvkhcE+f+E2er21
FQoIrk1NQbPRb1odclGsUFhTpP45Hw5IPEPlJSzS+VBCLEAXn9ODfjV5xXfufU4zSMdAYRcrJyje
teq2MDBN9PjC2i7+TEpMz33psFatUfgr+ZNJ9HAR1yzD2urkqeK6yJWdNTIhsvg2g2FkpJa/SZtj
QQGZ3tqghDOXYphFA9lUeC1inel0fZUbPwg5gncUdFun/XSxKtseGznPOdoNy6XE6rNDUiBWw2ff
sAMlh1bH49cqB2fcRWa0RFT5NVL0FxBIUlpv4yh4VV18uUnc35lkCtxTPd2wBK00al/NbRshgFJw
NyxLxlpR31lge5Dv+96pr7bCl5ayWFpmvaXLss4APmVRfO/BzWL9NCBZgzHIUp2EBlR+vfbmhoc4
XrjItFGH+j0qh/7Wh24+Y70NRwAJsCeZt/EwzNXWmQfl0ivLk6iyNWNp0ZTeVc0OSg2luU4X0oxo
YefOWlAh8rp7rWeBZtxbVF8XpdMPczOOWGpDyZLi5mc8PnD+iviytWpcI9zJnftWI5zRytfZuLyg
+pZnb1h/63Zl+bjayKkyqJVzrlgQcrFCTGSldKvhGqXmQUbLF7DPUEKgzgY+ZKfoOpYSWN/wMXp+
tBiShPf4UN6YrTR6I49UedLgIc9XGHDx5N/6NEV7dnGP6EbhCMicdecK/GMUG1Zu/GDVS6e/U2Cz
SFuGJdbWzF4V0ltbIbAJVrU+74o39N8uOb/yXensvPahV7aNswldadH5t05wHaFBtReduI/yVd/+
SOKlnbz7dOeNN1+nSfVU0U31Xz3mivZJjpYmYVTtXlDolBIwNQn72qFknx/fdjGVc0sZxZ7+tWuy
sDmETBp2czT0RdLdiOYp0e6txjhIrv6W8e6MrBvWwgu5uaFFWcr1Y+7tavtZZdGcUQ+PGiddlrbh
HKy6nYuSm+bj9agFZjA2LUT/aW1tHuwc6GGJ2j6NTO1KHc21eW6B/qQ9Pi9gncdKyUq0vLF1JD5D
wBQ1xNQaY/VQFaiy1LTf1JJFRyotd46ZMi3UvVg3CLHmOfYrJX7O5VMU9OscT0mfkdZbDAMgnMbn
l/SrXnW2SlBsiyzfRBKuqUhaK5gBLMgw8bU35sJ0S2/44VlzywkOclrZlJqNXabI7EAUVNRUN7c2
zf+S8l7WvnohgfaJYAFj0ONQ1vC17puUVTyy4KtCZ0HUY8vL4zf4c9eezGY6xRsceMfGTJh++7UF
K6eL15VxUMVBqFuL0hCdSNm8jtiyl/3e0pWZnufFTjM9ZxF4+gs9CsAjtLsLD5QUDUaPO94o2skV
1ibA6xUOdLZDlPh0O7xGZYirM0PgzQKUJQcfsYX61aNF0wttTRk301jUWsOuUMN9rJb3vob0V4oe
Jde/ctBo6JJ7o5e+OrMyzGhVsLEtbyMGjBGQ1rq0X4DcaGgEJkcYQDO1eMoCfA3tMpWunRp0dB/r
82y0IYV0i481j2rD5KqOjmUjZKLLcwOVt6GqnGd1R5WbFn06c9g1eqLDNOCX8azO5Rcpd16lgPYw
HSrDgHrg6T8MXtZFtFQQ6NvltvNXhs9yxet/ukFwldgo2TEssILSU4p1/ajwTNa1XS9N5Gyekiwd
4+i5/r5Co6PLVCvG9XmEEzcx7J1SAHd6ECY4ORNNUEiBlw5blS8CvPFkmeu4DEvpyRXFwqZDUEUe
wo2jyzdC3h3o+WIY6PEm/Y/cRg4i0ZoB/tL0GKOs+NqkelggNK19pEWoA2cqfcE4Spallt85aXIw
Iu+WGOhtF1u3Wb0PWuBKdf2JoCaQNpZ0cEN9AXrjRXG8Kyc25HnoYVJglU870p5Ry9qHDlqnoENY
/D2WShm5Xn+AUk0zg0M3GWLTbrHdzOT5x/CM8Xk2ohOP7Qzv4AV04p+x1Oo0KzgLg0aXhY6ST1t5
0kNW3VXO04UT+DPLm73X71StXPPkPlKFciXLbTYKRUWx74UXIEnU6RIpfZa/1mGLRVYvdFb0Hr3X
z9q1aC9pg4cK4cL3+DNLldfW798jrERSNDYqnaG7GTG6Eb52WoGrYYHOC7+SWObRnNx0ep+OtA+o
O8gXDm2euwQTFHJRqcZgmLwZOg3ALgwvw3VkjHndkpoequn7kJhOejjYbOM6umrUbatsjfq9qwAe
lDxgUr6ubDyLuEL86iWPxDKQ7B+8xUpvw/ilQJdwNY1ZTu1BK49C7+eiZ6Vmc1L5ndc/J0zD5bua
KxsfHYhsYzYPXOPdax95h2KCwpo5t3CaOVlHBEW9CXRpF2klMnsI8EPNihYDPQ+2iic/nhnuA8kk
ZgHpLGdkv8sN9spkk9fFRgmrXeJJaJI0wlpZFf6I2B+IfCf4ty7CgafSzf3+lqrjI/SnsaH9fkub
LIzSOJEHAhm968Mi3jm36dqffSyeyk1YzeQ1EhN59izNsdihmZ3t2tl9vbBmFKnn7vqnOz/hRdrL
aKKX338jYZx7yiZ4Ps+SRCmZrnrtimYDq0pG6yHlL6DmXwpTzDJbpUzpLinhjc0w1K2oR/2gxamk
si4H40gXI6pYne1q2lYNS89NDvj+IyiffdbmMWRT/Tb3bm0l2pgovmsX+npPt6kFZCrr4ga56217
krPHSL/qfur9eAATcNewiZO7QH2SoCVmS1Qt7kH2oFeNMoEb0VoYnZ4bdHqJscP3qtVLZI9HkqeX
5j3V6cF77PWVDCYjBBu6l1jQ1AuTJSCdaB6pnftaKSjDkQVhUlwOGt7rVdJS+l4DKrwbbZXUa3+2
JpoXLIhzEl7kvXoCRZfdtvW7yrzMu4uHIw6vIho/Q3ag99pl+P2lHcLMwupmLTCzZubAhEqof1BV
ap/MZ9q4unqt8hpjvVg3G1oYGN/KdmvAD6rDm5HWFasPHVBd5GTiR5kxCNgDO8gKyB8b0E20H7qG
LtmrV3483GBV5A3jeWImywYPunsbFS7eIO0pEtqtH+zdFG2MfYiRIQImCCgRlcuq35ZCQ895b4mb
2vkk1KbqDmqXL/X8Y0iusBbRsX4q8GIZBHxkDFCASrhjFCpZ4j5kSCn5faH5NQRu615kzW1RJx8i
NBc2ex6FV36csMeDVwcjor8KdXvOTsIvlh3EADabrOBmVvAhHJLRu2zl0Wsl8zpzN7HzXso3CQtp
tu2ZZsGwBYEloJogb9qEEbOOesM7bKBKryLBTfhWYbtGZYo8bwjgmWQsElXC0tTnHlMAzq2gfCz6
XZ1cCZQGBZpntHR5gP3bD5g/9fqnBbzNkbE9au2caGpjoBpAYB5eBrO7rbV9HB+hwSju1jZA5fhL
lootye4lfrQQh5z7Wgr/xfK8pzDZJPLczh7D6pglYqE07p3Eui9uGqzPRIIl1tyrcZiUqrfu0nCG
CDpDClnH6f3349k892KcICF5RBrL7jOknVBZsKtAcJSad79knYtqsUHQatD581iwDZFylLRDrOD+
hiBJP7z1ihlil07FgRhS84icfZubPyUNnXNcjaaM94wSl8y2knV8A3bdOyJABpRw5SFsxmMR1ggZ
jWKOnjM3Wc0wPMKtUpa0bfattKuivWTtmnhnGwoyi4eIzluESCYqj1m/6YPytqEgFNmU7LO6WkcU
bme65x113z6ljj5PrR+lc+Ug+5GR+cfVPTXhZVZ1x7BrP1Sn2WhdP1fx0XcR2GDh3mjDW5ds1Wpv
DsOl9c2Zd6M6/vsX/nxitI5ea0q8748B/SnQjJ9xthKs50ahxZwiODWE7+/mmZupTm6m6XhZnUgc
Kg08ZWslBSZ5uELd2Fz8W0cQIwz7y8n0SWZlXouPQx9DSodTSWe/uvC2+zNQW51G4SRS0Qash8J9
IBYoFWW0g5h+xkLyIscJdQnEPr47//BOFZPlmhZlfWKZQ7hPcdZI4qBG2++vzZk34zTdhoW/Vhh+
HdINjqlylurM1OzVwPZeT8TT98c4c4ct8fv1r6GmRiQuiWsnZGT5Em9cJnmUNykwvu8PYZ25QNb0
gZVt1NmR1F3TfsENBGivAMCG9BQcrO4GMwtFaOxGK9Qk+wSNRBZeS/7JgT4uOQNyrW4RNzcDSmDp
M8ypL/vh1i1p6hTSykp2XsiUrFD1zdCYl1Tz4mahx/ZCRRzrj2r+PFk7tPjYX8HRC0vrzotOinLv
Bc2CeticF3Ch7EtwYGpJETT0X+vkJkWiDS/Djni/KG8FOZh1t7Klp8w7KaF8LAZae0G8aDw0eAq0
ZTugFC/VZNU95dqxIVG7im8QVHQZQQfdW+aDJifzoKYt0ts7ibtI8ZKwnuTUDY+ioB3jxTdFh0mF
HR6d0IBmlB9l5oVxrJyZM8zJMJMrNtq6UdI6qNaeBMAOz+2LpLmPmotRZefE8GQxuzd/b+SZI4r5
y6jm7dn2SCfkq8rNjHuzCMsD/SfsAnGa2lDWkwRESGQuEFeF4NEsU7/9/lk7B+A2J4NRlgZZzZJe
vZLKgt7d4CSrsDfupZo1ToImLDGZA6if63JF5eszzuVlI5WoOVs2yzW1zZSSmS371oWH/9dg/cPs
YE42Ua0Xl43r5eqV15YSHsyoclRY8on06qcyLCefXt+PVqDT1hqTxo4hZFQOOgBMrYpAe5hadyrC
aJTNRNnWgLcOHTMpk6uqxRCXh6I4diarHJE65UNrGwHa11ahez4OOiAAPlK8aIDsUlulc2HS/jX/
/+mkxtnky/2tFREEMtzRvVEbsPhM6izpKgWpiElqXjsmTTdaM3L2JqFs1a103/sQfPqDq/pjDwbN
Rul/JnV8n0X9WkOOHCN880iatMgLdNGUFkW9aQtaNLhQ2yKjIA+40fSXsWtciqYf32F/Oodxtvpy
Dp1mO7II7RTwU0trCj3NXH533qFNB5T+QaBYKs4/a6OrFIsWSCIzdNqf+n129Jv39lFiv0EP76O9
YVgB61kPVxJSJU4fXTknROQIkJwPowC5sTGDd2qUwGXFzH6ufobRNeJynsPPiGB2iim8N54LIjy0
pXRifSqhtoAh+YmcSCqX4a4EIICzmSy6NQryKgGQNsvfMDQX8iy+hVFpacuwPAIpGTwXfeAVJfTk
Qo6AceYtak72Z6JX8nQA6nQNrH2lbsIdbYlrFJUzjxRpafZgEQGmzY0dWapzb2UjhpxJZJBlK4M4
JoO9Y7hwZqxeN9TVxr9axHPMjwswKXONysy7usTcto7muAwP2BluojUL6muox4hk1zQDt9G63tRX
3tJaYan6u0/w5L1nWK5TGClnRZryHOv9WqzlI5ZUuM+kfrcL8ElLY8tlnnUzbQGzdP75+uguwhXV
zivc3vklIP6ZHfmvCsiXx9Af6rBj1hcEt9F1XOAimY+XyJixmJtj8J/5K+/xwuQ4ntyfHvnJcq5g
egjD8VjOXrpPtsQT3PYnQNvzZPk362K/nqIvp2NXCEEK0ZvXjo1YPA9vLIEqL+lYdn1/EmcWRcbk
1VLJTW51YWteK9JogaxJvMmDFE66tLKj/GL0y5nZwZi8RxLVLsCuDxRK6HZmbb3Q+kf2EsgOzFVr
kF5QXlnDR2RfWiSdGWW/qiNfrludtk3uRIjfmxqUPIRKKd/FFF6BywFRaReZIHkkufAgnFn0GZPp
W6WzqkURHTNeHOtBflfxexuXLt2Z1Z4xmVddzcj6UFMJzXHNY5NjzQOS+P29P1e+MiZzkWnGVmp4
NRXJIoVcFBZ01EPPNqo5Pgpw150x6EvZxDaboa45KB2dXl8HNgXE31vGuseak1xXYNcq7IA6r6iO
pLY76wa5RicsgIP0iCLJrAGRLkv+lVEKeRtZnnxVQ45YdBU2lgZHN9CpxHrVBKxGEncdxGb+YJvX
VqzA+XQcUFiRbP+ogc3Oo6xDwh9pKfwCkHTfX4lzRe5p9qSqMMyswA/3rRvAaTOSpj8oUlLTUOWt
r3i8QgbiKTfAbIMl7Y12aQ+JupGU7iOsLGmjuE17IQfi3IicTKV0YosBzSPZEyVYHnjfzGdzyAYz
oV94B507W2Oyg/AL3cDswyE8NfTXBaq9WcLNXDYmIjhdMeVl25nlXjSZc/C9ot5FMW43YK8BNqts
WARMshfWDefGzmQO9fqY1rdpdDxDORUDf2chqur9/MJK/czF1CcLdclQjUDu3P5ayvckK4huZdlQ
ZC7cqjNfXp9MnmXjaGmnEhLgRwVVa7iw5b4R8vL7h/Lcd5/MmXLlx1GOPvbasKDJaLL9VoJKFWX7
ETXBpQf/zMSsjwf/MlFiO/UGMcgcpKcEUweox+O02QWxxurSu7Ls4TCovTmDfr4QGoKU78/tzKym
T6bMHMpMnjuiwwX3WMevaXAhcXq88n94JeuT2dIy6b4WOZ/rKrswGXF6qLMV3Jbe0hgWf++7T2ZN
w6/qPEnH7y7Rm7ZWfphceBmfuyqToV/ApDCLmE8eeWlVeN/KF1Klzj1KkwFfkyMaO0xW12j8QQ33
ygKFMfS87y/IuWEwGcNF2bquJPh03fRmxF44AkD8+vvPPnNDtckARpTTucH4zW28njKOodGdntxZ
sDPkC1//zMX5lcbzZQh4seMOTYSURRMYvlXaxgbIhRM1z+9P4cxaRJuMYz9pBxf0bbo3kIi78uDM
FNMUW60Bq0cmnsWDytxrR3TTUwH/8/ujjp/+h5GgTQa2FyG0GrQk3dd+/ZGGqk4lX43XYQRWIQ1r
vA6wdL8/1JnUS1WbjGajrlNeiUOwx38T3siPQ4wleS4du0d11l94EM7dpXHMfLlLme9bGemjwb5S
UzYMSe7Djs2tj8BE+5nhmr+UvHvuiZsM76jzbUV1SvCriNnx10T+k9ldST1mtPKl8bILNZ0zY12b
jPU8liJNQ9+5b2TLf8y58VeOnTqb72/JmSGpTQa85wau7WZFsNfcVeM/BM1BvhQof+6jJ6OdznEl
OVoU7CXYnLHZwcld5sWFN+qZsaJOhntrsrpUGq5K/AQdPcFJBeFMASU4HwC0Xppnzx1lvPVfniVd
DRrkmOO1py3XrIsf9GwCUhqcWQdc4/P7W3BuVPxadX85Sm8pVdNHHCWAbVUsgoYoBKgJMxxwtbRz
sAzkF2awc+czGeuhX4XEEXMkhLwo4Sme4pq1yiWs94JohgsndObGq+O/fzkfm7RZJ0zhOfb2cxO9
RlEJ9uL0/cU699mT0V3Fuu10fhyDLLhtcLnCw/Yq/8LlOTOi1cmIxnhVqgIZ+V7bA2evMZZR9b6V
86WWXpgBzwzmX4GgXy6NVtVN0yQcoa6e4I/hy7vw1c98sJhcF1t3vDoxsmhfdgdJuyZN5sIHnyth
i8lFKb0+svIojvYZhn2bth3aa2zKs/rkvJS4FYmAuiRKOHcS4vcHJxuU2rPiPNoHyHpz86kqLzw1
Z94JYjLL1UoyDJ5hh3trkNYaMI6CsrMPTt28NI+eeYuKyWRXR1ohZQlHqCXY7BWUi1tH+lkVcC3V
YPH9s3/mLH6FEH55eHrXp8Ks+1wejK61dh86tLXpyKfDpQDsMzdgmiUfGmlvKJ1Ht1bET1FZodGU
Xr//8mcukDL++5cv7wWqZBdDGO2HU/OgfGQ/nReMh99/9rmvPZnWKrVqIty00b7qDR3alnguNOnC
vvPc955MZhUwDtf0uej1T21J+N6TsfKO33/tcx89ns6XS9LJCL3ywGVkER5AfwpJmdBgggyBQbgW
nFknsv/mFZoMYjOLjdqtuEL4G4hGqrHmf38OZ6ZMZTJkk5zUK3hjPDEVoo+rZCXf2slV9n6pl3zu
8ycj165LPbFcLj/picoDeV9jnHGBt3OG2uD7U1DOPT6Tsdtkqe/Jv26xPotvyvfsVrqjt6C+qXP3
1drMnSUizO+PdeYFLI///uWWV9J/P00yT5N0Y4BuzPZg4tbff/yZM/kfUe/wcFwFAxt9HwGn4SMq
n77/4HOVIHkyfB27TI2oTKO9LmbpDRJklOBkE9QIe3/2DxrSY33hPLsXdufnLtNkQEspeYN+z3mE
lP2figfpDs8ozZp1+jcPMBnVnVW0NPk5AEySAYLPjfEqHiDlDe/6hfnu7BWbjO4wlxRLDTiE+96d
klP4U/tZHqU79M2VsrZO1V65dKRxrP1hBydPBjdCHlPQfI327c9wmCPlw2AM1exOaASGz4ud91lv
vn8Mzj1fk9EeSLIhW44c7qUE5Z25tFXpwsA4NwjlyUD3Wkf00ajm8CRIOKlLYlupsxGFMEdPtpTx
cPtkVCQxleYW79xCqsxsaRllfVOVqbZOoyrd8Z53lt+f6pmJR55MCppRppWaKeE+J08W0d2L+6iP
irgZPoPvj3Bm3Q//4/fJoJRbHOyEGu6TE55vJJSRNYuexck8Oi/sYr4/yp9vmZjmhNt5aspEK0R7
06MyTNk8LYoLJ3DuoydzgpfJLZp3vr9MVT82iTYNnAvf+s/LfDHN85ZjtS/w/zDtDzxmiYTDX22y
DmJkmy++vzDnDjGZAlLZBBMxNOG+geqFXx60h0EL4dLW8dzHjxfty0wf10lPri7L5jimH3fV++vW
u1An+vO6QdjT8S6rFdGSfHR7BN1NsE6x6N7j++8vy5n1vrAnY7zLfV2yWiRBZDd2D80t2pwxFfpQ
vZWH5q38uHCYcRz9z0lL2JPxHuU+GIyQkyDnjQyZfsyQmIEzU9Y+3TfCm9ULT+mfB7KwJwO58x3b
8RHj7lGhwOLSK6CD69aZ+afs0vrz3EieWh/GEGsN6h2LW4+YW4JXcPywUlmaxQrxB6x/61K/8syY
m/of8jouiV/msuWEEjrSpq71C9fpzAM7dT8EstINTk6PopFAuhGvLL2mALO+v93nvvbkha62Uj3Y
OKCvq4yACRZwjnL365P/89T9L/czvf0/j0z5r//i/08peDXf9arJ//7rIY3577/Gv/m/v/P7X/xr
75+KtEx/VtPf+u2P+OB/H3jxXr3/9j+4Z/2qP9afRX/3WdZR9esAfMXxN/9/f/gfn78+5aHPPv/5
1ymtE+xpd5+unyZ//ftH2x///Gu8Bf/59eP//bOb95g/W79jIZ7++ud7Wf3zL0X7h86Drtiqrpum
ao+iqPZz/In1D1MWQrN1YdjYOH4F1idpUXn//Ev8Q1VsWUMsLssaOnSeizKtx59I6j9s2JimbVqm
JQxdRUn431/rtxvz/27UfyAiuk39pCr/+dfvD5ipypphGrKK/VKYAivwOFC/zIxaZJl5GZsgevPg
qKVpuch8I1t2pVAvTJC/H8mSTVWVuQqKLhMfb/6Pt0iVmb0T9zjTlAxdSU7Fq2sGscw8Imm/XPp/
n+PXc/r9uf73kXDvGZyahhp08iq3fC+POxRLwssdqC0aYpaOSNvvD/KH0zEsbqdimcJQtOlM5upW
AV/OZjli5hvXTt1D2RcVAbVeGlwYp/pENMoZaZAOFWHpmsWiwZwK+hw182pXD4EtkCYJgqzKHWhP
sQ8Nv4ss4tL1AG+2O5QGhLxGJZRIs7BF5P6gAolwjJhKbNNVBOMmwC3gXFaYllS0ZcXMDqt0uAcd
Corf6dW4mQdpIsSN65XhIWyxXa0rWXVPueIQU63rI55Rgjv7TJWrj3GvdolyI+UtPxTw3H4SnBuQ
jCN7QAbVlKog+ZoScZOqqwVA+OGFzBVfUn5oUue7S00VCPClttWxQmaQl0hrMNG81kIt2hs5TIzH
umr4bCilLPdsBRE/ZdnKPJl2gpu+wS9PIFloR5g/Q7N/7UAwvXglcaPIUR0ycwrarmjDErIGZ5Wp
xrvG0/N25Zhy+ZmEbUzWjdz1H43jdM9dG8c/48jX93katmxxVK++6zprCAjSEBhMpFTzpLld+vqL
FaeQD4YklT7QUJiPjhaHj06ls6DzNQfvuKgV/NWxHQf1ixUEkUD268UEIFttfRislCudWGFGVKVI
7kQx+jEBJAXXMVuVcN5qJmbUqrSrF0IPw48ELv0Ho6Z+93qbVJxgSEdnaYrpY/TGle8msdBQpBXu
jIwbFFWeS4TkwlL7sOWD8/aV1YWir2N8FviFTNUiVidRb4QK87EoXNiAjYCbMxN5Ez535FrmuEC7
w5C1HkqGmsZmUhfUupIw1p6UppNo0WIL+fBtu3runKh9ykMJuLBv9P5JV8PyvsQDHq1EX7X7ImyJ
uuk6A7BROMD+t+wOJoDSRDDJvKyTP+W2DU6Nm0bBXBiyroOMKdyjcMUvjkICb7vQLYhrThIou5zJ
WwUj4UtYbyOg56GfZAoEIaiHizbWk2Ml2zW1+qEgEawuemESW+2S22MNQzwcu6F1b5NYad4QUXnA
jTvXvLN4zb3Uhk87NCfaEC8M6LTRdFS3pHnW8mhYqQTLI5Jp8Wk0VUH4Yxco2anMS5WVhW/WL0oW
E9wkzFY9hWmVtPOcPQXuBLJrAGKZKW53OZDCGyS6DUnYFTsbYjKG+C6BBIb+XPPE3MZRndKjLhG8
B1bYvzWBDyY/ytnDzjpVh5WcORGjLOKIGGqdIvsBqA3igFTo6DaRj5O64JV1+lgEzfAISsiykfIY
3o9ai5D2eqVnvsZqbhxFoSraHIc3Fmy+TIikpLCLo1w7urjqAUvBiAwVsAFRJ/P8y5lhY/cb1A4D
uhbrr2WJSN0qjfi2z2pcKD2rhRx7rytR0g1kk+WqDcmQGG0HW8uQds3LELcp3AHG3wm4Xn+nBuIl
tR3uVljVLXHoXf9pNT5PUo0BqJ07XpJGCzt0rGXojnhcK5PBu4dpUEuL3CHBuWDKfCscFsozNqns
SZhwihifkIPlPu6JUSgN1eGJcgHF4tovMWOpjgoH3/MyGKgOKxyydiO136dxXnGamtQe+Lv4UZUC
fkGRg469r+x1MBRcT/1J3ov70tkd2Cs7NUrUPr7DGjkBEFmSLNlHRzHoUbQUWtreuZxAuGpCeZhb
mdEsjCISIVw4l/zs0tBY/bpWGnQrVff1DGyHFVprYBBomJtAAI0x/Ma4Ug0FkCN0jW6uxD7fSbfY
F8yzrBJMZlEa3uoOUDuCcckjtP1MRo8adaQfyXoRY/mJ8JD7qYKK2PfZe3Z5F1Zg+5ifyelaNGq+
7WurUJeNYhLxXrYdGC0FCtNtASoY2vZQ+CeNp9XHuVfDx488i0TDIKxVmFjQgHEzQQ1/jTLq4rsu
0d1PX0Fgt3T1oLnV6Kc1wLKiTMwtuerua0OLIIxaGnCeOLAMbRMmto2xukvxjflqX3nzUGnKk9M4
NXZDmdoDKWYZk28pVcrGTlwCr8CPYHvMoGc8J1riQlA0zQZKgiR/1k4KYrmH50Z6j2lsVAumLNB4
gT5OGyo0YIPIt6GWWEQNK4Z33RQeTSbV0a76Wo8e5DCyP6RcL94Uq6Nlpkkl4uO2qNy9HlslNCJw
ZGtoJiQegxDBa4lDyifauIj8R8nM5I829bs7TWlJQeDtLoXrtKx8fLkOSHatF8UpC1vl2fUa8k6q
VnLARTU5tsOcyFPAjYaZf8jMbaRlWio2POGkH0kbtce0kKE1xYVyy2vBvCmzgtAxqRMrIZnmqeXz
e3K0vEbMW6PCWRtarXXoW2N8zt2Cl0we6DjwWzMpH5wy9u7sWO/6VSFU80eogQOcK1lkKAuzEAOv
XZP5a6YpWbGTiHcw565hwnDsW5m3TyEqeFCV4hXbiofvI+dqkHRvKCnpC6o5kOYyIsVjtwD6bpf6
oVMSQiu8upQ3eqIwIhuPACu3Mc13P8+hI5C30+4zzSicmaQJUq/UKoi3vHsBFhoWsG/ZD/Cyy7YC
BypHJEQEFS+QoO7Daq0qDY+TnMTYE60sqF6HPoQE0Pc+M4BfNGTeOwFUqDbWRHxNSunAO0X0AdDf
3M5fdR6+kHzkNDr2lmX99PBQQP32KT5LCGG9OSpU/81ozKHbam7dvyV1INc0ODT5fTBj9TX639yd
2XbdtrKuX2W9ADMIkiDIyzP7qdZyJ9k3HJIb9j0JNk9/PirZJ9a0lubw5T7JTRLFAkkAhULV3/h+
cEPxD4+KIOiyyw7J635jNPZAlw4cBCpovuZwGDzf/RQOrYPNZqF6dAomh/tjjjZ9hbBTDzMwSSZe
ayCZxLV3DpurqbE1LG/DXti8rWsKPmnXcShvdTf7EbZ7g6nvikyW6Z2onUxftqKuU0TPQ+ncWQrh
L9h6LVNnE6Ja8rgwQ6cukPWTxk8gM2b6HZ7XYDMxzpkuNymGUnjNmJaXXhbaHtxjExG2WDdYQmy7
IdbvULy0yj2MCtu4HKdFD2ccFJ0Hrw5nbCWVQuQ9Ju1E7lbY0PTTqnvXDXkBiD33mgPUzHFxqnFb
6EAySYpV0ztMvCPS8akwBixlJnDTF4lRw3caohQbahiGUEk9r/XRiipgvt/PuWHdWa0FMbLUyUSF
Gkt4611nuSRGbT1xgJmz5V0hkK70Lu7gjmwShIqcm0jBu0ChF9OJXT8KN7vJa3d8bJKytmAH14Cu
UsNW2BkkSJA1lhOQRkbdiEUCPS5rFTk5LXtLLU/eT6FXrwpfQ1IO505fOGPZfu9njfqOdMuCWiVy
SBiXYYmLPGsL+Grd+CZWaUa7yGOMHYHYLCfzSK3HaDZoqVJ+NCJZ1XfzOLbtdadt+NR+G9j+LpWm
PmQ6j7wI2Z5Kp8iJuw4cLOHaT2oQrdpie586W1pWi7RhI9vEvkVe20IZ37DmYz7plN0RuRxDc9wV
F7afjEazhTja5bs4CGJB3LG0cwjcsEP6vEWGmYazDfwCie62dx9FxB2ACh03EQ5nvKLdp7ZSNppt
kUICaY3Ele9c156DcKEIsgrtiyQU28lsE/NzMJRj9RjHiV+/S522Vu8qy4k4q6qQg5jkzk1//HlB
4r9WG15UKG6rH8WHrvnxo7t+rP431CW4mP73usSu+VF8i/7zYakd/GiK/zwW3//zf4rusfmGMuR/
rvjX9kXVgl/2d9VCqb8kaSaJtvJcAW2UkuDfVQvb/8u1fSKgoo5mUdHg+v1P1cIQ4i+JeLkw+XPS
Ef5Sr/yfuoXj/0Xod13+I3dm+SdFi5e1Vo9T27O5EfvkOLZnC/ekipjEKOqXi5GATYL6MbUVBkGz
cB+16QQ7khoyzQ7Vx18+3GtVhaWS+29xlFGF6zmmY9kWw3vPdZxfSyXG2AYZhKlknaWoCvY3Ql5l
6qnxr+bkvZMUa93ctdb7GonAHDPiENtakXys8VaO040evvQSzQ5lHvPmiWvUTgsYiPqAlmSmxmOO
cYjb3xXt4iqAmcEi85Ogp/eRnH9bLBaCCJ/4qCg70PSmvthrYn4FGCap9lbgrzuqeG+/7jO84K3X
PWko2E2NprrF66oP3nV8A8x4la/mjbHDxeq22tp32WfElBdNGf/49tAvi8O/f+iTmtQwzoYZjIwc
gFEkJxxug+YhFAkChPHPfsRxuv359ognTMnfhzwpGZVA6/OcKLiuju12V293GP2ucFHfyX1wKI+o
n+/OlPR/W8MvV9Mzq/CXwhtaxoOLcQPY/GO8zW7nNX6RZ+B4rw4hHHYx+9H2zZM6r+j1LDoL/eBR
fZtxb0ICBAA3Eraf8+TL2x/QYmP/vjl+GetkteC1pWqMYHBTQDZiVX3H8uZTcxgvy/3wUNyEP8IL
6xaXOeeyuIv21EUQ1+BQv3/7KU7aJM/TSKVVerZ0kL+0TkG7Ttb2DaUWdMuwYRcb77OOULNGyGlb
uSs4eSitI7//9qDLVzzZJy/GPFmtuWhcs7NSxrTJxuJ+X3QzOusjGvtlOu/eHuyVhap8SAOudKn0
LTXll/Xa1jOAeGS4QajScNahlY13oe8F8HtRNStK2z70U9vtUH7Or3OSybU/udOnqYZK2tZ2fVnl
bX/rOr51a+C+8mNKXefPVh3hUbmWJD57zIHlnMKWBGJMxL8YkXCJ6VljIVDt+7ht2MaUoNRmxBvu
IfJMyDgp+Vq2yyVRMOxSxla2OPkspsj9TFi5u+4jVBmwqWh2AoTu4e2vv0SBX6badlBTt6RPyZ4j
SMpTLahsGqjEeO10wLIA+0ULZfBulbiFBK1gVrfoq6nLBvYTNa7GVfHanN3g/duPcLrEgWkLmgaC
sj3/xM4+iVRdjeiOR5n9YPVut0XezLpstS6xj6L85w2xQM3eTS9riSTNFFqLsfmYvG+7JDiD1jiJ
LtKk5OBLmml8Dib89JPPpd9RTA6rXYdM1cqI5xqXz7o+Oo2Hx7gaDl3kJWfO4GcE0y8zsAzK8et6
vun7Hn+fvH1pl0lnFBGDTiPE6Rylk7j300/KQho1su0mp+o/oS4aBp67kcmEDWdsYwWw9maNVWAv
0uJMX+Okz+jxTJ4lPQv3NYd2gzhFDGvLjFCNnpGXFEquKTilqAloGyvQJtiZgfc9HbILv+TeL8JJ
ozlM3e3MojhJTSQKTZ6NH5+L3pNA9fLks0h6hcJo6nHnJr7A53wohLlyM03RJ1Jl9L5wE8pEbakd
OHpOFGIUP3nlFTW5+lGZeeliEzPMhMixDp7OPNuy9V5MGZtSslQcZS9/n5JIHW66hq4x+KOAMCAS
7vrze5A48aGQbf4e6Di1atPRWEva4TR+6/JYYkCr7Ems5qZJ0HvMcwwyLGWUW1XPM15/NnLWf/iU
S6sN8XOLexI6djSpXsZVX/idoiaCY7glg6sxa3JshMC+jJDt14aexC61BWpJKjRXQ4ecTTdId9t6
iE7Gk9Vjlxqkuyiu0v0Ydv0ZuONvy355OoVniQkuxaINtMz/L8lCOtmt6k10qotgwmbOTXHN7jBm
2ckcU8c0QRa0FIF9KClz7LnG59sk9MQ6Wsz+TDUNZ06h0yldHod17xNzfSn8U72aCsOJruISfUgc
VeOQFNa7rqdOYhVpe2ZiXhlKoclNVKdFqsQpMxyTkT5G9Ugd/Dn8YTYzTHUb4ZTcM70z5/gJNoze
mimU4yhyWhpudPVODnLR1vVYyzQ4UCX+Nvlxsu9yXDMtu0DDsivsT0Pj2F+TOkNeCDu1TZo0+FTW
iYcoVxqt1VCXZ/b1M1D5172zPJKiRWzy6o4nTjnKg00YU5EMDkHXJd/HzHbu/F4ezRCjq8ROF5fd
uLzMog4jNKOxPolpoL6UzN0OyF6OLp+BfLZLVWKVa5+yYdFWl92Mu3aaxfX7mnN4K/TcHN/eTL/P
GU9tcztTVHBN8xSknnFueVYbB4eeYtlVHPvFakQU9ECjZjqzPE6Pw2XSPBYHlQ1CoDKdJTH4ZWd0
U9DFCWjyA2r29VWeFsrbuU3YHxTWnVR0/S78Kr28/REFtr2zEpEeymmuip3UYXdOWeb5zU7mi4ux
Safboz9PzHv5NJPbp2lbWsGhaIf6vhyC9M4ZJbpa0YgYWhY8m5PKqUe/Qmrje8HWileVUwFm9kyj
3XVz0n0qZSW9ox6MdpGu68utIyuatpGdYX2lKQRd9bpJHnOZyPKgcglHCHMZvLpFKc8Cj14igp43
BYct7+K5Hhf7U/kl+mA1pRzeCCc4tcsxW0SaPJoPpgkgXSKCuitoq2ykYZU7LM2yDSlHv//j9cR1
28M3TZLZ2ae7oAumdMx6dkHtTbgoV9nM9bd3LmLOsDPradnjJxNIbufZ5JNEW/8UvZlRgTeTwTQO
SV8hWG9j5iwsjFi9XhjbuhW4HJbmvRlQs3z7HV8d2APZwSen5fa8zn9Zx3aL34RRt8bBlHG4Kaul
Z1bPYkvvrdgYqFVu6UxVt5ObZH/ELn2e4SV/80mdLRAnp1IF7OQ2CenFH52+tC+GqsWdG5n4d0Xr
IL809l/eftHTtJEN+2K4JXj88qJjF+Wml4bhEUdd71CbkcQVys12E7ndRsug35QiS89M6ysRiUTV
dz0hhFTylFaZ25ojpMc3pAs9ve1a414Vibwx1VCdGenV1wOh4S3AE+5A1svX05FFU6REpdDlSrKR
ToAgpIq/qFkHF2gBOh+kOZ8RBDi5gBICCX+mx3DCojp1GnRSZ/KGoOblIqsa9nxbnLYB7DaD5+xS
HIXWb0/gkku+3CIMt2xD11TcM05FFwxgIwNtmfCIVUv/yIxl20D0Hyj1w4wbMEzBtymgneHNyK4b
0ZmX/f37Wtw66JAQDKRk+Jffl+ZE4uc139eOvOJoeHgAZZYebxq1JJAxnuQm3fRz+deCfzx5Z8tE
QmHJ8UH8/FZwhGAvxOSFRy+sxhGRpr6nxmiAclj3ZTD+LKBFfLK6AOsXD0TKRQZ/BG35pAi/lGN0
rgjwTEw7eRylfNcl5wcdRvPk5UcgTo/FnPo+AdEF7+C0+SFqSELdCClYZ0JsFTtKubEyQx79Npku
hN+g/R40/h7cC+6KOgvuEHIxMXrA15Y9j1QvamsPuUqabVuYLc7xtnsZB0n1LnO8/qgKJCSzAhRV
xg3s2E1h/k6MgQ3Jx84uUEHH9hfxFqyuvQyB8k6dSSl+n3aCoiVZcVwmfHbwyzcenLjEoND0DyPK
MI11MyMi1cmHosae6JyozitjLWkL6S23ARfn4pdj4SgDegBqyDEGCnJd9/6DEqF5KSoX0EOVfQRn
E23f3lO/3SGXW4fzDOZTLlnTadEkzizafJ0fHsMk+F4JOzy4XURjmHB1iyxLe+hVAN3PRxHW62yE
hUoM8N5+ht/DCI/AGcB1TUiLbOrla5dxnXSzZYTH1Cv1Srj+o9HjfuNOgPTcAcent4f7PSTbHDkU
sExSdfL6k41cFCixVIApENSc+gthxPX1PFr6Kpum7kyl4veItTQMXMvkzXB6OmUzTN3UT0NURMfR
cy/CEtQO9HO1cZw227d8TTL5IPjgwgDY1M6QnLksvZKiLpUpopYrqatRKnj5YV3yRUPPRnysSmzY
iin26Mra0bb0bcyAlz45LpKgyHSG8UgZzLdgyu5jGs3n+Ga/z7BD3UhIbm6SItApqFglBk2d1IuP
pgdKXWDq96XPBvta51WMMu1YdWde/fc5XgZ0uCf6lqIusUzML2d90MDhRcE8Poq4j9eG77SXRRY9
1EPlHv50NTlCCpuMTXIUksi8HAlwUG8U9fJqg+9vLTXiGaIkCLbZ7M7UN19ZTcsnpNhCodEkRLwc
yl/6+bRnk2NWtvpCB/JjZi4Ft7ZC7Y3DB4k8Mz92fUnHpBziM2v5tTmktWZb3AqpeT7X4X/5pBWu
fLxslRyLdsy2Y1BjqkcXHxtw+zhr1Z4Zzvo9GPJhWaLATx3GPA1MhJmallOZHI3ZjjYDtkpbaTbx
lttJfMjbIrjpUSO+ELHGkLzC0GHUk/wYdaCo0HUvdh1QMvAZgBdNYHiAyUp1mDoZbMhug+0Q+9Wx
NEgXkKj19p2ZhHsMbcbrYDYWQ0wpH6Xu7sBHN5/eXjCvRFxejEBLr3KpT522CsIUxFyPY9CR1icu
PCGQF91T3ImCIty3PSI6Q4+g/tgBOBvdfDvG0zlh/+eQ+vIcp6dokrTRyDSlOlV0ao2hxyAcJdcx
EPUWp0qBxNkIVqJsBUoKbnJr1BOTG42lc5BgK66sQnoPQvCx86Yp94AxcCQeclyCIpA2YAmGtRtK
iemE7V8hbVptUGmKLwqBjLlq4v4u0J6FkIHhFGBkhkeb354ru9i37nxOtua1peNKRcJP0CH3Ponw
uFlxM4/GBFcCXHO6CguPGUDG1shQT7YQREPnupge357X10KOJ0mNaJM42IAsP/9lf2DlYmhJseRY
u5AxzHIsqfwO9sZv5Dk96Fe2InV4jFF9Cr/Kf27V/DIUZnu9SLqGFWTgQRcHZnjJAgLwao/jHoue
7MyJuQSWk9UCQJctyNnrsPlPYpxfNg4dF1aswKdnYztQgoAyN2cuMMtp9NsoHkeVIMh4xJmXH9CY
VdUZ4Zzgc+VqDB1AwHYxcBWEVDW7ufBvDGsogTLje/T21L36fpT0FUsGuPspzawLE40bjZccW+H1
10IY5eeh9Jt3b4/y2qzRlVr00J4j2kl2N4WoGnjSSI64rQikpszgepq0cTCUkd65QXtOEPv18QAM
cGcRXPCXXfLLKpHCzZuh53vqONlKDxNUC/Y30tIgXTzg1m+/3WuzR65B65PMij7YSa6RQiUJfcVo
qhU5aru4RnWymA8jXFTAXdduje+hEZbbt4d99SXph7HLQWZwF335kj4toCYoZHKMKivaJ4nCRFMg
Gx0Gk3GtYlOeKYy+Op5LBGQ4QXVq+fkvH7WrC8fPMf47ymrx45yz4ipImLrBb/O9Rr34zNZ75cy3
bMp6Ls10dsXpYWEX2QLyXFT0lTLWg+iTA6CsDCsoXx0NE7M5fxIlRVc/OlA9is6kHK8ENdJyk4ve
UgOGB/LydZOgcHuMjNNjxbtRnZHjzZg0X0c6gIe3J/L1kVg6EIxMcvOT3YG8euqndZQdhU6CbRj7
zaGJ6ZojOpme2e6vncAWXUys0qnru3TQXr7VlOhRtKh8HiOzi55SewaDPIGJxosVA2u3r47hWHjX
QznjGCqd9kFiRHdm4b7SWQHDJF3EoZaSrfP8kL+spMqmYBGIKTmahgwwlGunPel6sLVzf95FSgOE
U7k4sPbDdVLAhAhdO2IZBNXBzw29f/vzwwbjpV+GX9x36fDa3HepVJ0WcxzDFsJCx+EQJ7UQMAai
8mfeOeIW6kA07wE4Tc6hq1Lne9ZkQb13nWC4GusBKH5XjVSbXfHBxY7juhubaYahMVr3iaH0hRy0
/XlyhtTEa61b3I+p+a3MNJoQvtGhPnrpF93BRLGa/rav5t7b0fPMfwQooY1bqxrllzG0W48wgou9
JZHXrOb3kFyym6LL2m1AUvE+dxz0GuwIHHMx5HhGAlWcslUNHNIGq+9i2haHAyaL9lx0G+0WgJxo
R3rjZjBsfD+hL/C/B23W7vukrsh8ZLqYqSatx6Cyy76V9ux9znOg7CvULYcnr5oyXDKz6N4xZtCX
VR7Rh3YH+Bh9r2jSR32ZW0hR1e6V2Yjqeqwxcd3YAPofrJZoCPVldPd0Hnm2aQz7FIsOQPzCC/zH
eirbzzl1HpztZa4xR23xF+947GjVpiH+jHOciy+5WYQf+rGMgWzCoVCrGhXID4YsK2NP9w0TmrkH
iZ+JRGLPWAG6CB8SvwfRpavOb/HJKMRD3cXFeLAm2rA3lNyHp9r0sm1qBq69ol6MbHyYKPuwfHV1
m48xaOYhCvtLjyJPgb8nmRjVWke1W7uJp3sv1emTiizdbV3Omy9OqYZwk3fu9MUXnasu6IQ7i/dN
rG4qoKCPMoWbe2wMJY5G02B7nOS6v5m7skUKPh+KRRwuboI9am7eN1DII5OYlQB+DLeHjDa6zQfY
GgL1b2AQYjviWgAXqC8UB56RoF1oxP78IXdiuqig8710m3ZKz3BzdfEpt6ux3NvS7w7gQMv3Q5O6
xzmSlJsS18RXT1bvlUfGS/CraUEohJvwdpnrZN2ABe6Q1+jFRzMgphyarE+uZrMx37lMvbNKgxGp
R9cwUryE3MGM9lVshofere1pDSOx93COVLeOm3toTzsq0ICpa6zjSsvElC2Vufk9mgNMGZ0Zm52N
hXfSgzVU+ils0wSzcRNJ21XbmNUXGBzlD9/Jug+2nPvH2YzFyGoe6bx1E+JYbjgkt0kXTmgoTFI+
yW5ozDXUILPCh9EzBtZhBApwlM0HZKO9eIW+g2Oti166jy3iTznW4lH5mCbpkGwNofwHzH6wUJ+H
HIkUL64g5MXL78mSjJ40OCGHG3Epnsqsz7K936bRHe2m0FoVaekk4KmxBPG7yPkcO8q7KGrc4tdZ
LPoAVelCx6vYcoqv/kCJdeWVscQRJkb5aGtbmX0RcX6UICpqSJ0NWHO5dTiWH9SUR+CS/Yqt5MT0
q9a9idPtDtfdadpmUdzbK1xHM1QbEzd7l9tF+67EXrEA6adCGNtt861sx/zesBPnmJc+8hlmBLwT
j3uNoeMw2p/ntNDfByrBQLriUIdQClP82ttUePF6DgxjAYxn/ZdmMEGK2yBAvoaJDQwbO1qv3kG9
Db4NCbJfw5S5mJ5RFHVWoZ1ZAb5BfZRvInCnDvVkZ6qP7NTuc1vgTZENGBSvvHrhTYZ5J98n5mxz
96785bpbNOO7yMFQJ26rgQntWbWYXufWj6iZ5Xcz4PaDRVU4vWuSBiaLATGx2LSNlqzyuIrfEcFD
jWuPjWGVM0/h40DZDafsNNZ0RXSXXukEbLwOiuhJTWLAbEqDO8EBFWLBxk5n//3UDvR529Irhkuu
R/bHrFe4VE0Dqj2rwW3xtmXToRk2TKhC077P7nKz7r7JKqExHN+bs3T6XZWC7OFG04fOMVVNZW4q
TOE3OQDUAWG/hkJopkccWlkLePFVkWPuclGr4lBasw4vWiNS+FrklnHXz2j5YlU2N+/buIdt4mn/
aeBjfgzz9goBuXvujpiUuz2nzbojuoOKLforE8LntE1YwF+qXuNrT7jyH0wUzmduuBbOSXmR4/Tr
pb0Vb/s0Ri4xs8Mvqaijz/z6Rq0oTDFPczoFF3OofYWxC5sF4ySv/FnCdOlXooPilQON/NS3uKjx
UtnorsQ0GtXGN4wCFWvYrJxCrUTR2p5t+d6b+hJLpMq6yurUYW2PhkTXskdMaOsNfgO/RgYBiwm3
UcxEi85fKGI5mJEoTbdTU1T4PigSrBlLDAUPK4Lq1ANkwlrQH8KIxxv9IyIq4ovWISYY4aC9lQut
UMCzMoZLFjOeycquoDoV/VBVG7fsRoWzStnddD1bfDUVbvkFpm17W5Eh9mt6RuiZuBGF57VlpFCg
hioED2rVWjxAMvCuPbqP/7RS/0gD4H8dmJ7E/7+D6ffRY0E54m+5gGdNAP73f0j+fwF2d2nHLD1U
bnkmed3fcHn4+kt5R/jUmgDKAVGgufQPXh64PJAT2kn8RdIHhOH/weWdv8iMobcIgrikyeP/EWDe
sV5erqktLbgwckfANDwpM/0y2YZ8o7PIf4yq0ksg3JoO1hqla60TYcfGJ8SXjavSz5AK1xxSeCG0
pp5RQatRG5kgdQJQt+VACiY0cr5xaz12osutfUEhKbvIOstrjnXd4FIv7TzWuPnVUhMHZp+tO5qL
90qks3m4Igh6xoU9ahZxwY1KXwbayuJNBZQSc2uccda9XyEEZRe04o+T8CmyDjLQXAFK2X3sRNDd
lcHkdhvbHH8kHp58l7H3vGNLu092yovzLwDmaGPTylPdJYT8CteNpGrlYzbNk3kz1zOuwJ6P5w1H
cpVXm1HYfblOLKF/eg3n+dZPYm0eywT216EPopE6Wkk3g0qmRjfexWR9X/pRpjfKb5w9e1H3W29W
XbmqswKLvKSNCtjy+Atg3ih6IG7Qx92rMR7sdiUpGv8oRGFcSlm42GTDPHUhZiX1sFJE4E8wfx1r
NbdYYZduTY7hVdovDzKtR5x6+qj+OiM582gmFlKoHiKi+zAw/B5pmCl/78/DDAcdKqqxmiIn/WQn
IvnhhHlYboyyiq/hhuZ3SlXIhZmz6WCxYcqouRrn0ODaXkzBD4i3NXYBrWt8MsB9cMhmntmu/cFs
WDFWpuQ+KpGmWZt+0OwNV6RiV6DsUm/dzumenMSBkl2VifpgimTklhFbgQHsdyzctV9aGqtHGjDB
QU++woks9zo65S0G007oNE9dblsdB2VeddjTG+mXaS7zr5UyqGGCPDMNGEKTvdbGCAu5MKNoMZpp
oA8VELDAQYnhGIx0Mzd2wWG2QejbuLVkM1ObhvsKHYmVhed5GFsw8qI4OqaVE+O6rBGtXiVGy9fD
OsCwVnVfasB2XYvvORkH/LPQ66N38+wnT7bG6/gYOkL9wOrPmdeTtDC6CabiobHdvt0avkEeQboZ
QHKL6uGyaufyKVdlAn0OGuQd9koJXsWTjH/0buXe2B4aANtU5CO5Q+6M82bSXqM3ThPm39HXwkBa
T8riXEbXn6TGHtQnFThktVnGxZg0wevKS1l24j6TKrspsZ8oMQVzRpjsYUE2VgZ9+qFqWmx94sgt
q73dB5eulu2TPZQg2EL4nw+U4OmDeVwUZsjtVRzimdjYP8H7wHPzzEj1EPidGFdWdE24mrlJH+0H
M26+x75OeTq/gfLXTlnQrHXagbHSAShhGop9+LMxU8S1Qm0hydDPkF5Ye219FQRyNveh7c/RcSCT
o39dlwFTEvp6gvpt+Wy3Rjcf5hKiEyy81vJ2gXYwVak7sHhbJ50xMUz9+HuWFOhMN046lLumq+hG
p40zbCGzjBAqdWBcCNCxP4MwJqQYaWF9D5SdpB/iSA0/lYqHn1FttuihpOjebbifB5ilFp548FJH
Pch+0NBfSDM/N0AtET8zVfbVkUn5zi0b0qp5EMnPOEqseBfMlv9InCo4rSE99si0Ov41QszhD7t1
qvF9UFl8F5cliTukLfMLfLjmeduHo4GYENNytNI+PdKLrpA5G6RvfOUqatxVaIRMn8Pc8R6aKTP1
ZtaNSzrkEL3bOUBxOVThQDLV+VG8z/xxzA9FXrnN+46u4PQF//e0vgBboI5EjQCGYqm0u5ZluXQe
5lLdK2RGshtb9abaGVng/Uzbjpcjy5HTqupm+1qkMcUPL439J2ENXrEL3aWQ4DdDcysqP4xXjZ8U
O6wTU0hDurFXLMeImMb1kURsRkeDc8Xo3nlzENprJWfyllB2EyYm/TgV+BSm3nggOa6GDZRO96Ms
x6Bc664Ob2MdDN7aHoPmfWFkE82jppbzNqkNOBdzljl3VVKM/krH0rLWUceRs0pkW6hNDPKzWmdF
ZrFfBivPqek03ceEtqi/Rr4uhTPeivAmk8HwPO/lVe96bcxSyuvvHAaq2MRChjlfK0knAi6ubuRX
hZx3oB6nHp4JQW2F2A0cl3JqIGX4RonjqwVEggRTtIl6sDyjJkoqx+iupzwdomPI+hyObQWpbT2U
eWKv01pBQG2L2vlcB4aF9W4yWOnl4Ez6XtEj6teRNjOAnEJEQGDMKvnmDnFIWSSw2G5XOhjpIY1U
T6z1CINfrvA8t+e7qgkSE8eL3MEwmNvZ/ZxM47DP/RJJjBWUu0XS0xiCamUj+HAVppRa8TsPo69J
TimFN6isu7Abpp+jl+bN2olgzQYrPdc5V6zMOgioyf1NIQyRPow8FlcQYcwpqwKO0qaQYz9Rdffs
HzUlpZUapLuP3TG5c2eF/683yL7dsNeu8vuis4Grq0L0H1s1EVRslkR81RBzSc+zOipWQUeZZlWK
efwZZDaP7iTDHPGxA4ioPQmWf/TaBHdfUQTRfQlu9qmNuAJkkfFVeVPxrukADh3qBA/eIKor48qo
kHZYD4FXPNQhTLRyPekQGMNGBG0//EysmQKKXcvveZiXxX6oHfcqBFyHB1nhxzCBoTCLv6vPf5RJ
//9JXl369P893179aPL++4uMe/kDf2fchuv8RdfWdv0FtrLwoahl/5Ny8yOQDAtgmqMXzOjyo39S
bhtlLZ9UWJFUex693X9Tbn4EY4w6hwOACsklWl9/IKz1zGv4t5IrqdfTYUKDClEWaK9EmpcZN+Jw
hluNXbMbRXqkjrmvPLDZQbB2OBGsYTPK9zCpNjqdbkIvPeS6o1iIzvys1xD6rxOFZIQBG3r6rOd0
DTp9TUxbRwSqvGsPQett4IJdVCH0a/u70331IQaMdX/wovC+SptPfU/8rd1dGCUHQZkJLRqV0KPA
CajDAdwIjFWYYITZRfeh024o4G1mMAvRIhRBsQATnn0y2lfpMbH9A1d+Ch90l33qPytYBzFg/+Sj
bcqHwNfv54gcIDa2qd9dunJvp/aqy9MNmpErFDDOdChfNn9+/7AnPQqwCtrNg7bZdXV5gc0WdY13
Tp8gyyN3vyy3d39P1n8XEvt9pJO2VlVXKak/U+hb7wzrixZn+jrPuNOXa4S2IFc/7mUObM/Tvlmt
kG61kqHZeeF1bCbr3Pswp8T0YO1SuDQ/hlZJQWqg5JTeVNGlXea7FF2EJLntvHbNobS1qxSJq4ir
lty4+r63241J3GfhRCWOgx3iMvz5pKNxwe/q8Jj2FwFJGo/KvjNgqvXYrFGHwgGm3E5VuW0T6rNO
uF1KwLORHtCu4S5G8igv6tI401c7EZhdvjAfQMC4WPYx4LOTRh6UFjopg8ZSGUWlqIz34zfUGdZ+
f0/ufUjhOXb5ylEj74j1DR+FEt0u4PHenujfl9TLxzhp0uZcnd0pZB4SP+AQ9FeTjfyN0isprTNr
itDzS4Pn9zc+uYiXlaP9KBwJC/a8saBpod220ua5N3pGPP22tLA4BXlBsKPE8DL8+FFTZV3Kl22t
j1Elj4kZrLIBye682hvRPbR1V8zrzrlozP79bGD2q7ftfA8hYT2DWi4qk/vCNgieKLqu3v7aL7up
//MJ/n00CiK/dm+dth91m/TNzoQvF43g71DpQHuCgkCIx2e9166xNXBtf3vY1yf532FPArJvjFNQ
aSZ5kfYg28W3h4S50ruM0vHbQ51UW/5Z1v8OdRKiChnHVdgz1DQWtAYKqsVncNDnRjgJTVHPVWrJ
tnfD9LVRH9v+TGh6/WP5dFZ4C6pPy89/6YsiGQnITBFke3HbTd96xerAhsMPvr39pV7dDuC30DSD
GuictrZj1fnj/+XuTLbj1rLt+ivuuYUcqItuABFBMliTokR2MERRQl0d4OAA+C7/gX/ME6Hr98SQ
njjSbtmZ2bhXKRIRKA722Xutuaqe43RAWoNx38onfXn4+zGYKP/poUPW4TkG8hnrNO+gdxI6cBV3
XCUKVji1WyllKUJMQtQiUBFR7ccrGm4jK7XL3EPv6JslyYFdWU9TUrGGej9MJ7vJsFf5os1RUE2f
RjxvbN9EvzEy/qqfqbCIxzOtdC6r6VNe6Gc29piUGWSdpjda2UeVLLZl6+z19o0SeqdLitRguYZm
qHdvms3Pe+2F1uoXRno9+iUjlxRELpmo9O6XrWa99fYnAxgfvCVczrldRN0SnI81n9/j6e54asgD
hQS6S5Z4pyp27EtLM4RkZ92L4myIBNHcmnFhjflZqcuzQe3bVt82fXlt1t/1i8xoXjPh/XDs8cl1
lgfisO8Hbz+Y1yqb7mTp/chlEKWEio+G2LKTeEhHTlyeHgZOHFS5w9KIyGb+gyt3Y1f61m+9yFW3
K3hKUy+igFFnW3tHsaEnFbytirBIrs0u2HKL3FZDcV305mXRvUlKCABSd0P3rVj2Me/G9Suo2tnF
Bo1J7V42X2v3W7K8SPuzKAJeTl+drLpdC393Jql0CqJCLdHClKJhWDYgC0VCsVNERC2Tf2AuDgP6
k+q6XVc0F26wNyu8kpLEcxKxciyT5tBcrreLlr11WbWb9Hzv2ek9lycC10aXMt5UsxMljXM5p+ab
TzY60M0HNSUo4HUPBIBRXKKvumoQc220RF1bo3poO4WWu99PHRuOckMke2XCXO2YYZgqxPp8wLwO
bqyg2jrTK4d9P6+HjKvNLIOk0tBi9C5jINP0wZzhVauweSPRsrUw694m/lIGNVDUc+S/DoG2pZu7
JRrrvBvscy85NDxljB/O8/wrUSgUZ/qOc476MRqHK1v/WRGUbphrOOgSpqsFW1d0AlVrQTWpomEM
HqvxpqcXTB0SzH3UU/YN8tVMt0y1NoF53cid0m91NvgLTUQaofegLncW47SprRjvjV/yxObtB/1w
4ikrIArJZEOHCnfeyHw3YD02r4J0JCYcg2tT4u2wvxZ6/pLZaKPd5pqt6n2v/MuKUla3vxlxcuE5
7CUpQgf5TdoBezHxZGllFHufgDVumrQNk+Z1mL8rOw31dgztKT9bM0LdYQ410T+YS71NAfSVgYjS
W5nBkcrfDOY41sD70DC2GR/fGzB+Jnub/tgwtnuDbMIhyK4nTQuNotmYc+guc5TjFCvT5bItizNh
Doeqa0KcOVdTUr+0/DZpkobX3DSmxicg9YnMp2S4aXDONlJtfWKnXBdSlZZGc/5UOuwduupMahU3
pLODFxrP7W0srW3q2ruGLqdIiI4eSHHzH5TZbBHNhpru7ccpBqtlbntNMAnbFGbP3Ky8E5VzrpTE
tGzBVZu2GRrd0tVCR4+fkBSerXwsn7t/CeYNpK5qzrZ2R47f7N2UWkyJpm8cOrObduG2rBjHenj/
5+oMHGkoyiVcvyGNyAe3n/aj+TKqZJvXDw68Ri5OC96xqW+zKjtP6+rFF9pdNogLwDqXJGyHdB73
E1twxhIdGMt+eckBJcLkI0+MvO1ZbEeHcOz4YWibncGBDCTXdqXO7bjcid4+s2J5ThAcj/C4s2Ww
HUFmF02w9fVbCs1VcsxeYWEOaIZzlZ8lGvGw6tLyu61v2/u48A4Mqj8HLFBaMVxW5g+dLlKv36aB
PMxjitSh28zJJQ69O88cr63uxTGTeyGn83G8av0+suZgq4HnnE20LCXt5fq8NgkILIu9xXKn8uka
oOQTWjkGL+lBuOON4VVXS1GcSccMY4ehnFaeZ/0DQNYPpF1H7d+7ipBNrcf/oKeiesbF9P6Vrs1L
z/C9ETtUChc5HBRajxvHbMPGD4DDlbuKfPfEzKNphviOctDVg63tp4di1K8maiXhj7da+gQy9YOP
9tvr+eSTnZTfeBJWch2fDA1GZIn4BiXHxsyXjdM/lVxLVH27YSijv5cFv5UeJ0c9qcQZFgECh5+4
02inB/bTIPO9zUzg70c52oV+O+1IoFmYTRSSp0FRKUpMXzcLvpxHt1e6Z45GtS2HW6mLbaN5UTMF
W0MpksJUmCM9mk17EyzyQMb3l4RLURIOD3d3nIvQkwdzaBmFkdjJ3jpVzsbmvrKl/cmGQenaoK7J
3rP4rZ3+RjgwT417rtyn4X7IHgcDfGyQhEVvbCxjO54BXw5HH8QqPnbwfSs61LC/tKjfbKqTpN9K
kBmtr3Zz6qAQn6+FNdwCJt7RvsuK5DbV+tv1mXON8Ymm6BetLyJnSW7LPtiWQXUVj/UuSNRT6uJs
CdRd35ovqppDL31wQcltJjHtqnl56DU9Skd5xuzpCVTll3JI7he2JjrwaY0WbslurPXyHxPxHxK9
TlJ14dAUEfhK6B4s0jQ559T6oIg/AQKwT1lvkP+8csct1i81MEtgLGa9XG/La501MRUPtrZb2zj+
4l+OnOPlSV7IvgG58BAHH1TG603//r7BW3JsRiH5tJ1T13Pf+ciAbI7eNHukE7v2PL3OKudyqOXP
W/Tf6i/+39D63/Hz9t+bFYnf/z+AzsP68cuzvEYGvGf6y6z+/q77ePyBf9qPHhQ8bIKIurk2NDB8
6z/aj4bzL/0I1V89iwS6sNH83wN/81/rZtzE87vS/Z3VbvMPH89bFQT8Kf+Bkc//Y/073ccTXSv6
3fU3YYWi+bk2V059EPmAlNGq0iuNPeLXqRxrgHK+P37H49e6kZ5V9q1j9CagT6HHcksEwNgcMiaj
r44vq/m8GHr1UUzGuqD+ckcfP5OBhtoE2EBr0z15AVVV3enmRC7HPLcPFbrF5xb9VRChYS1eAhaK
TyjNgi+OI41/WujceX+OOTjZzv48NCJfzgUCDPaB7999pTK1ePTyq7rNtR0wS4SYFZMvzcz022E2
0tdfbpQ/NA7/dDi0G56OQctx0eG/P5yFe9bHInblk7jKLDEV1be8y+qX2G+6aGT2/fb34528yo5f
79fjccf9ulu3cs0VkuMZ5gJdtdDbc7fr9b2f869/P9JJ3+HnkUxOoI/wcF0h3x8pzUQLP6O40sp6
uAJkXp3n6Tx+4Dr7041i4gBBkQ3sBufg+4NoPepYUNNXjY/Yah5z48eqPb2c8748N0GOvsqO9ClR
uuYH3+6kEPn57fy1QuKoqHZOzmNfLHpdJ+lVYqL/C9vatnZWoZJ7f3H8+3qS42EqgzGsCle7jwHF
epv/g7PLeIJbFKfBb+3QwBMzimmOXzT6thUZglDVfRSt94eb08AbtfJSOApcj/dnt3D8gX5wepX5
mfNN6rO2N9jz3k1FkV6ZrRhu//6dTvyvx6XIYFBDL5fDMXE5OZ7JoBC9eHLFDrY5iKnVvjSZmd02
uhXf+aY2PQfAjvezy35Ul4XeI+GxSxIjVD3v/v5R/vCY8Diu/+WxxExxcnnHemTVjJOrQZZGOLSl
HcWyZ2YXNOMHtcMfjmT5IJswUaxmW/2kPScF0oIq9i5HwMRfrCnLz0Ww0H2AL3L29+90fBhOVlWL
7hkQCAvPFpyU95ez6ljJvNy6JBnceBw4lS9eW/ivLWJNeaG8xH3y4jQnUiOtiq8AgQIAonmrPuhH
rkc5+RS4tvi2DDFQq51m6U6w6+vWNS55euACL2Vrv7QkdmwrJA1Xs5FUT8tcVudViQf47yfgD7cz
fCSGKLxSHN6q66X4pUqrljSHtmZdNknho58PBuBGqQeafhb0irDx//1wfzrfTJiZV6ySPp037Pvj
SULWeOeal1g70RXQIXKqUHpBwx678+QXbBbTpUh9+TnTfOMMN6v1WeTDPzXbf/lC+9P5/vVTnNxg
rPGxJ1GhOiWFMcObtPvRz1m3l07vbOp8HvdzE7T7Adz3BzfcH94AQB3xWWNeYfE4rYrdukgztRiX
w1QtF8VgOmfGmJgfRZj+4QGyf6ofKcF/iiZ/vaoI42O9bY1LLdaHbeyM5n4Fx4S9UQ8f+ZD+dCik
lwACKMxWdeT7C+oly6g5o3GZl6y/29ad+wdaScPOHjL2Hbxlkiuw1eo8M2czqu2+uHRgkjOtqJzu
0VNNc+2w+bqemK4w2HWEP3/wVvjTCkqP0IT0ATsbkenJLefXfarZznRptGK+VHQ6tkYdlLdmptz9
nKTTPUPbYNdnS3zeykDukCJ153HjtR/d++sC+f4pZ3Ruw2AExMEb8rhj+uVZC9IBlJ/mHjRMyzdx
meVRktlyy0C23+tOqcLUY8OauQR2xMZU3vmlnZ5BVanPWl6Wc/RvP4pAPA2umEVGFjXlydJnYQBq
6PofRtGUOyhRkjjdLHjIqtaMXC+lNeN58iwwoC4uhjJARTrj0wefYS3lTk4JE37Tpq/CFh/A4fu7
J09pwTe1dwDN31+hRPEuzSSOr51eaJFwvPo+yCZYh4UXXFhZLdBpWTViMfURlufI2zz9IJwJLJic
DKY2J0UTyQbWaEj7EFe0LmPXaaPEmc591K2EOqEj7LwAweIgujOr07MfgSHGL37b1Vh5rQUPnovB
YrTFta9m+6NHbD0JJ5/N5AW17pRWt/vpI2ZkZsX5sw4OvWTyk4C0RphB7HNTTvKqq77G+lKin3Vq
+vZjvK1kbEZU8vIQN0PabRpr/Mgn/ocNkgEQBIEGL03k0d7J6UrsYdKKWT9YMoNQYHlVe7tkvYjw
xpFy0bbl/Rz0IpSy/5qaU0M4QhOcx2Mz39EjTK0PKpPfC8/10zhsDLmdKT9POmBlmet67li4uVSx
F17sGhsxQRuTkxi2SzO0j3OcYSWw2/p6mbwl/Ptd/MfDA7Q14Lmu0N6TBwldH8YxZR6w0tg0ewKx
8Q2pF5EKpj6aayXvBNb2PdECzwW69Q/eKKeNFspuvj0HxrSP9ZE92vtnKKttqZeeccjrvjtDFZft
CYLydp5T6nelCIwXY/LF96BKoZwXehafT0F57qH93picn6iqgo+QMesXfn/Dog/iZAR0gShbT1eW
stZQFy75IWua5Su+QW5VDDm05gu0MqGFOhZVJyUeUnAhP1jWfn/BIj8CaAhJmQoDacj7s6Glyi4Q
gx8MAuUu4rjtL9ArFq9/v+KnygvOOUexSQ9kCV1hCSdlk5MNNBWX9LB4c3M9u/2I0FQrQlaKjO/n
2buSe2KflzG85mKyN5XTWuHspRaePGktz81g27g8CfvY/v2T/eHU85KB70vhTMrhKX6pjImfEXww
zo55NjVGdV3ZAXLayUxCv0YKMje0z3loP1jJT/ptnBAoNdSv3Ik6Eo9TjG8xEMBVV9qFD121jKbG
F0OINKVmMCSRzUelihNuOJVgtvn7Nz6qXN7fbex1MXrAseT1/ttXHiAd25iyDsJzmkurIzKjUtkQ
Ornx1DfFGA4ueJBqAfU9du5BKeHsHG3ud9oaGNRqorgVhAGGqFaHB8/ubgKil+8WwxFXVTeOYTcm
34QuH6XKrYs5j/NtTeJNKASUdJd//aBK+L0gh5xo2bwOV0MMy+v7+xfMSMma6l2Y3fp8lEL40QJ9
cy+cLmiwDi7J3d/P3+8PzHpAn1tmlSUgd3l/QG6Xylxs92LyCApMJAa/AtnqB0vkH74VT6VORqbu
rDuck4MQPNQuWu5cEM8X346eXcW4u5iQzoZRYsVdUu3h79/q97KUrCAI7xiD4Pwc5Y2/VsBkEwqK
DnExzF0WBf00MlU03B1uX/ODr+YdQUy/3oD0qKh9aRdy3fiC1skC3NWlnPLSJTamsIcdmUEMBvpE
rz/rtTvXoZ+NDrOLuEIf1LJyoSqANrsl5G6sz90+dq9MdO8MkzTsMroqFhOklUlk0oK/TW6lO+c3
huoh0ua17+5LL5ji86qfmzfZLNV3bcIE8DDbJpAKW7aopfuutJ6UKHE8WkPwre/6OY08vM9fDSzO
BDma7qDW2ZSjtmh1y2+ilV5FKl4q1QYaTX7dcrkke96hD3YmkUpFKKbK2eLU0JIQvUP5bUjM5RLX
oupRf1iCsWDTo5GSE/klGOTK4hYvjg/6t7XkNx5+8aMrl+kAwIgIyqxRhdhIXLU/+pZoSQyjs/ud
dL98FXXqP/p6Mu+sTCF7SFvhKdR3hvFaD0aJw7VYFnTNbCy+5liwxs1I3MWLDTd+2jR1WVpRrPT8
UBd2geSi7H3oC7b2SBPATPdkJxPam2fgnw5LTrxcKGzTAP1jTpWCt4ELCOt1zslr8B8OrWzOkWzU
oYk6/rtgF/RpQHvPIHdyETB07WyMW68uBwM9xpy7uzIVn02ko2MUGIPqdnmadN22s+N02ZhEEI1E
rueg7U0Xs9eGQs35YaW6uNDH0v0i6mJQDEGTBjw1nocFkNES2KR2zTPAgCFpxUbzLXVA2LpkkaTb
24eDXq428DHuIg/FLOGJTp2qTVoTKbXpa16FUW/56qzvKwLohy5NtaixsqoJHayWN5VYrWSu7xIF
V2iZeWvHlZbuCT5UF0MucLEZUCWS0CWLDG9pK/g8ODzKZEu2EUwgsgmM+DAGRQlDH9fWnsh7/5uD
g8MO63rgruqtDPtkUNbjE4+B1uBnc2ZcnY4AgWsJez63eqt6pqpi1MvKE79KJ10vSZ1oZKZkc3Eu
TU88sSiixIE0YD1WAJlIKe0mMpewh7+5Ne/ZjZN29r0oCViI4mHNDquWeSIjvteXtVNVOwV35+w8
KN3Wnv3U4vCySPHAt26pDqXflc5+xKOvb8SA7OEsGUWQXWQp7Hn8LDl9Aq2XiJziwdO8DeGM87fW
zfpu08HxNTeE2ZH3rYpSY9i2YK0uBQAQBC5Lq4eGltbEunLzyIOdZyg1wRFQmgdm0yGDbyar2czC
AXoUC5xmvMCCvApb0C0lCdyVJDFnHshzL1pshuC2ivHVzUdP3+i2l754mJ4HLpRV6jv8Q8mlrXQg
v3pG0KNmMzHnRpbuJiHk76alGExDCAQ4whM/tS/hImNORhqUdOcgkK0zyBcupAAHh9V2mbWq2uhT
LQ7YABfST7jI4xYjSPxqu0lOkE0BjzZKRN84keoqbTgzm3Z4jn0/H268IVH3zmSaZdjF2CU2Ficy
2WmWHz/VbYHkC/VQh2pb6a0flXbGQhMrvPuR6CxKpxLMBhiE1tfRzmDjXu08emNtxt71qi2vyuBb
O+uGvS0XSN/boPUq/7KYW8IkZywh8ybHw09YaM6aY8et/5p0NlxIiEX5t8UrzAvc2/4jRvkCvSp3
JKLNotCqvYH7SOB6cseeXNw1BsKQbf/gkm4qolLQGsAZ5ucWvTKsSduyk6tNqV0L7Cwz5adMFg6i
c9XUiJKLnIpEGvV8vcAM/EQwKctOMprVWZI3i89+Tmk/vMx25lDZLrQY15m0uzye2Fi5pNU6YT6z
8K4alPFKzppZs/A0zZ2L1R+J3RSoz7oxqmfHFCYsj8oxMSv7+ScuwHifQCx9MLOSJHe/qsc5rJJa
b7YN8bv51ifvAP+7NfUBk20jRUOUZN5DwG4WV1DDFCHsGQ5fQg9fngPsTFhzgjImVGgkSnhTOAbG
VAR9OsjlTHUuZFSfiLMZbn4ZKhVbbw6RGldWDi04nPmGLdP7JX0wbav9TL/FfCViYfo2efA3tm6K
m9xj63pr5yJ4wsCgrhMrJrM1QVnhEuOkuxLVXkKw71LiRUSpHZMaMGRKv4ODTEDgQAuKlGNvclDT
tDb7MChj6N0oyLXbxjcHXn1Dqc6ywMo/m/ZofKcVG9+WjNHw8+qTe9/EDvlRxCR4zNWosS/LnCuH
iXDJ0PF5dutvRrXwlgREHSfRouvdDwUsQ5LImBIxqEzgRlt8cy7OSZyPxGdyUzZRKwUyud5x1JdA
9a5D0s3olec6PaAvOFSLMeK5ksP5DPBKHGY/1R5nzXO2WietdF+qCj9UiXEywDdQl58I9wzIpgAJ
c6NrK1FfVi06y3zSByN0K8+XaOEJDUXaMBuXFC007HMN5ECoZsAqqwJCIG7QYgFkYlLN94mRTY0r
izduOC+2IK1OOMF43gL/uFhyCgmG/QUCToYq3x28nmcG7xqJf1Sv5cWEMw5UTGY1XWgbjX8j7AZ9
BaHVLOlW0VovtlYVXUQxhCOoqwlVBhrqjs/kvGTnyuxJFu4si8zgiVyv+7qsOnzTplm8+czJ5nBK
J9pydMM8H2+iIeKwtiqJiM1ckNsMFjj/VjrVt94dJ7WzPTH2V2p20GglZUDqQ1eukg2XupQFrXS+
wSNJrofFbb+pTBQAfbF33tmVp702VpCMtFJqu4p6rSWNGiZA2YaGXZI3SZu4Y8EJ8gfLHabrilWe
aRb1Oi8FOaxp2XFC0vLSlfqFzm5kYf/pKe1z1ThTsddjhFBw4dqarMNaEDCOMVuzrwzWH2rCmQ3F
rW2vDnG0dw2xktiDU4wu3FFjiH0UIUvRDrq5ITgHjf1U5tjVUjA9wTZF8PLkNjE1xdhlLT00xlHb
0nXEl74z8jhKPOSIO+G56edMF+6bi0GvDuuRsodY6cx8s6Wn7hzGhD545tJAQ+kI926MPYMVsEqK
diNmyON4GTiDYexTR2+cRfE695e51TejlxgURL7lfEm1LL2cExczxpLMDzO910fLSG3nXKtbmjBs
u6BJVHrcZlt/mEYnJMaVYAU9J5UTmKL12Z6L+bsj1NCiFLScx6lPp8fATyxsMyY5ppvFjHEXeHob
36TMbdQuqOQQ33eOSBTLEqEoVFhO3IXKWsjcTXoc4GHtke6yWwvrK41aoQ2nHH/gZsAae+epOX2p
8BUiSVzsKxJr+i1stCHdU8uzpigFQmljAzS91gI1LliDAvjPBX/yYiK9mqJ0Aj2xzVl+rxw5jo+L
o1cdtgG7xyCn5uoOiZa3Z5HJ6n0+t/ayTWKXFkBspsAkbYga3+NUr+7b0ku3rV13csUXFyrS1cJ7
0mL5hCKYaYQ02fmMFA8sVRvslmrQ0p1dKkSWpl6sYt9SBj/wO7V+OJFQW0RVM3L55qAajKugsM1k
1wY2sSy1P9hoGeSCPWVeYuehBuDxiayFuN8VvPJtPOL98DymORpIu/e66uDHyQwJb8iQG0pIpW/5
3ORfh2yqMjrGXJMIPxd+6Jylk5x3hSoVTyotn7FdlaAliQMSYA5W4EbLaAdo7lI96l2FLxavOBgs
vP1zsdXdGBNWpowrBsfLy+RPxZNNhMiFX8pUhK2pZnJ30dOFzdjLvTsVHomp7dJR/szAPV0apvGZ
NfaPY5MHe0sjVSrMCoqtvSVMbVtTellXEyfnTnp5lp+1meNf8r5dAyaAGFJ5OI02mtZZPlY4d5lv
NPftIsbH2k50d8NGesFmqYrhtbKb8XkG7X1fcVOVBPUOyMa1STZ1FMAvcc9YXonq7WdDL8IlL7sD
kxjMYwF95nXy1AqDddue3kQ5cDukdj9dLQlfZtv2/fhs0VPUkLkm5ts0YycN4fe0u7abQQQE1hA/
4IBv8IT3c4HISit/QC/UVYSu1P7SmM4ILzQz0HclRlM7F1mO6T/SWjyrqGcLMm4Ss+vTTdMRWx7S
zi5GcApTRxsxmAYome0k7FCTDqbwNNXnS1u3UTZWEBiKXVzHS8KrOK4iYlyS7zSzvDHk3Qtcohy0
6YsrcmnvPaXHP0pjNM8dayYnvWY9el6nEdfpQLjwOVdBbVnfAT6kpjk9BYJHG4RZdeMn5Yp6VIO9
z/olZWPnFk4fpuDhmRQtprq3+syg40p/aech+EojiwxZ9KDAyeEY+XA3x262cf3J5DUVa36v3Tar
8jpF4LHp7YRfF0BaJPmrzuXGNSvtVpokXG+6hF1OxKZH/VgKocmdmA289whE1ETnIvCea/7kalZd
f7+ip2/LmBO2qc0CZhaW3uBLL1k6dm0/eMZmJM6O1Hk3rUAhJFL7gn5ptVB0DMB3ytKrH4VXa4+E
4UA1W6SXlRRRQcBvcspsLU0NH42lkxBqblklSWVYEatmWyFFJhiqcuoLRzC23QlHUkfjV55JcaNW
XStBNJnw7FNnvBKtk6ut20wLiZcyDV5sU9T9ll4MLjgdo/VNIpIAgz4kaExvumivF1Z+jfiZjD1m
M2nzMzADlJLlMPnNTjW5/yiGVJAWl5rJp2MD59+S1f3/adtlRvFLL+s34Vz4P//H8P2/vf3385G8
qe+/AnOOP/iPgM78F4kVdJ5R0EG2pOnJ7/zHv+v/y2XPQw0AxBTRFv2v/1TQ6YBxdOYkNGo9E9Mk
P/WPgs7+FyNcC70dODxMlR6xCP+Gf5dUgZMZAC035CorJQv7k4dg5H1bEZzUFJfdTGkaJ8PjFCcB
bwCJ0B0/+uDpFVit1tXEs6vndfZCTFVh3veJNGdBQFNnVERVBcmQ+29TpxVxvEvb1mneILUFUl5N
q8N8gZCe4PZdjefQ/8RDd7Sjg1Kpb0dzZLfHk/mqr951P/WwsY9HS7vMqPc3PApY3WM26TAZVgd8
cDTD85ExxvdHk7x9NMwXSOSnjb/66EdAtACfO0M60aIq2voB5I873UrFOUgo6/uS6IRlpgw8rIiT
YhQ389HD3xz9/ObR2580pA8iLapenJ/mf0ATkADSFQqQ1gZ9L2h8aEBgpbzYnbZiXVaUAFg6qAIu
gUzksBcFjXQ8Aa4zXqoldwjLcNE0RFOfOcvd/BNY0BM8FHoD2TtPJgTx9jJrrbVkBKoDPt9o2Cvv
3CMLwS4T9VlmbIMPc5Ha7VaHHfBUditDgTCWgqz6n2yFxGkV6K2VuYBwCf6CdWQxVEcug3VkNLQd
mdphe2Q3OA0dRFbDlemAEBS+A0U+rAf3yH0wWqtgh37kQay1ZR2NltEBFElktpNW2cI3WzkSgHyS
6+BIl7BKuhWhZljDIwnn8Cesxe0KXBN6s1zT6ZgfPXvifYRnC2cLoIfEDi32ZT79JyNJDim+TlAd
9LtxV4s86zae2aX9PkfHVGwWG+XHxkPIzjl3DH4xZFV5w0VX1bYp9CqG+LcoAaBSDnRh7Npwt7kh
62fhlyaZokvruxuvN9kl9vgLn+o6HkCvsU09V0mwYA/QPKoeqaQfh53JNUMfMdjF3jS4KRCR9xq2
Ak/z32jtcdOVQSnAUtJiwKdChZ5tyCqLvYNtQ5hjn7MEt3Gilq/tpPo+nPU4oPVKwDjsjCxbt/Ct
Pb34mjnd42D3vvbtpIF/cZMs24yEUiU7JXXq+NmyCofI8TH+mhsB/B6Xl8NT1g1WF/rmVDuhnfA7
unbsv+SEKd2xdU3IU2764nvemSWsRwYur6Qg2Q+z8pWCFCMmItZ7fNQAJnMeH8DAyLARi5xxdtof
Khc134zY3U8a6osn/iYp5mBw0q03yuEBkYx1WcFA4T1kQD6hAVtDNaKxXbFJtO1ERi3d1OfcApyy
WQzRTpzWUlKpp635w+jM5r62eLhD5B6mAtS60J6YCzV8TgiBWkKnH5x8VxpFyfWYu/JaQ14HjjEf
ehxznn5T9gmel7mjrR6C3nKv1YTBZgepUdepWcAthVJjxhUzbv7KcCnXcHBJGP2dPeQH06jYNR4z
r+nrZYprgXA5Ds2EOBnXq+dnXfXDK8hGticWuoPrxR4I3q79BcEiWFnSrjEmVp8WI8dE0Dt16Z8n
iRguC03TX8ugHjEjSM/rIl1vqjsOCo+yFDUbMqcxvBuTjcZnM/Ydbjpj6A5967mvzdxRnMqOnyNK
IJ2fehmk130Xtw9sZ1alwOzVn5JRH+5BI1mHqcFDhsoXPlXjZYiwPCAmX7JK+Qs9yLnuLto66/od
DlTnucwHD+x5p8V0abW4upNFpU1842oGR9b5XbxpO727IpmnbaJaL7XrjujxJkrYvD1UdIkxxfFG
fJB1u+5CnaHCSIoyPMLMRZuMQ9H6ZJwNNNXPO1FdOVCVn6Xwa0yZlTBCkIBKjwLl6mo7JmWnto6R
Z5cQd2grugVrEfjhxio3VqNXPe0JM3nVLDp47G5SiIterIlvhajy+dKTnkZcjcjL71MFSHXjLqhS
6Bayli7ZPDJAlerWSmgAgwDgU29Mt8FxM6Vp+s30JlovqhgHwfhirkkWkp3RYomVrhmZNIS8Ldhk
fw/FXwzQJfOOjq8wix9m68pn5MgJFF+nh1uRJHpA05Xom0ebdCV3A05MehutHc0rGvrdGJZ+M5ub
nFLg01DE1j13Cr1weg3WWxA3SrArrNMvSVLSNp90NYWx3WALWtvqhdfTyzOLCRBUvjbeK9XRsDHX
drwqndnbG3ZDq17+bNtnrnwSx2Z+vnhsCAbG2WQor/3+Ye38EyTLEMA/DgQqNv1NCLOnwsB2HBrw
z46/IfSwTWhmrIOFuq/URTNrAcjzdfKA1pYhRAzDmQuyzibq45iiP44sxHF8UWg6wbjHoUZgsZhj
ONbZ8WtWzeDDaXkPYvqQ+PKPoxGSfmfG7+vEpHXZ5q++kwl533Go0h8HLMNU6t6GvjyC6GWdweDZ
FhflOpehEUc7pTbKmP3hcYBj2XGD1+042Kl0VY1R4Q7LtMd+xQBoAKnSX8njeKgOWuuTsc6MegiY
j8q14N8uQck3G46TJhYlRhz8QrAixkDP48BoC0MlRT9Tqrru/xd759Ekt9Fl7f8yeyjgzeLbFFC+
qi3bbhBssgnvEiYB/Pp5UJRmyJaGDC2/iFcKLRRNNsoAmTfvPec8yqcC2ZG7GqfC4qO6zLVkHTPj
6pdxl6IXTL5KTFOfw8s8jMM9s7FqyvQ3xkRMzFC3MT3jM9dvQ7PRvtH9SO9w/Tnv4jJxK9ow+wZ5
lzlcepnJwQUcj7XWi2/OMrJzL9M7UDPpzXCZ6VHOzOFqnlNmfX3RDW0Qt+18ilo9+8L8nbngYLQA
MS/TwjAthLeYl0BoM6JNrzosW8TNYaujJbqMHE0HFBqu3WUSqV+mku4yoGxbyTFOLmNLsoyyU7eM
Mtn1nPTInR8yoyvm7hxHdVdv88ryiqPXu2a/FVk53krXm7+izOLcX3u0JJh/2NcGWLeIyaBoS58x
BfMex2rN95rkQXsljHi81sy6HQOLdY+527Q0Uu20xBsVwwOdVr2NT7vrXas69DHhXMTKdN0xUdXI
CqwpF9eM6Ce4wNxDWMiySLtK6audAbrZrLWFw4CoICtCXyWDS9r+FEsg8jFhhy86OWFHUaXDQ1I7
RHIpUPW2ZTHjLy25YyhDB6e+ERmlQ8CCR/of/y+Pba/3L/Qm3Yb1MpJHnZqC0Gy7pN9tS88FlJyw
XW4jBBtPhZx4NFA1Kqd01El/Ncmj/Cw83tRBlFq9HzPV+Ox0QtxF5YhubOhMDMut2rr3DbGtjL4q
vRXkjymxzXO1pKJHY21upKNY1pHJsHzQhOl986aSoAYvQVm3NkbEhFvT7IkWLukKvVrwIPPV3CkJ
m0DY6QdHc+VLNE2CNEK1Lj81rDP3VkeGbuCWJkhYIx9JO5Y1RntFXRP04vTETyv2Xu30/B30VfoJ
ko+i7jKjU55GJrNPYaN7R5Q4dLk7QrMY83YtsX1qZEuV0cAsD1FvEmKMX7o4amPqUElGrvKe1ja1
QU3yJJ53V1ghVug8jjeRmYhtbGcTyYdISKONJzVmiLTx+rsCnXa2Yiwxn1wpojEY5rDFhZcOerby
+lkdVrkdhsWmLRqxMWJy9jZWW4FUhdGR3Qhm6gBHZUmGLaI+yn2vScaO7N4IM3HRuOwZ//40/f9b
nKy2kJH/73yr4/sFb/O/ebKXP//9eGxqfyxnWNgIHDw5rC2n0++nY8PgJ2jklrhZeKy4C/7ncIzv
TLsIhCEqIBlybX705+FYWQJl0e6CP1M1fIUeGRn/4nT8QT6JZBf4Ij5iCxWWBvL2oxwmpEc+McV+
s0bwCfrzSM4nlQSzvlJ5micpmjsv7KSyj9vKJiUuY+pDbCvnbSbJRVR/7V2jEOphKFtjfPnhQ7z5
Llv5MbXpZ+HM95cGwAbqmIMtAAHSz+d2PXKqOsz6ryO2U/RGSmgS18eEe/C1sa+d7a+v9rP4CPkc
ul/dNvADLVgeTCU/X40wbcHJJkuZ1GlRYAIHfGTmVP8ridP3q9AHUeGO6R4Q3A/qozieMg4RZbqK
Fi0DqX4tNEZn+A3K/mfp3Z9XWTwkOmpcz3UW+fcP8m5XrbyI8ySaMq1IN0Mt1StvjPHl2lZ0zGLF
W6tx/W620fSbt/fzV/bnhQ20liidaO38LQer8YZWmhUQOhnl24lta484Ldtok/idTvpnHdefl8L2
ZCLrhKakfvgk53KkyppFuqK0Lv2+o1Uaz81nqczfVAPQ/K/vjr+9MZdmFNB25HCQjbSPpE72cKgP
KpCubIqeOrMhEMVs36cleunXF1pe9v8quHhb+KqWtDsefEczEID//NWlTE6E2cTJKgScFOhpUqxL
U5prdlVJuIMsj54Ip9/49P527xNrreKVQzeMK4Ab8+eLhiZMozHnMI5WDTnDLOv+G8M+rOS/fnP/
eB1U0VgO0GprH7OsBhRZ7PdcZ4YO8WyFaE2ipE7ffn2VC7Drw2cIxQvVIv8uvoIPknArTSe9012K
98WvwzE851gy0LuPsk+1MM85Ccp5am5b5reEXe+4XXaZPexntTpPXl+sNFFdGfb8GwPdP717ssN1
i2zxJevw4wqDs6qKSRNepQjk9xqIFLbZ8Hc30D/cqchfUdxyJ+GT/WjtwAFYuIPJZ1xIIUnC0Sq6
g1ZLJin2e6qh33ylf3sMuXWwAiASBXJD8ueHW8f0wkxx05DRVBopG2m6r9rgHlvXOiDKin6zRv/z
xRZNsWPo5M19+AQpeDRksVxMmkW5K2BC3mpJRfWcKYa+DvWm+d2t9PfHcZHyYtBii2RL/qgfDy34
TFLjcRzQJl2lsftMCsTBqyQZT4ZN7vZW6Z4TMlbGVg/mkCCbQiUDsvXsFZOnliBsXu1Upo+xwrHv
1/f53+8nlOV4DThz0+P8G6QeqRyWK5eTXE+zesVLUn1AP9P+11f5+/3EVTgE4ohh12IM9PPaoDHK
B6HpxCuMyPZ0HGtC74IBPTme1jBBB/Lry33wSC0LINdb0jbxErAGflwADRmqDRKwZFWrHLUPw2Cj
PLPsSZwiM66Pdt11bykDKIA1oo3cdUPn90mNU9MNRCir869fzj99xoauLZWWumDDljvyh520Yxjo
wqBAIZl50HsZuPfjbpzQk/zmff/uQh+2s4r0bUvGXKgkxHZXUSWsSeD93eLwwfT4/dNlc2a8sBg1
DHN5GT+8n3yUTcWIFCUCh3eyRHKiz8iOjr+J0lDhFIeG/Uh/sU92Hef2aU8LUYycIzL1d4S7f7qv
EDUZmANprmofv2fg8M6UIBlYZY5CRDor46aInC7waiB+v/4SET/wtn7aEZb9gK9PQ9DFgOoj4lFt
DaVMwVnRLJRYUxgC028yBXk0LJNlpJJw6nqfdHMs7FVYtUyP9RGzK/sUPkPyozT3ISnCUkF2wlGp
Q+3CGGKR+SqDW71R4zflF7E0xK48FMwXCSgGC7BQklAn2C9N+NLVU68dSBBPtdVYJrrioxoas1tF
ajnGU5FP6l08JmxBJaNcQVZdN4flltknthYEkjJTAm2y5i4IK3W+iutlpNCnvCZfmQfRkW3aN916
GO1uCKQYjW3hwj5Bj5QmX0EFel1AMyeyCR/15ihwmWvFvIQuy7YtTSIEaUVZ2WiDJ2NA6AtdOejU
sSu2wnNFc+CJt14pjYzilIlc6NsCHjD6OyQTzoQeZZC5jRLIiZdA64JjBYJpkvlleBZ0fKP8NlaG
SXhHtQINkL6kdalFzkrmcTYQ8B0Xg2fuJk8bldhnjOtOSypuJACWV2H3GVtmd1MXeXLrkEPX+UiI
qyFIBZ1sv0nMegqyXJvvF+RdtFXTWnX8vi6z16Eriq9C0KRE/JVpddBODmrWQYbeDb318CUpUo06
APZ7tOp58JKDHte2u9dyAdjKHUViB8loxElgSm+ID3ZoJC+DYqviSAI6fSIfKDX054GKUDyr0mSY
n0a58tIauTs7gcvHtvSZiOPmA47N5hAiRWEYQYfXvIkImnYOTSEWTR1jvTTo65HcrtQN8y3qporO
AaozlGuAxD83GUr7VYgsOkccqmjx2ovypD4iWZoeTatwe7RAJr3AfgzNXbRAvkAhVQVtZg2bohaI
rNDUVW0gvF31AOerVRr3eE5FmRSMsib3OnUb77ZYZIsbpAtzRlq9GeEcE1Kv82rlyDoZCTSuFMuj
/6YIQjFT1FAtFyaLnTvOkeIp6jWv8Muuq2+VKh8UfwIqeWpbzD8BlZHmfCqNeVTviDUkcrEwGPFs
a1Obc/hkXTSUj+PYMlTRok69Z+5pw+PRgUFsvTG3nehgmpVSuscSqyoo7pRNK9lztintXaHQJfdl
3OfFdkzJCnMUNX3D0NDF54o4MRGUQ44aEHQBkg+tzaF0cFyIVhG+z9RnF2gQKERzWZNTJlHGIF6I
3+mswYoi2ZR0p7zktIVMzaLDkuopTTR4hjPB5d4Ap471wQ6DbKiZU3l6p/YbPKXEqtllCbrJjtzl
V2rLECitUj46WvHE+uoGmpugZoib7Wy3081Ab935hEiyBUJCYEAcDHjAMDTOXnvNqY4ctNppCJhP
KwAGq8ZhwkObLMpPdlHSGO3KyKwD3Fc1wUqlQaM9KxINRBpKfN2HIuwqSDK6+TMTNuspnzSwCiNQ
l30SkXIYDESrZIGmKvVLLKX0XhhYze2TGaZ5HHR6mH1pclfjKZiFrW/tyCy9YyWQax9cItidNWTN
YokBhqnGTLEwXoeQJtimqWd2HQBGDQARJu1fYtfLh20xxeoOAWxSrutURClvJ7OxGJj6ktgmUmId
qQcc249prjDS5IFGnFz3U0xaJZ14JPNJc9Vqlfmcw/f6VnV2SNMOeXzvY3hwjFVcaMVz5qnEVMlC
r2MfUBmrhIHsPl73chhgX4Sg5Xylq4puW8WZdRf19Gv9nNanRRRgnZojkW8VqBJM2jno866Z7vFy
ZbqGlrlrzK2ux2XNmA0JirZpieIR635AFolcb0yuYfFqES3fMpmzR2l7S0w45T/l7LpJelHzLQrH
6Lvu3UlDS7wU5Px2zUobhMZM0ZoET1hPVd/fjDj095BNqlcZpQgix9Aq08CxAPAc4soyS1acpV8J
l0RNal+ANWXyJYxC2lbAkURG5tbTJzVrvleJ/9HI/BfV6A/Vxt80Mp+qqPpRGXP5499bf9ofTBBt
7DyckJaECYsm4p/CGPUP2gkqhnf+we9GCU9z669sKWBSKFX4McZMnZKFH/3Z/LP/0DTyDeisEJOB
zZg65l/0/uhu/VQWOTqkEovf7yzoKir75QX+WA3WoNks4ticJDPtbSlz5eSkpTmd+76yiSWHicRI
36mmK6MsPO3EGrgssAmjWoW58jewlBd6pB3eRMUYPqbYMl9jmdUPRNfG6lrXewPxsNUQQR5Hql6u
bW/oPleK3hikyCr2RFwhvqSVpzUqhaA19NdAqzkStyQUOH7sOnTJQ1b8GyNHCr7TG6HW60lpjBds
aOb0pQwnoT2xc4Y4hVoCuXGzJPF4RoOS7D1YFmogU81uHhgw0BOjza7ZDwZz5Gxda4q7Qd+L5WRA
5DyuB6eD0eSXVa0Za7Y6pCJOFSuk4uGtqrcppkdtM9qoBu9akzaC30UoMsGlQo5Qo6g4RyycJI87
OGrZBSYUGGPcijclHedm49oduj7ygLJrnlNjK1snSW4GiOoxQndYfPna60ajmDcowYfpWvRY5VaW
4dB17Zp58IK5J+gYN0lmhacpqUsABOSUQOWA+Ml+U7pocBsCLkpk2cXQfq3wTwFUxIr1YLWjdYUw
idwEwn0T0i9nRs79rcPR9yuQFxA66kLTQdoaHYfCAbGTLrSdpsNA4DcXCE89gE5duUX01QxDDrzk
o7XZmrYKM1u1yDUX9eMC9UG/KO7dC+rHumB/QKKAABouOCBFX9BA3gUTNKVpc2IijtI1GmpqjeYC
FbKmMPrWX1BD/QU7BBuHXEPbUiCHYBMh1r4Clvi1Hdw23kpvgRe1XZpQU12gRrO6AI7apvUeoIFQ
e1VTorBZkE+4mi9MpKhuwuc2rzFI67SBPpORdUy8sSQJFscow8wFr9QMrKDAYc1F6YoQCqzfAmOi
kFOfdLdqq2OGrCT2B6vNRzZx6TzYRi8zfA2O3i7WLDhPhgD5xEynHQJUotMctF64UKHchRDV2cCi
5qRJ3ucLQapdYFJ6UiQGOc5z9Za7jNSiOPaydXhhUBmF1ZEqSan1zJiJUzCcJ8SQceG86xeK1bQA
rSIvjW+mC+UqcWSqYGwyyKfW44WENdQcpFcIWxZCVr3QspBuRfvhT4jWBaj1na114WzFF+TWhb7l
XUhcqdHJfTrrZK1fSF3FhdrVXwheEEXZjo2F69Ut3qwVo6b81VjAX8wpqw5qV4ZyxqD+f8snA3Wq
uQDDUrWCHTZdOGLuhSnmXfhibgIzjLiPhTvWKbp9jzkBqTHbcfcmZtdr1o5JohgBt6DLvHGILR8Q
GEQzFxsMMZKeyv4YXqhnY9cpD92FhSaHJHxn0u41m8lII3ECBUsqd4mQC79OORa3c6/EZzOvlTJI
5zx9Hxf0WnyhsNXc9/gw6qK4i6YWh2ZbT/Z2vtDbBqHmn/sepBt3DHQ3+rhuRcMdiwFvOawPzoUF
Z4yR/aBfCHFzRXHrmxdyXLFA5MwFJycvZDktGuxTdeHNmRf2XHLh0NUXJp1z4dMto3ISWxZsXXkh
2FkLzC5OCg+u3YVxd9nW/rPD/xcK1V/t8Kf3lnCSnzb5y9/4vsnr3h+M0GgzGzYtV0QRVAvfN3nd
YYpHnxvByzJgw9j+P1u8ort/0P/Wl3BH8gJcZ+mC/TXgM1SyJd1FrGqpDlybfwWMZJD4sWm6zPZY
txjKGFQj+seAlBZwdaOO5MpTMKM+sqNDVpX9Ogul8qyZYg2JKj/lqt6tkUYcVMKQm2LYh/awa1py
l4mx67dWNmx0wR5tmAXcVjvvcD6O941B4zGts5PQ3TtERuWqNrsr7J6fJlRa10rbbJzOSH3P+eo2
xpeh0LG0SiJ+iu6GdIH90KWvkYmoALMd7XeLCNqyK8EkGpZAXy4eQyK6Ywc/E0zrkVgbeW2U8RE9
oBnEZnUq82Rrk10Lq1v6dqxhrWnmPaaKFfKh+MjghPQkgrnjvn2HxvsKfGqdpQwG2kRuGmX41oy2
3PCAYUac39Isv7YzfEhKnecHEwsOxdEr8YZ9YBti48TlNwyclc829yxEcdMzOPU9lcXe8r5Yycm0
on0Sw2xphteUqmeRvDZolkjYpg9E+u3Eqxy6iRoqimrlU5my8LCpjR28SKk5d24Gz6du08avOYRi
i56f+aSDLh/NrQqxLDeMIjDIlzBaGGRG316Xibw1B/3aQKkw6zRGtOqceRiEYVq9zIIDqlePBy+L
HL9Ty7O1JG5oQiTrEYIkAZO6ukHNm27BON6SLbfOs3wLrHBcRfMtYdxnQxTYjIxDK+DeOUp9L/qU
tY9EACVSqg3IPl+aivOFlJUbxVmSGwjPnsgKWLm5IVYGmQdbJcfCNtCVwy1VtMqRhwETqktkvF3t
2iK/yjETaEbd35TCuFfcRLnPhBexDUcwHqVXbvV+flTM6Ghm1X0jZoLgafQn+aj61mho3xQAfEgn
bbkbGL/7LeaOx8RliFsaaCUQoBp7cOyHPk3ndT7GoV/kTeJPosXPao24zTkU2XZ7I0T4rdGMs93X
T2VWikBUplyNFm7DpNExL8YbfXAcnD3ttFEYDfjUhOdETLsp8bCedM4hLhY349RfTY5Kw6ce1E0V
acptOQ93Jmdu6BiOQjsG63HVxM8ZMwFmDgips4QzJgjfU9aLZ5F7D6qSn508nughqAKUtz5emWWx
z2erD6Y+fZFw34NQNMNaNepH+IIF93x1JWsJi5Ie0ZreEPan/oy8mr3eWeDNhrrz0nNuDlhtMXHt
O0Y2EOcbZkWm1HQMmNVRSZuC/po9bRnRFUDyvAJnL5DvGKmU1BIYyQn4doYbVkBFe0RJ/sCJdgg6
WewKcp2FjIl4iOh6Oen4xStxbFIOrGJs3HhQFF8XxcEZm5WijM2iD3pDo4T+MMn8ps/LgPIHh49r
7YjbEkHWT5jP8nWcX7O5N4S6JejTb8tQ2Xjea6o1WGCa9Avh70NPvoCRCMjdkJJz9uSVaYryhDmM
SqNPneje0Id6ZwCWPiHfaX3Lq4u1mGW70dUo3oPf24twGF5zuyYom57vs/TEvdVPWAgniu2xb1Zm
GVlXdedhIh6t8gsCHlSXZW8HuAHSvamM8EPRb+OExrtZeGVQOtU13a5zNkeHRoOEaLhWf+ImqG+k
pxyneji2ufd1doZPaSof88LyRRFXQTEq74k9eOsEe+JajcLryK59c9YP5jAd2yohz8JC0mbbqV9N
rsFFKmXXgkABFiDltq2M4qxTkKHhBhIQJX5RyR3t6hsSDa/SKmMdoGW06yXSwohCs7fcQ5spelB7
tNJmDMdwz54bu9NX4KVVAL1AJbHS55je3PQN4GZxUMtqWGnjGLizGE9qXiK9XPzBrVPKIOXMsTEa
ZzMNcAOcHIvtXTUZu1JSh0bpgiA0KYIHVJNzlk+fQlDa1TJp6bWhe5xsvT0rkX4oAabMfXmIJ9mq
K7wizCuskQh+i2jzPtEttobC8aU211/UjKVzyuzsnNmAWuiQI5ju0Nf2MU5GrEKAiqJrWXzWM1Ar
eAJQ4EFtyyfT/jz09dck6totPRfDNztrh8B3F1fMNDs4i2EF5KSV9HDtg4xm39GSKyVJHmcrsdc0
vA+Zku0TEB+FJeoAuyLfD5M/d+reJ8cdgybKj3Smwr1uY7odo5mD5sBoYCjXpcr+0vTnpHMfBER2
ucBcM/lV1RosWp6fWZ0vQjc+15H6Ltr8QXPgpVcm4UF0m8p1ZeXFxo5HDRhsidkbKuiGiIaNV9Yc
YFqDFuGCk+MgkWwM0ZNC1Ms7c1BfxmRGTV3GoHwFXA6l80uNh18amb1plTw7ex67zzDLlwS4F0kn
raZtmzZh7NmRpzK6IVwkMVsbICO0nFqbTl6pzM/jPD+5NmcOQ4Ins2oUzhy5x3XZYbsfLTJa43JM
D3kVp29JGoF4mBdEOzgTK3Cw56yaMAO1YSf9mxobxR4ZUrZrVU4es0bscmLq06OFePBl8sriVs1I
g5kIcRfWtRVtJstqVhbZqKy994ZiPhVl1n5K1UH6s/NU0ljbV7TJN3HHSS+Secl2zioLUb4D84yZ
opXhq9fi73Zq9O4R6toAPcam9arDiMKd+dw7vnnjxEwIpa6C0hf76ecUd+dQOta+0BT1vom6J32y
2cycO+I9t50cjCczqhLfEsqZ4SEgKVKVDlLrSt9otCGoW7bLHFf1nnykzYTPdQTkG1bRdVemh9hT
94BuVmRl+JWuIf0rm10SWoFw2sCpZ3hDMG5SGssoJs3cenSSBca7uABzRHzeKpTE59BlaDf5kBg+
LuTdlGmfCs/EaVBI6iXa4HU4ymsM9KAEl4fSjoK6cBC8gNJpsJcsaTFTdVJ7ZT1GMcJQnggvvHbj
/h7P/uuEocebRjZXAftX3SSm+cDR2Dc0WrFzqgCZSTm/I8H30BriZV9ikK40BAlliLIlV4KUVge8
7He9zbeVfipVN1gm61MPvi2LdqZ1E5XJl1yvj3NrBwjUmeSMFEwRT4NTBI4SbYuw34UJtO1G3+aQ
9ai7Nr1tHziAuluNRBKiR5AjwT4kmsWc77ISXnNFXEKG4nwbjfNDpdn09m0JoAdH+67p5aOrIZY3
p4vQ3L7uS963pb5Fjn3UVDa0dpq/DYM8J02VbiyJA79smTBGeyPRr7mzqfkSWE+YbuzGw6por/PC
3A1teKb3+ybaO6Tk9zUG6KwNg9q4r6r8Zaijp5IUl7pzN4Mn9rOSn4pI2TuNetVYRTAqKTgkMK3B
KGmU41fZjC1NtUJM36rMfbZy9ioWiMxuXipHvJtqeLRgXvVhdWqTfCv1fqsk5jbO9JWV1NvMkl8H
vEW4TA+DObzMzc5To23VRFTzyEYL72RkVxDJX4dJP7XRSTXvInu+BXlx7HNsOWa7cRmvCvjjtkoQ
TThkqJZZzapRHIVJcTNF/bnPks82xW4Gz9ZnrkjRVJdveqPvGOYEdXYm1D70Md1ZgeeShFKX/JpJ
tb+VGTc25bR5mvDCdLN3bhrQO4a4HRRrwyJy5lxDkJ97Y43olwR+XCCyajEyyM2v8Rh0mP31M/lF
QSd0I5AKO0qjVhy/HfpR08tIpRba+VOS5GeTStVqtaOjO4+JGT/UpYliKUqi9aR1fq6xcyX9TaWp
L0lk5cEArp59od9NvXHtTF+IMQpcHNXz2E4kUikrMXr7vvQeO5vqpen6wyTUzagbYtsbyi1Ws4em
fnZGqPK294U7KQngZ93pTKVWg03EE6eRaC1j+UYQEwycOtvouWmey6k2tmUNsmfUr9JUvQGJs2ZE
SPhDC8k3pBm1ojVkJxYQ5356TECKcaSIfZe9LFpuy8F7GSmWUvYztVROCBEJ+nqg5bitlYzmo5fA
GjKHuzIZAhqL18242LT7Y8ZGGCvk4ZgD+0A/WvuQuZNm2y/DcE1IxdUUibOhuPdezzxMGM9mSCgQ
yx4bhyCKU68f+vktIzbLUt5n45go1o1K7kpD3hDL3i0hU7t27s8VmSO3yNK/jhUZ8qr1WGhk0Fjm
tCbdjD40DuxQubJkss7c7sAUaU1flEDU6nYkO6Oqn/XUeWfOswOgdowSdbyKNAvYSnhdM2ZC1G4c
2Lk5rhGJ1SUxSSD8N4abROv3WrLgre2vZVMRKNJWe6UydF/mju4rsj3TH9omOtEJTbwTQrxmiFBE
bfvZlI4bSwVl7godOCtbQw7YSJHRlSWoSWeFxcYglmGVtJIolDhzfawXa0XFIZbJAWNKXH9T0m5V
66Hga1Lv0Fe5a0djNU+coQucThp7TbpEyjiVz5j5U1jHLwDYqLiG/hRp+lXdNLBmURWMRikPdWGH
fjhZjxzdMcFmwxyADHvravO+UoxqW3bZ51inoDSAGmwHrXwY4NOv9LDZKwX2bcxlz4R6vRQZIU5U
8Lhm4rHw6S1+KTi1+oJh7iGsyPmce5AqiWu/RbK6oxFtBVrv3gj6vPy2JfmharGD9aQK2FeZqTI8
pje/QL95otrZAlKJpCptPSCSTfQCpMkKlNYsdo4by21KKC2863Hequ6Ub5KhIrakLvCueyM4W4wS
h7wFL0ekcfikadGnuMHGwgF5XH5bf52xEtNpp0omd2PDlzOshILEXtVxs7o9KScGkViY52eERdEt
JjJ/lPpd6dar2PbWYdLWq5yYOq9q3g0Hm70geyOvNLI0yXJb5VFWb4QMy7OT6JwmmtQIHJdh5zhM
3Sa2K8+3KyKNksFk7MjonPVhP+kFh8iIamWsxpsuxJsT2UN4IhQLZYpRK/rR7MtyUxd1w6RdEpfp
1Bo4ecz5VtPkcCjGYm8rScsZ7UuEdsJV081kcm9kS7KFe5IKJ6VWP9hW8c1lrzWm4jUOVXdXTRV5
M00qndWoD69FIh/DtNwzzODsHhmHuWVrI/MNJLlx0gdu87HUj9SnYPlYqwJBTmWGrqJWzBMxUd7e
0apPvVaDmiLYhntcKlhzk7pQcFcuiSx8mzr1cOVuIIEnn7V81NZjNuRbj8P1NupowjDGx4RENra3
l8xni7WKEwpaFdJesraW1SM8plF4nlrDWIlmtn2kFoK6Tn/sw/gN21egjdpxcMorc4H7tPHniFut
dJRPids6gVbTSidBH3fiJi5FRNqjtrYwBqOoDWnDsC2nxFExD84AKUFTIc92pffRztboxJOci+lv
2jA4GoMep51fWeVR04yrlFKt0MuDkMm7Sbs+MYeDlxi7oYiPZvOG/+JhbN2bQcKr061N72I7Ef1q
6JEb9ERtJEP7GsJrbfPiTWTyCoTmMZ9eIqf3q3K6NczoepyyZ0JrTnXW7CyKNhuCYEEoHHiP24Vi
aCQT43JYc6UiTwiwbwychnXb30TDk1q1oV/l9jFtGYFwCA2gtsoVM0uTj1OG6zmtkb9o2g0Wxtkn
fAT5AEJkyqT5MA9LdYy0ULOnNcZFJFScMrhFZmWTA232NUd/awstaFLtqlGIm3Xt84CTxwVq3Brm
107WKB0aX9Hpd8A03Gj5vBKVyxmdmm82lnQYF40Dh7yrRLLN65nTbMyQh73E9pqTAGUYPH900bze
OzVpcxvX6baSvcd4LFvjZGbmknzymuk4431kGGSsQhqvqH+1XU32tDt4u9Jk6YyHaDsnySbBPLi2
0ZsUGuEhdXZQzfBWTAxipuJeG2Uc9Or8zUvCOzdOPnuleM6cQ2boYBFhZqls6bri3OliMm9ZLtRr
qzgkbY+2hjHC18yZSYUqynvPTtDSEfkEv08s6wsDfw4iBxHtrPFpkielK6ag6SvsNoZETr7qyezZ
mkUW3qLWhfiHI3xd5Jm5sWyZnGInQS+jTxl1w1CjlupJ9iRRxIn2bVTyfDIZ2c5Sxv5/Gv/dtP/6
//4L4eGvGv/nz1OF5uLH6f7lb/xp7LH+wA+wDGCxg3oanpy/Gv/mxb6zRBAbi5bVXEYCf872FQ1w
lGFb/E2dHEmEu/zsr8Y/P0MNgC1tMbvwU/Vfdf4/tP25sO1AdgBCxaSL1/1BUKpwqtSNjCKNJDF8
rZZmnHo7zjZWZnwJO7f4jcbyg36Vy2HVQSO8BFEjafhIOTPHhAyxviaXrw11yiC7pi3OGvnDF/AP
lqCP+tXvlwE/g5GKjFvbXFSlP+hX41yZGyXvSKJpPBuHfsM0I1RHX6UZg1s2kruwbct2ZfWKfTUm
2jfU73rw6xdxEf3+oCa9vIjFdQKqBOS79zGhHyiD2o+1ZP2oRfWW5mp0O2fMAUP0R1VlfW37gUSp
Km8Phc1Rf9bigR5JKcS6hMN6YzuZ/molJMENQ2a0a91M63vOiPGhiEbzuRkK664bstQnLz47Ja1C
Bp1a5dqR1oJm+w69JTf2QndDqLy5j4ZhJBZDYRNoYjXMluSv0i+6XP3qijAzA6IieRHSbmlF6/1r
XJbydRbTjenV4ZVdE8jn5nG14TQmPzlkOiIZECnJSi6THg1B33/Wky75vp7oDk/F/20TvP/89vnH
xeTyx78vJopt/KEvOhweILxMy+Dvr9Xk8iPM0aiEYGhh0GEg+NdyogGvAxgEVgW7Fe7lxX3x52qy
/IjhI0qh/+buTJYjR9Ik/S5zR4lhBw5zcXcAvnJ1BpeLCckIYt93e/r5PKWmJ6dEZlrq2H2srMwI
0h2wRX/VT7nCuqw57r9jFfrLIP1/HnmSQeTwXI+fmNgKi9rtL/r7ewf7wWFf88g4UEYcWWu6N+Ni
3TkJDKbMnL/7WD/QXtQFi1s82nV3nwoL4HrLTemWQTahS0H+tC728P7XR/hvjaX/y8VJ7f/vwPny
WXzO6d+fFL51/udnP/zP/2Ha/yD3ArLHIfPh0pfEN/HPPOmtk9Cge4GaKtZH+/YI/e9txwepROAQ
TtMtfuRj/PqPB0XjSSHZdotZ8h+xhDOL/ndMZfpfS/3fnhXntjSSUaXLha2M2jd+jr8/K6XMmLQZ
itjA4uGrldyY1LknLxjKXNa/kkrM84bfYQ4Sz+rCpfDsW41w/5DCeUUxMcBtGF1xdYbUC5dc65ic
CLWrYmqEeqxiG5sy7G2semxKzLKGY7wU9aFpBp5HH119bm/3lBOoOLREtB3wBYBUSTvQDc0PR09u
PXk7ZyYWJpYGnp+AlOQxkjJa61jwtzcjrWIUuZrdYu9WKJkHzefuGxfDuNFyWIfzOp0EduqNo2s/
eJpexzqnqp36RS3RDyvW4g0gnM3YWGilGLCODXy0TQJuOVA+946p93ac4+S1bT/XFRPOktr70UA6
iC2Hv7/Vn+MyD32zvqMQ3AqVKK+LU0RxU4F3VPtGtnu633Y+s0cEy3xLxwctybB3NjAq7rkDcKXp
1S4xiAikzoUa8hepBdjm8dwU/r1epK8JFMDWXJA0UpBC1o750od0EMrKwSGiZhp/RN8n74TWq50Y
bIacNoHEEkLVdgSFgFsYjXyR/nbxkSfmuNyvZW5uMP7lT1XHxadOKSswy1Pue/TZ4whiOG9B7xzF
tzlYeInt33jtj4nQHpvyaqO92GU40f3jD8y/inn+BEON9YDrz5Ond3dt3h+bgcnsUa7c9DAzxFs8
jdnGmOvDPOhvPFHVdvWmk+EPT5VRnZuZ+mFzMtCCR+dBVesfLI3Zzuyrgz8t096uF6SKdZ8PIGFd
mR/nMQEqqcrfaTp+x5Z9D9TpRBoBIU0wMs5SjeHxOv9gCCm3mVUd4EIhjs7cvYQyQ5ja2X4pih3A
3AwIz3IL+FErio7ZZfeZiPF8x1OBTqHORuVi3JnnFOqefOqcIuwriFiZyWxWpvleNP1dP5OwsIr2
W476d1VbO7p2DmY+HhnnVtxxAMN3hIQwmzUguuPsYczzP4C3HgkO/RC9YGQfD0tQ61xLO5OACJKo
WlEBG2T1qk9fPGt4ybP+Lm4Ejbj8G7B6kVlXHaN+W+y8xQzonDvUqj0mTvXVj6kKXNSbzwkPlzVN
b4z18xx8qX7P3RfkZHf1a3NnerCmtAIbN7ykTA6/42HYGgy+TeE8p6QGHto4zTYguEgKi1HfZ7Hx
nSemcUw0SiaqBTZrU1NvmmnFEb/jpzGbQVdybRz1jVpvxk78hA8qPpET4zwE+P/mjNT3Es2Ysd1v
Z7WPUKWiZjyCJVTkHabFjncjvhxefhSMFEBFWR6qLjJdRuAKMb2T4bp0H7rJMzN7zN5K3oW5mHaL
KTCavJr9c70wZSJanFnlxkj52XnltzmZYyIkoI/d5nXynN8JfhKq6m9MdINZmWpAEcfC5PYKv/Vj
Hmbd5/Wsak1HaFBgbpwcely7ASIyJsjdZrI+eRA01+PU0b/Hx7Sm9redkQJIQ4tVJ7vxHlLPwke5
iOQDap0zl1tvpcfmUTi9Vd27OsLYOzBKgq1Jasn06HeA7LgbU4/k7uVqrCiBgynzkyoYmDL0MmID
gJNlMDeYkoQfaojNr64pvXvhUxa60zVtekTltpjg2xa0jqzGqGOqEmrukC1JvKGN0kuipLXMV2wk
TKtmkHNdxFjC+Y5FLNJtV2XKDHoY6KzOhKK4qDtdTIMJB06LsUhVtLdyezObdv0E7z0YRq3IQsV+
Y+96Y1xgYzRUI2yqwRSQYM2iflCG7Qay77woKaz4vYRiJdeCF96zt+S1oYOhYFcX2RG05y231yF/
w0RRfPZKv8OBc295mXapCUpcsanG26aWGU4IZ302deZ/WLSH9xqy026R8pfpl9k2ncffvmU1+6FZ
ynt9mHh1hnzT2c3W85d9ZXRHrUz8Y6tCZtbbYclPgz1fLARHP4UiyhzfgQw0Tv1+yrIAgj4ffP0w
mz05IT/KEaU7Td9qDSYOVtp1H6sjgA4AX3GIlFVeJryYO0aF1zRNUQwnSdooDXzZuOd54h9gdlJW
gWpaCo79yR7+5n5Gb2oN29stWTp0jL1DYmGb1rRIBWvzEBCpkEcNbKzs5gh92v5wUQGpZYJ0DEh1
CBVv0cGJx19OApdzgsJppcdeNbsZXtNmmXglkSuenFRevCYOEe6eJefcTUMT3jVek/K8UJiwNXCH
OvHyWNRaecDaeKJ3cdhgfpE4fCUVGrOM+DajsYag1qz9H7RVhEsyc2anp/tkWpudDt6J4yf05x5+
VVfYWKiaNWgW3j010z8mk/JhLtdQn8qfDt6MFQ+RdPpbRfKdl7ybFpU7DGNPZd88DIR1TDMhzQvW
Jc2iMb4n+zEFk+eT2V3OTaOenKJmCtOQq8P2xabjMENv8qho1N4V3Y9YhwfXLIt7+I6M5iwV9Xrn
BWTZzpM93rndkG273F9tCD41QpW1fMr5HnQiI5ZM86O51EN8m1tfnTun3N06OyaOS2yl3vS7todf
FCcw5nRZ/IeF2JdWGijKi3lzpBGbWduXwV2OKpnUndRo6mGUACh/DW1QVoMdEyn1S2i6S/lQ2qT9
Jiu7quSTGGNQUkfOfP/gyllnwjNuGPMf5ZK9E60mtkWyEFrRRrajf9BhyXk1oxeXT6Bx0yeIaKzH
keOyLi+i3PdeTTV14/gnZkc/ronXytK+qCjYezUPUqMH81LsKB3eDj4ugw5S2mFcxzzK0/VXY+DH
reNdLPR97JbvsewuTZ3sWzqOYrhYq1b9yWD4zGUZ0IFdcIy59bzkr6Y97B1sBVRS3OcFN+NOxF7o
QTM5mPYSmW29X/slnBP/a8jdnZU+9PKcpDxbLRakNWepZzH2r/3SnJljcL55mSwZSOEwtH9tmR2J
1Sl+jY1gF7z3lfCjcqgPrWSMYMCjZaZmlniJXOdVtJ9TqX2Dr2PrP9cS0wzlJicD9qXVy41NuUwh
/WhMtRciSTKgd8OIqtwrfyElvOqzKJ55J70Nsq++qePpUtsiigvnx8nMQAwcaVp/ZvXFsMNWuWyr
pHtK6R5Zd72dANtrXrXWu+nWeuCtcxXZkLw5Q1dUYrAUeuuGE5/c9NpdmaGe+x9OHBj5qU8fy9QO
ssmGtZQyHaxTFT/MTf1qe+ndiAyMsQ12clK5mzgxxDaV42ka2DJE/blYzYkR9Z2f69oB3Duuhazb
55SFqG0MBoLoOytYUHSQ+RCf3+Z0qthpP5rCh7bX6nFwM0qNbhT3bOSTuLMGDXolpc17wvzyJZsl
PrA9mLA3VTqPhQ4dS6utd7/9moA9jkayx94/BKt0H10w3TuBxc0EtkobCe6bIR/7MHOkuyPJBuNx
BVjO8wOlzqmdOzS9CKBVv0tt0XImKruXGryZu4G+o74bagKxs7rrdDaXiWRmu6iQeN680w0tv/Sk
ZXZtY127ji1Gb+yHulyXd2X06idN+TNHUI+6mVwynqGgGx/8YX5ROCMZ4xxd1R7o+GKkY3TbTs+3
t2aobI1pQHGhtThhh3/KJsxrW8Ww1agDeFSrM0DqTiYQZOpaGpywtBUj7NwHFc11pABg4af6qyYd
2sdAjmPh7QYqQjytYArsn2FSnzMIzomf3ZGffB3L5Rur6V1SPfqj/SWRxdlc3hjx7pLSC+Q4BjCg
M1qZOudqY0/fK4dBcm8VB3K5e2eoT3qmLkYWE2eeZn4PZL90rILJFs8YJu4xVISLrHbKEtwTuLhu
DAFro/GYn/fc77Z0juDiArbpaVFiWfhDBhzCNS0JXUIyeWi2rRPv+55anFs90tTw4fU2An885eue
McaLKUYuc6VnMRnKrz6bLNXIUWfIgzmPLxwEjyNw6lD2zFjadj0CouNM8Np6o7+lp8O4r3oL4652
nFm/ZFV++ViHg7GQhG/TYLAf2VautyocwEBzwACASRFeBgxoQBVJkB+bZXzNTW2LVelONXqGvUf/
oZniT7yIcIyzX+DOzmPCpJOR19sNqI7Zmnfb3wNIxyC2H4qVE8eHdJlJcCewON7WGZUhkwiGwmA+
zOUuKIrqta1H/1e2jgM2VG9PQ8SybYsxJGR2r1J25NRtoQdn3Aljc351KLqoCkvfuX56h1Xzs1Vp
0FXlS9Iu6zYrfYyX+u9x8EGCtO6xn+5bg4Co2+3brhWIqdTwNNaD5yagjK0qzDqyssrgdNq4zWPR
euGs3HZjpvNPrDp+RQnQ3k1UDlSQdVX4rFj+OAXtYnwiSVKetJq/ZeKAPLPJaXRLudfypQo7O9+Z
cgidm5EQJBMzT3e6IdF6TonWp+VWrCM+s/3YXp89ZX7FXX3leq9b4MvdCYSkHw7jGGLoJeuau6FV
x0/z2IS2NJ7mLA4mww3sOQvq0fxd9d3em5dnRzZvt06xAnf02HNHqog4eSe/sMJuKF5wyMCDfHR9
u32Stoufbtp31nA74mwahoyqoFvpdRyle+naFrevcrIPwh4Y6XVJv6iWtFhjppGbwsPo+sl3nKQC
G0paJH9ic1SXzMrwuIm60g88UVodYKPlC+ZAAuGO2X4ySWaoqWdce91oHoSuxBnMMvkofGvbQqQj
njZI8TYThEPhOhB5Vy7PUikaWDniWgBWt71d1yHn+YQbNQ9wasQ6vQhzHymFGdduRDj74ouaAewi
AAT1A9lwsvR2u+xboO9RN93Qjkn1ghiscaGLja9iKdrXHgJLlHTlBFLRTaNKNrhALK8/WPlYP3CF
1R+lqaHCS8fey5bKBhp+WjNMEs98MamemrdaInBwa/FqPNlKZjZ/f801R0Noukq2MlCu1PtgnLIA
2GGT2410inGqz+2VTcPJ6zNbS95GLvGc3XyTOfp8GC9Jk+j3FXUix7Ly0jKkvm79DekLg8LaLgdW
oPoQ98kK7DzWjmqouHsM1rbuuxjBIDXCVfgjXCx3ec19VR7s3Fje+sYlfqQob2AkKOonh9aCH8l5
Cmea7UaVOcm9wGJwD+t5/Z3bPpdeUa7BSv8b7XfAQ3wI+dyCan6z+szc/sa7bhQl2PGydbvYizSe
h8947J3It9f8i4X8OEHQD8j8ib0n6CXZsVMtfyzba96GabL9rZE7JijPWx/NWNGbZS6i2dSQAfbQ
KNK9aBl5lFzVoZvSemZPJn0PVcP9ty2vHvshBus0k+HIh38pK2iUIoaUPdIUi4jkTszpb/oivcMA
lp4RYWS+zZV95xiD+7UYZXYVINLDlbBJFvmi0cLGEPI6zUl9qrPGPJfpRDWDLk65lmIyUI6owLdZ
/DGzqIdHyovER2wn43viGtjku2FQjzgWuZB4c1l8xWnFYYP4O/wrTrd7lyBZvsnwDrfWwiW2pKP+
N9jead2krcm8k5RXfmiZNp26vM+PNrOQc8bx6G3IQZhko2mfGA/FBN+kD9WwNgx5NPlbQZsT3g6L
urM5rtet+cr9qcbSwCYjhXtISaUPUh3ol33UbZ6BqvOfKNT4xJoTtZ08znkXR4mOr8ch5oPhP++9
8jDIYSg3az+iANRu7THqplfk1JCyHTZyYvffgJQA/ZxUfuSlMxV9cpmuDiDxXUdb8q1KSyTVzhlc
m7tHhZV30AS8TNFE1m0Ghz/RlU/1XCWR4FOhXwgDKe9AlEvM8rsxH7nsxLMmIwi2lO14jb4r+6To
N547M5ivX7F+6Q+aWCzOAdWpMOdLA/OT0TuG39z3s0ed4qkLKOyn2irD0qse16WfosFUw7ivW4pI
o24e3cviDm2564oeD2jVfOQVuCDMpslwKNOst7amsTY3SHCXnlph2Pi9SVFyKFFd1CzWFz2nK30p
iK+X2K5I+KxF6Zw5IetBtWqoraVpYKdPp6E9EuAlTFMPMnI6n7i+2VTN78LAp7IBAhzzjS7MAceq
e5wFR23D4C7FYWSc3pOmXJnCjYVi9ZOjB0d6aSXRBmFtVVt1L+SUGnDr/LlHGXcEJTS3OCvihfvM
iA+D7wI1jfEtzUbjBSZz1atpqdvRQ3nTYbb0Ak3RletxQKhge82bnloAHJEjA5qz0UiMA2rS/RB2
DKdSusp0RJVhOCDK4O/nGliNAk70KCIaR8YvvR3THTbkaZM5jFGHtg58h3aNxIzGdj7XozE/GYAQ
6HIzxfLtFrXY2AXnEC7MOYxeSBPJNmMTP3C9av8waUxC5fWkjdQU37IkdnKBJU3vpNMjl8AumEgc
jXV8dNb6gSgbdUhDGXePhW8aHzF3MH/Tjm11a5OxeNuy+GTqrNiknad7w41/WWP7ktc9wuIQP+oT
JsmKwOaupWLLrLnQI3eQznXwnNTERTDxPw9GpKA1vftSq89gyeCfuMURSv7tapN+mLQU7ueCSoYy
e9CX4TpJ/YdlZDvzUXIs5R6u3U3gJjhY1Kg11rxrRf+GBMa/ssq3QeoFBg8P+DAWs6CqvZ2oHXIx
GDs5stlFjEt3luW5dd+N2npGSdIjwjTUKBTmw7y4BNPnOgJts+1zHGPMtn/1uHJ2MXD0R3SmB8LU
YYq2momrqXT3XNv518L6BzgGvVezrfY8Vlr7qGmI6b2tpYFa+SJJxjbhxJvkacSAXPQ6cg1hAn/3
Q4JAAqJmOdtZTe5L2jmBhwUrH8UVq5a1WTzvfuk5OYAa/i4s405YNZYpieV/hLRrgZMLG1vU3zbP
SsOqvCP2ey/yqWcMJ0mj4Hp15+fCsXCJiKp5mkbhMXtezm1uvFbK/O4H53PIXnrpboWsg1RNZlS4
r3XBBAKmDJrTUBJdy8Ht6Pan8jGAy9R9mYV/WW+lpRoCQAeRHBVREebWEVMIazfDvKvRxuy4fphQ
+SZqqJamCfhVQ5sVQTJ9KQf6knKic6vLvl5a01a22RG/W7kBTEidnGU9uW0lkU276zyO99SjElvJ
ELyUGaWEkLdpYYggXYs/ST/B1x7cp0m02T7nnHZGb9jXXpxecp1DnueZITgo+WASvt9gCv9jOhxI
VV1XDwjETwun/o0zcVeWs/3s2PZxbRC325R6s0Hot+zgnpmO9TbWE7eC5lfhEA9Apt/hqiC/m81R
kTTDjp0pE/cphKYXzBPVYfalU0amo72jHJzGCq2aCMEvz8Ae7y7LXkz9Y0uVLm12VE1QHYtXvPzp
qdpBX/lZKv3Va0EE1SahTMuC6477OI06D08HisoLWAbE9Lh9jAWOJuRndQFy3IblDD3EKspm6zou
7Z29ea7X5cMpioMf63xyqGGQUeorary26Uu8nE46RN1iWVjbe4ZHDDMO9lpua6tvb75Qu77Uo2Pu
/NzZqd6LhCnFTugtnxw+s8mA5KAXNlrO8rZi3Ie64xNrU8ZFw58JfcebH5dR10gkcotNcNStqraI
sSRQ9MYh5zdUHnuuOkNCfpQN5Z+UAl5do/U2epYZH6OdzHsxC6z7VUwAyydZcO9kWraZTIcaSCZr
22XA/dDbGOfz/nlVU/7ORr6cyHp8KU2m75aKvTv6tfbVyOMSaw7XE8Jk0BMBtTTtkVuRbHMZpNJL
t/oIwNzMTd4Jr1/Pjp9roWmSCSjqM3Wu0aiaAJ7d59Ii2CF7EMC2GYz55noZbIowlvmPwbrcFvlb
whymZjxEciHfK1QcVjS5LYxaBEky2hfD4T1tsEb2Vv7byJKwWvmtOeZt3FmGhZm/tN3gHAqdMBht
Whs9NwM8nnxJ4J417nHSfEmJ1m2w6vXo0cNP1rdvKveTM7HQHbkHnZAAmwonjI1JDCkyUn1DZcOx
ammT0G1UbZZoSpo2qa7gZbdaF0wSw7esvBc1E+J1U0KC2VHP3H1W5JEPt93NeySVfp/MJVEN2Z5T
LW7vZqHTU+ID9WkMlmpfSLVjpLFSCRzXIMYwly4Zv+StKKI5t6M6QD4qOLWO9l73z5Vll3uL/mYc
Pho4scYCxtPk11WWr5q5/DDF4tdV91hsapb22wkhefMRmMaxWHYmUYjDNIvnNEtflo7W0aZKDhbx
4HWRJ1npF7tzMBXjxGbqdyIOeWRj7NGA4bze5prhYJvNLrO4irhMN7LcRHEU/qnQAWYbyn7tFa0K
8TwTi1ts/cg45KoBvprGpt+2WvsumW7vJuorLjm/SVg7DTC20smoIOHcZv6qs/d+/mlhQzA15kPR
FdwKldp/htj56IZl07nWHnwXiAO9QvCFbPcCZqk82g0vrBHfmZO6km79rEX3LhbGCtRnBWBDtpjN
26nga20hrKgiscIs9rzdrT6Y0gpgFaO2kRzPODbEelDz1xJ3eJzaDBoen0NGOFrGI25n8KhCnIYY
D3YzsDooD6khp7MC+z/4hkrQaxHOTkuPgtr79MtCRKjxJAoJpS4f78oFY2hhE/jN0+W4mCaJk9Ly
XtwcfRnzbUKHttvfW475PTLtmHotuo04Jy0hqG7IZNcmdJ72jYLbXj9m2XmG01LCd9upwuICU9TX
lk/hrHKdBVx3rjrBMSz4bHlKkB7V6bTgg+a5syfx44jvbOrmL4oV29B2c/5yYgc0KPe19O9c13vs
bEz4rnmfNehAmMt/0U1jUoUA9d6ZnjXOGntFBMz3x8+O5yujF2f+ZSLIZq2HSD04j8KI92pwKVmp
IzRVhho0Uyw+W/vCOi70J0EGBIMGHT9d9kLqqt4AfPhxVEh+zpAbi7jBrkriN6PLwrnwmCwauMtK
ho3Loh/bWD1JjiCWSJg7MyKJy58YPiaKNoQxoebIHjm2stXctyzyblNFBE4xmZId84lDVpk8xXN5
AtvH9VPRDevm5T6rzIPfsFfn9Gl/s6GQm/StJqy0PqpT1PWeYsmdb7ToM4zxhCyre14tmotq9cRd
iBQqQzkikhbpGqve1QV5YcOdryjAyF1js5cJw2D9Nwf/fZlol6rhbp+5xe+4ny9O0b2CkeXVM/3t
lDwwEdpOPMkEdQEs9uYOVPaZYi6zfC1mghlEGdCK0NScMSURUoSmWmM6bnXsujlFqmbx1M+8ZcIR
B8sZEB/Tkw8LjerCN1iTctvozU9ZY0dYSYxBvAGSI9LbqAyYB/OSdWNM6aVM9K8xd+qLMcLR03vr
JGLKrwsTLwNdhn41rx+OKLvXVA1TNGuIfy6i0I4z435YtffFyoMqaZHo7HmHD2TedrSy9G5+tMrf
RSbvBjjm/ophe1quiQWQkRRYDee8M4YftE7mmYLa0F6uL7OXpR/jVD3QARQCaN6IZgrySeM65LUn
bxhOxi08r95jobYNzk7R6Bvwmo/IdnDOrAggZXBzxlDwuZVmFy064l3tEmrmvhqaxXwoBtYkc+2x
/aV3AymUcqJWAzzLXd+wNYMKxK5wz3jg0IBcWWrzW2tZ9+NuuFSTON/AbX6rIac9TkbPORNLR0Xm
wqxIR5q/SpzzMYM/33omD30cVnGkw5GjgDXLLXs2N0BB2wI7oqe9aW3JXFknF+3OuH/WSDdJuOn9
OatlyC4L4WzsD7pBDmfaC6/kEMmzl3rRsCbfJPOpUW1Q1yA88/EJ1jjqTK49Wn5eQ1UcLTu0GrZ0
n4RV374mpBuHnMLHjD5lO2npp9WTHzNmlYWduF0cymkw7HSlEyiFpSke4kPnrJdeT3mzQPm1efwq
tOlImhLG0CPHzTnMmBJDygKzl33aHVlPS7sOZR+IKQ4ayWhXcW8wuVt0OmMD4zRi42wcyJ5KM1Fx
SxLU/Jil0ZUEXkSytad0XymcAJCcvV5FusRZCgBXKmilRflpF9br5K73aG7FbkHbd6rT1LX7ymfz
stvkUetJzDP/WZfAFUAA06xZ/xiSq5NcrZ8lqbYF/dmF3TwJP39W9tGvBqz3xnNaTXczQxMWdgBV
TtMHi58OQZbn2CLqiFEjaI5J4x7t8WSv7I9B1eZ3ZtGql57jKQtkguCKnGLF1tFeq8AbCcsoXX33
HJzoPH72C/Xs9VRhjx5z8tK/ZMprz60YszssSeq+npbTAj1po8vff3Nf/udmYvtmVINrfNNJb0Zp
z/8Xo1rj05WRVzwasnbt+zWXThtZNDD/rtyueG2XGSE1rVb3vEzNxAkwWQcjmAtGvcF/8pOAe2n+
bplzb847mh6Ia/xl2P4XW3MKadKhOIfaHcPuP2k255vW0QTJFZFffqLNXvuNbO9di7Hun73BnEMG
l/2w05ST//nrh/m3HJX/Tesub4C7/7c/9wKm8vv7/wb93P6Lf1p09X/csHs2JkqDogic/3yJ/8T5
3SyUgspKj2/Q0DFZ4gP+p/XyL78mCjioPRh7QNL/w3hpiH/Qa4EHQlhYav9d0I/1L5wf2zUo4LSE
TboAxCbsIH7yv9suPeXHWrXGnx0eHXUqKWAq7xorI6JTVgRwDsiqGUHWmJgTbdaLSThhg2fC7+Ex
KC+j3zUCM1KhskDtq8YVHWToGnkGEkNweSs68wbAYMv7KZdV5VwxkLeHazabFGfh1zKZNx+wzC+E
iWBsuqNF5qv329fYyOsCYo/U7QSmR2ukCyeMrEZ/xAdplChf3tXS4ppEPlVaYqgueCSMYQpHjDrj
c5dkY/FAfni030wa5I2gqVl98NGDfkB5xTr9CfaqzI6WnbjrtqjGxQn8cqldTnNxTliwjIU4xkav
3awqg2iDhZDcD5Tim9XEMiY4H2bnN0/+OIvhvnHK4l1ruacd3NlgbCTKSdAU5znxZ1bOY7uVSIHM
VZ0qc/HYeQsnaTpAc/55x7Vw0Np+Z/cV1D8N6A9hBK+awgp/d33vwpVrsQU2GSAZ8IPafuhA9D7W
mVlRfDy1WGCTbrCbKLVbYrCAvOnIBUZEDDEenWmTFzkxr8Wz87fey9eLKQF5bOehW34aGqPHbyoJ
8+qOML8gMZD28VXrTYdjsWfKb6CSfRaZS9rML4hFqY+vhSJAQH6p8FT6Cc/NtI7cnQrvD5pokr35
+Fm6e7rS/P6EQmE63DBqv4Z54RKfLTmSPIJ+bkApet3yVVKFGQdDJTH1ZNiDn7SagDWTsclCFSvA
xyIrVS7RtDhZbp4puBXbtNU5YikOqh92lVbPUIJic9eR4b2S+LZyvAMTnefsw+6Da/y1NFpOz5DF
yxdzx/9VAMuua+NnMjgMbXMxTc+pyc2Im1tl042eiO6+o9eKDBYjGkYGAXxYv2PHq2d7/nIq9Jqt
zE06ExNy5VVUpasXcigs/ONgtDDfcpEazCTRANVlINPdBUrwSm/WRdPtIEkrP7/LSD/m4aQX60sz
iuaSuJiNj6XdQCvB15HG91QsGnhcvIq85tA4+kfhjRQ+KUZ8P2JqPDMSvcVrI1rNdOD0kC3arYMo
nspm1r3DPFN0FU0IXXiQYmuNI4diqDAt0szeMQQungp3dhWGMM03KNYgExI6eBnw5zAvUNxPconl
2V8E3OKeJHZU2+y128puXC0qpIP86rvmyg1aNvp72nHO5EurfSiDBnYF89B3LqAF28gnvkKDqUXP
ZRv4ZiDmCWQFib6Es9hitelhRs/psCuq+YVxVFIy5zLyxySpESY9tRAIbPlkgPSMaLybBENrvCsB
UHBkKOGQFgYGL3gz7ULJaZ5iI/dXA5L1SEeVu0Wi4yzW1q5+ZemNn9m03WUjvRHblSHlbF0pABRz
lI5M7+9SDQDMLpY5niGFK5YOT4ZTOEPgLSVvHYXeNpXS2corh1zk7RS31k8+63l+WGrHesyGATT+
PBua9uy3jIP5xbWAXK73qYPTbw7WXFoOH3vJFDrzrJzEa1c1VRBDbTLDqSKcgchQEbHOGj0nzTr3
S9Xt04XS+DB1KcwLDerl3BShBLvwTpWe0XwYMLxOwrIs88Fo5r4Oe50Kvo213Ahp7aKln6qz7cdy
clnVjcXBRlOrZua+ipv0x6XYbz+x4jev5TjjGoPZzKUibS1bx2eSWZTBxcmKRjsa/tsqZX21uI0V
d9kMOOdMP41SgeNOk8sAU2hZ2ObW1AV63Pn+Np0gR3Hkd+Aw382EEY3L/2LvvHYcV5o1+yqDc88f
ZNIl51KiTBmVVK5N3RBt6b3n089ibcycklQjYd8fYGN3NxpdSZPMjIz4Yn2Eu/ZI/rCwxJcWX8kf
NDTG7deaXFez1nk09JQOQRw/m97goD9SVD3c9laomTfGYA3d2vSp2z1kQw7129bhqEM2tkCfIM8H
JoLH0c8u0BEpOXFv5yutimN9r6ZBr61Upahzt9LjNHCNkRYmlqhpQs7aYusOZiJs9D+ZzANOMSkg
RwVswDDCRSP74UhyvWoQl+MBBwkoUUsPBWlL9mFC58RXOo02SlYRelRdoFu0RPoysX3k7TGdpM1y
iqnS3ZsR7PGf0vc9X1/Co6xIvtC52uu03eLk8DWwiCWXLdWW6RcFbPW1lmQPclBNXYRJqaOkHstL
R4rT3ld+O5L36RMEjHZcAh/qyVIF22jMap8EHov7MuqitD10eFiOGwJU9krXqLqWrnCyU2huiFKi
bsQNJBZPqSXbBmhTP8WrgRyC5vrKYE4PUR2g6DQi0ODQN40W2gckmHZJh5J4NCTsUBrnMfb0McFW
Jm1jIuaOFwnJFZOKswQKOPmArGGYdRMI1gjwbgfjDv23FIugDWRdLJ0oDZo/oU/m5K6OVRqVVrlX
DEm29kxFNj/klGYDije+sMzVutCQM7l1FNmXCCgcGdZ0kvjGo/3U4+ImibAYTzhBAWcfoOU2wbjD
KdD2VmaAgcCdUbe1vK2Vsbc2hkhDXtwUVKoxLu10aIeVwY5HJzQLhDRWZIoFOYdc1Yo2ppqvgvxe
2Lo2mC1Z6EzrNqNQhpEdo03UCcJ87LM2idGxgx1Uc8V6KxtzrHedphbtvs8q0mBgjkKv+loIvTDv
G4xOxJw9UKy7AKBDfJAN4EXXKXvbRvxT5VN3KKxMGV9Kr1K77w3GziholKqcUMuHwxjCB/BLm80t
TKvqyfRsDmAL29RyCI0GJdWk7pVsZZhV4n33HBNL0BRk8osmNGfHg7Mnd7KN7Gdht7NyZCoxg33r
4dUioA48f5yzIpZxGxIZkFUNqqD7EeOY8LPMGq/YJnmXdCBJ+IxvPDUCspE5ltEf4rQgr4U81rao
ruTgGEdfN9Jbj7x+tkWDPjXfUrXmTiED+9XXIY3M5yrFm9oSuiZerVQDIpbJsTI2xaQW4dZH2dEt
+yGDS+dYIlFd0aFXvqE6EiovScIu/dQ7uZkq1CmwNdhKI2Ar6JpA46KAJz6RKvH6f85k/3MM+i/N
whDrwjHoR1uFTdjWRx1o87/55yBEqyJnFmnbJNnoFlMdDjv/nINM6z9UhwWtiPo/HdEfG5/V/+i6
bdsz8Jz/H3WgcRIyhUlfGi1otCxqzr9qfKZf7eNhmq/KMVlKOFAZgoG0+Qj38SA0RRCS4xiFXBbb
GngXe3i1yqgi1dbCLZmavl0TydFdUs46jSafoh+92tt/yxJ10Icn90mKYc4g/Pe5/v1SNCjt3JWm
Y7ozt25+vJQMVCQMsJClOPfrLVZOk2srYbu1CzYRYFdB8xhL3/tVEmUvLg992v9tIM6BLCvm1nQb
/6KTjk1gOnBqoAK6sKO/yEabuVTDn2iQa1ou9CuD8cqP7pPBTAcrHBPPQUM3Tg3kirGyTEKnwqVW
PLpj0P4AXhJvLt/R54NwVqbHkTkmT+4o6EB2JKZScGQMNXg8tIlM7FbPl0cRc2P8x3dGqcySvCqc
NQH0Yol5/M6sAJp/SuzgNs7eL56hxpDbfKSIMvlfSkujKiyWTqvN/MDNZJpz89LCJvUd5yb5XXFT
aKPb6po7SX2J0vSOxwLqcDatLKBY/MzV+LaZ9vi/uJcv3ODrOr1wvASoJdORjofljB34ONlyWNCK
35DTh7+CLh2uZzau416WXz2J9Gjt0ZOJfjtXf+izWBAErEPmmXPPAti5R+MBeT76fKppcEfMsKmY
pc7wNdS7YiKmzOQ3Iw+8R4dsQk4VuJqprrWKt3E/6o9NjX8SW0hIoNuh+6igMHo3mKyAA9Z4STcw
XHFwF6IW+SKvFGEvuhZ13I3DmWJigzdaTFPSUPmCT9MXzn6lvwVWiO5La1obSktkQqjTi5rYd7RM
qmNXHt7Zs9PZfCy8GlSMWrX3NeUDVwCBQq7gedu66OHiHd5Y7aoKHfvKKGffJHZmjjn3T7MekEg6
mcFNOEBKabTGJctQuk5TEaGoBIDGAH6MMCpbXr6r86lMU/icqTJtFmzCq+MZYSlpQU9Z1bgwqBGX
tJlOlaOk17OgxlkyYXGUoqp+edBPbtKi9xd7MRPjK2GeuC86TkDjskUF0I7bQ427ybYJas48unPI
xjC5covzCnr8tbIN0S9PCxgrPqmo41v0qRKAiJEUsjqcD6qM1IQ69L9bxZP/BAS/hv/t/8kP//zM
j3a0786JR0M5ZPB4f6zjBhufdfr2tAJLNBY/tzfj7A1TPGGSEyrQcZR5KF9kV9wrbQU2cSLjlSLq
t9N1FuJbQS1M2C/W2Jn7sEbm/M8j+J9I5b8kS9j/P1BZV3+yX8H/ml9dRlvrEVth/pf/N2+rG/8h
JUvGlp2JD+Fj3tY0/kMKFnY7ZpmWwZT9f3lbxf4PBQGDDQB5H3aEH9kKrE5YN6t8NA7rLb+a8l+1
zB9/psxboh/DwdrFUgmd1Nls+uPCTfuk1iAbGnf0+3rrsojru6aP2r3sOA/FVd/t2gFzek2jmElY
Nt22WZ6thBqjf8Z8HbBQgeAhockIwTdEb9JCC5bb9LacWYxDELYvYWoB2Mwmltb2tRzDH300tC/U
6CGLm+jSFAUO7IeX8dn3Mn/o//29cFsWaWjwKNKeyRS6PFl9+tJ38sLOBmB5CHqwBlbfCkL8vpqU
zfuFqjZt/HUYHAwrHG+LMh+uXIJ+HDJwCVyBYcPgl+j1Lft0wYXARCtCoak7uuPW32Q5ZoeMY1C+
7WJllZGxXGuDp5IcMoT/zW4UaMpkBKxvGI/MXh35g6rRcBCMqb7IrREaeIN53jaNLfp5Cb4yNGBm
9IuAN91HOo3ZNHEisMlUFFOD3pPyDKboxjJr476CcgfmLndqgQgwAl1Q1gnyM5E4lMYbhdRDLK/F
gCfu3u/3zzmPNQkWETPDmUPlD9taBYl91Mpq2KX4EzwlPk4yC1tzlHYxi7n+amFAX45Vt+M6z31r
i2oJgU9mg0CsEy93bTXSuyvbw8kyOl8TX9McKZrsgyypJ9cER8gvRiC+O89A3B/Tw/ibBCxVQcA2
3sYsR+O7HvcmkMdK9/eRD8A+6RyFLmoO5FxsMSD3kRI/usvz9XyuQDcRzBHVwFUdrsrxs6pDTFvj
CkFCFUZvDSpoDrnojK8McvZRsJqwznD/6J1tTkvHo2DxQTueUk47NUOuXFU9HTsGZQnVDJ7jsmxu
paVPf8i1KLOGhXw/2dBqnRZN+pImOV1yVt7gtIilDIRRdfQ6lyJnvPBISWz0ZiJlTtGdSAm114NV
R6GrazTI0b4nH0ETV9B9TOfHaGKGxMIwUoSnkm08G4NM3+y0egvNbqIajioZqXpNPq2Bgw8iwkSF
7TWRcNlvGRiu7G+mW+yi9QShfPkZaedvgkWDhZcNdPbang+YR7N26kUeBYO609F7fxPxaIDFHDOz
4mLptlLyEMdBVK5GDZYGGUtrPwOiAXhX22nI9vwCVBkrwN9XLuv4XDlPXHo6mB1UlMCvCP10gtTg
1XvQCchXunqJTZXYwblKXQ9B1U3aI75QlB5INbLQL9OU09EaIQYZkzj9duVKdB7A0coK/WomAVkm
DmMGi9zxA9Imw4+yQlF3ygAQu/ES4AbGpPOSIgoIrkOZBslXTtewlqvjG58ckWZe8wBj+NtIayw+
IywT4DhevrLj2I/IlqlNnAn+heh2bkU4vrBGT2hAaLzukTzQj0LwmBC7xUvVtPRlPIgrp2vtOPh7
Hw47V8bjY+JnnAZ/SouREjX17jEV5Tf2AAT01S6IqnGpQQ7mgI/lZBC3v9WWdn1d/VY6P2WG1Sle
IPDLqxqClyL9K9P3dPbyDBxboERhcdM4f5+8HJKrYLl6S32sB738bgxJQAGryraXn7R2upDgeA8S
ih4F9MqqzdJ1/KhxczLjtvS1x1GtsdeqE/guJcDJCbqnO3aouVTMFwuwJovaccI3CpfZ5so1nD9/
XrTkmAyRCB3F7HDz8UOdnGT0a0rFj+3gDBu7zgocwNV6ZaPXoP4lHzrH3snaira2J+gqcjpvZ8v4
ISWep2HJQYakot9b0rpUXFnNT7JA89yQ8LRIgUteB0mn02sjT92KxEsenUzrl3HjyWUoKTjFBj0P
fQAFvfFsbOCCxnyKtdanxCXM+5ooanXlKZ2/Ka6EuSAJIzH1OU0CGX42DKlKjVdDrbYxfcpv+lBr
rnQfOjOq6GcqojszNYaliZL62js6XbXen8OH0U8OSIbIWvq01ORx6FPcRopaXQ2qTkNsmpWvXtnT
RJWhFwNnoq08pS+XoZ6tZeT41ybs2dpA2zYT1TbmyFkgvjmeLENMF1uGvy+d2qiGPEJ1hM5Zs/Va
PX/MoozmvgCDokzBoyZrvwM++A5CeD1UVvPa15N9wJVa31kTfdh9kFRXVq7z74nL0+bZbBrYL5EC
OL68loQHEyIKH3WfaiFlBRqJ9GlrDpZPp3PP3lOpOGdEjXNndfjoaT4ddZdnyjwlPy7rgkuYj84W
T2m2Pz95VRKBRkDDTPhI9/pDOZrqk+GPnGdpLrqpG1S0OZjbB1naxeHywJ+9mjlbyE8iC0vT8PG9
o2wx/XTyGLg067XeMj2CdHYVVOxgbSX4hFwe7z0VdXanWFsShpB0kadwyjGJ0gYb6OiRjskatWfU
35SWZy78MrVuwmbuZa4rsQLL222qSYabXgW7L1JLXxe5pi/LKGrxniizldkBfTI0v3TVCEJST3Xo
rQ5Sy4W38MWqCm3tW7r/cPn6P31eRLAcHAXFlLMgLkQbX4Vt+Cjo1VgpSMPdMIm+RbTJL7SUxonL
w52eD9/nxZz0pLYzb7EnBynkJbhM4kX3WAY2LbJxt4HLE6zVKfiZR8597mA1fnnE851V8JkiJkIf
xzsytJMjKZaS6MZVJ3yMTFDViSe+qVXtYeyAVUQLZmMK7WZdxfmTMgk220innR+Ee04TYiWEtRKL
WuHZX76q88fOEZ3jCTXw+bDuzH//4TST+XYXKDkrCBwIuTRy+4sQ3eNEHcidPKyULo92yjwke2/g
zkaAZRODou86+Sqm2ZSyHZvwEVMTEwgAdVh9qZg+aJZqmKrfRqYdkIStJ7pcF3gxoPQMAwXXCbUO
pk2H7KBZCHPb+aP5Kj2QQzxwGBSXr/L9Ko4/Jb4jCpOcb8ECOuIk5OI0QE2sn6JHwRlg3w3a9NrQ
insTOAlCpawA0QRDDAEWauGEeD/wZq7QYAkytzhbvzlRO9xrToLw2y/pM+mpwy7i2mpnI+pM3+Ha
Ut77ljI+Zokpvl2++pOcNbu0YLmz0GJDTKJiOHMOP75SW3o5B5AM3nqGP6dXynKViGRCusq8CltN
dzlfCEyqQuH6wGuo/ep3qHzHb5angVHoBeZOebyt8LgB1U0fvKrha1+oA2xK+jaFjPtbMW9rA/42
dQ29DjObGweaEyVzC+vuzjSWnML/+BgT3ZrVk7Sy+BlHt8JFeoRxT6LQ2po1u7GirQigbrHty1Su
ywzZ/dg44kaAit/IlmPRlWdzthvQ0UGRDSCj0AhvTwO8MVZ9e5iUw1jQjCGAFbmZOYW3l0d531RO
5s9sUUwO1SFLwO+O34Dj4xmnDan/WIOQQDlQ2Dc01CQu7U69C3CNxhtUCJANtekZ1TLmMXhW7/Oi
fwm8DAAIorbbBBHvQjOKH8JOX1sM6Fx2WRKew3evT4PV5INyr8t+Uwradz1BvsnoeCVllZZXttD5
oZzcDQvXfICXkCdJsx/fjVTbsWJGKQcdMyt6LERywHE2+nX5oX0SLLAO0d9OuXPW7J4uj55SkPhS
rfSAXwi0ceRQD7B7ObLr2d6omz1+xPYaM4DCpZREp5GZXtmBtPM9gSvgBhFwQf0kwD2+UbWRwhhG
Mz2Unf2Cg4ttPiiQ6+yfEf4CZWOvaDW40yYAO+O6God7vQQ0NbS7IvjrY0wxRM7uyjM5j164Ikmi
SRrEUebpYWwCdK74KpSpyW/0re6RCNNGuApTZGAajSEt/KhQfenKMn1GhYDKrgETpHpd7kI5GFd9
X9UutnLF76lt+0OGTmZVaH5EpIUo6/LFnk+TeR/h2ILkACbQ6aJp271RarGRHjqhmyswbeCB5ka2
y6OcHY/IEwgUWg4DkGAW8xP7sF8lKlrWkY6tgwy6ehO3+E8kml673kgT+uWhzrdGaldzXO1YYLEp
sh8PFXShpea9Ex0mtK6uoBVp4Xsp7bO2iGCbqdde9ie39t/jkUI/2RtBVkdVZ4XxIUrkTShho2h6
g8bH2QaGtioAH1EZuU30AnwRxiXKtuyyTU93AwpXeK3ry3c/393xV09af95ASO5LMnfi+O79tEH+
OlbJoYhpsC9Mslz4am/6HN2UsBBMGaEEst94OD5iVXntgPfZ8MacgCDvobNQn2zBZgWRrDSH6BAa
wN8su6qePao/O1vvIVpGAB0Uoe96Q0FDZmits9XH/iHNFP8+6+p4WigUam/HuIJ9ppKTyDwxbJVi
9CGhRiFCIu/l8uM6/1JtdcY4z9oNCpKniSzImp6uk9Q71BPwWd5gurQ6NKQZEnYsNbJpXdvKPpc4
31we+JN1k6QFKRuE8HPW4D1f/+GLsJOsZ354wYGE4rju0/Cpk8b02nXit4qlxNdGc2hzqVSg0tgv
0Nxiplcu4XzicgXzTNHmqE6cBhyiHIRFyiE4OHX9lBWVOFQ1DM4+y7IrT/ks0S0EQ/GE+SLZxqnI
H89K/M37EqwCQw35NrIL0Dcy1netktd3dlo/FAiqHgJIQYVCvabwALU5yZKywUM7Il2//Og/eeea
KgmciSc4dJ2KAwS9LFMLSfSgTw7dn5BKHqQVm49CTt/wldhWVpY+4+MevV0e93ylJX4h8THHeCZ7
1UmAZ+laWdqiBuPgIV4Gdk6ZX+Bmf3mU8+WPtznnFciH0QHxfpz5MK/y2vCmGGvgQ1QN3Y2Dq8mS
vGOxmizjGdns/eXRPplDrOz4DSEzmvVM899/GM0orbhvYNcelNJ5wZIbv8WJfCoZhP7m8kjnu/y7
GEUS2qsaqqaTZbYSZT/UcRLhHaP9zptRX2nQRL74eLEmKMN/AyK2r6xmn90cg2o8TSQDpnESQeVl
mAps48ODFukKHMn6iw80Z5tY6p/L9/bJOyPDT3kVGhxnl/fj14enGOQQtWr25n0Z4iePPae1tcLh
D3ST4m5UlWtrzycHpTlZztwgOjGoip18jlqRYHCEe+J+gmW4o4+nwrIunB4gyJDpMCE8yKjbBvi3
3FOrk7cYTKjfnLZwq7C0b6rAE9vKf1ehVLb/q22aYdMWw1+dRoanqKTpO53icH/5GX3y/lmq5klG
COHwVo5nmghK6VlGru8rmsHdgq6RR/iH941NnJlVSu3SWlxfWSk+fVA2WRlqYLMmT558sqMXFlnT
lmKPzGEzqv5tU7/E7V88PP8QUKHm6JAB06qcpku1c2j0gMFAW6fhbWqAHbHZvcpJoQ+gwd3eA+7c
t1fWlPOnwmJCOmR2Q7AN+iyOn0rqSQzM2D4PIlcPbes81b2qP5RC3htqlT7huRNcCa/OV7H5iMrn
MJ8rSKaezJ2iqCelLD3/QAYtopU6k1D5tHZz+W2f56zF0TCnGYeMYB9/SNs/WOVaINuJHWBgJp27
FKewAp++Aaza4AN5XxnDT5uv+MoyevUCTp6sOYa+HnaOf2B24PpEa64ZOvga5cm6LcS6c9BGJc63
1AMS4q9SB4ze5UdwvigQljDb6YNk7SL9cvxqe6AbRkfvzkGjTWfRR4w1tn81n67ytP56eaz3LONx
2DjnHzi0YI6Abu40Dkqwpg9DumkOehk9qRpBWFLQYTBmqQDYp+drY4yqvxxa/Ls5C/1dU+EENoaV
bY2apTiGnrKYNYT39eirfyNaejB0TxARLApZ/ilqj+R6O5VfSC3gBqDQsKPYsWcvsMNM72iaC3Dw
TuwC9LwNdMoX1jIdknEHRttZC2BwD0ImxdrrUuunrpTJsilmthHW1PeSl3Rlqfns3fNFzaolkpr0
OJ7McU8vMVArwvDQYiRxa6XTH0mh+tYTwE460d6adkfmfQpJatl+vqKQrb0WerG9/FLO4xSqq5yo
OV07cynxZG9tVIN0b6UFB5NpuOyj+C+0hnADtyG+55RTuugBf6dJo/791+MSQOgqtSIwFGx9xxNP
4CntZ3XnH/wCaEZEoP+Yt9J/gpV+UAnibobUqrdZ1Nh3lwf+JNVKAY9M47ud0VzTPR45V1q6Mykm
HFRB0c6U8m/jIcQEfQZCEFB+yN7Ye7dOoXwBbOY8jmIUG43FaB81+FqbNcxguzD2kbQfr1yaztAn
HwiTQXJ2JT1n66dBY4hn0ZwecvaRI34UpEGWxVe6JoJvFil6Crrxs4VDUWtx2uxFetva2A+AbdiN
sW/9+xV4TraQ5cQnx7FOS415VftojCNnT8/48MPJKeCq9hRfmQXnwQ8VQ7YWgh8S3+cy0NkpNsTn
Zp/m7b5LguG+jpxq03eVFV65oU82sdlSh25dgSKE+unxaxcQt0ILk4Y9rhn5Kna6aI3oNVuUttW5
JabEy6QQ2pVBP0kb8YHz9GbhvoEyRByPmtF8a1VR4NA6FcNJMCqgOnWOzDY3wu/xCFwixXMWfP7I
8htlwnP7yXsEyBRsHaOE29lUtrOsm0K5RUnbopaS6l9MDL9cmXnzOn8y8xDskZvhS9TITp4sRlM/
u7KquA/4vQW8S5SztSqm6Uhm268sID+w2ivuhxklwVXJG1mq1TJqg19XrmMe5/g6Zv383FZN7EgV
YN6vPgSpkJ4UrSm94tBC0PwKXyG54QAZEYpVPc1YGWlmDmtbgcUjyvce4KCqYQiO/bgyZNDEx5UY
IvO+V4DFNFOCTXMBq5uWLeUuSQLl3+6eZB+IFumAkGCAzdNcrmaSMIfOyFJSDu1SHSqS/hDdnGnC
pmVy/vUUZri51UPMfQYE1icPJ+aoAEVP9zlCtxHixSldD4osXVllydoKstpl002urJdnodg8KEJc
FgGE7rR5HL+RiimM2JlBezIxS9LSyaLCSPHKNvRelD968QiY+SrnRIHlqLZ+cm+cW61cVUFMxTRM
kyYho50tcghHbXvjhLaLO4Kb+pu+/ZN0d7lyM8TqvuteRT6Teoo7ZYhdjOx/DWG/yUt8wYtXz4kX
mEDwq3HlYs8EU4QufNNEvSxeFtqk02NiZqtTmebKvqFmsLLT7skGL7SZz0EvSOfiLYbVijtCL7XH
2sT0OJ4DFWxmMEBSM7L8qr0N6c65ufL1nK1xOm9iFuZwdLEtUmTH74oTedwP4+gfWsroa7/yaPbi
kHRTwVxTAysG70UZmCOD/yDVCJisxldl9PQWNuin/EUjsXF1Kh5agzunTynyERnYtLl8mfOrPHrV
BvsbS/4sk5wTNvOM+/CNe5nfFUJRxVPfhM7a7A5TeqvFJKJSsFLXIuyzLZUzFYEGHyh1L4ME0fFg
tI3GRIuc4wpFWvsqN/Z2OICRiTrCRr+wMdqpxd0c7xq5jO6sQINol6o/9TZMFwqlxvXlmz8/7Zkc
HuYSExsRQtnT2r+cWocQRDiH1qidzUDrbOBy6CNJiWroqZ36cFdhFC6Rx2x6CebazkuhuPBMeIfl
kG4A7+IvbZb1i0QL9KsoFbLBEMCAm+qtj/mpI/+iVYbFdfnKz14bF04KkfILUbx2dkw14gJPEtUz
DlPQr6YhtLGYzR+pzbFdUPv594Mh2SSXRRAyD3j82hBi+UZSmcYhjWMIgGaWYdtNobGx+HRqJxBX
xjtb5bg5ki+GicsbKcTT5afJaN2iG5eby/AnLoST0OCgXlvlPh2FWWghOaG14VSGkeJFg2WEZRyE
lMMS6hTKG0cvr+xK71mqow+MFYAMINuoas4pupNlAHV0lCTKYB9SUMn3KmDf15x2Wrete/NJ6qCc
MdHghBHZEx3kddwvG7SWNmBDJDGrVms1B4aS1QFL6ixw3MHo/cWlygb4WnvPfVu1YE0yFYeEOWBd
JgHpG05xap8tumFGAti5/wDoLH51YAP0C8uGNZRlcI0WkVfU68zLdJwBwKwCcnbM9CaqJKgnhT8v
kXAWP5ygw0mYNO7c3I11AQ0eQbEorQ6KZQSQwaVA4rEBor2MC2xJc01pVkU8aGvPSJC8F34IW6Gz
E89V2Lb8K9/w2ZfATkVDJVJAjuX46cxnqg8LGKeWKWgLRz0YYRauagTA4CVqg6tK4OtTaLgyOfWz
qAg5vUDeT2hEsCxP9+AGH5muSYZpr3XqrbS/a53+1rTyPsSFwkKI4Ue3pXzLMbLqEzq40HaXEZY9
Q4hpGXiWaiX0ZitoNlfsP3X7NzH+UA+mTCwoCQNBKJN1Q0E59BQ3EY/6bJAXBXewE7FRQAutvMpu
bJaUYx7bylnnWrZSsZJu+iul8bPDwHyX1P8kGnUSh6dtGS3BO32hIKjaEUushajqe/rSkt+AcV8u
ry6fjkSHxD+FEaq6xy+w9/Wgk4Ex7bvIHr9S375jZmc3U9NcJU19NpRkotDFT2eE9d4x8GGuIAXU
PMsp4WqZw1OI/wXOZY/SQgEIjGIbdnj1GGPzN6y8TQAOE6THoWdTjgModpIEvlpemUznMhseMzr4
OY7E4JQj0fHNx0KE6qgG0z6obegtrTBuctEFC7sxoB2jkytg4g3WJk00eR91KbUa67ZOTW2vD0rm
wmtz1p1VyAdbL4QLOKG6Ums/WyUl+QhcNQmtuUbW5eMLBK9phTaskb0yOZBwofDeOHF9uDwFtPk2
jxZJRiGund8MdRKwPsejdL3TiBJMGTZGZNo00fd4weEncNMTiy6awJPf29w56LkjtlYS4n0xqTjY
04+yscIgwu2maO1dF3i/+2AWQ4VhwKuMtXgBny1dXb7ad/HJydVSOaTxiS0RIfJpk2wMV0QzAqXd
2xa7YOdE4QYMCdA6bRJg94Y6uXVMZdyFPtT5wqjVDSf44AD2JPgCJKM6JDSxblK9slilENJpQwad
p6qcaqFV7bgMitq5mbQWnioF9kUe2v6ma21gnbCpuKUchpWtJiDQjTzdOPq0dnAQ/RWL2mDOqK2H
H4AHergZm03mJIDVMFjaQfMI16QRBCYQUICCJqrcYRThLcXHP+kYtpuu0JvncOzlWgmDRzlqoK3s
Qgvf+kF19k2BqwYF/WHldeYDu/Z9rUdYOinQry8/YPHJpJv7xSlmz4dPIrTj6VDEVajGejPsrVyw
vTkzWt3HZq73oZk2Xqm6Qz1+qTVIklTf7X1oGOMd2sHwUE2l3OsFp842xaKjDAZcP3Qnv2toBXX7
2h8eCqQld6MX238MDd4wCX/aQaGobB2yr1cm9vleQSGB4J//EP2Q7ji+kc4awDsEQb+vTFgtQc9B
hOmLrDPT1D/Mrl9lM2O8mrFr1vFQadeUCvN3czJT6ejWNIMOURNx7UnAnZbUOGoAXntQ8PYXTYEQ
GdqDvB16IlICEACTUVi+tqZfv9UKpxRctd1a8/qF38rQvfxa31PKJ1dDHxZqK5sFbwbGHT8NUBmi
a4vGBsyeRDeA1SBLy8m0761hfJpkq8JdtpvQjaNOJ9Ue1T/SNm9/QaAenyg41C84jljg1aZ0F1Wq
81jGZX43Qlt7UOo03QeGE69pCEsXslBTl9p0tG6mqFvBdhLr1BlTttc6oKoOQMS8EWFjvcFcD56z
osC7/fLNnoUls1AT+TnRObm0s9JvrvukPCsJBlQrKqCYdbRHcxNhoGZo+L/11ZXMwPkx2JlrzKQh
kVGjuzk1qe5R1heayORe85R6Dfx2euMA4e9Cp6j3bVypblRp7ZrZ322MYSqXFX35v9vAzn8gwKvo
zldhQ430yF1+EGffMgkECuDUpdEBnZ9Uxk7HK9Ynd1ngZELrYW7dwOPxr4xytrNTNZkP29SKOaYY
p5omHRWuKsLJ2Tui2XW5UL40or/N8kL7efl2Ph+IkyIJRJQUp4VUmD5m0gWWs0+7NttZdpkvcYmt
N0WNH8zloc5Pp9wUOr652v6eJJ8f7YdwBcyIPkqRyL3SjenvDKHxI2dQ9btVpfXeiabgPhnDb7oC
fX8o8zlATJ1nXwURjIdP/aYoYKrCoLAwJx5TthYl+mblgGN7DuFYTpFSpAXIdP5cvuyzvfy9L5jS
tnCY+FAhj696bBMZ5V2DdyoYsMWgauDRQx0w/tB3/X0sR2enmNn4OpWYBV4e+izlwtCzXpuJQD6D
T+F46A7sGge92NnLdorgsj3Zgw1CSuKdMPs6x6N3Lfv02c3afOpzkkda3O3xiDCzQ0yAFbnn64zd
qVMst4P++8BrhftLW15wL6ktNQtYf9cyTOdHS26XHDqN06hsVK7iePChipwA6xG5b8JRe1bBMIFp
hd0xVTLfxV2r0ckKy32UFQBFX0pI4ImWLzO99tfhgEWr45fdfW9WlOrKUX2bork/JrSmcjFObcox
sgx4dBOtkG3cqPeTCecOr+rO1RBPI6YelcrF0ww8MB2cW5hU9ns7gr9iEgA9CMZk3dXVuFeaYemT
zKlhpSsNVOyiwisvBaNehI4zLRBIhttKDcPbYJpwy5hoFjakd+NlZXET+V2zi5wYe4WyN+hFFjRn
pBIvN6tV9ZfLM+g8EuXTRu5Om6Okc5nP7/iZQsrRwqQFr5YrIELxbKSJsUzrXZiCW1mYjYhBJnft
HTH9a9kkuNQ1VugWJsobYsXnsBHRCm57RwNri07AS/t6BwY/XKmauCZWOF+LuNYZ0oI8Zkavnlyr
1lmtUocJ1a+k1n54EqOpiVZufwqfLj+V882MIoRGlnAuD/Hbk1k+TGGB7qfR99p0IFj1bsfehvQt
ipfR0q6ETOf7BQPMwlH2TMRqpwusnQ85gCtT36OW6x5gqJjLtBsU91/fEZszL4lUOhKcU6GPNQiD
KoKiQ4oXxF/YwaySNPgZGF0xG2UlV07Tn9wUMnZK+yzlKHAccTyrSi1tS2lQp5yUnjonTDJKal7f
XnlP5xJDGqe4L4cCCJsTgOfjcca86luL88Fe9f036Cdo50dPw7lSbfBHsYq7cBzwlB6SahXVqfGI
q+Hz5Qf7HmccBXlcAg1cYJ9mcQoZwONLSIZm6rVy0vfNFMcrcNH9dsKh/NCY3iNyivE7rXhsCWaV
J1+0AvsEi6z94NDy3UajvqtE8DU0x35H80J7V479sFYaVW50Gedrp/Dqg6/lOCVNRnfjJT2Ju66+
GxNj0fjQZ/HWxIgaF8UoNvMHTCCNfGWjo1lUtC67lR8Gt1Gm5ddir3mhPblnHZ8GAjCy25Ax5g/1
w0ZdAVKHDNkCiU9bkKa2Pdwn+MbTMZGIvW8DIaoU50BGihWPSgGyBs3uvl9+8GdHDaKBmd0zqzlI
pryTnT5cgxn4JKVTXd9LOpNuWtNsyUunxh0WoTPYp/nRmE0GS7LbW+Woby4P/slKpJtirrtxjke4
crJA5JrAN8Mu9P/D2Xntto21a/iKCLCXU1HdsinbKU5OiCSTsPfOq/8fep9EpCEiG5hyEMwscdWv
vMWJfUy/2lqON1g8PjZqCST5/lAfHCUyb0sHo0X/CzDn7VxLCIoNQpiZTtYNwU/PSr9jtCiu7OKP
DhLLSBzJA0thwphuxL9mE4sjURAURlEGHW5N3AkgHHn96IhOLaQqvBhCi29nlRoHLXF/FxGUnfsf
ugwtJIpCUCkUJHdIH2e5WxQKitkoieV0noE76vAkD0nyrFO1Rl0nSy5WyJOIHuFKDPXB/MJfmOo9
xNOwIWdXyFhXgUq10XIyOkD7HJuknZfjQHP/4z4cZRKHAxFtWmCEb+c3kZLWLxvXcgQYp9c4EC+K
1MfP9wf5ICeCGcb5nnj5U79kNoVag3AzbC/TyXE2o0uIWTHcnbPi5/kl19XiBdnuAfug9kvo9eKz
5icahrlGtY/VtDshn12fG61eeeCWB1WmpAoFGA0MVKnmcN1CGugZgctyWnX4LrRV/RAWMAddK2tD
nOtq3P30Dl54yBV0FlzVXHmLlvuK19VieAXePPM/29qlieMpHlWmo7r1cO7SLttWdRHg8fSMcncp
pOmWouUatGla0NsrEo4AgdXUb0EdYf4yxX6AC3chGY4xZm9x1AI3Q8gi68IXWrc/FKFtV66khfwL
RjISuTCNVwtOM7vsdotFbSR5VSmMDrFZcxhK/MJya0RiecBfXdK9vWGW0gMasEi9KF2yMxtN2nbg
GGwa981aJeaD74eeQp7AvQXbbJ4ViULekaByPTd5qu3EkEdqYwZh8j2is/JQpUPuoK0t/SciZI9w
QWOjMr+1+h6oEcxx5Ysqoqgju2OyK/C/ueaKQilJ4V3/54Mpw1Ln972rNopzdm+I2qpYyMSUkhro
V91KH+Om8VeOwBJuh4wgW3wieisa+OfZ2gA6bkKJbpnjZckYb3y/wrQRS8F9MtQPfpSk+K6Pww5r
SHlvKc1rNeYNlVTX+rNyQ3ywLDyXInA7ekeEg7OM0RVwlZZzQXK6QYpOXjhmp1zVSIAoIeEyZwm5
+t31sRjVscY4xJUxXAOlODUwB79VXm4+WjkKNuR8JWnNkBbJyUMF/mw1a1n18tYgtED3kcIOUHhl
HuvrNHwrIZR0Z5SF8bdXIZeUtdI2ddXNoBhHvw8/4xA/fs9QvFrZEu/Fk9uzy9jUD+mzTQ3nObJG
aEYl7KxedzBHRSTduNSFkm8iCyEtzITHX2XyX9H2vzJsZAConVK9OZsUJDbpSJwHncUyT334aNTV
pjUfQh01gXryhWx/C5Z2ur+gy0CEvYvKAhBapLeom9weeiTWwQZ6vvqE/9iftA3ypyT28q2FiPTK
SMucaMoeoL9P4Q6Uy1kcInphhcJgpzzl0qDuCyVRsKxCnLsCcLGbEveVcGAJlWQshKzA3hBlWjAH
bj9NE2saInWsPJWdi+2amKgHIQ6g8wax/ktOLe2sF6m/6aZ4X4tM/uH6O0oi6ic8GoXvnonpQtkW
gY3J+lrQoExfO98iFNgp2U8gbnGOXBW43bNBqXXHc58ABeRlvsuwJPLVNwEXtADBpTbSH9o0xSw0
7m2EeDaR/LPWxmfdqx4qTANNtI4+ITKPG3OPXd5TKT8G5rPegrj1YxJxTBEseuPIP/WgcPvqWGeH
VkA2/v4G+iDyg3ZBFG0ohkzI8N6b+CvyI7kfU52/KLD5X/wSk3ZhLMsNPuX5s4eW6LZCpOOt0aXK
RpEqP1S5sMKwWd5JZBLoY9EweM8VZzsL4S8Z30BddvQukC55LDwnirVrOvVRagvQfkH3+f43v+cG
89VjVwF8pt+CtMAsJPCkWi/93iMb1hJ8RDA9pFHha9k2qqpd1LyYoP1x8dp0YrAfh9RufKCRenZK
iuyLJ+p2Mb70Zm6L2tl3LzihbEIhd/BbqiPfNmv5GCt2H9VIJdQv93/5Bw8JcwVvimtEBitpTZnZ
X6tViJmR+pEiO6TV/ZOfZNGL1/Yhnh2VZPOW8cAbGE9pqiAeqkrVdm4A978aAaLf/yXqBxc0BR7q
cBxQct/5k9bLQWq2GPw5vjyCO1AfQnOyPJSvUdDtrOhFCp8THExNzH2LoT5xiEAKDDtBK3bUjK6W
v5d94drmX3rhDHJSK7+EwqHUsFYwfwXik4aKXn5VouyT7hXHwkqPnSF/CdKTjrdYa+KvgfFf5z65
LZpqdYDnmA8Qoo5+ubJ2KOTxGTr9a5wWFPBq+iCjYHxJG+txEg0gdVmj70+ykvP7gDz4XcyFCgtk
49t10dEp0aS8FZ0SVSZV4Nof3Y0efRX6zm4IfQLjOoSfKPjhwSak4kYJnFa6+P2fUfnaK5LttQ7V
tL7z9zkugSok6iwVT42pfB8HoBBGGj93QeSM6b6uP2eICona8f6CfpA8oCsBM4IUE/kLxZhtLQRj
UJMrm9FRfW28+IKM2gHZ4jXJ3WQfjHJ8CKuse2wyNzyIQokQfxUl2Al0VbMVNDF+MNq4Oflea66R
FZbJEwAGIkluWrS/dHX2y/BpV4YcRLDT18E5rOpgE+iddpTM2MRJxhAo7ib1dwLRYU8Q1/6q0zHY
ayOyt5aVfULtuH9ry2rlEvno4qTpC7cWFAONi/cD8tdR7HrZVcMYShuxkHSuVPkb4a1/CunSP7eJ
Hxx0vRR2SimDUaPSfDZ8ZU1ecfn6U/rAAGpiIjM1c5HaVrBCLVPAd3hKdJRQCAAjAGPrYfT9tUDj
PXec3ZkEREAH8bqBHDBnjGiulllt7Q5OZQ4tnnHSZVSL+KxBW3v0IpTxCqShd2Uq+t88wLQ1KKCE
Ddv64wOvcLJNw5hXMVeC5tFqZemHJXjGUS49bDSH0XhUAldceVeWbXVKCWxpsEtc8/h4zYKjRooC
syis3mnE5AytoneCmsY33ngy9cBA28Tc0Bu9N9TnShz8ByySsgfXwr20biPvjDAiJhCmPzxVZdI7
UhKaT51m7JrcqC9l5Bc7MqiD51WYNmCEd21q4aeno8myctV+FHmpwBEREyPIAzBye7ckGKqjJd0o
TyEegYgkuFtgPE47Ko1t5erKYMuzRtRFnkwfC8gT3mK3gwHdM32tKJSnXmgkrG0VAxfp8vf9u2a5
b2H90C7mTiHr4UG7HSQKhzAHiho7ruqnTmFWL0NgaY9jlP9z7j8NRIuUupbGozmr08F8d1tVrmLH
wC7tiJ/PfyU2TyG+3XYnRZeU2H9TRsk/azgBV0eIG7FGC6gsu+/2+xBYj6xQTDInMCzvizJq3+TB
/6TmEWAWy2yOkY+95f0pXa7bNCQ8AAXWDPnA7AFyYWUbyVhnjuCZ+sXwCvlSa2vgqGWkNiEAyV/J
NuCLGvLtd4md0iYIfBDrAP3YhfVgUnPNwp2hJ/Kml+UeB6k2WjnGy0BDp8qKOA50NZLBOeDRMFPP
DUYjd9JB6w48wcJLlavNUxmaP6xSvdAel6hBK8MlcylxrJyHJTeAtfx7+Onn/XXN40YljGFU5Q4m
w5s2eXbjRxy3jl1r7ZSu2VJU/OQm7VEF7p41PzOzpZiGbFCZvhZhTaPsc0HsHtWHsbi0hrChrP7d
zMur5QWZ3UgvvrUm1PjRTiDfQsaNpj0EqunP//rBlpimuTkEBQVjhKNr15J3ppVFK/Py0Vag40L+
wxPI5To7WaIIRVrzxRwFnMg7xYHP5ETpl8FM0s0QNuUVl4S1OOCDMVEtgj3OdW7ycbOlkItBr0Zd
S5ypva+DflW16kUTkm2gDLuwcO0Sa7emxZsJx6P8FQvNl6wVbB7vs9wlV1XxD2m3diaWtzO4hAlt
xNYEyDev7PZjNjR5JKVOmHVfa93IqIiI+mlUE1Q1inw1LV5OAgg8bmfCIXowXGy3y5vLZRHwzY0T
t2r6NYpjb18W5vglGGQgV3IANz1Ww+4pqmT3VKvWS8qB/pwGBdGQgcBgiRMsPAvdU16SOg1OYW6M
PxJL8z/dv5A+SFUmAD0XL/ERukmT3Prf+xAvaYBgJX5JAFmsY4WZ36XuFL2yVT1666366qbVvsSv
G6iGoKf4Y2uFnZFvrLwBywUiseXlJKIFk0Yt8vZ3hKbkdXEFelEskSVVhE7YNzhVHrIc96dBytZE
2pb1ZsYj6JiuSnrU88YUiMMizKBkOUHrRUh5FflOq83wMSnVfW320iXrcLdogj7crsz4FM/chmhg
UGiIgsGbOijq7EzKxqgIZms0ThSI2i5IK/nQDppwdisYHkndCc++10MZyjFOrKD0fgv4UzASgeaM
QOO3XWKtyeV8sFvJDwFCAYpiE7znTX9dRtgs9mJC08ZJalk/Esm6Z00r0i1duuwbYFtr18b9t/vz
sLwAeSvAxEyFZw21rNnrWw8eRn1B31IIJyU1JSz6Rgm5s/ujLGMYkErvJBF0Tuk/zgKlsNAELLfL
wkEsowI/mFQHU8rF59G3gpV+60cfNPGHYOcCEGCNb3dwXsfFYJpu7vQBcYMLpoWaUDmuvLPvncTb
7TNRf4FXcLkyb3MFK/igpDOp6OIWRxdaH+L0RAB1SRNNt+UqKHBi1X4KVZQ+R55Vv6S9eCqbEtKB
QZYdlxHsDToJOyFOKlvXxh890dG+k91gA40ea0QrRqIau9XdILTqr39dDfYWqQmkYfCf1A1vp6jE
mG8AROE+tT6+7F0Edy/T0+rQlZRw7w/1QeJHIDIFlSLrz7U/W44qQc8XSEzhQPf4UZPpvQRl6+66
yPP2SWBam5jb+6iIOHJa5jhJMdbVyuabhvh7qbCvmcIvbOtol4KwmH1u3TdGmWp1/UTNU9h3+I3u
Amswv7RmHBy7KAuOrVZVDiaKF5zdvDUBsgWzWEHNabplUDjmfKlzJFYwBEaQm53x1CD4/NCZcnEK
Cm/fu5PSmxju0pCT7Sv4XI1K9C1odPcktFAAa3KOl1zAOzCKC38/+PJb76bdMQukZnd/meY3D2qm
IOJovU0VDR7m6VD9dfNYngdvZFCDa2sV//ldp1F3McuTqEWZo5SAZpUgbd7uj7nowU2DUkwlTiXo
5F+zQb0UIfYMi9Zroqjea+dZcIw0nBrx66gfzB7+NXqq/lFQ5NruKyG9oJ+e2JE+5trG1/K1pGD+
9L3/HFxE/y9CIeO6nYMGOAGwPDO4doL1M5Tx6lO0Q2xyItMia1f25PRtN3ty+va/BpvtSfLmgJK9
EVzVJjAfMAV2QQsglnt/ipefBHlxaucS4BKYL15XqfXkoW+Dq1xbySczdslDWGW77Hv9KJFVrpz2
+TVPqQNDJRj02FgQQczzYZmaTuCmfFXnaT9HTY1OWlTntj8Ia0/lhyNNPRzSVF6v+S2fqQI5XNMH
V/xCTG2Tot+1iftWwTBr1EL7/jS+959vV4vvIvIF/jc9K+Ls+eoi2Jxc8zAIJAxDlXCvmFMHK0BG
sOv70R7d5iWPQB5REoeNY+w0b8Aae9znSfQ4jAMcCwrjMUkMwQ2Wx8HeU7wLijLnwItWAv95RDWt
wUQ6VydQHm/67LcipWe4oW4FVz8fZEggqfky1nK6y1u0KDIx6LbZoLk7Ne/Xcs+P1oRml4acIxkt
vcDbA5RGZlmmHSMHiaZupCZUHtDRdTeeqKb/SDyaPpLu8PSdoFF45m+HEkZ90MoAKS4/MBK7w67B
FqyuW1n35SGdTimwPLYZkeK8ten6kVCHrRdec7iNNAwiQjHYhPv7u+ujQ8rTQIrG1kLEZPrzv+5e
HaFDaIpdcHUt9yn23NYpqcueC6HrnwK01E7/n+Emri5qF7i6zB5kwDs4nuScUage6JDqfwgzi50l
mD/lWO539wdbvivMIDVyemX4DRCN3X4baqtyHvYi11zfaps+9H8XIi5reRN2hzgxr6Fc/bo/4nIT
4ukGZmA6ruCi5hCFdpRzv1E7WuGqDrY47ss98p/NplWKbuV2XVQ7CNCw7FEpeHDBTlDr26+LWg1S
VSprwDaUvVy5+55K6LY3KyjJXX0WuhpHb9/8qWWvsicf+wDn8mvWf/aTa1UCO1TPEjhmLMA3Xjzu
A6GX7dJIP2O54G6krt6bsYKaVLbysxe5Jj+bGh/1ykmqD5DPtO3/2nBdHui9RYrpRLjkbMJE6bZY
5BK/+qG5jTAf/xqiGrjR61p/krCMP7cSSi+hYdUrO/+DtSLRgZpL+qERCsx2h1bWpR7ipAxEvZYe
pvb8EfNueK0AuFc+evqm2xvcmOwDgCpwOZGKzCp+aPhrhZUIvZP6HqpNKAfue7FMv97ffMujfDvK
7IMyL8/1Ev9gSpkm+HRFxr3BlA6RQmPL9fLD/dHeu4bzj5oc2KCnYxwIMv12ISUB8R2zrAbHS6W9
ULmfclN27aiCWOjjCnAuum9C6F0a6ZKGV707h8VLEH4ZQkdzL3L/yzMdLbzKUbpJBrspWjvXr0Dl
nDj/UUU/q/KcdP95tWePIiI8e1n+zxx/js0lq78XobWj7LJp3G8d6uKDdbZMNF1qtL/f6vzq9ZfA
+tlZk6diCev6GAq41EuvivYsjJ9EcUd2K3TPtYVmWHjQij9We+qkL+jmt5Qkcd7YGP4ffDoxNt60
4VGftIZ+pt7XTog2afiLnnrkQ2OpfhjB7zT9k8CSN12VMOM8VGdJ/ppbT2YDCkrG19ZEYTbZGPEJ
05OVaGeR2xAsgxyblIypzVNCmM+/qQW9Ty4FgrChTdlY0hdU+LVftdV7D4Xse6jDJ9IJyoR6yYD2
bdDeNdbsXBZObvwK0ooJMUjkjsD3dMr+Os5J1JsQutzOqcsc9wHxHObHQat/4B9BsciPf9MIjLdj
rP2SzNAWpR/hQLUv3TSAcQpc9JRzG4yXuHoz+/9G6bclHWMTTofw1Kg/BNAV2Zg/RtlDX+/DzPiq
ZvKzlvwwejrIqGPYlO5WboVlAANMmNyUhsdk0Tun+2qi7xudHiuOHMDBVvxPAtVTO4Cos1dTLX1A
sn+jWIW2MuyipYs97HtYMZ0m+kZzfpBUpMicaf3gNCqLFBpVcehHBDBjza0PaggqD/3hVnoLFPdQ
J2n8GjWK9hhkcX7F6V19rJvGtXXgsf/8YFOawSkQzVFwzQtwZBZFmh+HnuhUiNJmCFjv1TY1MfrI
NsUERrt/qSwvShxeuEso/SnWhAK93U2imXjigBOuUyF7ux/yJoUE268BIhYNUiabV5qrf5LRRPR4
dnQMKLqylMtQ2xPh5HIj1yfgzJs4fm2ThD3Y+rTTNNuTBM8OPRCao/QzdNNfepYrm7SsXtEbPZRR
bLc9vHtlNMqVyGV5lU/sOl516hYkTvNsMAj543pA4iDPtQ6ZL0X4pFlCYLu4Gb3SZlH+3J/35VvI
/5CpR84UNDLQ7tt5x1mn0CmPi44swM6uLb/at17W7xR9LXb+4HzB1Oeh0mgmThSX25HGRB19wQO6
YCB5tvUCoI1Qf5uN648Xzz9QWHN/dVrz+f73LasgrDgxB0giANeAwKYJ/+uaUpIMfJEfj04HQ/xL
AlDxgfZXht6+NDgpRW3HT4sOxxtyfFUQfmW1gH5VMOR2rXjAKcjzDi2s1JMOC34jxmWLYVQXfb//
M5cBK07rE1mBWsiE7Z/FCQHmHuFQ6eh3KG4GuauSntOi0p9ydQzsLtDCndI2ax3QD9aeIggoZLDX
ZDNztECKnFvpdhIrQsY89pJJxRs7COAA7couW+AEOXewzUFBQr8hfZqLOQ7CAFTLtMCtyKG+lVpR
v8bl+DnOoxHUpVWrv4cKnS4rj5/pAmx0HDK/5ZbWH1S0Fb+VffRJ8dpy39aK8s8RGtwUnVyOn0e1
Yk4jk+Ok9Ks+Lx3aGx76SJqwyfs8WbnePtqGU7fv/W2Z1nm2DeMiBzyjFSV+wyPIotgfHkxE/DYS
9MHHWhHUfdgXO1Gugz2BiL4NjA458LR00ItQdgCz0n3WiN+gno12PBmwDFHfr/3IqfpzG9ihgkXu
TseQmaAud3tWzLrhzdebzKmbtwDRrzOm4uVZjbXuLU2BzaSeBRHSHbTLiBfPtcZ8ZScmuf/WiN25
S/7ZdlKZZPPAN1BVoItGdn/7e4xaRi5cK3PHh5r2WdW6/Gk0w7ekD6w3oQqN13YAuy8E5kUo/dgx
dV//IaMZivtg9zUMSvomhRj/+1M1ifoAS6RnQn4+f6qaGu+bpqKrGnt+/imoMn/fptG4u38jLB9E
WiM8v2DS0X4A83n77Q047roAau8YZuJfmjFA+VcfzJXdP227+Ypj/gpYgAoA8iGzeyeOQTqIRVZA
xicfglBZ7ApTG7e64AO078N/bJJMC8pY1KIJHBXArLcf1WlmPva5nDlYi9UPYiMSAHbGSi9xea1x
z9DoJW6ZnFjmR02uRY/MW88R6vA8yOXVc9ZL8S8LFcb7SyR9cF4oO01tLJ7sSfrs9nNkafSNWLAq
h4cMIY9Gco+yER70sBoOGboQ/+WlfAzqevje9kNgA3Vt7EZWItSilU+hka5plC0ws8zvdMdCFGae
4TLMwpu8BocRYirrVH53bFRtY4Y5Ul3YC7sQmpNItLOkU159DvI2s8SdWHfWdhSb5iuuixP7U8Wt
XdWybmP5aNdYKPDioA6yO0rqdhd2iOLyNmrtdzMJmw3yksOntrbEU5UFpS3GdTlufCUAQhcnys/7
kz2FBzc7lW4O4QkhG/kGfeLZXZA3/Yji5yA6YgWERfXHIJ3Mm8+NhFZIkpjBqQWR+SmT8uAUiMJo
3x9+uda0SJFMo1muTuS3eVHOjP3SGsNYcuI+iT65pnXMw7E/urGyB20J4r2t3AOSX9/TPIxsLWv1
rYGlgzz2NbSZLl1pBC42OT9nYi3RatcnRPis6OlJek1zKZEcGvjxOZY9/zJAAfxRJO5avrm4iaah
6DlCvGN/IYFzu8vdxq8HzcokqgvZeBU0o7J7mT75/QlehIeMYuLRSk0GtgRskttRoBfEPhL3ojMR
hO1YrpOjkkkdmmND73C0ytdC09pdgej6yrO34AnQCKKoSwZLXQ2qwLx0DWC8aE2rrhzsnHGVS6Lq
TcApZNsnnfxQ1NJwNHztayoCRgwzD/wkXn/O0Pjm62BgKEtDucU+xHNfYwTHj3mL129WFt/BrV/J
0sUN0pX1ebD6xBH8inecsswfNZ44J4gkyscc6ay90uPJ2uXCPgclsY1TTfhG20TeDxi2rmzlRazJ
51KFhbDK3zRLZoF4nAVWi+M1nceiRBqV+tXWGDH7DAcJswDFatC2MqK1otF0td+eX0adWjTACXEG
WlhpGqMZJa1aOVVVHkB2GNUXjQqgkLfApHcNsXWhRracHZLyE9o4m6471xAyhPTNC8GHJ89eVW2n
azZXVWqdz26HaIScTxpoRyHEysr6kXfyPqrDbZw91b6AC8IeCWe/ofshJcfcVfCxRGwnqG1TjXae
zPT7aB8+wjv3Is0W6mzrt90+NMI9bLyjEXc7uLhbFPESIAp+iexn6h97Nd1VYbydAsUYYcSY/8zV
dlF/rFUP0CeQFTDG5k7Ryn1qYobNv71OxALa3KtxsHWFEwjuQ2xIduT9FPk1vXpoZPlQucMhoUaC
iFTZ+iEPI/T4+2dsmf5S4KA/ZpBXTnXjeUs61SuRXlUpOm4zbnJhxHwXj0H026yLoAyeMzBbh55Y
bCvrcQn/pRoRoYyK86AbfwSlyE6xlhpblxaFjVm1txNgHWyr0lQeSd/WhIUXuhcgypH+otTFnuHq
n5ttWJHpSkIsU2LS6uyY5kFxQalVomjYCQ/q6ElPvhgHGx9Yt9SZ6k4sa3dXxYr0gO/1NyAOTmrQ
Ip8EZQp7jMJu7ypWelWSce3lXd6RYAxo8VPmpetAH/L29tJHtVaqAbxUTrVgOyS9tx9ko3i+v34f
jTIRF2jWEHjSur4dxcpFrYUc2ED3M7ETy7pkq4uotN0f5YOnjmgG1BrySFNJbB4Ulk3qu6JSNVes
kIwznbBvMn4ImzKRf/cinD5FTbB9bA/U5eyorBCxMcIR524vCh6YX2klRl02DkhOQQjQUiZ9gp89
i2qypNRKT4jya2mliq1kUeeYKcrdaeBp+6Dwf2BQ3O46QH52mhF6CWVq2EFUv96fl+XsTzCO97In
FHGIoLezrwVeH+L9kl5Hy/hhqbgz556YrTyDi0FU4PA4YCDlRI950SRJrcrD8CMUnBHhzQucRKp/
VZ+t3MaLYGoaBWlDNj8kJRKA208JA7apIg2CI6jZuKvjNt81etYerRwchGn64b4JOv0kDKZxACMo
rEToCxQToEjQz1xCU80DvvlsIyvymCqh1mlPWhcgyI4760bqcawpMt/bknmqsLSoE26sgAq+OaCg
FiT/DVarbIIovioVcmWVHA02ojhfw7YFSOQJLe6KpSFfeys0jiZt54eoarvNgN377v5GWDygZH/w
uhD3wndm0gK+nb2sT5K6rrXIiZJC2lJ9SuFUhRSMuvpQSsFJDxpx7Uwunk9EZ3irJz1ZloyVux2z
VPuSaaTFk+CkZNdYmly7EPkQo8/UX0agBKc+ozYtjaP2iCcGNpeunp+qMTAPAxKP9v0ZWESf1Ca5
jvkxRIX0j2fVDAudfTcPxhy+hYnjihYoXwtEhf8Ig6CunP7lgaBxBm0eNjRvySJD9XtNdSMBuEIh
pNHeaCe4ElKKK6Msok9mjU0JE2VaVdoqt9PbwHEYqBWEjms06T70sUGNkDDbI3XufSmSLvgaZa6/
L2l7rYy8vN0QBcM3FOctuI5TFnk7dNR3rtrode40Xa1te19sHnFhCPEgDPeZ2kd7D27npoz97GTg
c9Ai2GiHqdr+vL+kyythEjjiwQVAQxF+jhZzjU6lV1MljqaBE0FWpD7UmmFL4dA95+EwIIVOgydT
O2SW3UpemYXlkSKpQiYfAOW70McsJu1knCJGsUsc6DX+JoU0dVAbrd1yAl/CNjJ3qRSu+aota3KA
H7h/TJGshhrLvCKNJOqI0JcpP/FwqTsC1HxHpJcn2zpSvW+eICZHXxwh+WfInm4o+/ibrG+QZPf0
6DHNI9nO6jGn+aiI37W84dBHeaQ8KLFo/et5m9jVyGLAsKbhCrT8do+EY9qaed+LT6ogf6ZL3lJx
UtHvcduV52exDuAzSIKAt1Cmhdc9nca/quVCAl4izxhoFBwjSb4ZWE+mGfITZRl9cRN3rZc8/f9u
soJpPDoPUwFqUuCfbf6xVNOSVr/4BP203vhGH9i6F8crX7W4rqZRkI0m16H8TPX19qvSKHYRjOvE
J0FI0MLGH+4kc2NvKLOPKxWuZfDEWCp0lnc+GxfJ7GrM+0BKkrESn3xdflUmYC0GL5Gtgoj6rTZ9
e2gr8dHN5ddArzYyWPtiE5WedfASuqVpb/53/1i/K1XPZ1gF50BIQXOB0PH225XGLIPeKsQn08uH
bar77g45kPAsZUqziUXXOoSiHx1HVwz/5DrumBt4yf53Sx4V1NvrxNphqlUdSs+oNziPp3uXVsVB
N+PiiNrkf70e+0fgk8JBjLTfbhTl26KUB64pQXnQuih5CsbM/1Ho7vBWot9+jDNZe2gCVXeKtJZs
7nMsWNW2uPCQWZ+ktFl12Jnu7tsZoIkJOId4AxYb9vG3M2AYWRg2cg7DUGr0rd5BH+9a6TkKZdvK
Om3LmPq26kq0+xTTs4tSKFYChmWvnLICfk1EXSCDpnLr7U9wdSOUvRQ+iJwKZ0UTLo3iVbuiNPqH
BL2+c+XHP7qxDR9SER1BTCZzuAehgt9GlASXOGZCFW+UDrjTtn/0Ola3blXulD6Ggh/m3rEkyDmE
PNm7guhn10m9eKnMJD8XgVLbooD8vj0OsCrHQdEfUzdQN2aWCBdJkQo8F1PuegPdpiC93t99H1yx
iINQJ580fRBun98nRS/kYVNEsGwGRdirqNG7ulIhthFIBddlUDeXRLDKbRmNx7gbX+si3sYK9rdi
W2mnJKQHSxBYu6/0P60tRQ2nMTtl5XZdXnr8SHggpFXEGDwEt6tjeuCoSrMSwIqrxbkafGQTY9hL
oQlGJSjDflO1irjy4i1vPiq1NJ0oeVk8fHP1vRA7onziZDiF542v6IaVj6IfrrX4pr19s/cnApIC
JnPSBEEEbfauouFc8BGIKIjsf3lQu13Wd9Gu7sICQOmqD8Hy9qOogEgXYRT1fWRNp6/+6/0wdW5a
LR4kJ4xyNL7zSqcm0vTVW9apwq5wS9wJlOBpqCT5FCq+ZkcZ2vGy0FdbOYz7V2Bva6HdYnWnn4Sg
F7EFFxsNlduflFbogBgDajpI0L3xd2LHSZ78SjJgKp4qBp8Hd02MfbG270OCaEfAhzznXUP3r1nA
JLrXh8yVnCHQPLtG+nQb9ln3ryVgnTdzQktM4DIGm821KCJdHdEQddRS8vbmGJtvDfLtx0TIlNf7
53gRHBKZMQydKCYQttjshIR5FyI9jJSeWEbNUxA9NFaJGaBlCbGNwJAi2rTYdzKK72eIwiuDLxEy
GH29C0hSDaLdMsdEjBGeZoFeJ06HBN4B+UX3GGlGSUFCkiBvYnEl7rpC/CSafr5rq1jCqSBrdwlF
8U3eaa7tefqwcqUvw/bpRwE7Zl4mWuGct25GrcDD7idOoKjViaK2uM2yzDpEXqltIppGp1aUX3yt
tyMxRLkpiI6uHK+VVZdYMH4G1ZFJ4oY0gkTidncrQCox+eliJy2kx0EMvEf0NpUdUTZAJqnItjGc
jq3ViNG2TzH4jqN0Jbhani+iClIHkgeqCQurjGT0Ip6WFp54o76qquCd6hDlLMHP6y16XrtYKdaO
9AdfDU4LgDRQWxGjHHUK+P46YDGSnXWVZLEz5GmJFGtufS99AUe6OqJ02Zki8A4qByEVMzZpVeyq
3qJIcP9QLE/57Y+YxRUJNaKoLJvYEaJA2Be6EO7iLPQ+//MoEPzp8dCghYg/h4cltSUJURL6jtz5
YOxESdh2KSSm+6O8M1JvHwrKMLQMoW4jBEjN9XZGg0FUi3pIfcezui2POVZbX2Il2MJV2vfamyVf
Q+1cK1/ULrWNUN0Aot1YcbMdBOyGmyfDHdBkDvAqFDd18EMeoyclPWvq78ZTMY1/lf3Pbo+zRAT0
sulsswJqUsRHIvO9mXafIUJdzP+xdx7NcSNruv4rJ3oPDbyZmHMWAMrQFb1IaYMQJQreJVwCv/4+
YPeZUZV0xenljbib7mbTZCGR5jOvicePjfhc45O2Ec0Lisd//31BAuQOBNvARXDKTIb0M8RDqsfX
+KpcuKWi4xfRvRvxrBnL6US6gAiRE1xJAqfxNjqzkgilTa5zxOv3jTU7QQRLbz979TZRnHiDTYcI
JjfzAgcs3b4qdM0Hd9G980Z/sTpX1hf4ZrCzJHMnt0OHsIc3oDFyPY2ZQXMDw0F1rZD+ft38vPnh
lrFu1hMAydrTU7AZvDFOnSq+rhbxMKmLd992Tv+gcFDhhJI6pDgs4Lu/PSjhNCgV4nrAW6cBfdIB
okpc5IUWtSvOFswiLgCW48ESyW2RK2NIJPqe2+nPD0pKzESSqmKpDcH9eH90pkzoCvcVyirgAy07
sz6q7tKHbiW1kGUUX6RtWex+/6BvVhzHi4lRAScBNAExh1LF8aheSR+tnUV13XvXSx0FWoLHoVWg
Olb6NQyDZdoO8LSrBwkGV50eCoVsztxE01kT7RtqVXZ+6IczxFt8x70d089m6wX2PO/zea8ZONRA
/4KbVdZbY0r8zLjXyisjOTgeZeDY6m7tRdvOKpj1rkDnsfNTrlUvLbdRX+465DJHrQ97JDOdLv9S
AnzezAWYWVcAWEx6HIMmMe1/PyVrpvTjjFCSoEKH46yzIm8ASB7PiLOwt9Upne4qLod9q+KN1mII
uVdq1aA3h45C74zOphzM947It6jtaGh4HYCRCNpXTwdKCcdDu16ZLFxKxR1imbrfI0J7PxTWjdD7
+AwPF1poMXMduWW0MTK2tz1M5j7rQZKX9oxk1ljqOPPa6XkNaCCo8tLbthyZDgau90uJ9ZaMPv5+
sn7q9yEvQebvrtKDrKKf7B6ljPPEFLZyS+q9R0ilOa+BS103SdFtlMYSe2XowsJSm1CZCGBmqbqb
yFS0m8xNvb3scTkeKKnbs47l+KgZ97M7irCv4/ym1DP9neX+E0pwRexAyseghBOU5sfJJmvB6dXl
IIzbeUnvqx5roErRoRhA2HwGZf5ZiQbUyBAzCFQ9qq/ixbX81vaGABXiaNtiVxVgrTQGq6fM7e+n
8vQ4BbpHd29NZVcWB9Xi45ef14tSe7XUb6M6TjaZrXThECfRO9WjX44CTQabM7j4dGqPR5FNkVTT
slpqzGmzxYaPrde2/dk7z2LwZ35cyRTaAF8B7zbesofTu2EstULrC8W6TRyNrMy1PxaYJFRJVwbS
cehpu+oXlALO6Ql9HaY4rEeM0XOrtQIzz17tVcBj7oZNNWbNZpYoAntuLzZ1KfO9V3naOUosTwKL
H39I7pMkTdBRdh8zS5XhaFT1OQV4m2OD1AjZlTbQYy3ZVKbTXnpRae2TpKkCbVHyLVVbRlRLB1nP
Hkk4TKyDqjXNBze3Cz6K024y1S3eudJ+2ufMDlNDq4FTlwD1LR35IbhMm2nxejwEbwmCNtYWMfhg
DsazdEP9/0IG9VUSwv27bj73r+l99M7dtq6jk1ezwu5B9Kx1StLH4xWACnOvJ6LXb0GC7qF3msIJ
bXOnkUf8fhH8xCJ7e0zgGKhVwVAHAn48Er6MbsmxoN82l+7O3uUHuW3OtC0UbD/eaL66LQNj13wc
N86ttXPO1bDaxWHiK9vff47Ti/X0Y+jHH0Paw5COaqvfIiHsW+jEFdZno9kJ3QZu+t7C528dTe7K
23XWoIyQBZ2Rk0c2jbXMkiDFJrXKunLc+GNXed47afnpHiZSZxBA1dT7uLFPRXGJtFoRFSWo6hSr
xTrN0g3w1vSdR1lv/uNHAea3hphwDvGMsE9OCmtK0HldmuraHmKsnSFhoxVdxytlPwpR0vhMz6C8
aQHTBUq+vLd4fn7GFWT4Z5mHevcplY+q8QxBldFbNbehVc71mnq952p5MgoosBV+gDnv2nentrce
Yz9sxLKgJFSiSHFNabcc/AX8774g037naH/Dyv0wl3+OQ3EcgRCKZOz543EcgW4GoL8S5UaASUXv
Drupbm71yvqmLpaGZKWdzn4yoyQFyS4K58ker6wmbTY4Ldl7hAy7sNWSyVdHLd3kbh+iLwjSczKS
rakWO7LCbZmloYr5cuDFzoPm5FeZmnuh1/bb2aAGX3uK9U66cxIp/flUNI1ocK2o7VNthRlKedRX
PFXrxbezSS1Y8K4sWKI+Mj+pb8aIWDaa6v69Df02rkn7iFOccIve7fFsem4sh9YT5XVMbe/Ra6bq
PBrKV7soI39SJI20dHhnM/xioQBXAb5MtY3HPYUz5CaXydSmxXXvmMk+mhc3KAx4U28n1X98lf8Z
v9Y3f66I7l//xddf62ams5v0J1/+67p5re578fraX31p/mv91f/+0X8df8lv/vWXwy/9l6MvNhXE
0vl2eBXz3WuH69DbmHyG9Sf/t9/8x+vbX3mYm9d//vG1Hqp+/WsIklV//PWts2///INU/ofjeP37
f33z8KXk966+DCLtv1Tpl59+6fVL1//zD8X8sAYLdA4oQqBi6a6ol+n17Vua80Glb4euznoRI/7G
GVTVok/++YfufEBcg9okUE6MgFgKf/yjq4f1W5r5AeIi/xtlQfqu/OuPfz/+0Sv4n1fyj2oob+q0
6rt//nHy5qk0I65FUwtwGK1gjsPjxabbPQ4FQ/o5dafWLxwZ+QNt0neuynX//3A+/DkIaS738Ypb
P5VsMsvSiVUZf55cZEGqufdoXyjKudpM72WZv3wcihPsGpgoyIYePw7kMq/wZu+TNhd5AxfbG+8o
ytR5+MNL/msWfz9r9Dnoh+JmxCVC4fB4mGGyRmgL1vOktpq6qThcH6RVqO81H07uKOaNYdZqy2r0
SAPy9OWkbuq6rfG8JPRaMysyntD7xn5q0LXQS5R+WztzG4xlUZwZc9G885An59/b6KDGVq/OdSGe
imfkrMJBmOqzUWZRaGgl2E9FnQ1qksAp7LzUw6GIQQpaVn73++n91XNb3COAddZ88bRaXqe1ogtt
eW71uM8eZWlOUTChimdB4cHWfo+Er6mHtoycYltbOr7atduAq/j9p/h51SJys0KaMaJG8u5U884m
gyiWRn9GTdnc2G380OKYEuR5+V6D9eeBUHpBSZPmKgsKFM3xapoUJZnRzX1W+rylO4x29JjPNAdk
/F78Ro5yuhVRyASXsDJjYKC7p+FxZSvYdbfJgT4mUG00ZZIeNKpks7h1U96nYsoRC01yzyQnHKNz
pD3n3ldt+AF+N9sIPaEzj+1f10+JDCtkkl8iByiTPwjb+FICua38WANaHyyQlKPQXmRebxBxGBd/
nBfdxXQ6dQELq3FhXxhtpTq+G41eQ/WzxBd+ijrt65reyk02ojLmm1FmIGin5THddDNGZZp2iaPs
FBLN7gIQ3nIF32a4TJdlxmnCQiN/O7VD88Ut6etddYoXVbeupyRPhp0vDveaVOu9nsVe65tZNnr0
GowRH0t7aLemmFzpUyLJWevo3t3bY1XKAEJF32yaOYr6oJyWnPS5KOtvSOpk1qZQswLXKlMXD/M4
Ufi1GwEDsshLBcn8NO4oJTWJGiyKXUua41YDEWlBvCqOY5Mi3wA+fzPCXx4fHDVfjAtk6mc8HPN0
/JwoVfJNqJXl+pFI9ZwAH2GL6Iu2+r28UAuJ7pbRUvrDiPjUEEis4e0k0GypMLHoV2dJe972upGo
96abJfRgV9yKclsPdmdnvhbJqsOpL3JEu+Q3kZXmYsqCUoHWVOBLHPU96e3cNGJsfJNApFMOyuoX
KD41DYG5casvZuOWe3Wyyu4uU/EifTPYViL7HoXoupc7T7QAA3oDr8H0otRE3qpb6PSjvqC6YyWN
5WJaqcS1OaJm4Cy9+4C3Q0tkESiLGmnqNnZgusYBFk0JNraKlteFYYa2HjvtUzSOxmD6qekMEGuK
to7N6GxsCPkTSsKW1T8UEssV6RswNb8vwhhaPwPkQBFvlBREossR8+VhvrGQQLLVIDdoZK/8I0RY
SzDzKr45j10ikDoMrQgOhOWjdmk0IZlQbFKtT+OmPfPaTgLn7lu1PCSemqsXI5a2SNMbqfg+zSgh
+hb98SsvsePmrAby92QIov8AxbjiNQPQEX9vpBjMQzcX0DlFGzXOtR6PynVP+yDaSU695OPsJhhR
a26l6jtHyHK5iWprvOVusOJr2cQKGNC2yj7Jus+c3SjIeiZE6ZbV8FmfZP2UwNwedslCYnLZ21Fi
79PJE6M/WRJQYFbFWnahVUn7bOe62vqAcFAf1RZbU4Je8yp9h7KN07zESY6mANKacoFHQGrBRpIq
ZEpK2UP8PEUZRNPeqyLlcZ760XjQFsjBqFIPGs2KGZrSczbnlvEw26WafPPKvrW/kkEYowvtadZW
H7mh1OunttY8zE4l290j3G/t3PajPvPwgvX6khLgCP0KblXbiTF7zJdUFEOQisSZHmajriySxzpe
qAuqgOMvlS5eeJdJbAZg4eyb2aXBvnFtBamJahrhzVp2PvlaqnLqjBY6rCh2jqa6SbPObnz0T/XL
qWiWJGg0UdxqeH/eDCLLsK0QSE+GfdGkkssxsigEW6n2fWiZ0G2XZokbwKlE7d5oHHsOaVKBXCqn
MbkqOVm6YNaGHBuj9E3zvYQdtcMcPrqNjUJ+7PAKohlXWWyXVKkjlSmyuYa6OHUdHxTj+BDFjvVY
KwuCk2ZcwqHwaAFNUDfs1N7CSqeUr1dDWqFiLJKruHbST908GQrHfCZv8Dy3MHOp6cGhQBIpU5BW
MU0oF3LU9WSYHO0aXfiP1aTHnyG4Uie3ciX6pOoZta1CHYl8JpjHTqJnr4lJ+yZIurT7bCuqetW0
VpGHWp+CsR+GXk02E4ZRn2penwhbK3PQGDM6MjdHq73PlleleViZorpY5ri3g7iauqdu6pJPs2uV
L4k+NRP3R9W+9PhLycBOJ5x9ZFWnO8Bi04FWwlKe5YqpDltXlu4YZsaSvlhOad2O7Vw8aspgfMmQ
k7GD0Z2rPBjxyLrX8qL7nEjNfBxUZfrKCZVlm3pIPTfkmtPSIHMEDqHN6NrbaVaXwVfgLX6XscSv
Z2GYwZftZERhowqwpWnhgQuZ+0G9W3SzwsywFwLejN1aapBaC0UNFz8XZctDY6RXLh7CyQWbo/TR
XJ8ndmKJPEQ5ADdBUN5oNRzi8+mggsC7WAhI55uZxur3AYT+ZaeM0z384noKbS7Wyq/yQS+u2DrR
oc4WvaX45UZLUHmLzDhoW6cMsRtOqAZwS3o+9j7yq1E1Dgi7UaapL5c8/jq/cSsRMzCQdJkVzkIY
xn0WiHk1YOwiB87RMjUvYrI6xU+0kfdCelV+sV0Boru2CTO2xlxZo6+3TtVhJRsDbIuXZop2/LQo
gsTtxnyTl/VwmeTWaAOe6qps2ypR/syWqbTdFFV6EtA1KS3Qu/2UB47eWHdGl8rlz5T7b2WmV+lX
UXf19/44DT1OZ//fy1/Xos9//DtB/Cl/PaTxqzhKXdef/zN11awPHq4xK+Tnzdhr1RT+M3NVP4DA
I8tCAgS2zqoYSAL078zV+EAMstbtUN0zKPqTP/87c9U+oM6yQrXQCaDSQAPo3x/sf5G54pxzFMuS
n5AeYF5L/kUzc6XdH8fNqWjnNG7rTRQX+nhRYvNlBEJdEBeZCLO+6YabZUE3RFgXKQ1ArqDu2l49
R9EiUnaIf2pLkOTjTOCjeGOBYhcpybdkVRW/mVxDOahZsuS7KMN1PTSnNnoqGtedfGnL6qsl++Sl
kxm3el9pKCpZRZMEdtca54Mq6vhl4rKNL+m+LOeujqsRUUe0LRCicS5m9GcL3EJLVaLgVQpnsTaE
DZl3NguzEVdzL8Zub3EfPIpK2JCBRSTYglnVLht8m/MysOIqWb7PSzM7l/Y4a76OGGyzdzOAkpuG
Dj7uq3amTEuYFYmp7mYkSQWyM9aovlZt4bXVFmeC0eTqG2rXqTkNKs/cE4H1xqbPIhlx1uszjs3W
bBgHux6wb4nGgTvFL+2Ei3gZhWH4jmJF34ahHp7afH4znMbd2Z+JUbbDOI4daZs73s0Ogh+B2s5c
TuowJTf50FlVaAxKc1nXZipCqbfI6zZDGkVhr6pDE0R1p4Uia/S7hoNl2xMsXxBURWnQz8XzrOHZ
gI6Rlx36WQGugqNn+RU1HwqEvaySe69Db4Z+iqfSQ9XHsDSt7HNpgMH3p8Ib0lCrU+ppaiPEWdQq
Lfqknp5ItKhUu/I5mM1DXiRdg8sVoOvQzAYYclPfcW8s152eTJt8JrpNa93YikS37zBTbr5Ce+5y
4rcp1Ugrque515L9wv5CZEs6y8elKK1vBCaeRrMIr6VN6qpKsUVGVRtgCkT5xtUS/b40hlGdfKWu
l2jPvctc2VPUI0JsWHH9UIw9ISjKuc7wOUboI78sobK5l5WJ8jbAV2QOkDpaYrszvkxcJtg/qJrX
LQeCl3zeir5v4gCtQl6soi8aLjxdiw+v2pn1wzJb2YXZCi+0cvtyrOUVvZzvQ43pu7dim+eoxdmv
SM/isYAtplAHhc8+hGrr9RvpDuhRTSqRRVG9ZBYZkRBi48axGg4NJoi+dNyvyKW3oSH12PdWLSRt
HK19Pi3uViBXEuuNwDmwGPeYdy5Bkygf+0L9mJuRsavNvtsuyB7j9tgUO7UdLmXjhRqeQdueZ95T
A9npnfMxUo1Njfl45+JFsHLiMYnXIISoQm7yRf3Wyep5me0XuNAXaY3RucQ40pxM93UpzG8KBOnM
jW4U0tV70PVOYE543qXQ5nwJ1BHsuR4as5cFc5aAtp2cb7Gadr6NKbNPjBJTmVDp9jXtzh00eGgy
C5JIwVlMgtpZ+il9GXnfF5KytV3Gl8CrWDSTpT9VdfxEb/jc82KABs49oMEE8Zris2f1UdiapRuO
ynBonCz+1CTlLUxK0BsjOm1aJuByifPFKUgrGuWa1uo+i4onVPPIJeOlCoGcTkGnq9FjrpX2Xdc0
j1aD0FzZX5PSEvuhJ5HFxd6qhysZ1eUjp3obuENff7eRRMDVk+6InlocFtKReIw29l02EQwV41hv
kljavojbCSmoYQxEYeobfSmJOdLKwiJQpVHf2BigRhJdZNGAinLtmqa4PjT7rOg/kyuN28yyv7mZ
yK/aRS0OlSdu4moETjUSrWqR7V0S6TMjDk7Es9W5B7WyRdAM1p3otKdiUlE6M3AASMwckbp+n2V6
7xu1ddap3iaT0afENl9oURRBk3lqWJjyqZdRzzkhom28QKMGW51cEYWCiYAJCwM428cjya9iGeFA
JntuNR2VkdTAyscTF3GrZzT4kbcj/G02dj5euHl37wzdTaNkHCFNiiKbs3ylxnZXalZ7bo+F2E3O
9IylQXkvoLIH+F234YTMSojPvL7Xon6va6M8uKIwQrJf/IRUFfeH9rKX8Pr0EjvCXMk+pZOxE2b8
Uk6D+TBO5jV83bDuh7oGalJiFaGhh5+kbgiSpNlbk3js5PCttOurHJ5p1VBkaOfhY1kbn8DkuAGH
jXKQ/UxNIi0KKHLNLaL50k91+diT322hbZyr03JFE9Bvp2KH4bkeaN0MMxgz7oQdRQU52qWmucsH
rd7baGGBIx0DsuVdbXlhMSuszhYIwjB+q7ErmuP2AIIemp2qnMHIueV8Kw/OwjP3LvXGLNUplljN
t7mSj5Zafde7+dw2k83cNgh21vXlmM4enMG52C6Vcks6EvuOBytfkQpGduZ5gxXvC6z0Df5eMijr
KQ5IBrPALAonSJb2a13PN2Xh1kHc9F8TNZ058b3iwkSlljAdteC+gxSvxndY+cDz7+yQjto3RS7X
PTSC2xpUnz05V4vmZouglIU1yJ6rPU9bH7gqx12lWn37Xe3V/KGvWYx+Gxe1avrZqPIGPFKsrYF1
Fnp9DmLqX6Ume5MrxTG6wEv6RftoJuW8JcnrNQg+ms6a2nY10jZfHQNSDvLJva6JarNoZYOKcuwY
A9aYC4Bf7rEJ9zDnwR3yfLrsyzbD7EyDzB1U/WCl9q3ulrXXblWFG6f+rmuDU5dnLUeGvmyGgnqF
GkRdNmK6l8RTRlcOqC6Rk96h65BqU7x8NtW2l84mEjBvtJ2kJ1foO3Dxk5XtIqPWZbXr+l4quyTu
8CYS5qg/8vL0ejzMEMTOcaTybuTcytuuS9WXVmUfhQ13hR4QP1DyuRcOYubW3kFQR/fLcjS2LdWq
2HrKp6qwA1IjqcF4M1lDt4XOPlQ2tWJMan9mIjbRkUhJx1I29pJBMQ0V1Wzi8jma6ZqGbl0/qlo5
Fcp1qoq00/Ciy9VPsiomDPeSrIf0wcVn6RWeQ+E8mGYrL7Nsgl5hRPCmzTsqyFGYplYp/RySZZvt
miK3gE0b8dTtdC9bMEs0PA2gZxEZYibjVxHp6HytsKBIAqR3XKbXWCrLQMitcbSNWxsVtSfkhKyg
cwuHcyFfuGgOCVpS3U0XkWQSERJd387lDDrS6NpyJ/s4K4IYLHP6qdLE556LIH3U4q527qWWgbCi
397UL6nJQt0QQt0IZUA2Ft1dqn/bSPTxVdJhjh6WlIQmh2tnoUWe+1nSJNUIWK1vF46CgrwcHT8r
Gl4pds7pzZS7sn/uwa6UZ9GoyihMWsIyapFMOm17MnqlLuTy4MbA9LZjp0zZ9eIaxexuUiFcZ4uE
zogm9xglu3wqqR9nzpjJp6rUuzvwLLHjx52tCUrwTaH7KUr3GMGOMqn9tJjTaVfJQm2Ak2V9d24U
ir2PvKJ1dlDwM5XtbWphQshcbpTS4wKlHIZ5zxh5eTAlRDQhO73EcczwKL/7Cm4Acee3Vde39Fys
WkvmawFb19lGapkXZ1pT6ebHZOqHiKqRoLPUUCfzNtJJ6ppJG93cjw3Sd8CbBefrgguJUGzxjC4O
TDaZZH7n5sU5TiHddrBmCM+yWZ70yGg+DUWGFCkXViG8dCM7S99NOXIIfqTEXdjIEiOmRPZnXtZZ
AdmBcik9nHhsOzcv83GY9ospJzQBnfauLjjtrFkZLL/rphA1B87NZXEuF+nqKHNYybmKs8EVT6ls
0Cx0Q0fYKfTMqMv3dhtxjwFLv3CLoQycqOi2RmrXD12h4KmyIoZoFphXytgUX6g1DudZomQfM+mo
iB3F4ns1t0SJDjH+axGp9nfR0AXwVUdXXtxhKIu1sOagmJTTuBFFHdax22pbrXYHQp5U3yZOSSUA
ze2vbpo3VNRlFPtZJG5tgxCr0MoXbpSXBqUsn+5wFCh16960mp2/kK0mG+rvGPPVebaXsk7MoOOW
PBOpKrdWMr8g9DqdCUwd9xa2GWmQKgvV5UFmmzTmSIQpbZ/FIAK3M6I2waBXz1w4oKVm2TybM7aj
Xk6RDL/I5GOjlhKAd3/hDV0fQlvN4Js1JCYOTrJbj5o03YrRGJ+8LoKihZ9EmJA8Qci3zb1s+9fO
xU+is5L6dpram7Iay8s4ZcEvk4EyhMstni9FFmilk5OKlZ4ONr81H2U6PEaTiQ2jCinILe2tGTto
nMejvYkbVTvXYm/2szZNv5ZiTWGdsr4qKy33tUHLwjzrivs2FmSNkyn9yRybJ56E4HT2hnFXl+NM
DpnZZ06kLYep7JqzIRIODz7KnYExQciT9Pn/r8EAUnjDEKwA6/97DWZH7fX1i+KnXfdlOKrFrL/3
F4xAMz7QoDcoxqgQ0UjXKHb8G0Zgf6DesmLlMSkD17tWcP4qxmj6BwzzEIqg2AK3BUTc/xRj1A//
jSDAd8D6W6WYo0IMlBVQDIDtAGyhZLBCyo8LMbJFzESLsutYVWxIoB1yjL7Q6UBF/NKmkYp4RPdT
ew/edMpieRsX2QFAMqueC/Dy43HZLwhPNel1Em9Mrb6CBOEn2H35YrpE7+LVLPRNF3EMe0b+/MMb
+gUA4JS9tA5N/Qi7TQdpcqpkJ0PPkdMWVJmux9QQlJ6aFnU3D663k9Kx5hbp6GoRJ6XnszZ1Z4U0
BMUG28bqgF/Q34NWv4kZHiEs4LdAZuMTwaVCYYUl8CPSa9K62Dbn5JrafaL7RCV6gZQSuq0+Nlza
4GcIq0ElqJZiCqZadA7y8W1EN8kDJxEUTlrNrE+6c8Hv5+kEnLhOkwmGgQWLm/PKtTv+XBVnJeq4
3iHJBm3yzcKtRGiOonycZS9nrI2Xpr2I9bZ+D7zwE4SAgVFogVABfRDVrLUP/gP0zZpds0zq+Fpl
EbzU1lC/yNqzw0iX6TkXiPY0lpZzo3h4Xat2Fr/z2OvbP30dKCJQIUVgDuDPCQi1VM3OtjrvkMUi
+Zjasn8BrZps416Pd7+f4OMa6NvWgz0GHpNNgMiHt76AH57TSBLZLgoO0TR3H12ta/daOWjvDPKr
x7HwGQLwAv+HKujxINjNx3UcGYc4Mhuy5lg+yhg1+L7FpvnvPw78KUjeVJbhp1E8/vFxilG3+tTI
YZrbwwP6vah3ell79vtBfvU4eIxxXmkA5kGYHA8y5FaOW2qKeLE3txRFk/IM8pZ5l9X9/Pfw6G/r
H+awQyF8JQ+f7st6otETYWltimXYjH0SQ7aLh+Fvwkn/HIaaOue4yXI7FSLuvYnCbZ4yWfnykJUU
nru0qt7Bw/zqzEM8CiQMuxls2imEn3RIjEuZXmuDOQi6kUVd+a3TjtXWRGL1Aahkfz/piwXSWVLJ
QOXNLV1qPZBRdkhUgJv8/Xv8xdq3EA9C3naF0f0kv7wUNkYDhXvo+kqc6bDi90mcvSc9wJV7upU5
V2k1AAJdFQhOoF4NfWYRtdpB1ykDZQPikENdPSVF/iI98Y6s0y8eCOagDgkUZjIsmZNDy+mtEh66
PEwRbqNUV+gVGyh0/X7WTkXh1sVCU4d1YoI20mjWHC//rEpoqBT6wZtH/bxELt4vRZOErK46AEPe
BW2kmxu9nslV9Cizni17UTbCzIxLGbXuGfZm88exzaInUDRwlARl1cBQsuzOGt71eV0/zMlJyiHO
iua6xeHrzeHph/PNRHei1XX9YOsCSa96bF7s2AIsNJuQC+ZYBXqiWne/n6Ff3B1HY54cQn2iyiHr
zUO2QquDpldwMRiT1QkXUcTEaGxSvwKWVKDB1L8ESaPc/v4D/GodOKi60FcDrEVH9/gNDU3n4RSt
QwrtgQYporuSsEDeWWy/ihnYNi6SrDbYcLBnx6N0tdbiDK4eCCoMYzNIHFNh2avWo0axvKQ1gkaX
X+LpMgaLUQHTEbZbbTBUUOKwNApb8QelpPT5+2d/AzWevnE2HJB8m+4e8g7HH2vRdIIVUnzWsBtG
ok7uwA8UL3WS6ZslF+nH1pioZnedUeNUbEnYe5Ckk3RM+S/PuxlNpdrRgVtbWxbyyFiCvnO7n9Ks
3nYQFkXwBthFK3Xz+COOi+VNnacekBjRcLyv9Swocvx2urEz97Ul0/tBdPUnu5L1hRBoXxld74Df
aLt5TV8dfWPHQj+TTZWfV6XSPPx+Cn+1fFYtIBSx1ijoFECOBk2HchxiPcKi+kYV3c9yd7j6/SC/
OBfxh8K2BBAsb+v0Eo1nLQbVMR7KRhvzsO3N5LFUMxtN44j6ZZVRDvr9gL+6fhxrtaR6U95D9u54
1ptlnBAf6Q5SHfoLrUc9qssz87OwJ/0GJ2rp+Yjky88TyS7whGxWdgjBjffRQqv3nUX6ixlmY+ps
HniBGv3v44+S1/QZElfg+qXQPUqH76ou3xXvXGP2k40ANJzshg4jNMTTFKOvdCPKk+5QCt0K4DuD
mRBIv6IdShDWLs6ZWUV5KGoXauk0NzVtnqgGiImKpoJYTQ8nTAj1nbew7r6fPxQ7YBXUQhrl5DoU
vXCojIvDlJA3lLr2qVmGV/QCXqIawuay7DrHeO/C+tVsc9wZXIh0+pH/OZltCj2dVTcHYzIp7DeC
yjpqGoGpeb1PeY95AH4yzPqlLJYnZT03jeGW0tqm1+rPkLTcd/b/Lz/Pejix+CH9n0pHL5gIAkCr
Dqh7izMWehV6s+W889Q/D4KHDgxtwnoiAvgBxw+tVLGgvNgeSgn1P6W/+KAltf23nwQZC0DmCMSS
RACiOB6kpm9SttZ0gO0rvhqTnZ8vVt688yQ/h9sMgkAQexeiA0fF8SCVArjMsqdDr076fdMv/Vm0
LBX2MKOFD+M7h8TPxxJZigFxn7ezYpxP1spMx47CmDg4xZrSQnGOb1FATD8aHX6Pm0m6oHmbzHhU
o3I4U6SZXsDGbD5ZWPwGra22ZqA4oxehSgyz0p/6Oc8xwuqa9zzofqpdMN+QziB9UDLhsP7pCLGw
gTAi/SCmsSpCBDAWy59rE48vywar53ZWSpfB80rDR3FL4Z89tHPq+dZ7fM3/w96ZLVeNbV36Xepe
GWqWultJu3OHjRswNwpsQH3frCW9UT1HvVh9MnlOYCcHfuqq/oqKyMhIEoy2tKWlueYc4xtv77Tt
k7BzwM+H9cj8R0gmIWfkRnXLlVO4a0hdWgC0z37H3/zJQbAV6SB+Wc5oYm011w913AJtQBuT6UrW
XOjSNvJ3Yqnz36RL/uMVse2ESX7ESbMVD2iUXh+FHpThMx+4coghLw+0TNwzJK7WPkOFGegwmA+9
TG/6ek6va1tqX0e/88/M0dEff3Mbvl2733yQt+ncmQsxx2zGq0wMwyWvkfq6M+V0revystMElLFk
Se8bIwmbpfbPyqGudwup6UfXSUz0GKYGm/XXH2k79R8X7ref6M2DgQw6y5ERXa1SQ7DLIvuFtn5J
3xktalxAJx4xLO+KAhee0XZ/upptR4c8jJPEJC6QZsXrL2aqM2/K7OHKrQzgJUjSmV/Yvwsg+9kp
bksMajXCcwHbvD5IvApgvGt3lRD/RKNd1Afe3nWw5saeOWf6sVNE+SnmKIchzfTfrHJvyV2UgQRi
EXGA7GZrLLwloJZaDcN57K6GwdPRBEvTvKiGZb31mGacvMxFgdwDVg6YwJJo0DEnzoIls5Kv9lz3
buikEnOFZaB5/t2a+LObEfAGzzcbZZdy5fV1sXKwg0Y5sJ9J/PN1hr3LFE04aKxy7SOLnRHgCnBP
fi30kMQcP5q7otp5cf6+Kczpoqna7vOvb8a3WLuXi0VNA+GMCgpv05u32zhXXuNY49U4L5oWmU06
PBrZ4Hqh5WWZFXCzjsemWwAPKbpFGeIbVHaR6GZ5ixqZEYrWZn5DiJ1HPClUg+mQZ4ulAq3UjflM
VF3x9TefeCvp3j4/rNeslKyRlD9vlhbeJnqjmupqBtay7qxCYLTw9NUzwC1jfcPvMaKh6JMh7UKm
mho0Wqn4tint5sOvP8vP1tJt54ZpD6f7P+xRqNwBqM7tlaGBv0D+osuDw4R5/t19sy0Jb0+ZmLEN
/ehSiThvnqfSs+rczLZTBjoQeF3VPxVNq4xdApaQDMKG1ObZmVbQ8CmaoqjsK/vKKd3GDHWr+OOm
Kg8YLjS2hiBrAJe8/TgQEhJz9fzLwVv8i6QW5c0MWfMTFGV5+8cXmJgOjAi0VNlEvV293TQWRVxq
l83iqhPuRWenik77jc39baXycjo06x3BkkhDbXtqf3gjulToGPm8yxbjxxEL1hTVNJNvAID2EKEp
Co6/Pql/ro54Rn3GQBRjJoXrm+PVazxXFBuXQ2YOH/W+HQUWLVm3gfRAqwaWnvTinOZkJ1mF5PKl
nuMxC3/9GVhv3t5TVGbMoTZjHwJhZievz5rdVKqmqQWSQ5pdWMi5IzMs18aPql/9j7Y1ynuyFJlP
pAUl2LMQqAxCDYTHcK1oaFkBOtDUvsyrGJpO5buoTdc49adT5SdMOk0DzsgHnRn4erZ0pX6G4B+F
uj+NXNSpt0ltKNcqmUOMr+rKWNvitsvt7pkxgRhDePJVGw4redgBiR6iioTS0nlnV672NNVTAQEI
AxMqnLZ7Hgc9uWqkWp5tZ0jErunKwdikU+5RLahmTwkJn8Pl6MxK7rvJrp4XxvBYaWiR5lFjVdP7
QRh9HPol+wwms2Y87XU3mdBTmWbxhXSjjhSP2dDed+vc1OFsDjUbW0qZU5E38rElPL2IMgL5mpCw
SXQi7mxZnwwLDWUwazaDr2RdvXcsqE0XcnA8DI2u19OZyv0JLKiypuNYM8VCtpinrh8snVMJ5H2I
RfWD3/pGu5Pe0jRZNOItyJ7HQsfOgPVkFlHaC94jbDyXem8VnraEjd971aGam8JH3ATxBNk+JpUy
CWrew1roarB0j71wTPsyxqe2Mm5WmcLxqPnq2ofQfLDigT/ui36cjgOz/m91numbfEESaDKvRb1C
XEpwKuvbYgwUUFZJEHv9elVZXVGHlHJdEYyNYXpR7xA0FImiRHIVGyx892Mu0eHkQhR35mz3U0Tk
EKlgTdxQgTNP17ESrQ72S2tMkGbNzMNAQfhJf4M+itclkR7mjSPhjV2JATkvKpLZqcLKHowSXfY0
9UeDL/eR+XrihWBIBraraVXHITpExpJaOaUD8rTM+DpodHjjVVOfcLSW61mtN/QrcK/1z41TINXt
sqWuoLi4Y0nMydjcjmXSDNGCjU8Eo5UbBu4Xw75eRrN4n6wdd5C+lN0AFa7FBRL7yiWHt/ebJGJE
yl3tx+2ATHrwZIPW1MrVntLTSOj9WrMZpC0NVjxxC2kgkzQWf5fAkul3aaUJ68Isp3yKWth8n8WY
jnjyrNq9bZxF3VmL6VR7gWNj3jMHUylh4YQN6mrweBsC401D9q7z9RzL+cZomNcFE6/7agdT2fzi
FKo19v0MdapaM0KAbMglVtnwlEok8GQFpdYptjemb+fHDpk2bX7vuFvOTjz16V3W1caFawntvHOS
tEZyQqJYUHnt5JwarR7vxsnP3qkxHuDQphlLW0fz6GHUyQENEeP45W5apWANSbohiVosMH+HP/1/
a8n/YCbyw+r/D2vJ+//1Pynr39AUth/5rmiw7b8Yn7PtZLqytQW2TtJ3QQO/w0SISppXBW7olxf9
33oGzdT/gqCwERPgmmD82NqOf7tLsFL8taU6A2ViIrrFEVh/ommwXne66LmAIGeoRJG6ZT0xLHz9
pjKB05FDh26ndotUu3JlQWCSh2FWi8iudVz8TRrPD+VBHuOd8ucRwSdeKUI0hEDpXhMfvQNNkq8H
DR19G8TQUYaToUzkQ3M35uUZ0WsbvdwdAJlhtKuosbCbBfhuSjcamIfgtcNccM3+QKujKfXrMhDG
wiKCIqj/kojct8Kqm6z38bDm2AOEsvtwKH1UqpmchqNIpDWFs9V+HDYUVaJl7hPA+ObLyxf7R/f4
fzuwx8YV+s+inItJfa2emqlPXilyth/6fv86fzGj5g4h9pcKHLwgW5i/79+/WHG2Dai/GZ3g/vI7
f9+/Ns4pkKtkNDi0sr+P6/++fYX/F+0+/i4qbnawsLT/6O61XxdaTI6IOaGhBwgDk/+mAHp9+y6t
nSbWBg810d8G1oTaYqwSXByoC5+7tvVDxdvzmOaVcbPwcgjtTrPAgeVVlBpVHs7FWqGewbiY9Z7J
BsP3HnyzfLKHdTyshpSR1SZW4Cfj56xyPrdu/ND04nFVVZhi0N+Tsf4NSMedvtQycPCDEGneUjD0
FhLw+mJMbf/MXZL3ruZ9QSY6BYPASq14kwUtQeKR42HSNM1SO6/9BetSGj91ypePo4GdXK1pdquI
vgnbJMfKmOhIGY2YJpmz1FGdQE4DFghgbWwKznPAvlsP695LDD1Km0q802PdP8aOVBd+L4cw4VWN
17M+uNZy79Xxp6Sax7PCLG7S2KIi0fmUoW/P3SG3l+KMggXzeuZiWpyMT3Q7bkystIe57p7dVEFz
G0tMF0OzU0Z87mFbD+LE8siBqJ7sTbWfjf4Qwg/r9iDngfqQWwyKEtA8Xw6CBDTr4doQ4tdUts4p
eZ/liPZ5lhlgJCcdz5SqkvNh9D61Q5+Eyu2RuOg0ohmXufZRmFV/nuZYVkq9MYNEuvf4zZDYatVy
WS4MB1pTh+271YNEXfYBpvMTuR0XEgXQvkRdfSWbxYhGjy1ctix41Mz6fcraEgyrjxC1djCjZeYl
aSc5H5Tysc9SJ4BFhzGt7R+oCdwg7hagBd1IyqXf3Vv5wtKVLEuoT/aDMzV3+hx7oWfjIS9TuLUM
G/eFsVzacjBC2arpCsRSF/Tj4oVc6TYg8NdAc7Acszhh1Y0p/PCdfhhl40XC7G4Ho4uDZZgvRzEx
FqjrZqf3FXdvu+yplPf29glyr/wctzFFpHFhM7MKcqOitNh4GHOMYio2n/QlcXZTl3P12mbfCv1x
ctjnFiYOlCqtIlaC83IsVjYigDGA9T31M3aFsl7faUl9v+IRLhoSvUyFCHWwP5Q4Wvdj7Kj9Ynvd
bqSKD9lE9yECOaoea+rvZKsfPSt1gz4WXxJJg7ep5QdnECLMG4wRxCuroPTyYef302NvJXdtquJb
W+vmY5bk1g4V0IFkbIfy0DwzBw80KTWgFrdUQZ1L2idnaey3HsqOzQbhAa0aTjryl8DL+sfBLQWb
QM8Ilt7FNTTBHunH+UyfJ3WcR+uk55539BdgdnadH2burw/62D/RNsXbXTdThDXIixLMwntH65Y9
IuhP+pQ8e3N3P1uViWMyWdDJ6nU48JnYtq3+wZiYZqQEsuMfKq9aX6V0c7jQzeCe4x7xT7PZrhcq
TdqzoTbXqMaPGuV24weWSmcSZbJPrAkpPmK+11SZeoT+9wP5QuU+E0Cs3UHeWjYumUzuxpWGoGfO
1kGzekr9tC2CmdnHibXRPAg08mFje2voV106R8zLvb0HVMPuV7qypgBAT7K3V7cWpswp26NDh3wP
Jo+rVgjcjYN959a1FxWJJNdwLY05WFn9I8NYzitrPA05xTVJ6dkON+aKV3Ood9Oc3eimdW6yATvk
WoYj8DM+M/Uee8gJNTjYudLtoxg8eOCvUFKkOV4BY3kicbw4AMlzPJKk4y9pQr8MJkXQZe697+dT
iAmL2y/B15RN6/1Uu09zXF2Q2c4j2iTsd/LO2sdxh2HKx24vQTIVfrKrOv1pTfiWS9fpKCLyeB/n
PJ39qDBaTst5jtkzkhJiyoilNjBGlRzjzP1a9JNOrjv7Ys+aL5WpvrCXUXh3ysCSQ3OykszdubH8
P8GJ3TUV//zSsf1f83UfvjYb0Wt4+1dtNdC/CWX/dyDJGLr/qnJ5Lz/XX+jHfn3Bm23645cf+F61
WNTPdMaBSpGEtimC6QJ9r1pM7y8PbRcRHhDrSCjY0hD+VXUbf+lU1FtFw6gc+d9G/v531Q3fjL8N
fc42cqFV+Gc4shci8w9NR3YEJFQwV6fXYiJzflt2Q0qNAYS5t2ORIufN/JKNbRL7p66V/YNpjmI3
+A5mGMdrbup18S6lYasnnRZ3OJPJF7mYVqKErs8Va5h6NFUsb6Hvmnd2Y7X7SQ7LyS7L/GFdjDvq
9/UeG1MaqnRIbuJyWs/FiA0w5QZGwDsny97p+HWdF+MJ0owbuvNYXlhZ6uHgwO4SjCUt/H2u8QxE
rWnHuw633cfCw+uMdQZDT5TVrv2JoGEafAlZPU5YYjJ8ZzK3P887uwdpAuHgzJmkXwZ954xuoNoW
N2xF0FgJaMgv+kAwAYzwS2VHXegsXgxcmyWwR9HeVBaRRKdRn6YHXDLsITqxiJtKFu6BjzJcVjGj
8o4sjWuBWTwchSGjZrHbk6MywBsFGUJUV7rKgjpPorElSweBG96t7IoWt36e45+pCD+5lu5H35qu
RyZpS87z7XTdt876ZKeavEmkPJsH76kvlgsL3ENcnUM4OpPzeO9WemgXU8/s1aVt09/qafxFi/0Z
nKL82DZxdZra2XzXCy8U7LSC3hpcskycJ1NXHgGO3RmX6p2XiltSmNqdmKd92sllt8Rp8pTnwLzT
1nu2TRywqe2qz3o1fnGcAV4HxudHZQ+PWeefpKmdVX1SBGkSl+/pcOQHu1PNl1p3bpl5fAOTg3xW
3NJsOCJm3xFMsB9ir8DizH/h2BLRRFDFHIiMv3qNgYfnrdce4Sabu14T7522uiNPo7vITfnZtpYF
vU987OaFazpNkSSg5zCDpDLPrSkvAtVkd0MuoX2gA2NRNqRugh3v9W8kKoUd1QYdeXKwtVQh6HZK
C6ll0RxsrYqyeTp11pg/SBEvZ4oqtEh73qIf57J0pi9aNt0SNhUl9WNnY/MLR1RJwVAtuHsWbzB3
XQuQRmmiT3kTAh/AYNlD0bE1y6BLEi/TWe1rJkwTq6vmC4NS6LOmu/X1MFMZeewpTjYkIWzurbHQ
bFPMsbK8jrJ0qB6wwDFcRCmJqBYPDgNf2DH8yvWv3bzzA7kMRymGD3Bvdr1VvbfkElWJeZuvtGZK
eCej2d4AZM32thr0wPaL4XyylBWWInvEL7mneTiBKkvRpzn+2VByPlM7XdSAfY7gAy7gTLGNHtcl
JOfxokBcERBiCdkLIkE6MIGsCiJ0VjqWYWEmTYSYHqbTrOmYmlf+JVY3EEXrHnCfveuMYqB66eKL
Wlf4iKryghcvori6r8JBq0D7arUfpRXhy3gNbze37alelHmn4Vu7QbAfh6TcTQGSzGXvu7Kksz9O
X8os+VBl/UkrvyEwMO5Kj1ZBRQDGQ+2QhWJ0/jFtuw8tlLs9uB+WJ8s4FpUbTc6GVlVcD2QONgLb
FrqM00vSrEDRDDQbw3XUES4M3uSg2hNHoWJvb9TSOFiDcJ8MfKT7KZU4tNvVfFyU/z4pMKxqOjbH
Nj+mtXqib33TpFIwFXQwQUZ52oy3wOr9cKmKOVh0iiG7ivMDiHh0CvlzzKWLhsplaxDbz+lcnJau
oKxPH5J2eBbLVDwV9XDMexptvTRD1U1hXImM7noRcv3fZWK6qg37vaYNLWFbM705MR2VpzOn4HHU
/eaYFaQIUooNmVRRMccNJkTiL+rYvsqxOl5zOn2omjW7qmxr2mGIj4+amIhr8qyzZFySnRPLo5sY
7lGkGZr/Fau0aT76mSn5xhn53I31mpwNlZHuq8z0KVozBIa0m+9LfPR5Jw7wi6zIch5dz6sCyUa/
PrZYweMdi634kPL+vLas1rpv5cSq7iVEcJg8u3j4MWrije7yLmhWdz4IcnfDCvzGM/OPiKWHDFBz
tLVT67PZpL7Vzi191qfPDBWrc2FM41Oj2KwGyrTt59rUahG5sZBWZGQ0JgJMq10EM8g9ZEY2XzUM
KbxLs2mM+wnGd6hErmmHSrevSurDq4p5cxo4fWxdq94Yw7HvIW0Ui79PtKU/yR4ChGvEYLE6Cydr
4w/lVU+ZuJds/IAhy5IHc9CjXEvABc2+HTChzY5rYS8HhWbqQ5vgx6mqK4GTvZ+SQ1sdGzWXR5Sd
9dFaS3hJM0sgU5P5NDfyiJb0GyKh7hw0nx4lqgR5MsCSIJpYaEePrK19oxfx3uVcBn9ez3tiY68H
AFCJAxwg4xxm5TyMSko+UNa+Xwf2zfHweSbaYh/PrXtP/RrvlYtBftTHEafcII+5GOJd7HXOQ6IX
zWfNKte7xHNxXjIpu2SekD9oROmelqJGSmhlyZnMm5SugA8Fr+yXGy3z2sdscRJUwZQivD0XLz4V
gh2PYMf+fuy1+qLK9PoBIVr9lBrOepspOFG6Q1xXLWIdXQKgCWQ5ZeTUenwajGV9/vPe3H+tBP7v
1sEzN03Vf+7g3X6tvyafy1eF8PYT/zLU0S3e2ne+ST2LAGEbJ//LUOfS26MCpvu74YoQrv27FDYc
EEYkEVKlguDdmmv/roTx2m3I3peJsWHjXvmj9jN9xVezd8bCdLI36rRALAXN/nX7ronrTFFb3DiZ
Znx0equ8n/BM9yEMlMQJBaAXlgRgCz9coevvZfYvubYvAFLIR8gt0c+8VYoAdAd+VPs3M63KwFuq
7LZbkuyPPTH4DthJbGoKj07Em1PrTEwEyejdFIkQHxfg4XcFgoLlN+qF1/3PzRhFgaTr+hbQQLbX
Nij4cbw+eXHHYN27IXQW17hnJuJGeNnMXEtiGqjdT7++cptg5Ydty/fDGYwe8CgwLDDfyEOK3JDu
Ork3RmF057qybhP2JRcDYYu/Oa9t7PCLA1lv+rpO7ZsIPtwbiaEyon/iBHqv/bltj4uHJIGgOtTW
/7BhOckwV2nq3FSx57/nD0HVUHJdz+DhanvIN+BBBAO36NfX8CfSfw7rIkfliSQq9G1OXZmv2ZKW
3s1QWX0kKVCBZYyCrE4Qhfu18YvbqffjXe2W7gc47M7etqrkKUscNwZWOqnALldxnpuTdybT0oij
st5UVr/+lD97MpFP4H9CuuNabyNGJhLLtoxQGKodtviiWEXITNYNK93LvpnW6l+3TJSOvz7oT751
j1EDtxYaaFQ/b56ZZU2HdAtPsXrZnrcmpTvkqN/lIf7kkcHdx8PvbKHk7luqNeq0OV0m/cavZlh7
GfzM7eo/533W31u9vfzGgILU6x/3sst4j60+zwwzlLeLXItdq+/b7EKts2vvetuWH31atM0ZQgKv
4RR9ivmS4OopmoGT5DujRgkRiM4yJspCvftme3acRCtOYBkMLizaAI4Z9FPAKIAO8z6NL5wO0VAk
G0WeXbb6zvtCLuWCDM+Kr1ekcRqzhVERxuZn7b3rVO19LypHBrPq+m/pPNDBthNPn7cNEgKPBJQB
xnmttT6ouZ9rarIxvxtb4N8Qh40TZmFr3CX6ZEA8yzKCvnFprDv2sbUR8Oyqi0ST1k2rvNiEn5wV
nxHDZoq9LzrFsHEd4wDy29r8/bUXLJpvve+tzlL7gf4jmy6jr242sNt6KPgfZrDInmpukLb85Bgt
soUS9C8FWtdWfdgN0HnRmAJF5buMx68irTstLIxRe04mU32DXypOXj26eWRL25636Kn0luvon0C3
VP4JoCYoaB625NzpGugw2MLGO+RdZk6u+hifADhLJgqDiUQMkgFynrhoZHqoG2NuIhhkxTcvsSri
zzXDTHZZN67NhSkzi+YOi9kSMAmijkyGXvvaK2h8EeNT++g7Re6SeyCkt1eebX6qYydTtI7VCrKD
URW0KS+l52iPtX9rZXZ3nVTQhJqKI4R54ZZ3de74Q9CANrrn9ZIA2pjxQ3utIx89TU4XHmwcK+qs
or9e58E+7wCUfU592BNB/gKgdECrfaxfsJTZC6JyEArQ9Au4kj3uBrFEexYfCBIFblm5viyi1Jct
OyadTkH7QsF0X4iYtpPUnzNj42RaWoYiyVjBZ1YvJM1hg2oaL3xNq2C0E0wv3M31hcEJvTh5tl/I
nNgcoHQmdb8863Jjd1YDxaqlCvODi+ChilaGUIBYX3ifDUDSDnPIhgEtXoigUro4/V5IoV7hyVug
rONFZzXWN507dLkubEOemwmg0SbfmKP1tPFHixcWabmkbNAZdtH4rl94pXVpwy71Xzim+QvT1Bco
aELJbiJj+LY0iq3opL/vjAoaaqf3kFGNWZpxNG+JA8GSbPTURAekKsEFTkG34VW1gUzIcICUmvGG
gX6P02WjscYMMJ+zDdFqbrBWuWFbXZw+EFxzssFCcwO7yg7Eq9hgr8WGffUV1rUoE/7QR7nfFKfm
BQ9LCpm66l6gsVktmtP0gpLlXNsn9oJ8QYRiVU+6HiePfILhQz27oGidenXPZhNhaeRtrFq/tGIE
+3OPLqh9wdmKdVoe43pc0x3RQwBvx8QvisjdOLhlofefshc4bq2q/Ct4aZC5sVHPd2yKmmdnI+p6
tde1QQPvj7meIR6UtcF3Cz+v38Fmpteov5BH7KZBDmOigrPCgW/8mjw92kVaDdc31tL00gRPWGPI
3MC/rlxTZx+/AIFlxX4uamqrrSMt2ZjBAnqwXm40VzxVD2pgRxcusNJ0KMgtc4fxBT6crEI+GBuR
uAO7Vxw60DNZsL5Ai/GrwqkCn5xe6iBiUDdpnr1EzbDhjou4RgeFwg8McrERkWU/AUdOWZZBiLxA
k03ccVCtTFNeAyVEjt4sSwokVzMuQOZvnSMGUPpuesExK8auREeUpMBwmSA2F9z3XqBeQM79KOzr
QVaaFSbj1tZNRC3O5lwWJ/x6rnepWMnbT6SjNQgPhZnF2h5OLxZwpiL4BlFg4ybOLtD+AQACdbHW
Y9DCNUcyOLm9tG7tiukSCrrBvBoRv0FL0SwGgtqM6P1M8+10uMxo1Op7G7LSk92azNjdkRbFbnso
FMIvr+V+8Ndue9cl/TaHpf3lyTUrcXm65rlhZe43Bmq+2JUK3chqSUiNIusappGia0OJ4gxCH3lP
58jNGezhD3Yet8DoC9HqWDT1FWJ9OFmO9mUutOGhBHRk7wfU/+OuyfXs01RVxbVel/NXLbWNrxTi
oL9p4fHNoztNJaSXhJ6P1gyl2mmdJ25aM03rHSgvMmsevGzQ77qly8uoXRACHjtPJeNuhRyPU9Zq
6N9qab8oBGXVUkajKu1k75a59cVWubFEmtsX6khECAg2RX/TDFcZ64oWQFvA6PJ6F7ywStwj4PPc
2C1W18yh7ndatpvbYkN+V6L7AHTbVZE5+tWHGJ70GMxujicw9rl7Ig23TQEPbLuxBMxlP+yqFj6d
sNLYiWhEkCZQ185nRdRBvYtp/7REoQ3gYf1ETuAsnTEuYSfR/NwrUS284ccBoY/lFK2200Ey0t2Y
Joc7UVeOCry0jJ8tJZDl0RmpAzBdPDpGz3toT+VRxrvFjLFSU8z0Voj6rx5DkdtpHLiVRf8XRUA1
hMW80lzxp2Zmys3+giSEDKEjRClu+p1bxJOJGdwuBIQT+PhhrqW85WniDN2lbio57gdgb/MhHhpY
yk7pLTmTcuIeLvSSmcqZ4k3g7xq7yNUJZYL1AQuNd4LQV83RuPGpdCoFIM6Mv2P69a6XRgSTDvGG
+Oz9u8oSvH7ekYuFQLCqevtmrQz3k9lJer1iEPIdbCC5hryYS1SPrkV3K7Bl0TGPAONAW5LuShvQ
39DeIaM0FhqHFu0wYTnUDZacKy5nPENdSqbRAMZqU+6FHQIzWoauQPc5vGhAIV8yv+g3aaiarGk6
goemZaYQfB7MJdbUNTYAtI3s3Rm0asiutKPEzXzrfBefLtLVwu67KnXwG3M+621dJ1t3iVGtCnv1
q0PvMxYKJ94h9b4ce9QEHg+GiFp95KU2vChhoYdvsthUxmAf5YtetpuTDvGsj/jFD8x1bFWxnwzd
Ld4teXHRqKI+m5NGm9G4iH4KcXZVSSgT06q5HZIWSWjcF3yEtKchPdV2A5lKtT0rvV1CiJsW42Jq
nXxm8KKT2EgJPBnhCOuhClat24CNzITf5Qav16CK1xIgvp/7jMZXjWUZSEt6UBpltvJS7U4BeoBb
48zzeIKFWczRWmb5R5Lk3PL0snX5I3HY/6MNKItt2n9uQN1xdw6vg6HwsP6rAWUYfwHEQftIy4Cp
Kkbyf/Wftu4TMfF0/Qisdq2NGfL3INbit2gFQToiHRld2aZG+3sOy2CXpgMTBX70757VH7C1X3sF
uBlIcGSrqZP1x56TgfHr5knOGETpC5y8tRXxl9Ic+/0qMiYd8TTfSuJBeH2v6tqtdeSO8AkOP1yn
n7ShXjdTtsPTXdusNiYBPHC9t33jD9aIyWlBx6eClaVJ9eumXqcnliJ16yMe+03P4R+HYjMBvglp
8tbsg2zy+lCVFgs1bJUxXpfyTo25EzblBGzXKP3fnNU/LqrAkKjbJG6xy95cT68PZWFRpwxgyqvb
UDtJVoEwWvggDECn2s1+5ZB3zuxVJAYnqf91YFRtfX8WXwWw/djfe0Mu2J5y2pfcc4bAv06H8c3p
DtmUSB34HaaJmexs6ct0CO26nOzIWymVEQpq+u3gLuWjnRAxG8xW0T7gFuiiWdbsLlF+Tw+8vul5
O7Jj+gYEsf2di/d1t2P7lLQGN/EkgcEbKX67kj98/9nilcSOMOeu3XW4hKQ7n2lVV/2m//AmwPPl
MCA2AIch8MVU8vY266YNNGGkRVBodUaklYdvg6H/2nBJelN/dFWSvasmjYGv46/aejCTTJaBkxgM
bqq4T286U0+vM3caNhHZ3EBJqaXG6Csu9bsxMxbEOLFHaTW3I3BLv6yvsKyMFqBkizHQ6M/2sl9S
a4bEm7fie+f/P37Zr9s5ron5hhYVcdv0cnk9v40WR7hULTxqaPXAv+6dgqBCtAwIiZZK0o9I5fWv
n9o37buXAyI8QAuyOeSgI7Bw/fi1JQyXpNesFUpPHfYCORem5URzPEVmXHzy4v628exDjknBb8Sj
1B0YlHFUe+OhdurLhKZTR5zFb255lsQf+qV/fygkWxs3QDdwy73+UKBfdVublyrgvZrdtoZe7ap4
+boOhXeuBCxqTBN/5qjmmJjlbJNDbs/5lt/3+pjrzBg1ET5038JrTqmpF/u6HObfEDjePiXbUZD2
ciD086aw3hwFPy3DVwA9Aftc8nSnftzFwGh+c/1+dhTeBUiJXTqetB5fn8uihBPPNUfp5jI5GfZI
De275W+c2z85Cm862o4GmyVs2W9unc4Hg6KgqaKq7T6jkpCfjK4XX359g5Lt/vZmQI7NYUDe6Kz4
+ttkYmU4UG9m+7n3J5Z8PZU2tFOagu1XDJQIiFo9+UASeakfmU1oZlSSGGbvEmNOtKiTbSmvppGd
0BXzTlAUk164zZVV2eNwJE4L2aSCE9ydRjaHXpirHv+cqYbMA60HcvWmoqVYnlP+kr+UkF/VXImJ
LfVZGttQhq1FJ5BiHuJ88z7lNdK8Ph1byOK1ACKf0INfS4ijUTylUMmL3vcPXZ3B5J/5QghdqGxA
LH2SqyfsvkUe9aOEAbZWPTJeGoEyedfOiYU5rVclmAxrUwORZj5clAgY1veTBXT9Pm7SxDzM3EzQ
Enyjf/aVpiX7vq/IBNVxRFRHYnkt0qzpKc4RrliEAmhMgRmPjdlqEdEVxDV0re0lh0Ws/Qe91eYq
muinjPsqbu13ddcX+m7pPW86g/83rzSZAO0SoDTEy6Vohy6NpKmaJbIJ9hoi8b/ZO48d2ZUsy/5L
z/lAGvXUSbr20HpChLhBTZpRk19fy7MzqzOr0A3ksIGaPryrPOhGO/vsvXZspE+es+Iy7O3Up858
QcHeGNYST4HKhad2osfmGGLKsQZGYqXxEjc6qEATsVi6kkbD3OtGp7dA3svGPGD04fMpOns9eIWr
8Wu6RP9olqopIokZId7IAnftlqA2A34ir5+gXVZlHy0Ovo5+nnnlZby5bxaRMdknfKQAamXvQbrH
/FiQOV/H93mRxR+Ug7GL3CQvGL/42z+3Y8tDUFrWg9FTY3HLb9aShIwNp4raYqzmnZCzXKKsiNfX
QmSLfpmbPO0jY651f+svc71dLFJluFc5hI+CAXjaeK1ZlHfa2Kl2a2Bcz0I7v8qjvTFobwY5sIW+
elWpjSSl++6ZY/UVZ+mIRdNys+wCgJsy29ygzDHg5EZZGN12wVk/6/UfTRpg1fo5oy0haRnIGYFy
EdJPrn6ElgzlZmpza09NW7mEiXLII044cw4ILXXOT8ImNMjDtRhRbGlGSoWGW1E0z8yiuF9Ubc9t
EqxlwMrT/ELe8rTI5g2BiM2trd+m7myUJ2kUaPxuPuVHZn7AIfM4pMtWR/SVeHdUjzTaaDTAxHXH
Cztr3ORzcRWlJo7C8xxViya+nFxWHJX5UvEOrvBAhUQF+psKOdA9kIFutj0FaFVkFIV5zrGwj3d2
6V971vWpFoEoBMR7KjegiND6Z+A2HH033o5LirdXo0DRvL5m1K+kg/RGsCzrb0jjWvOuXobVvRvG
TrxjkZbyLu4YtJ+NHszHUQ145VZdjfYGK1ymgqob6xS60YxbEAcCMaAEt8N7jgvwqhTMCOt4boxx
2/ld/bH42XRvpmVKowYwb6+P4NbbmM+L2M63Vtc7TiRHaTjYABdcaJB7rDbIirUvd4KUJouWBHAk
HDeC3nuvHnA4cU1NH/FykwtxXbSUAAmNblj26YYfeF6Ko6wZEkT4efXdITLr1jsp2aGtCDDFdUBZ
qHqwtHyRQcslvmR9WFnrnfAArLOMVdaPnjPE76yZND/ZB5G8zp6ChM4dU/1kZu/iXzGzJjKRtU7z
MPvX5Y/faUGde/LkGMp54q8UX+K88/ACNbWINy3SsBnOpVL7rGzRmPW8JTE12rXzCHXVOmhe69OT
pZfWBYsXuRQFGZl0Si2LJMxKCidZ2UiIIGnZtBeW2NyWaE1szYPQZfyIJsi/eKRF5sdPBuNGwyym
SE40yxRYXoklRlj+wGKm9FdJUEDCdCZEvToH25F4pUCO+GgzzlLGm4qqoM/W9paTXl0zCFZTuAbI
+7REaq38hr6Cpt2tWW1YZAtSU22pI+uGwM55gBOTLGTvrpSLUNmVRFKzu4llBO+9TSJsEjwDVQ1o
dZV5dnyNCI0il8oH4ct7gD+iIBHRkjxLqmkqg5U6DWrVcoBeYe7l8N1bMmq/fD+6twUW12cjG60F
JKuwGrkVBGvsNn2PSJzKhroFNu10CM7JUlCnpDE0SifxdVS7aujwsuJ+9THkiyBNR6+jsnbsAat3
aV8HWlJpd8uoEdLRaUGlI5M/89ui9S0mENdkxrVozRswfVWtHk25nETUm2bylvPyqo9WIlIjsKF/
kzRuHEpPYvToEDde88i2SNDDZ2QpD045ZE9FP3vP/izj32rw8+6aKRf6mZlr9jZmsWT1bk1l8tt5
Y2od7MKsXki2MhCJpKPeJp2vw4+Txaa7UVriEW2Bxn8ZhrgDec5jsMkQo+8clkvcKGNKDso4pT6A
48V7X3sl722trJ+bgsg3xsMUoheeZKkCu6n1kW5JZ1kiDCmmd+/KvJz3xjBbxY5KpRbvER/IDYnb
ZjqmnfLHEPTYUAS2rabvasTZuDEgFxW8XTVJ+qq47oYkSxkKkAiMx04PBCVujLUPqF3EKtrGtV5j
f0o0igYGHl+qBzS3GIgsX79Wfnb9qRJmwsG1GnUWUoc612IzZC20cIxPmrGdJUn1OxONfX7UqPPE
mYLfo3ePDf8NERU6HPGfvHav6S/J+UjNrFHXHFFbGpNiztylM3+H1AIbMavEq8maFZnDEutvV77/
EZ/+F7fkf7r9/rf07XPy31IA11/w9xSA/RfajmB4sK61aZgZ/qE9Cf8vrDM8Zo5lwdq4buz/rj1Z
fyFe6ahS8FYRhAhq/6f2pBl/wUDEN+AzS8MtvVLh/g3xCTHiX67phBXxOLBNAO4KUgde0H+ZbKZy
yTumngel2MJA7u89baMv2FZxb8/aZUnaR+WArgD8X8bUhklbXLD3+7Qulk36rk0ulzJ2+PD4W8PJ
sl0vBq73JMhcUP+uj+rOdmFKcEUnq0O5D72AOF3X6Q2x3F4OwPZowfESAID0SmTx09iTJYiE8nLu
nXpafdI2lnDvw9CvzjBTSSLtKNntp4naL6Jk9/66QuIpA5fOXGML+7mWMsCN3Fr0Ukgp2PSXvVoe
J6Se8pTYnRkoWAJ8v2zcCeD+SAM7gTvk2SPlBU6701vB+TpOI1rB1JGgB0myzskuyXpFxH6sdG6k
vEnepkFzoWSMrFSDRBjkFlNmxF99ENabcjJ1UwCsY0cmYgzhJNdqynm7gZodsZaeE+hN01IIYwlw
iksL93xDlDUBBKvTJBZVHVE1H2GQRYOTF9+5O7dc+dkVZjQ396WxBddhfpi5UM9y6BLSWQlOeW+N
FVUPCSAU2gZkvqMqnc9DeZ30T3lmuGLXlp6RvcPAKL7tmJRUWK5q7V6zaZr8d6Fr8j2fS9apecJy
JFy4uR6oirWmaO4r+7XO+vXTnTOeEy2tF45gAm9kDS280qCCWC6FFNLAeMCrEboVLJQN/SrFuXUN
2iiKpsXSAcl4xc8Mi9yPFDnH2wl1itYGnvo0LLS5Q1a3lvXMBUtYTIOUy+1N9j4zuCSjBwmbckHH
1MqiYuMmXoxA5prEKnyjZtHN02UM26KiyibQao3WGOmPJjcq21pR3Sh5pdKKsIIeVjW8uE0xN5PP
lYezcpMvXfrnukaHqk+Tl4TPwh4mmKBP5IE30V9BDNdmKdpNk3fTCkHyavI1n1o9ml/SS23mxRfF
JcbdnA5ltStnLfvxOkAkm9GvU1ZrnTM+ZZUrHqaeoBYm5wLopIyKjG9ARwdYbDJKwDxW8ftSJH75
m1SqtOlWmxjLDlRW8HRsUo+q72AdbJJpDd/w4qKVhfedeAMO6wEDfUcJUL30gWeMy21pcpmKkpWr
/0XrOQ6CtBnGtxYe7mV1sqF8yMq18x58d4xd7rV2h7enKOpvzaPfZtta8UxZhguBdee7MsULbliG
fViXbtmZMu+/4j51n9I1m/pgxbl/T4qJAUJzyp5BzEPUO/WMflm0DNq8F1Ik1NZBi8g3KwRmb84c
XqgFlnirLNppV3nJ+jRNneVuFin8X10mxY0fM9VcWHmrjp2UcB57kU3v+pi2nFfKH5aoZXn6MqET
UIsj3MoKXEtFQ6ca3pf0C1FEpqd0INa5orNlolSaNWPu2FFO2vDdthOBqUaN5ntaO/mrqkydvD9l
AlT1UrkFACXWnbvJETxstmrdsJylnYSdbxfP8Dus+CaXuaIPwW9LUjTYlXf0vuMlohSqtYJSy8DM
GTTJFTuj75dfSfXQ3J3twR1GZ+uaRYMGH9dT9YBNg03cIIvpMx7K5hY5w6kpJ0tpVMfxsGQh1cDV
JScSAAEk7TjnzFott0mPgx1WB4aVLfW+JlaiuGWrGNtejkW7zlrJqjbNu3u6Chz004y4AA4MxiMu
b/DsQ23qqnyPhsvvw4Uvf66JVlaEVgkCsSCIs+nLx39HIXWfzt+Ks/3NtH2XRFhlPDh16m3NrtTL
yAcw1N01toR/EHRmm+yZFuOaVWnmf9uMd3bYuGsxHfGbN1d7Cj4DHvmc+4uJhZyaO2Wve/CCrFFt
Cu/VZp7zlhh4OzJf5cWwfvQME+w+/VSwPqTkqw5xfnUTzjLBjDQv1JxvRcf+OCRpRk5mIh9CM6+h
9ad1KCC6dI0+veAm4UrKjsA7wt01KMO2sSxsHN/AffY/t6P/XbkinP/n7Sjqps8+q7N/MYdff8nf
70fiLzZyWLkdm7NWAOj6x/2INRu+SGKSYI+vkNFrocU/UpLCpocFAj8aOHAr/M1ca/4zJeliDgf5
gOTIXdz4N1OS7MP+5YZkYw2HfXKFoxDiZO33Xxd0ZjKaqER87RM92aEnPAGqGunjHGtt2bX2um6o
haGxB0zaZhhwEEm63E9Troq3ko62jxnV6BunBsWTyhe8E71CiUNDl8o4aA4g0gyhAW8kWkn66jlZ
iC7xdc2PkqO3jlDDM74VXlSNWKt6+4k/y95xih3E0m4HB8V/qHmzi+FtaNXdVSgIaK9PQ4t0cCTG
6smklTcw59Z6qTRHRSm45jJM+r7So1hbxgEIkNenVBmI+KfNjLkLMqsvm8c5rUsmScNBaQDt5D02
VZlG2H7Be2p2Qupr0gFA1m4VzFnb32k2XtYNlUWV2HkgiBhIR1slL4gL9fBkaB3zb6ZoZopENXjZ
T2PSCXdsM2BCOKgYnbGBxgZOWGkYKfilfjIuTUrKr3dijX9lSeXj62DRBho5uevsskKgqUmZ6HUk
GKMxNsoBBK1lT9SrFQgh5FYJ+ktzikNhLl7F8B4nT7SSqeHGnOthd+1j07AZecnFAi/2IuKRF5bv
VJepNHb82feDzXngQqBGeLyG0HWt2wvaOc88NGSR0AYWjn3cD61/0HRe3hvREUX0soA6CmKeGfnY
dG9li4W2dr0aKdc6ccuJcNjg1MtPfVs8cR1KOPzbR3rRJJH+db13kcWIZ2Wv8M+xmaVpvmsz39eC
vHJEHfYL2dRALWlrvHqt5lfPqV4Jr9301yaW0E38HndObZGsCf79c+z/u/SKwwD1fzcPfHxWX//F
O3D9BX8/n8y/mN34BoPQYxZjMPvH+STEdbL7m0lcZ8WLi+P/nE/eX4KF6nWrz/+Adf267/zH+WR4
f13DJgZTIdYDwbn370xwxF2ua7V/iin8bfPIzsi5slB1jj7O1n/eBfaS7jnydyjhAzaIEOAYJiSf
NcGmpBUJVc5IPZuLq+to+o8w5Ni8VfNQLzdUJyeTdoVqTj8z2JB+x10oUUe/0vUZw8uYeX/serAy
ZKoqqdKbvnJKC5pKEXvPmR97HTTlxJ8pxs0d40P4M7p4ZWtYGIzcQGPyUNTv17gwk4Ov1QQa4xid
+pJksCFwFhcUtVTD9GbJul62K8ExYBAJqhm4uorWOLgdudFCU+lnlpuJ9PUWNb9y8AfR9IR7t0oW
Td3HVVfjAc00TasiHTqZF1HMOjh7N3XrYuesOrE5UyUfzcoh0TDtXrJ+TJ9WzRhPqa13j3PrYRST
2fzGglIeF7/mvB06wr3dyhcybt4tSca2GuofSiKLUNA0dZr4cDd8EfuQMVB9uvr1I7b19RD7VbkH
gNbubLYJFyq2b7UM7GMpyK66FYA4w0+7qEhna4+ZfjghopPp1c33pc/GIL7KsDWG4ztR6XGUW/pX
7QDTi3U17OuZJRlr7FffXceTaTvjMbUoawW83R9j2BS72mu9Fwl4MdDZ7Yd63JSwPIpuL3tW7nkT
T0oR8e2lSdm5Nug9FdtLIsBg+zgXgW2M3VQ8A+k2wKg0LVmATbyw2bpP6N6M3zNOpvY0+MUUHzvD
xDfoVCRmPa2ixRCYrJtoKU/IYGh0dsT2lXPLBXC8zceMat88OVlYoKc9vghV3thLc1cr1lWR5wyS
tIlTQMZrBqx3vPoLsSG+YgPxqJVwngU1gGQV+6fCQaXnTosFk7PvGq9mvHYBiOQVnsi4VVHtj6rf
5DD+0g3W1JHivhbr6ENGqaazdTR/uGDAHcMZS+L9atW1GywjUYDHNG1JMQ/2ML6PBLWtvSn7LD7S
CWrmly5RLA/4qRfu2Sjdr1THe37QSMMUdBUzXGwms/1gGzPA66uh1CfLPCW7MvGE3AMXkXs6ue7F
ClS/hc/0Z7V7+1DYjkXlNgShXC4GqGwG1WGhvtV0GNv92qhO8II8JMyW/RzKS02VKTSm7ZCgI25W
3mPdd+eZ11sCDQa0Y8zxjoBUvgYUP67cfMulLcJlLhz/4MUMVHdQ2D2AJYYA7cKt+WyNyQNXnBsF
TmVn5f0fGOxUwuoeL7NGma8av13zRupZNSdJD4QbaoZeHLVlieuvROXInENpgW13F6t0Qtx3tjpB
NsELnrkl+IK4t6f8e0RT8AN9cG8oWydGBSDVZuYahglXHphwFTCgfyzYNTOoCe43fe+HYuzkmVPK
cDdUf/IzTcmQ+pCoMEazINftV2uujiwLVL2dikH/GpfadAZQni2Onx5M8Q8HguQWQFu3x+DUwgrI
S4h226SaITgko5ioK11ZHB4zP1M5z0QH0Xqq0/ZrxNKbbWKz1lQ0jjF7OF8jertx6IdrQl4bsb8H
DITs3bYa+zU5WJuEi+4ZgLJxzzd4jmwWnRe8BcNOJlm+q5NyfV8sLkG73iHL4Y6oEBiLf5B1fbzE
AwI8Gtch1QagS+O0PiNW3HK7IMFhSlpukby2y1D+IZ+wnBpO/i0DqXtilWCeePdbR0tl2vcVAM7p
mVBR0dl4GA+GNSxq2xpgf7au6uyt6w9/iqSg0b3Ilg/V16/YQewtwsRyLAmfbFXnuyejhli1Nvy7
C7sPatP+mdAzLnA5vM061Sri0bBeJ72FzrRk65FaU+AT7N5bdrNzwqLdGoszlrAV2X3o9mWt/0Hy
Th84dOOz763cYeLZaLhc4VttMXLtSAWxw6maftNLZ/2gTbfZgkSg/dhhGR7mcZyf87IuD7j2inuv
teojNK5bjDm/s6qK/roj8Y6OFzfnihrd4zQP/baJbfFQrN6ALNdMO45b75AVY3L0Rhk/A+VPIpsD
ER5Yak0HY+mm24z3TBtJ6BUsS4X9WbDReTchyEc+wsMdnUz5/WKpHQmQausaimU/NQh70uHaWWoF
t9i0RmyaHD5EbNUdfxPXOc9jf8rA1oI47J7qmHro0FR+Z0XWav9CL3uwOTEPudTHXZvH53QZwyEe
+SyaZt9I8SkNkh1Od6dVxN5tXpoVCaRHQSV1XOf31UzBn4fx2e3m7cp4fiIyvwLPkE2QmnS0E6fb
UtYBJbaEi65n9rYX6CADPzZUnuVBLCvjeOGQC4IbkOr0nhhrF/H5Wy9kTvitpl4GC2rdLoW7T3e9
Rw+8w8KJZVp8dOaqDxJLS74sHLPHdV3FDoYbSZ3RbS5GCXMfzFpQ+WTHS3v5xmcx3ePJR3ZOn9oO
jEutiVtbJnsqVqYnHLKUz2eaMy1Q41Y4KcNvMzb3heSy3BFj6c2Prm3DJE+PXSM3RUosMZ+9EGTd
a6KmcBz026ylNkjkvKkhTZls8C55aaJAtvlD6qqzn7Po8dYcgFli4MhrXsRk71OnCeyOnSNST350
3AJ8jL8c5kICGSCktOxEsz7nmTTgY2DBwPp250we/xbs0I2ph/bihIq/27tjdoiK8+iEds+GabMu
3P0zimk5lyz9IS1i/6nwlR2stKu/lRrzkofTRAtMC6D91pAJeIR6JD8fytltza0vsz49AHDFhwyo
zSyDtnPKT8KQt7K2ZeSk9OSapJhDb+zaoB9WvoY1MZBvMUG7UsTj9f5iFCYpIODQyJImfmZqzwu2
nobBYV3op3SNq1dv8pbQ19FvMaBWKEXKrTJnxzdIbg22+gfMEBav9KG67dYrbRcFazgKv1nf21oQ
zWgXvwxb/Dhbq/G1e4x/lYstfVqNjdUzx+wwdM2f48JkpoHc0rhNkssTGO6XWuHAKTLzggQ9uq/Q
UBQKbT+ii2djl9zpQH5vVxYX+x4m1+0AR4HU3bUoCcudgr6VyjE/TL7Ff7agpB8601jv/HyxbmSq
kJELs4hIF6pgTKBdzAM/dFEBaUtqZ4FNV1pRP2X6rUx6nenLMjdllV9zsuPw0nClvp+W4r6VQrst
En0NFpNnd+XKvxuFXE72aLeXxR4ecJUDhvF4MLiHX/fO4Dfq+WwNil5n2tRtNug9zndZPSZdzgPd
G5KEawszY25DWK5noa94yS18Eh0ujbCe3OSWW4u+Md36hgDMdJvwhQ6ahqB1ZvLpx+ufxNE+S9dI
j6lLhTJq4p7N5gHXFLAcL1eh3eGPmfS1P8xw/+np5MXJUnmqn/ixju9VOrBoTfxvnMlqOypZ7Bvg
elLr2pur1fUwMRQj7taPhs6D6i7ukkYFeMTIajhd2QEAatrgYa4ivrXp2bN5nwTjFXlSzqN516py
fZzstThCHDbDBS47IQV75xDO23oCw6Qycxqu0B9eKXtOHqzckCHds/52zhc78keN96rf/0yDeZ8R
O3ir9IL1T6V/mL3hBc6kV/cx+9nIqObk28+Ff268VX+z0x5VvOHaR7zyLVtXnYRf4j2sc/2oZ3X1
1mcgfWb9AP8vDfw2X971btzmwCD3ZVJZX6yUm6OtyeGhH4yWyqc4+ZK96341pj3ctqllPRM8QTw3
YjfnkhLbj/XEtytxmv5x0NfypM0zqrc1+sMvjeEL8aVq3BWG3kGZc3mdiU7bOUK5H5idhttSTfUm
cXQw0k2mtMi0yqfF5q9Nbnd+1MfpUGaD2OnSMr5LIkmB8IT2bpVz/dEVKo1gEEFXomDvFredH3S4
VG9Jq+jvWVWJre6UbSi8+nU0Z2M3m+O40bxmR6DUvS6rFgB6TnsYsFkEEttCkMVrTGj2Gk3X3Wa3
dka2U2PG2oWFl8th5LfxCQVn3En06Xs48CGjyBAIXFDtxmn09a5wQGktLK2PGLKL57VIx4BIub3j
O/oAKbA7LoixSCrxfYrcEjZpb4Rz3oDRdlP7NHOHD5txjcZMUwfiHlGOr/gta3Xjvm+bJxOX1Gk2
k0tyDRUXzkAElVlzb/Zecdtoph3JFoqPZib+J64Ivmre8I5lKL2rjMQ5SfrwHo3OTM8Wb42gACAV
OriwoiZeMOv5R3AsoEya1HzIuR2BcNGhrxvzFSiCtj6XbY1MZPtZuNTx8sT6MLWiYjDoJ2batraG
xcC38I75yWvcb9xqs7sGDOIDYzrTZez6HcVA6jvHjBQMuYkQbntpclKN5p9ruEFHWu26DdNLBaaQ
dcG0aJLDA7NPNi7jSbOn7DwY6mE0dREgnzH2JDYyAISkm0KVycXLUbMS5itejZjDYks1m8XM/D31
H3waU4s1R/TdNi+k/VBfrz4ggAiBC/mtu/FhNBUVHIUPADGmeWATT457mCZep0IqfWu2HcX0agFB
m5i7op8ks7ds9gtAKd5BUMgDe7b+qKR+y/VUPK9pO2xqhY8QGun8xc/LPmr93wbl7K1j6H/jcT7E
TZIF7lqm27yyHPjOo1T8853qwHazjMjYVdfMKRlXJsE4B6LoE2g1dXaIdjqzjIhn84gH0eYGnSD2
O/k5GT1vF9vxBVfxgxA4DilazG6G1HtusjE09MYHD+RdTNRRCEreErAN45OC1uHHhNyMYYyjVWWf
6CQVL/yy3zlLYZ2MMd0PVNNscrUe9KT8IEHHlkL1XXc76v6LVmaE8IzUvV24wZKhiyU7odUrp/I7
FXWyT+1+uHid6+wFYsFH7K50WJdaE84VZOvFP8mhlY+ak2df4/XF3JtzNGgUK3TJci4dV55jQyu2
CcFcRMXiCct699IN/nQ78AoIl2E0fxgNPj2p3TRG/Q3Kq/6c5q49l0vRYFDMAXY0iXQCQ68pe9GK
LjTF6h1dKSMNe9NrqrfZjjCJ85kbjv02k0PeaUKBvExnFmy+RUHeamLii812P/WjsWf+/jAbVITB
6t8ca/7hEYn5WpgNQrnQdkAD9XNWN2d0/iRqzCbf2n1p/VpAl55AstAokY9eMPijC1QtaVG54m5D
IeK87zXze6xKRTCw6rJQYLkPa2Osnuex6Dm30/Yu72R/YFpzQt65WiiH/OphwBJkGYl3LFFRIs1f
msC3S9ZalW2wlde10LbwOa0WPiSaGdSzGtFHNMJk+MOm9R6QTHkENsbwq/+us5tufUPHbaPzfQhl
rnWPcll/8li0gF08gHC13l5AAvOapNkFHp2oo1aziamaZrdrdNWG3jLOJ7H6+i5RKwl170zN8Cs3
I+7jVtXdSAyPh75srTOOZjoo6hJjhdvH7gexvZpbYfo7L7zG2TaqsBsdqM/5LEGB+u654R8XeNhc
9dR+KdOY5WK7phtZoeT7A306dmZWO0Cp82fZG/MNK9Nyj0u4ClW1vtE5s8JfH9xztuYVf7Sw/mhJ
rAU6fQX3LNdmvj2Aloykr9DrwaGbTL7sLTLxmNG1sO2EDjRKv4505jrNweAxDiqptaSbPYuRmjOe
5LYbQQK6V3JKw6bVBTE6r9ov8aoOinX8weh9AzOs+NXoDGF6yB87ARm4nGyL/S+ORLzb8/1YQGqB
vvArxtw/1aPp7Cvh9nthsAJVLcSEym/vHJGzJV8EEXons3kHAoWcuDrd+PgNJsjGubiaBgtukAiN
oYWiiWmuVwHfHzvo2Bzca07RbP9mv4xl6yOPlh0bYY+LUTz5NFlgmgvHbh4D1y6feUE3gaYta1TH
PelY6iECHwhV0KbaB288LRJy0k+emzSHREzmtsrtWzopDtAD85ORzHLXNumCegql0uR8YKyHGB0u
1lRHAAayPQZ4Ap6wyXem6oC2CWlEfay6qLK75yaZX0ALjfSSZOIjKduvsnFuBakaQGb29NKDyL4+
W91BGNmwQwS/nddWDwvH+kNsrcC6nhbR1LKll5rbI/Ysc9ASSToKamvOsckSXda5e1eUOcprMu7w
9U+HNZmXYKRJb1tY6ec8xrF5ZFzv45NY8BZtRgVnZVc4gO7OonfmR5XWtr0tBva7dzFhTWsD7l+v
Q3cUCa+cYeYKu3FiU1+CIlddjFDmj+mLcs18U1DVifzo53n9NneFw8gMGWjGH1l5b9Pa0coikW5f
S2OSTxlsiHTDE1WIA/ZXC2+xo5A6cn9mCPRSg0oNQrDdyCuy1BIGSW9a6NyoJAddp5cmnSpL/8LD
Jpy7RLOBomk9Kt29U2D1PwvuAGyfatOsyHub9HPf96POnA0MeFhDw48HeTEnzCNHZSifadHvjfQk
F9uk/8ZoiyYckYPMR/AV1c2ULGV7JOzOpR/AQDWfK0cfTIKosbjtc3f5ZSmOo2UadVWHJO/RPDNU
5TtEf3/vdtmyd+rkqVqHHPO0ww2tusSD+wyzZwU9jOwGSbl9qBP7qCzjKxZ0ORal0UdjVXQbfXZ/
xt5YX3gGpmdU23zn6PMCao8NxavRLVh6cgSOil6ZbTev1zbrgpidrD15wfupJ3XQZGt9vZHTRRdq
5Zi/UG3d9veiG2oehXZ2935Fwj7QCb88ZMhGeYSnqqwe6xYCj44MFMCGhFPXJtVrMXgJeIxJDpdJ
rjeQD4290AxodWkxBqVYtYi3ZvMyj+NrCdG4Um782V7Z0QMM1gc4mlTXpMt5FtwOHeXU772Vc63o
7Ucq65gIOB9TziNR7dQg67uqT+Wh8AnTY8kwx5cVjsjBlJ69VXnWvgkMGb9mXKudK7J82dBYXWM0
jd/KvF+ipKekxRwT48DYbx8mShN/4YpT4JNyWHisC5rOuHhzK7EezJPxgwsdase6Snv5rJylEvsq
G0u4mxYawd4cMDTsePL9/AXcjY8NjZh0d8jSymgxoknVmqdZ5HYWEUeM1RVn0DI7CLR8BmOnQbqF
c8lfFzNSHvkZZ8GmnseugaN+ZbE0A2nop8KyobH013yQbgN/LaphBq2qFgr/9gklO7SCBYk7TWdP
4VHxupjcGz+bbb/6ACXWeI3WYX2d0+YOQfrI4hQEUIqb12WfsCdtOGyoL4beiRmGQR2T1Tot+hE8
X0bkPsNjbtk1PWu1Y2/NBPHa5qDD/1RcrR7exR/1/IZVx2ZiUnlP2va2dG0LT99c7cRkJVus6c6e
0iLttrWHhnU6UfIx9wDScLAbduAYozrgDPS6jewqcar1VX6sVeq+Jfif8ClbWWTAg/hIlUeaH2G0
QRhEi7XZRpz7am1Izvve/j/YO7PdyJFzW7/KeQE2OA+3OQ9SakhNVTeEpCpxZgTJIIPk0++P5bZP
lwHvjb7d58A3BoyypEwyhvWv9a2QIMepT52q32mpWsn3k3UQLGw2enhLhbEpeWTWRes61TZITaqr
7dq0Vl5cPNJN8X1OYuvKOOCmsqyjnlLZQ2JN9dfctuPeahc+Z1wW8DNkvR1sn6LUTnXArzJMd2yd
8m7weHVx8BjuSqJP7bB7O6jwLlWHKxuh53XGnkSgwUC8BYI7fPOb7mcnUJYhjfs30pFLDJAzMwcU
wMrSFreKWNXHIMM7pblr5X32qyogOubmOOJyTyVFV5X9kArn4kf4pVs17cMhuzQMmFrpR2cLRwIQ
ZTNv7qJwYK7OTICISqTXbRFRX1AmEkMm0SsKI6ZsZbA7PxlBfGHGwX7IPfqhCXgqTaS/R8fNb/0m
2wEVOWVM8lrL4Zm3Umi7GNGRnIN3T6JO02khV2mUJ48UtvgHBID0oQxysY0GlzqN0UazTfmlI7z+
kx0VH3LOj9At32vwmWwa6JKOj5UQISBWyUMlzfGT9bZ6HdpA8zY28c43pzvX6Dx8WIoEoIE4gA2t
QDsi56wPvWy9q+MDF1zRdos3QxODAo6gN0CFbHze00/tJ890TDD04r278appBJGq581E+c0qqqKL
H2PzTiTfIWRgjgklM7jjkFbhsRmZMGHlaiH0qHkFMnNaCeUYl97CNWlZsjqPRqO3qcv6zAsdGtcy
FM11GIpHjKoNl1d32FHlh8sKaN7GkPZ8TEqvXVkUeB/rPnitcwfozRTi89W6uq0Mm/tf3O5L2+0+
klZxXe2TS7B8qK3VBlvubvnGrJxpQ0M11FHjrcWxciCAysktFy9psYA2Qgu+k6XfdU7cjnBuxiAq
xdfrs4Sca6eubhNU/g2u20/I3YxmCMo/1QSe1k4x3PqAO7azVc1g7eMdfyAiNKmiRSC71GaBYlxP
W3/UxneoFcZKsmidsJxUG6uHUrZpijR9Glx2sXOBl7fFBs8JCZ5uF/vnCo0//t62QwwghlyRdS5U
Qw/ZYLknI4ezE2udjHtjdM4mYJh2FUkOuo2r/ZMfV3b2zLgjzddFxB34UExaqA2XwbT5iIlFnm01
V+rp7xsv/reyHf5bA9mTKH6W7/1v/rEFxfhPuGhgUfRjhU5I56INyAAH+7/gojZ8BxMTLA4yfBZL
Kv2fDrLwD88hEh35GL5c4mZL8P2fDo3oDwcX1fK2Uv0ZmVAz/4bFPsQ68ld7BpBF5oGAMW3HjDwP
x/7v9gw7sBms+5IxjfXgNHc1lsRdXj9M9lnYZ50cHfNRJjfMLVfxuK78i0TrzXfziUBM+xoBQE9v
yujU13shT4kP8B0z/JfY8H55T+1OC/gJbG/3wXhJunWPtcu9q8BYW2fl3w/9baT3aHmjc0M+D9bS
0Ud+D3lypxVhzDx+Tttv6CWYEpo9+6QawifDl+z22drKT159n2XfDeubX9+N5m00H7rmrrTvauR+
s2AK7zNKeEm49YsI0wbyVnJTJlfSRMWmueuak2d5/wMT8hep8C92l398niTM+cIBmhLI/v3z1Gj/
Ikwr89pl3psHOWdDADw4O3PwPaBSrlBohI2x06/GqLxbWoaGTa7xr/7FInT/j5/3G95h+dp+/zXg
dZL4jyyXSkU7+DfERM0SJp3Ona9Far9YvRU+eomZnYVz9rL8jXD+O0G058ocDWTZdk+qzV57Tjld
RW5s5sF6/u9/n38zAQUgHWmL4AOJcCqZAFl//1RIctoUisCaa+3W3PWLWt7N7ptypn2V+yciJcbR
CS1r+/9XpT9trawj/9kztvpZJllf/bYo8Q/+sSb5f7jQCFhbbIAEv1adP3s/QMqwpiw2shBjquUA
UPhzPfJA1JguTxPtHksxSIAN9s/laGkriwAZsffZ9rJQuX9nOfo3RoO5eFkjGtNoVIP7imXs9+fE
dMl2NBVZExDiGEB1valE/4p/4xwPrdrZ8/8EmPmVIPq/L0rwj5/oW3h7Q5NYnfdvP5GEm9B56BK4
bexn1yreM6SM3Mifuri/2lH/EErezlg7THu8T9NpHxmsfkwV7IrWcHZw7H6mnndTEGLk/PomnKnc
onBBBuvC/wGNEP7irv71l8Xh69I1h6OYpdp0vOXj+wsOhT6m2Dfj2Cb9AWILtNa46ug5vaRZhM2F
77TeAZnPYaYp+6l1i/mhyDiYpsQW8hm3hqiBz8ONZKwakzQdMG44I2Ep37a7S+mk37yM+w553Alj
PJUeYR89cD9gYjvD5upT+0SLbJIRLG4KZ9fp0V21KnC2Q58Mz3VNXsQLKqB/cXawTYTRbZxMHyN1
ReNAXMJYGowCw2J2aNWsOy0QGdLMj3Yr3XXfOs2esA1BLXtMbrTkNmj2Pu1YgfgOcgDw6686pS61
yk3td+Em9XLroVGD8ZDEib+jmiyD4yedQ7+UNDVzQK6hN7coeBc6JsNd/KvTqc4n52dcGAVXDTdf
fErjRtkzcasepltoNGvA79duaY/iLvmaKjc6gqx9Y6Jx9bp2JRL0lI4E0qmg63Sfg37Ykxeab5Yo
2zHXMandBO/XGI2rZuQDMqMENyGzgn3fZnJnCnSvZDBOmMCek6kyH2f0HkpPh3qLK824jbhs5nnB
dNHt831MDRPfITMQPIN3CfmydTnU3m1WuccqzX9AhavuyyjObjxyXhblWE66z7JcrIoqLfa5zPbD
pKE0KG7LR2IGIbcaAiFnyrKCFcGa9NrY1I+JmHF8g1dI5dzXMjh1y2a74i10n7Oi2udTER2j2X6v
o5YjLBnSNQMHyJ42gU2rdO69OWu3vZop3esYnODZEBeGkdiECtFsBUU2/DdPbVJunXTPDeO6DuMv
SuySH8novXcTEZhhYI69xn+gDihjAm9mlVMKYjEUQ91f5fA2Nw02gzXcHagWQ5rsOClxOJ+zdzs0
XkA9O3cODribObWwI0nDOadW8h7MosRb05nXAkFncY5QWpJ4Ma4FQqq3be+gcYJjLFYM6vW6DmR9
amN5icxYfm/GODjkVpBSXpxUS7tFcTSyhZw5WcXWbTPujtK/S3PLgfQDPteCHnmsWlx7shFoATGu
aYLg3keQzSUkxcnDZja2u2WyJxD2twFWmVVOYPnA+pc8N+b4yDiS476TlDuusIdSxIcs1WR5fRo+
Wkt19PvJcpsk6aElnb1F6YgfS9cuLl4vvb0NzfTC+A8zlx3ob/0cI4VPzIR1m1KEN9GstLczyBVB
9NDVXX9ufYoVK2/St27EAHQVp+BWbaDyqsdzDKi2/yhH78632hqhst2aKkVKtqdbzLnP7uT8cDlr
3ETM//edCPutV5hYBu1cqYehih0M9JL5W+juTXwoKCMBmRfHsrttl1H+UfRj82OA6blOWtf/RgvS
S4UYfJhSIscJMfxV58nMRwmMxYtb9++zXdF5X4TuIWj919whC9Rw9nzoCBNc0KySW5ahbLnHM2Am
UrztMGDd1SoS61ZM9n04j+H3CW7mPuNZfZDEJm4kvol7O0elCwSqY+yjLdkZNveB5P3ajuV7Dp1x
L3KhvuIUKm42YXbwXGlSBBT0awKF4q2R6fepwl9W9epRgXHZp53nniuP6VBvmHcq0U+G7b6Onvni
FT3BTh3L5JbG7vRQuOi1azsfrMfOMccT7A3riCMC5Z5F8ieRQhxvvMAHSSMH0xXJRXdVU22EXAYL
8VgFDU/i0GfnQNGctQksalGcAOfDuiMbjiiPC8x0cAc1uWHZDEmLDL7g1Mg72XjIT87YSM6msv8W
qNbKdiXM5RlpKSVhjvJgPglQvnyybf3lyr46zMp2tuZiJrihTWVPXnCDRlb+sNVkb7ImFGdcl+Iw
kvlnIhzEwYdnYZdDNl7Iv2SjmElb2bZSTntKPEbadekr0C2Jdxs6uXyI27K4c8tyOiSjaxwTpHVU
xN7+nLOswWNBGPGpC0AfZn06WJgypUZ4G9OTmrv6Icl7a8tjfYQzRHtS0UmHKFU7YdcTMw26o71L
fGcQ28oLvA1FhMYW/nR0L1rkXz6x8tTnelPLyFtVqeevnEiEuyG1c4ARUfzVoFnct/SGRnTq2Bin
XCrbe2MeeOrJ/tou6cgVvGVst8Rpo5s+Tr+00UUvmCWjrcE+/66wnZ1tuNYSkMDcn4lRFPICv1nu
dUn5asCMC89RNVR3Mo/dDwMgL3ZPPR+gVV3tpo5P6RT0ZIYddyuzfN5KbJNplZQX3Odi6wfa2nWl
PmHNxYvgFOoejwUHb696bRfC0ohXintWJNID1APE5bKUG/SZ/LYEZI1NYPBZJiZcHl4ZmQ/CsBV+
DQOxtghDtXFks3yHmIg8pgcl3nLud2BpquYu7ajfKbRWx6GIb0J2oFtOB4wrRw8qRDmwUfbscUzD
S32VTC52hspgZofD3F3iqHhUBKDXvBAxNUuR8+pw9ljLua7vvLDhGtd7B9I8wHJyhTK5VYaZHoQO
wpsG9xy9K1b81QcjLBx2jLPRpei6rmwPws6/MtzIx8zzxXkB+71k3WINtoQxMtnrsKG2JzOXw/iY
mS3p6zAx1Ql+XniY1AhAKIausi7rzt3NCCybufPHWxjkNF35XzhJENhSMUeM3sb7yetqMg4WHWbK
TG7b1OJCWtrRhojtsDMq5Hi36NnVJPJwavreRbce7unekG9zNhLTmbFVAlSNz3R8ttgCxvyV4rd5
B8q9Qbcd0nMLfmPJbfXjLsQzeKpHQ364ZRafdeF3P40xRvzWVSIINQl9y7DG3zuAHx5dXz8o3aeb
uk6uurPq42CHsF3g4+0jh4kJbWxoUdozSQDb6hCy/Gz7RDUb5LP8LCzDucOB569D5bg3rh92VIWR
0IDEcp/FkGHKUaxzNyx+MquOMRIVJnkHDKihk+363iANpbAUQzDnBbQmsekdbJR6aOrDQAz8gm3l
tRi87CZ148eZ1usnzaxwzfIC7GOwf9QUjZ46V5GarpwXCbz0IRnmQ5nyY4XZ/mgTqn1mBN140KDE
FjEgTvOHwBjcbSaH/qEP+46NbQ6JSUtKAIeezbNzEsHq2DQEgpEGTZ3c0CHg/4yxnN92Y2sz10ii
11Ax3KNFNlrPiQ5HZuq1f49DQt9rZypgnidjupl94p/AqXsCIlkuzx7jJnxS+VvQxhwgbfpBnbDJ
AOOV7cUiZLpNjJK6JSXuY6t6chfAj21B9Bib3Ns7mE9sY8quhfRvmxJOnWe3WxUYVBA601ve0bqr
/Kg85rg/dqLFIRqZw86TwZWVDgElyAirBuxk+MG/ZMugj5vej6L336tYPU1CPszcx8CTh5/Sd94n
7adPIgJNbCX2bRFWT5KD9qnK0rfSHaGg85ttcGQWG1OTJosAgeKB5+HTXceIo8H8lWeMeDyLmECJ
VgyCWHm7apqqjcipGw6aEYhwNV9bUYe7JIUEA+4Z6gAjzjpz7/kmKemd2ltZmvJR2vZSncUO6vbY
a11BcSA0BwYkI6A0jptT2PJjJ3IrnpmAC2YDWzHiQm5yiEamdSeffLdIqYGLjT3W7F1i4VBOmuFo
dl1Ff3FZHRMpOuwbpKRxxbocRkP73sxoxAX07O5wi5RrYL4H3P6aaQRtBLjuvEc9yh8IeTYxFEVK
wiEFbYLmHZmaMr93TkOpzAtBEb2Cn++A/0IHwqx4GNtsvHOr7JRrvB1JHs7nWrp4p6gZTG8gP+Cm
BCLsdK23Lkpjk0yB9VAK1khBwihwDfdGtk51n2IFZ1gM8SnPS3XqxqAPd0ZRilfVkXGqs/mGKoHw
R6QYuJT1h9nMFHY3XHIwaVYjzlZz+EiK5ewbOOXVVgkcuTK0eVCpkD/UEpPcceqFi6vD7jdTqYZp
pVwMurWX9AcaUA5Rbxymmsj4KjD7mvFZriWPHtfMOVZfSUFtJvWeLMeZ8LP1rBj62IPBhKIzvzXd
F0r2eBwqShhWZJy+aT1Ed2NqR59GMc8bnHN6LTghrWgfg2+D32AHXaDaZ5772FX+koxyHpjefNSt
eS1VmpzATPmrbOYqqabgCvcHh4XnWG9j7eMJ5Fo+Vv6zipjkaS/7jkNnupjLShdEJQXCeTzugcCT
/aI3sFpToMo8g6O+uIkqC1exLNe5HdRUYYsfHVL+tUjsAhONB+kyKe7gRfkbdhb6i1uvOOoKhlyb
8ZvB4jnxO33zp5dyok60tsQdF3b7sQ3GvfapjV5V4/ToMerchXnQfRN2wU05TPx9Hxfp3oQRt3Lz
5bo5evxpEW5inM851lKm/7gw+ZhCXlgpmX3YGTxoclSkSuEAniQ2tB0PEP7rvNhHI0dgc7zRdpnv
sB7X6yB+jHDC3+oa+01JtzCKgP8sgvLgJoovPSaHk83cXmczAoLNujgPhnt1RGq8cObub7CyTMeq
ruLPYOTO7odlfyJ6uJlxTb62RX8KCkAsEpsI3HOBdZI7+gZHoDzlzEzstetI87nD+bAHmGrczmgc
R+xZ3S5ohbcqucv+xLQiP2enzXdtjovv7wuF/082CPvoXf9ZR/yeVR/vH/rnb0Li8k/+lT5dyLJu
QJZ0GUQsnNc/tUQPSFAAN8iLLCLwoYn+/M/ZhuX9gUyIzshhE3IpM5F/iYkGqVXXdi0zJBzF/8zl
8u+oiRCJfpfB6ZAixAq9iIG1j6z5q3foL4JZQ5PGFA2adUP4bEKT6GNVXxNZM+K9Hec5N/ZpCznk
No8pkWosR5zBK7RPlIJw64yZuTn08OxIXol1BWFCHKORmGcmwSTXinL6dWZa9H6HryQCz0Fnj/tO
ZnrfhOBygpjlPAybHP9Jy/KeJsMBVwh3mMj7xHhISEt2T4FgK+n78cU0dbBuYzM1HsI8YS/q2SQp
j3Gn+tMx+/JIqto6tH5PS0EKDQlFLz8w9xuu0g2Tfgs0JDzbwuDQHnMQrWNhr/HNCDDFJpgj08K6
5so311IflG+cHb/C0W0Cdu5DSmPDIsZgQUFj6MbDmR963+cWjMn6IWjDC573fE3ZcX8OpgRlbqIK
EbkOoFD2RVcj1QhVgqdg1VEvvHcFLnUUjE6dWrPwbzIGwe8cCdgex1CsR9O91g2CPykFvVegTbjZ
h9GWhi40N4iriCgWODKvD8iETfWu1WQLgWfiALezbEdH1GcVKv0g7UneUUsH3q/KmVAz/tyES2rX
DLE6F11M5bma1iQVc0lGiUucIVJ8Cml3P0dKHjFojkcgTt2dRWBvNXYDlwXD89f9Er2wHJUcc4Pl
r6kT62kIY/oJ5FCrz1YTc9NZZ71xOXPPk5863/H1UqyZt9WBE+twXBgofIGZMrd+ZpPPl6pmbOWS
yEd8o8Ah8G56xc2PSTTao47bXWGloERMracDUWKZrlQuoTMWEf5EDzbqk4Z9x3lbYEPPA++hgt5/
CGTLgInTIZYOWSDqcUU0lefuk7LnM/RteAleVwafIhzFWwgykCP4RAmDHO2jOzr5Uz4E4w7TSIMj
HaIUla/iBPi1PUexbx1xNOAu4a++hFTw0O7rJvEKO0lUbUerMHZ9ark3Gk/q2c/BkiDWdRqJefKs
Pdd3wTlSD/vJM0zsSjNmH3tmIM3pwxzWTo6LQEcLfSaKkxsHzuzRThsOjnNYnAVxCyoLMvwE7oA2
QRUsfbLGhzVF+6CeOIDnnTZeotKqqW+Nxn3ci+hd1F3zbHBcu/LgzDwpQbHpvGJ8cBHldoCbzFUa
qO6TIhuDe14yPFLGbMD4zl7ryg32Xk2nMMCFbm0u5089D+mNbtAfMRE52AtnawvIv90xSzO2IyZU
tTLNjgriwqG9qNFNw9Ghds9BPj1QQpWQDa6zh9ob98hbd22fRvu24lIHjOIytv5Jqqq9gXh0ULqp
r8FsS+IW6SXw/Gse1e9Yo0hWNliVfWhVLalKPrCB9EXEFimIngzux+wlzC5yt92nlB5x7HeKq2VE
IIEc7lFha3GOc/2XKKJ6x0EiPkAeOwxB9V6Q09nR1WVdxpI6ldyYP53WGD6o07lbcl9CiD2Z32oD
IQ5hJ7lLmSBUUUexSEGX4vSu7eRtGoLnGId7h394Fypc2YFotx1zYD8wOWhTp+16yVmY3ptVDp+B
HZPuQ6zcEmrEzNfchSSIvmew3+nD5Qox22P6M/blY5QGF7xAJHVH4xX+427uTIFCxCXdz86EY2ks
Md6MQZNDdw0YuVlDDot4DSYtBp/pWsj0ngjdyZGBsatr82T0tdy5NnVCoMeHDgCIogbeyJJ820wO
y0UQYDeS7tVXdrcvc1rlVoE1Z09j43lf0m3KnREkV8elcVj705m7PEXSGrearKNLolyYc/XIWWom
Ez4F2tu6VCXhs4xGDGfhNqxQSQt00CZr16wZtyGnanCLUXmafGGfKte+RAnpFmmE8WqQTLNRIG4C
jN0rNZef2D9/ZjO3F8PmeOam+BebU4ajlKpqAzi0l34mKj/Bh34Kh/rgm3juUnfcZmF86whM3Klm
T1Ft8DMGBIlV3H9ItX6qyug8LkgzfKz2W2/wPvVZflcNAXeUlOxkgDdJL0pfpO9LxodfRZLiEiuU
v0vxqHLMNS55xu6Z+0WyZrxTU2BQjWvfEXtunSY9eQq7r0vpi+tlA/Rwro72HJzJHQIQTudnswrk
qs1lz25bV2xaqrumDc0okzN/7zuLMVIelj/hqpaPkcGXxiEQ77ItasZfaMx7C5rEZ9gycYHB7K6w
pbU/5g6ctOAv3Ue2gXkANhdN6INO8zPys4oe+sDnAZ9nBW/MVZHeMQFAPZ5mTJHxkOG1b0g+fPRw
Jq6SMVO2aWlL6tdh2g9YqiaSAE3gP/RpLLZGH2FkQz8kCIA1P53N+mQDsV5HMLu21cBQA3GeyG+G
v3qOjU0RuRmBcrzxfNkUVy/kanLne6Nu5jUhQyj9Ez4mC8D0e2NWYHeIUJvEQFtM/0nXQAn3CcuP
p05FgbEZsm4YnyqfbfDERLNo0HsoL8KPPCIn3Y95RpKymLdYhKmO0laFxYNu7Iw5HbD9VdaLd69P
tw0JGxKSG3aWNTiYb2YDQyIdTLrACkRrmpWOfDD3Zudxf+83kYAsmHrNVmfFNsaAFbvFJirJMKQZ
O8BajoOJydM6m+X0IYeJIq8IgXc0H2ROqCGV/r1lMT4RJjsr9droT0PD34gqIuKi+grNyUKNzyiI
tuoRKJdhFqzJ0bjpJ7q/oUa/U/kG1iiGM+cSEOEwtMVrnhFoYvxZL++m7xisKqLcedr4QL/O73zR
tfsqct7oMGTl7KJkbXs1NEhHV6tJ+M9ZM92SF1YHCnywpwZJAh8NF31sVnILr4uEHFiRlS6meRN7
03DE4u7ghAWavDY9lPfCTfRtYSTp2Qp1cSB5VjCEA7JudvU3fCM4mwMN7QQUa5YR4lbxjSCofXFb
6lRCz8hfNNGG8zBE6joAzQ3Sptk1dWjcTIP6Ika+axp+FZNH0qj0cOQY5n/POwvKE/gzNIxWM6hI
UaZbse/IkFgq3Lj++FpMcbMrdZFwKWSQmE3qHBn+m0eEY2smU/5UVbzwrTBR8lPB9M/HOqO9Jvvo
mzg7MfSGPOkHWD8b5Mf3hsypwl/E4QYHHhubXBxvCGHk74fMZm7j4SHEfD6DlRuYX+JFS/g+tpSQ
w0Kx9Vggkte/KClWw2m6Wjm/+CmuK+f2LNTCVXEmawSykk1NibEeUyb4FXB0Y7jTI7ngnZ30b8mU
Tf3WSA24LVUK7OM2/MVzGeDRJMdgwbyYv4gvRLS6dleZ9KzdGxhSrO/LqOXY0PFKvLetgiB8Hk2j
cNeOgtZxsaRpgpcZ3Sn4KetEg50hFRrLU1QGWu2xleofQiXBYJBVmMvpUumwE28+X+6P0Uoc5t3A
pwzIkukAhwkWqEpPhu1hXnV+mfCMxY9HSyfWPJjxvd6M4Pitw/zLvkeybs6e5eLqk34/rguDlQzL
fpNmh3hxAc5m556gh+YrAn+YBLtfhsH6l3nQX3yEGRFmZuHlL4Oh/mU2bBffYZdJaPqEYLboy3V/
niaSkqc+Ky3S1E7YHuwUFOoxqaKKvxXEDhu+qI10NfMj3sNgQuFbV1NPDhqTeqFvrFkib0qGffbF
86eBO4lttAPusbh6As/gfUR5lZjse1YoN3L2c1DhRKHTVQmnEc2IURPBf98llH+fM89KjwQUl0zz
uBihFQre93oyfNB8fkisl/SQtcwBMmm/aUwEJHpaH3yYrkmmYi9g5tRBR82xPSdjOxqPRdqSVgNB
EHaPdeY30asVUC7J9W7KzJ1Z4hLY83aZ9Bn6ve5LLMxCoUCyqVH+R92LsamHtjFoMxV1zeavEv82
gNftnEYLSjjVEJkqN7YB/mVVsma0P5xBafadFAgtW9KIR8SJZ3a8OEpeXBgc7ypk4V2JOm6fw6xE
GWVTqPQhbuNHU1mmv5mnIBtvCSN3h2wUs/UjdABn70k4mEOyVpbFZWXVTP10nunwuTBDwZrNy+Xr
kyB8hQkhNPK9m7bh8GJ0yqSPNB/H+t5sNJpLXU1cjJ2cdrxSSazbOIiXeJHlbUkQvokq9JmCFNUR
hdFbq2W3aeFvc48dsjWTh4JgaR5t8xyvcActbT3adn8MZ8e8DxqzuIcJQ+RBR3yvrYwJ1yvTbr4t
RaH3ESV53+KUGHXe8nxavUkMNK0xHdi8duveisDXwjS9szLY/rRNGDBR61YNVG76MZyVaTTfo9J3
p40ZMhXsZKCwSHAKf+WupwDRNmPQnSR5M3OTzlN/bhD/IKJ3zY7EpbLx6lixoGuhVdFpiMKaFkN/
KJ78MXlXhe3fZiJqd80yyehD9zLbQ78t+QLqpL8lnqWBwecPXcLgJgSseaqCfiRIra3yDrnti1bE
DsqZKKLdhNV+rR3f2jYNTN9hoORzhceqfzdct1//fRXrf6kJN8Ax+J91qqvoVfp/rv2P9/o3qWr5
V39KVd4f0cJIC9BrPS8kC/Evqcr5A9cXOtFifgWFsbTn/ClVWTYqlk9v/GLnRK70+b/70/bGPwrD
pZoNuKPjB/zn7whVFpbf35SqwLb5HVxEMUaSjhtZCF+/WbtqK2QaO/Yvg+MEW3t2w/bGILxyNuER
3HHiHIhXgatfuZFmq02J1cShvZ9S4bHFk3mAbaxOkSPwdk10T8rOYnZPRWiTetk+c4v3qq/GM8WE
R0jU93k0c0rThrvNh9g+ZBjDDn3gVeBYjZ8Jbr8V0CdzRVLuTlXVAwfmY5EZj0yNOekVM12nlfoi
VfNaZvKOiciFQATtLy3kScuIj9psPALoXnHvAG58UjUJ5lUsnfHM2AZOb+gWU0mlYucXKxN4AJNh
oAEoY3n+PbFIFQ4KhwXMkewU9FAlecez1Vh53zy35DyH0iA+a4ivwdaP0uEmUbZ1qGhT5szZ91yi
u7CmXMKfSFsmKNpat8MhLNr2CECrfiha33t3sjg9zF6rDlU05M82zV1IQDoOLxWbSrfhW0q3NiCg
Q1V6X3k1+adqNu1vwiWKYRVz0uy0Zh69SAy9Ct7AXDKxLuvsJmuyC4Unp9mN7+Mxv1DWANjBOwZt
/2jkZPiF2HrecB/n1k3O4C0Mhmsdpddx8cQ12bR2MCBBYtNPJrPQFXNx8Mpgo7ydJgzM6DO6RYmk
8bXMVM+9KUwQOuj/BvVjXPO+/ylTjB25pr1CcKrjfG1ICaLZH2ge+FIZf9O3kS7jGkioy6V2jkhD
GVSP33FNWLSPaibHIbcOYYFebFEwguzYjZCn3IMxFONm1oE3fhNcUyYcKGNZWeJQwzAKcbNkRfMG
WcZ8LQfB+JZdrdKPVHfr5IX2zdHnawzxWuzSLPaKXZdbZbxuq9qli2XqmBZwUOKCF6Vu63eEKoeA
B8foOGhtGafSYEb5ckhYhVIdZvEVYcJWGf6T1Y79U8cm9DQA61sNczgeJsY3KWF4Np4AvwpjQru/
hmMfgZpWyTn0anFnzG0huXWUwR5a5wAXZBLlBdCfcSIhKF/MWbhvZVGTugliMrQt1jl4mbPlafhB
BMYAiU8ZSelqUPG2Cn4FaL2FWEKV3rTgbyqTw58lxXBrYJcwWPolUx3sTBWNxrXDM+fy0O+7aRKH
0OAqp7HA4hxkhoie4LiAA63MgoWgIxLkcWVxYknnE/eFHg9g49/DIyeFpQNdXmPy2NvCsRryVUx8
3gxIwjttKchqVkP1ZwgkjGH4TCsQAUnRfSekH8OITuzvvVsCsOA8wGkmSrfM2YtjyMWrN8ERKtsj
xYj99Sjo6HkA92L9JDvYPPA5u7tkHFqUgB6sjal5aVaKr+0e3RkvoWmSA7fTitCvI+x6PwSTvOCM
yY8R8s1p9E3xBr+k2Avm6l+BJwwiuVJ8pk0dMOXTcjtpviCd9PmG33A6a4TuDd5YsQOxS7X8zDkG
cKCzT4N5/C/2zms3cuTP0q+yL8AGyaC9nPRGKW+qdEPIVNEGTTDo4unny+4ebO9gZoD/5S62rxpQ
KSVlksGI3znnOwem5syghyobNqQJvXu5dMHaGsG1+tWob9qJ8sIkq8bbLPYS4NSteeq7dORAnYcA
BI1/BvGO5scJZoTS7EBAgcWA8MwZcZLkB+yhtElPwzYAGWQ2tRTzJseJtYnh1m4qePP4HSNOxRKv
1ErXE5PefiHBNsENcWHRfnbk4e5alqcNhzGG1GOaAQDnqlz3XsRA1NBbzRkmDYNTV0ziPi5YtSY7
qREBIVSAxAD9oYutGIicGuq877SrX5PYptTASY6FD13OctKtiZyvomVTNrp+sQeGtmfBy7/dsvy1
dFZ2QGVmUJZiyJwrFtC2OkNfIwwPF3CyGnurFwqbaMACJe+zORvGuL4EXrSfdO3uYspLOLz6ABGa
0j1BG8OcR+Rg2sSzQwNOnvAOxHyXmfL1gmFoK4sKCLA55AMl7yIhOpgWNiwe6awrrDmHDpD+BMjo
cRgIAdAJ/TtiCAeJ/R5sEcA9kmlnpjQtwEi+LhX9uH0TD/izCndvZov3zS+3VeQ/x/WQ0Pdr6Cuy
x/6BZkXG/oXDwQYA2gt3F8E8qNxO11+a0poYHsgHW7PgZoIIPRj3DysSTJ3VkiAIi8+5mN7qcn4n
JPMcJNkxLCeflqqF2ze+ZnSFM58YsXlnGBMLJdIIMUXaffNMvi+NT4qmnVqszu59btrh4LtoxTKM
IMIl1S4Kmej6EfbfADPK2NTYYhbPW8s6fKhL66Jc7wsVmfazntAx5h58AqNalS5Vgh7O0lTCxbT9
l+Tag+7l6mua9K906ZtzE/EOlRxL48reWROBQyMv9uBzEJ1Y+KVq9YrqhHybLDxxI//CGWHjjD6G
gc776mMebLhToUe9o0ydbAKVG+qyEaOq4dFYEOxIWuYajhzKcLNLEpItdq0Oc/uFV+Ybyw/N7f17
Ozdys8QpoDCqrmn58IihWfdjqp+Ehi9ILnE6lxy0VoB5hlWY1Ayrs3ytEXxXDSTFDiIbOlr93PPp
UPOQ1RsbA5aGau/g714VJgVcvGBmzBlhaJNaqD3pTLMxaktQWHiQajS4qbZFy/MyAI7fF7QvB4rB
asXy0lEHwgmMBG6q8X200fPcxjwlKnPQMYsptux16od3YVh+M58+AoLeizFYcNKC/IqHHLre1RZU
Rvd8GJ+oMdSee8EhtrpkZQt3Owb5ZVLMEKa8/qbX5meFvbrMoyeMf0hzfRHH65gJMzOl5Uda6LtA
48ttJvXTB/XzhqcMrsjsd4euAL4lY93v66qa3gxSz2Visb8VnJBei4Ywf3B16HBi/M0IkGqgtnPX
ZZOKdb+0OxChLo/QIsEWNUWbpUjLZ8frhi03trcxg3ou7eSmpmlsA5qn3QVUrfDd18mLr4Yjfz8c
ssiP1nqoTgE1lgOiyzoZDeZeFP2Liol+QnkCh+o05c4ZWFnaiHJ4102ubKekfnfMkmxBA54Kx8X8
WOX7Xjb1kfpNFL4+gIa0lMzhhYKlkzi/kOmYRCLbLNc4whKHv0cb4LR9ZQXbfccfkthMo0bXea7r
kft3DN/zyFGctePoJoKyQGMHkNCxb/W27egXxa9i3QJhqi+DHV+iMh/g43X3o+POlwTX8JmuF47z
oXPvmKLfzvlYED6zxc6ZOkKzVVndQfevbzmbT+uwnt8IwzDeigAW9azHBbOTKf6NZAL8rw5txolS
pf0PbFs4vuOse4wd6ymO6Y73jGt+9rxnT8xHWKmWYQ7xpFJFSAvV8hyG3bXbI3T1/ZANGX5LT9C7
xe6UEUfN83Kt6ZQFK0NhQa+x4iTGsY/DQHdZ4uZf5K/sp6JdGG5V3S3MnfDedB3LYILRVtKhCEHB
WldBRU3l4p0JvlaE363N3GYv2DK5P8a5Olc1se8yO+Y1y+FQtQVOsqh5MqL9WdXFeJ4lxhEx+csG
N/RyDhNcVWUYTMdwUZ+M2xg8WNj5cifZZrVcj33Q3DS6wz6CROzMHUtnUu900dRkVvXAjmB8jdWH
Ta+0n5Xvy7WYsQVt5zG7NgFkyNC6UGS3yU0cHe0s24OXggsx0lieOPq2Qj6F5mWmDHGHVWNybEB6
Fsl+csnU39netrMxvf/m9Ryzl9qE848xKt1wXTK6ZQruNYA1nqzMI0diliXHrwmFNRjA16ShfUlV
6/vfkqOgf4K1y2icbdx0fXVjkhl8DVQRFkRX8c8VsxA79QGcjFhFgVwV58RV80diwpCzF/pus5ez
Qe81kH+9dRmILNjOc4BPVpLoWLG+5mynC+o7Q7CUS93rnYWSRZM8NRhR8BngNc721GTlYbmjhKLE
5qjYV3DYA/ABuDNcRCf9i52qTh4bqP55uAmVQpP0gGDxELdaIbR7W3p8ieuARS0mKS0jyFuBWFLH
3bYuZcIHUxlOGvjb+364hb5HOV1f4ngLWZKGJmCnIeMsXmcgR211E+rcTJelj+E20rrX98FzKsko
CvYBbfDLmfz5U4ayvBR1XtNXFwQlz6OlcuX4PPGsmXdQoa7m56iKXvWQJ6jxSdnteZLMP5Y6jz4c
3ankTXnDuF1C2Mx9YX7nJH6u+SBujN55GTx4asL8oJGHYidyGIM9DIdMpaAcQtWduimEmoN2G3Q8
Fdn/0DwShScxlREZJQTprtY/Bhf9XJU8N+Yrfrvtx02uGmcldfgG0hqhQ/kTuSbT7Ku6vMJyVLS1
XTvZL2VIy+lY8xzz47cQyFRWOmJLCPyXCXR/xCjrIikMWh4ap6PtOIENZ6jK9Dmvr0PFDYi97q6s
THOwHJPuizh85SO+J2fOAys7CByG67AIXrIGY6JMpg81z2fImBQAhw5oHu8HdI52n2VTt8FKv2zc
Au9y1UdvpYOIRKENQofPcI6TBPcaWrwqg60lOLWM3gMDyVMluh/GkmdH9j9EWDxGlbnpRHDvDQZa
uSJm7zIrjEz+WhHtWaFeJKdm1NDXW8b0pC9+G+E8FBZbhqxCRKiujGQ/sJGZWx9UyvhCh+hwGnPB
hLdj4W3QqlyvoKJquao78UqSo1/jEyoOBFnkYWzZ1I+Ltlflou/cMhxXQvKQhyeCgN7PHxw0r1Wy
1m+7krsmTi1g5qB2BztiVzpodcWMDsc650joMd7F41bvGAcdIYO8Yzu+MbrkMJsnT1Do8jXdF92Z
2NQxLzrFdDW791tl9lXgNgBm+/uU3xPVHV5gm8X0E6ldHKbZhnnuu9L+R2Z38yHFOb26qsGcg0DB
iaDnwFNeMobtG1K5/JBwfieKBMTYLllKywhrPA7hhzbpeeiXrUNijE6mTIrPuO4eydjshM3InN+r
3nq8Z1uUaUw8lp8doRgCgMIJsrbr+dNul49QtGJThxgHLPqcKLJyt8K0HUEjyoCMOgRjcDYCOl4q
Q7UPp0zeLE14BQwtxELm3jpxT75lWLaoLufcmM2DXsdLzrkmwsZpZelvj0PhTszNm3DB9Q+8uDIh
PTZelZ0LoUCoIAoM+bwnADNvqlC11+EUOwTrisDrfo9jh1bdkBYnhb7ynP6bqTrBLPp2MPtxocXC
Z9cxfhRW/mNoY7mWRXimXNww28cCYeGywt554TP6Qe0hPQAdGO1BBYYI85Cwl5XpflKkSIlKrg2/
8tZ3K7OuOosDUAH7bo5C2iiv2FxL6O2M94thkV0eli4ESEXmamXNhbci89YemA31R+E6d5QLY+gx
Vb5JvPRRjN1br1OOGzYNcoOGaOS0oKCoKbl4pEYgrqCuU/rrM8UZf7rAzNwQauMkDJGGUpKt6YaH
QNBeUtVetxmc/FQN8y09kzUmZPPhsSZtmnTRWwUvd5skFcfisII7sZA0SsqA5l+NwYk4ILVwgbUP
CTZe6iiHHz5nd9zy9HxBWvXNmyXcM9h9TqWR1a7rkNawBi/KSvg2vyLju1XsLZexFbsoznbY9Prr
XmAVuzAM5z5dWUtyl5Q1saUou7Gt6WfRDW8WU6AkgqaF5nsbg/ZmO1Ku2dDtGQeSnLUuRSGzO7vJ
8H/0Jz0mh+Z6+CNWkCx2uuL63Sm3FGBLBqzFJgXG0bscQ/vPgo2zx2BwbTiRyL45cjttS2YHmzgv
D1Te3gHqg6efbuxRrVtXrgdkMVC5zbc/ux1uZRg9xe+SvfowIL2AiCHbi5Tj6X0o2c5HLZDtGm5/
+yNq6FVprUM5NWdyCS+Rnx6SUD/5cQnAK51+ln7y5KKZ4EJjkLPgYEGTMBWc2ILt47yDywL1pc23
DE2czVgFyaUSZHd6o9apweVFDdcr1sOj8bRLmV6Nx6wIQC6K6QHFn1gPFQJ3QBZdBhLDXTezQ8cP
sYnSmHlo/URFz5Yf+GR7wNQrQJRNPF/iebq09nIw2DkahI+WzUvGRA+lju6qzmNa1bJbTUx/p9kT
b8tGOxgCWW6qDICMTxMH3d0zy0DfR5cUZxHoBlHieTfp0c2dbxlTOdD19daQKahTzZvINiuUlxiO
EGVzHPdN8coquolmG3/N9J2NMEYTaJf7eUzvvER9jSrYRs4A9K/6tvX8vOjA3aB6Ash1x3TjcCa2
vOkGL9Z4ykP7jZclPDVH6zZpN5ndbDlbNdse3P+XSNs9Cvopky06CuQC0TBzLqj/ayOf0to8xsXI
UMaZ1Megr2liI89jpd5FaaYzbtC7xueu9sLK28c+vDBM7qtQLGyoiCeo+iOu1TNV4OfWzbay4ywp
cnTphHEvquYLWBoqzTE6ryyqj9ZD023yqL4Do7iNe5e4CQola+6vtnfBKAxwacMg5VA24v3Lb4zT
4CTDEEL0BjkxunX1iE4WFsNjgJVQTeshW6h4bIrUJV/H6CgGxN+Ht6KdnfEZJBlgizob7P7AzQ5O
2zJLZX9NGSOmWZaGpGjAUYqhY8HuLPOcTSsD4mYCgXm8H7rO2de+1Duv9TSQHFMx3vG6q1gVzHY2
PViVnatjN9oheF5OCm28nRtffQ9u1GCE84DhZGxXp/tyYg+2EZkpocdWAmsgw/E4Hm9iN5DOO/0J
n0wggNZ6OcLry6zta9abL/WwtcSEIhh5Hq0DCk5U9kvNubdxvYnrPBk6JZ/EnLB5FBrxoSSSdRzp
d/YPBKwZ3HhR7T5VRa+A6Uz1nn2ov+x9HdlAnuwOanehcYCyewQRyKFsKs/0LJXqg4gDTNoGj4La
FYCV5z1AVTYJRDfUbVNVaQV0ZHxuWs0RuCY/lDF98Cp3xezO2Bcbo8RD2mBgh0aLyET6YaoYntZk
MJhJUDTCwH6nNTZY7I8C/yn+XrJAjd2GDPQDJ7vDq5ZR+yHlkG6ZkvTn0e1S95b+d0/dqtp2q205
eZrWPnq861XBwQ/b7iAd3IMprfarZelSeWRUJOqjlnk0kRZi4BjWQ79yKFCwKP2CRGhEQX8Xka5o
pvUY83wTk0rsLP4/BIApUQuWC24PtepcgllbdCmSOlHoWvIw0eBotn7tdGxdhrBeaT/0hxPpdcmO
tB6uY6yoJhtF5rJfZwkZ7peZgrp3esoJRiy1U4ht1mYZHh08zySMax1uAlil63g05a5yFGmdkOOK
S7+Yg/yg5yKE+EIlGETSZW9Tz7CSoyU32CxK/CIEyikJlvc5xoGDK6JL5vd8bA5348lxlxGUVl/u
h4LU3TKmzanzxCVPk/JELYy9Ckz1oRIIjNRm6IPFgersVI29KcrwrZuut6MFMXos8SZXsh13aFsK
ivTEKpsRAykbsQ+GEpcWfWmroaH4nAE0x1x8vBIbxGEU+LiStFnWg+webKtHVIkje+uI3ttgfXK3
dRgV27qrBxbQVCOqqB2f17i+wsK/FbnPV6c3KVZXv7BObTxxNamweqhQodeJstVBTP0Lo+H+ONsd
TStXhfPISQHlvgPglRSW/+QGTn+WEIy3U6iuo5l6PCWeyQ+xC1fMmg6uorMGsRsYtjM8Nml04w76
RHDK3kxWReOPn+LNzRO2lWJ+zUbvF0W10y1hmgVoYD5dKst5pRqDZmpSiCtGB7S4BOjXTUFDaSO6
mrJpYKpJiYLTqm4fMA2C1Dus44ni6Wae6LqEEL9mMMe0RuPkHqbo4HIaIPRHaBTEQP2I21I/DLY5
B8MQrmbNBmZIoXonZum2QWtV+1pM6QHZqX/tISXvUjfNnuNEXwCFfkVTssNUP50qZow7WO7eHkuU
95WgFmyLHGMlVtmIThOfT53KoS0RAIGLZVyOonZIr4zAaIPay+8xu8HYXVJ9hG4IfMQmfc8FjzDY
8/53BMrsoeXxUYh2HbgtU9EwbjcDLqi1ZdOxNtQWz/AMYDbhSdiJjDMBIvCh3yKo2Q+yo5dIlRAt
GDdZO7pVpr3nhNYWO90dWc2G/p0E/l5JT19bQiMZNFpKaaGyWiMi1Ai54ZJ4QA9j7DicnWFB9sQH
K5oyW0OGjgJYVo5IkmXtelaYMSGSAwX9buhNtYrnjE0BUxzQ4lsVqAjrPoIckxy56iOVs/Wzp71y
KwgQgBOwb7okHJaACGU12hyHZzva+yg5G4fz7a4rS9FjRswCdLRYfoeifs3EXLA7tTJks/DR7gZv
N8MFWvlz+t7hjTpHZUtzqee2P91OLlsKQexdQz9qUhI9mhvH2xQ9AkqWhJh/OPrJq56B/onWeQ+/
hu48GIzPbM/Fc11NwZbDYvoyBuJhLvMvmHKwK8f6RTrlCzbK+tBU9XvpivRBAFm9gXk7Xc/QBji5
C/vAcOgpdWIumU1feclUcSWbMtzEZT5B7+DgGpmqfRyDuNiAAKAImIRyRTh2Sd5MypmVcFV4wiGi
HuhMBXORFuUHWTninm5JXCqMzIhOLd2Vnv1yjxNm7UxUHwV2e43tls7a02SjmXKAne389CPNlseq
0gyRbMunbsVPdmAHvmVlDzct7GmC1f4msZLmvh+Tcp3m2W5mLCA9R72mqpcbAxJvRQu9WhfkMVlB
agLXNciGyIltbH8T4Y8ADgaefPzaTrAFUZFvJ8zdx95zyImOd1U69w+Oim/Gtis315EZB9TyjUFS
evbVVGLs0eKJxg0UhQYalzuPj3DtTzUP0o3P1uPg03u16Vwlt8Fg4N/Z9u8qRdW3huZFLebSRvlx
qLNfIqBGRbcd+c2+oPgAj95qCZJp1XSD3AdFFNx2ernvewshJS3FDAAleIa/rY8eTUf3zdBVG3Zw
uGBj3Nyr2B+wDsCiOSYiwTnsFts+Wy6SQqpj5XPzu7AkfiAk8mPswj1nlrxRFutfnk76JhlLDNUN
5P8kgJJLDugDq0LMozOYxUET1L9h+hnfW5RMrTFp09flWM6l7yB7YhwvjvQZADsuoyB6IDwu6Et0
p1duPH2lxE7X2/hH2073dlO/cjW8ZD2hi2gJP0mOxhscRJiPlWBbq2BzDqn8cBfHemQ+L2/ZMW3Q
Fq9vAqu/Wrpon0xtctA8lrdOUttHy8NfC+ZCfuoleyWZ9MuEgWC3vrzZoiTHD27OpRwmmA9Z1EO7
jEDJh2XyonxCDcQhDjnv997B9XYkUwRguIuB0pv+SkDKxm+iNnodGEY0M7/pxc0zwzRxhv2JGeOV
9bMAi0E26iE0RbpnW0dUM7R+5oFJtzlp7mPLXX3ws7pGH4SQvGcrER65fcTayV3/YNygu6lF+THK
Kj3addS9WHphYJwtm5Yw6KEIONVDd2j3M8zsjfEkwVy0CSiugWB5o0+liPnDrqDjbYOFeRuGeQO7
0jqHc7HJovA8D81zHw0v0vXKbeSX0QXfbnHxMwzpU5+fMCQL9mFgcqJi+PIGyokgFTBHnBHCjFaM
kXvkTjy96dmNog15gA8VOxNdGvHNlKPbxPa2urY8iFqv8Es4G5CaEZa1yT8nUJdm1+IYyx3jDPjm
Et+/dDW7sjUBIWSsovz/CLT8LwSaL/5HTxhe///1/DHl1T8dYX9+z9+OMI+iyzgK7ICt7Z+WsP9w
hAnxhxPwH/Ju5Iq/Sn//doSRT7T5j2UyFNSwCfd/Zxdd5w9ehy/CqcPIFbrhv+QIw3X2D4Bf6AL3
IgHph7EtfF4x/E+oL49L043o6CaOC8bmM+HfsEk1UGp/Y6TKwI8VWazClBlCqZEG/ZRpd7rCCBog
nEIFLmHmSuX7j/+6x/D/toZV3HW46lDjohCiJo6BCCrjf+8m/LfP5Vf+z6vmv/z+v64il1f6O/Ia
/hEJF0uga7tuaPs2l8Z/+Ajtvy4o4IdcaI7tk4b920cIzNMTuFCdgI5pqHyQ9f4FmqfDC/3zqhEI
Mo5juz6n3ghCaPifylZnoFYTDUfvJJHagM16FVxhNooHEaz3krQsOYmgbo9TbUXP9KXAClmXslXR
Y1/6aZWshBqrVr03faMakn55SZe8qkJ7STednXnh1//7V5Nv/4/rzr/V+kN96fzr45+X0J/f9Ncl
40R8Kn9dM9af///3VWIF9h8+F2mMO/VPcOf15/x9mTDJ/oOmXue6IrihjyX1X/Ob2rCD/49LJXB8
LK8eQWz2V/BZouh6Kf0jGt0iOrhtEV2py8NS9cqVp7J0eFQ58pQKlbjOHGHzaScpcbf9bmH1a/s+
QTijScDqOEF3q0YqydQq6UrSa9uGdAdjeZGlLdPgKooHEmrhUmCEvLVz1DgNciPJGLixDdBir6rR
ePNTjz23sLbGokNhPFGQWdPlmxL+4RDjMYmNVoh9xFXUZGnvjlSIM19azJN0msVMXg40fC7q2+71
KLeLBGD2pb0RI0Ka6kXibzWq3dJXqdx9i69DNkQFdAqoWSe9leBgaaPIPiy+x6BltXjs7TE+0UZG
UmrOOCZw3uIgsSOzzdYvHaEtthqz6KnPK/RWmsbyrvnqZyH1m2FA8MiHB+J1qoaQkYYzuRnD4Sae
3soeopgTpenGA+VWcUxYYvrOQ8yZD/Hoty/8BMaPcdfezlZGJFsVIpMcMJOAPVMSLicsvYK8DGDP
jHStHr9pYej0eZFZcN+bxEf1xvtDA6VnrHyPRhuNP3RcdUcSps4WVpH3UWqFlS0nfuheq5Vwx0m7
ifdzCipkoGDvdQRFTZoy9GzySoqD5EKHXcHmddacdmu7mrJ1OSrcvNPoMcwH8/c2SfZneliscpMY
yRYLHpG/tpCC+t3Uy4S9W1PvkqZPGIywQi2Hwu+12c8WCAH3idNuV772xljF757+BKp6yAcJNt9p
Ht5ZkGCua48VdgDYWamPOIiHgk+anqyzipicf9qDJ/eRdtA16A6j0YnI6eh6dEeg6DyNA/EOnpYL
wA+IcuGGxIp1N8D+2PS0uGCPCTniLRYzmHgq782CYgQ+OJPvUTdytIIa5a2dNKPgwmOmseZQBi1t
xjnA+X5W2F44izETWsRxrgb1RsigqdeGkyetWSyaLzLqp3tWf8y8fkug1KiZ5iarVXr+XQPI0Vtf
NNNITpg2E+M2U0+qXfBxwglbuibZCqJs2Raq8XLoKUOONlrMEuOc0M6No6S1zWhApvhUVuwjAzYA
9rkueYlzrgDkEcmyoFyyg+9jklmlVUW63Uq0yprKmrF5DRpZjx8SiuPOzmxzwNPqZ6fByjj01e6U
uL+4g6nLq+fkRPdLb92QefT6g7eYEcUXP3G0QodVrwj7QXY/Z0xQmQ+LbR8iWfbV1Uzctd74a/Ib
8RabXB5cX1s/RhwrydpNDE+acWwqjKameopbz6wTmh6cTYLDbtcwB+fiHHCbY8hDx0A79fjkM2Y9
a3dIEEJSZi/zyupCnxP65PlXZ9aE1xNDGWKSSYvmCmHqBSKQiQ5mwvg1zlcVPBlQXS9e66QkxOyB
4k/tE975CoRQb5UoqvaMQwgzcWqNfblbrJB56ZDlIiNVkpnDdM1Pr+fEAlQ2e3l1wS6aPzq0kr11
DCNfIOFNb0u5xJtSYq5DhtQpYrtbBkgpTeYU6wUnr9zWTNm3Dg6skxlnb29I0t5jSnadfTr0AQVg
UUq80WqvnrnCim5IChQXlw0q1UVFrC79GI9vAX4M8Rp6VLHAqpgEfo9sLDkaS5TGAG/TbUh6f1xB
rZt3DdbqS5/1UbfxZFQ3+9EVHTEsLBWI34YjbDSoCG2ySm8jQkBUqTeeu9OtVbvvymPUQ3lwZ9Fi
2LCA4O6xKHwYDQ4ADBe0VuFuCa6qGekpn2cjet1YhJepG/3XJGINxw1rxn5TLAuqydy5PQ1UDnNq
bOaz/9NVTXFv2hSHJ/qmg6OgmR3CWsCHIMIls6TCeulvCpXMT00YM1cGkSg2duU7jxnCx93QmOQz
nbK4ZkssdVRuOMmTel5QhIOaVZe2IyR8Jvh+QhAey/tCrRfPsxzKG9IM3/7aS5FTUrLEdnffBSw0
KwKPlJFMkwt8IvQR7w5uDd+gp3r83ZD0atf8jMkGYiWJ/pDG7Q51Nrcbp075EJkyZsQ7AefUtPdZ
IgazOqp5QUoI88dAzxZ6fFuXBKNqKgiJ1ZPmT5rw2lyWNA+B3wJuiAWN7qNNorGJmDFgI/G9ByLA
rOd0aKU/YYlOL42Wwn7ObakqNPDK/Op7x/+RsUR1q96drz2gVbWHXADzr4wjueu5U0EERhlan6+5
VFYF2tld61ctFOa5yC7pgOGGh904xbR9hDhxkUVqQUaWcfqhb0LNxDFXGcqh7nXz2QX99UdoetdX
blkwtS1V6xz60aaRsUGYYRDJ11rmQbWfoTBynudJDy2zJ4RYpHMu4+eYySGFGulIgkwhxjCj1owy
YZtTeMavphK5nwQ8x1MY+tNdlDcRakFlEfSfA/9qUBlY7tnv6gxEWG3LiUVQIDU4mRZ4KRgBki6J
ty66/y6UXieHdWgXjbPzSmc8RX0/u7xXVpAe0wET7AqvtbQ/p4aC8Q73N89qKpiAbe543Dv3M4Nn
cmp9Gk53bJ8WVsKi2k9G826lVc72p/CFz3CD2co+awY8xMaRsdUwZiqcg6gVNawjtU+0FvFMrNc5
lt/qJabIa952lj30az0lxdoryNbihxPlrTXJisRGi9GdP6oGEKKIYNRHJytSjBYhb8Kep+90tMgy
S7I5nrfl8cTHFFcpKA+gbHjESzdDT+uCJNbH1jdXOChViF+1Y1R6IA2krkOQRY+PQymn6mLbcXlP
YoWWNuHW7XzAXgulqcFY8OBmZE3W/hCziDu1V7whHWocYx4P3ZekXOxnuzX8ahAr4hdbGS7hsKrq
xyzLo3ekAOtnIfK4vSQjLbV3GQsWFCs9TfTBFVRzaEPv7tZ13fG+mwyUNqdkoUO8KsP8DTBB+inz
xAvWGAprRuNlkno3g+VS5RQZC8fXqBS0xbqzafnBIyS+eaUYYWDO60e8pt28n8OUDQoQbu8HLlzb
HqEHkrDdoKLXFfYR28wboIcL9Bjbp++3N2SiM18IkGPxle5jxaaALMgD770dQspCFCkqgP+2NcvH
EagM02sZzdOTcdX0Dct0+bE4NetkPc4abcnprpTsa3JxpZgvPoxUi5DxAh85vyyFTtpt75uYy5ea
mHiXiDSodsXEpJaPmDzQRAL1oLipHoxFJfcM/SZh+MaheF0OjQKXFpUERIQ1lAxqJ1LlKzVQy86F
H7KQ5543ItZnDEbY8hZhe1LBLGuc0FHcnJXdCWAKuNVMQOMUWU7cb607kXYsgul5wXmH851R7Tqc
Ydb1fT9iNK2psF5HTPvZjU86ehpdbTmwKr0S9q9N+H831gVlP44LYep2MQm7lKrPwADECBKXpiJg
zbZ3TPqLdrzmY8CtxnaEPx8ooOOmn6BAU33v11mWnLTf2nsodcmj4urx98CYw/ajQy816UYOwIBh
SdvdI8ZO02GLDwwkPLqWLdCIbtTFAYN44b90ZuqvYACVnXs/DaP1GJBl2gPzmMntK4l1Mwuj6TOp
KVg7zbErICN31MyjEo7xi6bNx9qN4N1ufHZf9KGhOTN/NRZSjjNdIylIikG3nvTEhDXguQSTMPWZ
SRJtBX2MKDaf6M+d6BWH4uhhZpOYxKA9mUc994hwtWWiY1c7Nv4cD4fm1V5HlLnzWPH5OEb/JqkK
x+eyQATfUYXb/ibVQ3puWgL/GcBC4KwwI6e3RMZE/jMAbkNuyKtdcNJ+m7n3ZYvFfpdGU5edwtqN
PqWuwATNPl6/EFD3Ne+nWyxVDbGutWcV2buA8mqda/5g+s5TFfb3Ef7pX4rTInYVXIiXbubIcCRP
CLjWNlb6MQNqwWCnggeJMyff1Y2XjTg7pvzCCZRePF5do9v3LrcFAIc0P1Ymj70bd4pq57wUEpvb
0DfWN46NQZyiIbVLGKiqHr/tNJG0iLQM1MlZM9h9i6dAfi7FtEDLGavzqER+CmhpY8+Wpp9h6Xfd
SvfSfxNzpAlH2lb2aoUmGHmVRj4EYx6+8jfbNAa3rAcr4NSw6FrZjxQcyhIlqUsa/TLa2sX94wPn
AEB9NSanlpLi4sSWTxFWTsnBK6HgPn+maXTMNgHzq/JxthepTtIOcmrBmpTj37qGhVQdmbb/O0dn
1hy1rkbRX6QqW5Zk+zU9d+aEQMKLCzhgeZ4n/fq7+r6cqkNBEbpt6Rv2XtvzHpeV5+HQosMCsZjA
gyfJNrCfQd4M6Unhhf6maud5h9YXC9rWPsrnJ8lw/uck+ZAP82wllM1qclt6cozb171ownz9u3hj
qz9WU+C4AUblgxrR8wngQvo2udD7jplVflSzmS6Vh4nlO7xbt++NHL8C7qfoNe9rN93NkV54pk3k
7af8hpNM/AjyGbyqDEHLQp7pJQ2DTiC1hfYPG656Xk1anMFJR7AcBZAXZcMTWU7Jo78yJ/eSwv8u
vKriqWRMjiOy7uDvo+Ni9DlTx+2RmcbTnaGTezEORMihz1yAvlyrwJHemQE8KRC2lHfYB730YPIw
fqTinb4oRhHVT6Zszl63bQ/gK1hj13WlMXpp4qKPwI9w3XVRb8Jdgve4Y+Df8kbXsW7KH5ZnoX5s
tU93sQ50v0QEOoqLyGgYGkk1bKwWoXyN02IQ1yoFx78e1kslogJDj6RPxrvzvnp14j3lK7QkQDnm
mYi97lH5Y00vsbIlFNWGt92EXpX8ipAtoOKo0+G5MYu/s1OU1VfdqPUJGcM6fRE8kV41IBnAM1to
76NomO+ncnD/Obae4QF6ZPVUpmo+rXHa5rsSysKwwyeTR3s8rO6tJrsFxBpREiDT4nV8L9YchIfE
3w48pnbQ5EZrh/8c/OCPJAhncx3I/VS7Ft0N5PEsjD8M/qf3W+Ycy0IambtZIA1ACTljAphUvf3S
QPPfxaL879kmUnjvTrhDSZD2iYQY/JdjWCaf2Bbsv7mTFGYyd8Csa75VF4FyI1R1gPw1GnIcsS9Q
DhP0OSFuWfMZdo5dUGL50Sme+yzeh9nIdh0aRnQZ7RocYlKa14dJThp3Ug9HnidFQhugnfB3mgZ6
oT4CA+K1AxS1wSai+ESUwZfnRUxI97h3Ivnqd1SyL/TYUfK3BlTxmS6aFnTlSb3GRjVvYaDlN4a0
RMNSCo71c+OnZIcRbBLLgxw97+qozvsT5UD7BxGFCj9HMRuzz6fIKKLtgXDTuELdpYdd37jU9E/w
ex7o0RkXtEIW8VkDI9+uvd+zRsp0/BpJBZl/KvriPXKyM4diQ7h1BowBUtBly3SvcRvyeS/AYy9J
WDfkWYS6Q6uRJS+pw35CFsRA5xNzl1Akc+mfXTxDQ4l5vw7DorbyvrDhOF/ItRPhPpdi/qVXHTwG
BqWf33TBk8qW+Y9Tqi1PDRMm8iXjFATUnP5IW+A5CGEXsgFBsqzArH19Bu2KtBPDi36vFiSmWcjS
+Q5TVTs8URWHR6782D81JgWNWoREOGa4ZYj20GrtXz04ix0au15k6MFqHh5/FIuGYEEaItdzZ/R0
sUM9PtuJ2cJkoEMQ/RSjdoH1HbBlHwE5zlkkYTnrMLz69Ra9Bx7lDy9MfpI6LS4qDZNXLaLoxQtg
2ezXBmg/ivSCQA3tx9dY56ztiJVrjuvWFB+YMqozCi/wfS6l+z1OC6tpruaw+1klUel/H024yPt2
YCjMeaEaLH8I4i4Tp1VFmvZtOLFrUdXwV/UxEkoqiXebO+w/iMgbcuOn0r0mo81/CnaH/EQMHx77
BHT+LoaBhE1kxDN65xkxn8EA53xcSyS+qKpI7GU1VP/Xcp/hVZ1u2Ryyp20Xor9aJVdkVRszSYqH
uEmuXe2FEu+r9R89ohuSwxxUgE6QaZd1/xGOZYsizEEn+9c0y/oScTFtCMs3ZmOmZli3VEH9BOvK
zj9whhAl3tpFIXnxRHfodZlh73GVWfoDOevl8BTmAfwUXDXlYztCif8IbKZuJqF1whbJOWUQ9CNx
QRSaCajrrTQ9TJ7K+8kaLLLHtveq9WjV4N8kiUUh41c3kGiK64k9yUuD5HHcV1sCa7mgzwXDZfX3
LTOIK6Wvg7te38QtJHrXeCpB0jyYqr35xxc2zgEzy/9yZi7Ql0Na4OMyOcwWiJ/iB+r89mxkWm/H
jJn1M6/y9lElyfIG0YqJAMeKVfTmSEAzz0I9wAyuTlsdWcVgrkDjlIg5PcDjUp9raIoHbGk8y1wK
EH/8jQfksMS2iM6oBiZwQkylVoS5vGp79C/EmiAVLThoo/EFFf74YUv067sYZzYOblT0mCgBJXyr
7AxLcN2mOd73jkD7fd9XZn7ILFvqdva8n+VQZOow1tgkztuwzcvH5kfTz7mNYLE0QCgrGyABV5j8
KC6C7Sq8VTNY6pbpw24jRyYUF287QHeM0BGoAjBjMsTbidO0bl6J3IkJRt9sWLyqMmYYJ9KYs3uN
u+hXjrkAxW86ZimnQNli8GiXU2Xa+qeDvvkgDKlCuRXTAW4nmaUGA/dumM2Cvc/bNOEohO7gETQo
ifsWr+bUVfLIaM0C8gPaEwWjeKincT3PNTZ20/v6eW5i72fRL/MD/6722QZSnGeLBxxHmgxPtfXF
dDKb0H/rCAER4ieSWKaNdAYMielftGDqo+hcbR/rtVnJ/73pgfKqJHoCb8E5Gcea/jruh6s/BDeZ
jhRLg54I0cJdMyDUo4LPmCkEpYTZ1a82+hOUTv3uCoHNgGHtpTMh9TYQDMiNxUaobqdcLZHUzWN+
9DHe/pSM5nmN0PC89om22ZUBZ6OuWYBv5g65Zrge4hrl5L4a84FUqNnv4L5v2JWkjV1wHGUry1Op
ZsiAySiHYF/if+P+bxq4aqwHLZLcLTA/aiQUarcqtzADRLb3MOVBF/5l7EjQXwLSAUMI3qf5WBUT
g+ie0wxd0BKflpWyNxBr+5R2pVZ3DGfT5dhtZmSkIAKEQbTrHYsXvIIPZjLp6wxmDlWrqecFiXJr
kGTB92D4Hsnypdmm6TPBP/Ut66zJOLYsawkESZHZa3+T04uysAKimbqPcKJWVUzZSptlL7O/hK/a
cl88qbaC/NYPm/X+ce4ln05PprmaMI8ewXTJF+btfAVBJc592mDJkH6APbVJlLzqDMDQV2jL6Nek
w/IxKZuQuBuoF3EL6xqjQkSR6sQcnf2gWqB2UntWxxl0mMa2CjLkzEEDya0YSMKAfoG+ZRht8Wxc
hOpztVt9FV1UkcFk2uhXwOvtH0qNGJZFFY7GrE2KoyYkjISVBhFZOwgV/j+jBnHA2Jn1riiKiLsF
+XG0a/Aq4ZTnt6/vY5gWp0pG+gpKbfjl3MbLqwrco6k0IgJhIIKzjkUMZMmIDPBmgnubjcbw08KP
a0hwBWKXHudBkmJfqDG/QPLAe80Zvh3bKBB/p4AoIDnXHKSkQTGXodOe8ESg320wkajtN5qa6CHz
BsHQV7Trsz+X6k8qp+bsOoEKvgeosKiySo7JLJIHLQXOqZBVjj0NeYeRzKFxzg8aViRU/K3N39yC
hoi7acEy0vUekwJXrjlCU6/86CcinrAzxP+8fPTe0kY3P8rU4S/O57j9kY043pn5iqo4eNBlXodI
SNSXre/965XZHsdiDJprMEtKb1OTAMJpWKrmjCoK3w69jmtxRDF8A8Yb48UhPSp9CVtLpmu5xcN6
bwlptxdqmfE5iIWMvtUyCLoXUhHGhHsfTfnLDTME9Bwk1GnLCBJ7A1S83I9KY51LI0J3TxFx4zgc
SLK9WycItXDqwDzQWfVJehojXhYO4YTlF/nu+uiBcw6+LJ7y8ICrEtF3Dr2KYB8iO9AAl37uw6vR
4xTsmFaYe9j0lSMvG7o+ynWbAEBTeK8UrnVV/0lcBM2m7GfI16oNA5TTnogAV9c8iBx5hSWmrBtY
x4h5eg9a0ovu6lKYPT0ljVemBBY5LhOFUbvAQVzYBSYPYBJq3jya9wa9wYG2cITxqxnLuX1UNZqx
tAhyjfZ+KhMColaz5cAERbxkuLJKBrw7Ayn4tPD2vzsIYBDB+Ptnkq3qvt+Fo0h5kgv5O4aBiwXE
duEnf3Z6s/g5Lzcp6olN0y1HapSYuIftGwJ0llbo4CXCyQDmPSrBwEFfmeGlwajvXPkdlNkiHqKw
tt2rVik7UFhz0rC2M803UbTm1fTNXF+LXJHv69wQwmvsEElTQ4L5QRcuwnObyEGgAW3nm7qiDaev
ZEhk81Olg6v+OvIsNg4iRGt75Wd5jby2LcrXIF5u6Sw29jNu/WJc/uvruJ13joim6LCgOTQ7hG01
u03MxmK3JXHyh1EVEzMKluVXOwb4dRs+zjtfhcsj7J3RPm2YxWCTsW6gibZI+6pgqH2cOpsuv8zQ
mV9y3OjPgHoU5wb3+O9mY5dCCMHUDjeidkFQdc+kPL3QigfXKZdTttNGsuyoJSkExLSHj6WpV3uD
BZLf0uH2e2bl4PknODiIt7lowp5BjwnLHT9kRolyC7r7QIeQuKs3N9UJwuZq4Ou2MUvLHBQNdjU3
tvOjlJmJLz5DxuEYFcNtvM7og7Q6yVPq0nn6t5IkLa9YExp75UtV9+wbfAi0VS+m/VCMTsHH0JX/
bTWksF+Xputut/LWfCXs6RmV/n/mfvtJseoZJPPHdVkmpH5NheIy9rdPMDs0RiSaD/ZaclrMl7XL
Fv+CSNleTCc2w+6OUUUQVUvxm/m6OICKlSvs1FYqvAVN8eg0FiOaI3KICkhSt2+Bdr5nbnsvyhjt
tcGtHxWWtzoK9XyWZafwmMGtzKg6YUistAhJ24XDN3wyW3SYoFABDxH+Ul58I9adXmf/sJS+d89+
tv2xYXXl7V3nLUbEXXT+I24p/61Qxp9vMG1o6WbbtNkLuw7YERRyX2+ty48RQbKHtaxJ9B541w0m
hGroc22K7p5SnAXaqvp8Kyl3Tfkho81h58djnBv0C9+59yDexCwpquxhxQ3g/DPFjbdg01CMoz/T
srLZscJ7bJ4d3RWNfTg02zFv+il7p1MNJVJ7Sr9zkjLWwSUfV7P7OQwugELAxqjNHtJpBYJEHZHH
5jAkli7uoZrINsoPqm9nMRydDyoyPuXwRZKvMMREtMcFM4zq99o3IrijYGEMA+Ymml+xTcWt26fT
UKWXJqnjavrNP6uQZ9X7auD0T5We7i0hL1FzIBpSyfpieTOXz0JnqXxpmjnMPk2WbCWSAHzzKDp4
M0y9a5z0xJOUdNYgrbsZ/CRAne2uQgLqneA5dMy8WdXEX3KY4gbdbUYXBU5HevBiAA4P6FmyISSG
OWE2fVzUzX/b5Gs/vHfsYAoWvbDEczyERQounaBxxvbXxraiWHeN1mrc9jMBbVA5cc5nwu4lvtYY
gjlzaXsziPvLWW+CCu+pRp3c/AZLllDlb6trDhklwkhRHErGSTwuSi8PZUK1wAyFfRktAmPs7qVa
tV1f5sLm2JO7rkxSMNSIdML9qjw1k08/lPCv7taWSdtZ0Ls2WHu8cipOUCl8imQY7kziIgIBsfAz
tV53k5qL7B4ITmefOTlG6mlWvGwEq7G4QVLIdm8WveNjHPRdKvyukXdyWcoBrlg9Lg3WoHJtQU1l
2TiHfxsV9uGHH2VB+kAj21VARI1N90UehmqXMcV2910ylVyPXhL5ZMmUjJi/NyKvxkPErKo+sPrn
cKs1QpILQna/eGKWFqzHeOyXBTwvgVGnpkzi+G+PhKcCvTp1mnCvODaAddSmtxh806pv4qAmJU52
ObC/WsKrWYtK4yoE1MfyKpNpTCEBhoNOfd3KPA/ONszscI+cbJS3mbSkE71DTZL91+esx27Fej1g
P3bA4aTGB+xZvaD1a1PfvcdeH+gTwhqW8lRKo/JOlmlMQDWO4KS/SwEg6xoLO9qXXRMC/diNkRqn
+1XckkJtgpgrvLDAGJtzGKfrhlmx8QK8LeVc7IBJF4yjoKhu0ckDgdMnJ86GBfNi760k0g+iYyNc
FptY/rKFKUlwgospoNnhCAbV51CWvC5Ltnr/8igRjLd5K9rfXSrYrfzTWUfkLjZY3OYAkkzriI8M
ZNbkmM5aL+Um8oi6hqm3Mt8QmAy7G09mCeriVKI26Y/Cbh7kpZxpMHs5xnp3bbqV01MAaIz9rOzt
ep2jzYA3H7YCvCngtPglDuKaa5S0BaHb3dAuefPehXkT/xOQ6TcwE63XPJRZRYWqkxHb74hOXkKq
rjz2XYZpln+fFoOQbFN1H/4bqnCDx5B5BKlK5ssDaDAnJebdci2mx7lR9TdP0iwDZvbj8ne+emNz
3MYNhTBuUMfwBHw2opvUby5uRZHwbQpGUr0OBRDfHMBHJ+Rx7tgVHCZiMb0ToHGcnSjFpvSzKSmC
LsqKVfy8rQnMZeDCDr84HttxFy1lW3xPBEiXp6GDPwLSBlDOvIvKNnX3cbUOuArIj23a45Rx1nFb
TLDZb81EJI+RI72zAYoVWXeMh9RTexL/NsFV6ez6KzJDKr/gmvf6gUEUxfNd7HEFvJfK3MxeNA9i
Pfk+DmqN7QDQR8mJFbJLZjEYxyxSPdQ/JaHqk9divTdVVfboCTyCCI6h89MS1xllb3xlltOMF0d9
7D4h+fvq2omEQE6UVX0X79t5a9cLqh3ZPc5wmaJ//Hej0fLU0oxPUcgiqrowGqE5w52UE9crN55I
Wp8kyi9LXtXiCJt/TY5IFYvyzQO8uKummi6BM1EYnDfcwzNdRVASgOrqhI/mqWaDFf8wddMRJTeZ
eRuuS5gG1XVAvUBCq89Z/bIa/uccel4AuizHEgxSAQpcRI0VW0QELyOZh93OqT7tGepssk8uZkmb
6liCo63e27qtgzfOD3QVJ1btrnrLiVMq9yCfR47zoayq7SEV0exRe89ZBcETkOH0XZWjaP7OlfXS
v6btpuKNE7lhGdWqIdn3nDUS38zYKeLm4mIEXIqn5uxSJky/yLijVDkWktnUMw/50n04wFrlERyl
6te3ydpRPZT+Mo4HSkxWaJtxGaG8xg+36hPIBIvUrcm31F3d1Gb6iGW+8P+pcCWL5M4bo1fNIsC0
rFmew3SW2K5krvkhn/OtStQAU8sH+Uso6jytGHNGr7+lwCbd/Gtu/RHBGTXMlPA8TX6LTVdvG8EA
jEHs3KHnAlT/vLmI7wnzS8T7+wfGu5tnPKvNWv6RSUhTyBgqa0ZzsyP1TfDgR4UmSQWAebvLum7q
dxIiC6zQKTTiAOgPdkMh/cIXB9I91fimbOlaeVpuG/p3WTT4W+3ETYoch0QOiYM47uv8y8yw7NpD
lC1oN2G/2dmtx8Jj1bPu+Hi74DHV/qSe6KKIMkMug3bjBbQdX3dboOEqzihQwLVV3OHpZyIlSMVD
O1ZbylZ/Hgh5iec5jNbjoCb+0hh53WsOU8xg05UeKxaDzm6FOP+hlU8EWe+G4D+72P6L1AH1Wglr
lrvAivFh6lqiQjSMdVywvUckj4CWjny3QgI/IYwAeX5KgIi5Qx9VAa12xQRwPBBVQSo264vZviUy
6IkdSsai+jvOjP2eEXXJ5UtOi4y5f7pUhZhxQvo8cOqJqU4IKCceWgfsMqOl9dT24K+9IuStyY6E
uQJsyEeBxBPTsdiRVzvTV4pMMBn2Vf9SD0l8TqKONXo/EsPratc/rejDYI36ODoZHzb7EWY+GPV8
cW8kNCvyTdlcsYrp8q++yM0pmwNz1cEtfGSN++DiayG+jFH88eTmYDIuSb+3UxzuM2O9X5SbmFML
7d/jYF7gFLZ6263cRMepYe9naq1ITtLlXrjcsdcZsuClnqv52VohJMh0+GV3ooCNFFA8PEE4r/cy
cAHZ4anH7pgZ9KWJ5urdW1dQ1yQHv8kbs2J2cQM9b/BkR9O9ofTjhPgOUGw6hLmbPkNExTsyCWrg
GG26B5oG9ylZhisUPWgXix3ND4BS7TudE1EvdBiW5WxcJw+V3xHf3ErM7kwdy08oYqyXYaT988LU
bM/sd1LKtL5UwJAS+98wkHpIMtFa3o5MK/+UyvV4xCM/PXVmG/sjvx+9J3kovBo6e4qmIP9Z4T+b
7vx+0B9oaNFnqM1QIsxTcOlNHaF6tMmDNAFzRpEiUJFEJvE194psYYKN0V82E1KaZATQNaHlg5GX
VweoiBJn2U2uy2w9Zvq/YvvnZvCegpXe824pkpB8z4xdWlMs/Tdv1Eh5+YHtY1CsCyyPjKcx7cvq
sSgYzlx8VCW7CLxZwHI0JPiEVC657KK+J3ZTbNuTIU5kxwIOFEzq2YNfj0hyuFnITWYYSm5LAn0T
wU+kzvUC1KDY4FuROnijIQ4MFdkOM+/OS/bzOxsUGe36ikJe49xGisvk5NQbq76YZxXHYMjXUxA5
QsawmwPlVD7DgiXPLivajOctrOvrFltK9nw20J0I5HHjg3S8q3R41XspWN4zNogcULFOl/dkMNDy
kkdxB2CK2OaF1FimlbZC62WKCVO4K1jQAtxfERSQxOCOiWR4hEWJxG/Whbp+YiwZ3C9SsaooMDLu
hWwjsaejJ/C4DoJLFhTDefYKIn47JrSXhAPoAsWpPYeuGC+2YzRZ1tV0n/GLn+hp6/dsokONnAr2
88homMYhsuesCpbnbimyhySy8SPA2wX5VxwXT/6MSfroGRO+2SpGWhZooc7N3IhrEq7qt8eYp+CM
MWGrLpuEWHMMEDp8NIkov3nF2HzIegOxvPbyUA4+21ESp9IzpSurjWS22j6MU/QdyiSVJmHuBCn6
7qFlfvIwLTkoG+AqPoZB2z5myFo+o66D0tRXRUAQmokw6uB5iM5qxGkIQ0sXQIFCXkWAxtVzX44I
iyJuGqt43AmO9O1Dj6wlO44kDsPqjKbpqlC+7Kj+gElE/To+Faz1PusAff8KahfvoSVbbSP6a+9i
CSwSyMwXz3NxnyVDClSFkuPQi7gggzUJBeSz3DyN3FBoPFl2clWwmDqbCPsG09Ex+cY82j2AbGOh
7SkokXAtDg2i0vQuaBgRpgTKg4wo55e4jdy+zAO9G5jVHnWQh0+KOvUhLt24VxDnCMyBkDq+DMtI
clHiuvwd6/HyEt7IQVzdMj36nDl/Ya1tLbh0GizQT+EvirB4O9eSiCEgKuKtxutxjiBsY3wHhZLv
XLdmP3Iu2y8SF4CBTQUIAh5gVm5YuxY669Ks2X5expl1vtF/2j5J3m3b34DBVC+MW4YulueA1Qe8
i3aYSXdiM1DvQxZcL3RPC02Brj4GhMP3QRvE36ZIjvoyMNA6TaFbmmeH3AXOVKzWjxTb7lOK84Ut
RRu/+gySLt7aLwA8Wgz3jO8j/7glHoFuDJ3/IsTU+mVdh/GdMeQADzYjVnQfib6V+20Jy3gvBpIJ
4GeGDGfCkklaymDTbQS37ZOhnElGqOq/2nfzxRotrlQGef+tz6sgJkXI65oLaBVLgRDCQg0Racq7
plx9GozMWn6UWQPLYtFnnkqpgNY20h9+zwDtP25SiQgDjbNMSnDsZ2lRVyevi+12SmXiuc9qbMOc
aeXKnz/zbZTBnsmamv4DUyVZuJUZG0J2/kiBvFXiIMlDL7uMG2rqA9bmcljYhDSKMtHGYFyfCTia
F0aX5Lu/Jh5biVvv7ycG0hzxTCQNeWkcgMKdFwheWQiKm5DeaaFsEohZBuTfILw81eKzvKtclk5y
BzgOpumdXEemacEGwTzih0OkwAYR8BNfRPsDrXlFHVNM3XRPbRYTuTqZ4EWvRNC9EuelIO6GUR9d
4DlYRWvJAXnlalx3q56IeElC7AaA6aOYukosMAr7KWXmLVLdl9+t8BOL6g6F/ZEMj9XBJpjgEoR0
hggV43j4UllICxk1gYZLkrXjfyR3TaTo1d145UATvzyKEOBXeuJfLxrKogFVKG9cx8lyR3RLASAH
tEcIe0KF9pysi7uyBsjIrLsZS1zujeqrHbuu+xHZDK2Dgzxf7WwvJGNTEbGq5fKiOA4Z32b3E+JN
+AW5uskSV5mQn42Xfgi/WVIMYEVIF3f/KhCbAlEBnz9VLJgDeY7HoQt/MsVdjow5UMRCi4gt90tb
Ft+HrUSNGy/sb/djWhMngAC4+4P3ph25wjfjv7U948MH1jJTzfxhHUJ/X61N2Fy20WJ+OngTLHGS
sjdcsBfmk/032lWwTjFEl6sfm8IiXPf84cWumOb9uzZZyDA2HUXB9zGvwmDfbpgZ/mi/Z5AJ1ZEv
BLIZSbmsZhTItV5m8ZnCRLTUVrA1HGnYpBkAlCKBs70TIZPKGgtGgi+uPRRrsCTP7E3FUY998acP
YA7Vg+dVv1I30826jOkKiZA6IfZxhYcyAybegGbBWyvqIT5bP2uO0+QV64NgLEuwsC3K7IApbVj+
xFqTQZLkSXXfrioPXxOEOX9RJy/5xYxVt7LL49a+2ejwZzRp+qca1MA/DojTU7165qy0yf/mhMBc
WbsZcx5jb3tAGvzXG8KI0ysPs6D+cmuP147BmAZ4ZBCxAiRQLuRnBnTRchqCF/ee0F41loivrU7/
dE7p4TSJEErufsnZ2SIx3CrAFJtNDFE7jRaI02n2Yu88KZrcncH94B1JYE5uUfFyXumQsVqh2Sqi
uMxe6oVN9KmK3Vh9irHd2M91fQxgaF7DbPuZeZ4K7woKepjJlQSyhSqKsKIibMa/LoxxT0tCB0gL
mxekOkzVHVIeuwmOn2BiSgPTaKAP7Pv6T0tw6gqxhOuZuUM6avGBGySWFRXOMsf/tawloVkUN/9+
v2SoWza0YXAea5uBq57TgshlIgeG5uQp5jMHDOngg0Q6lATIt8jy13PWVzF54dugawjxI2O+60I6
nk32i5HVcNWiuqWGDbnXhJD6AleoSr+X6TZt270JSQx3RBH2k5N7MgJmpPfMO+v1yQ64upodq0PV
3fhRo1J4fJiQA2DQPlJhZqBeuTeZ236YYWiH92BKy/xgcDHzGFPSmAw4qpj78lIUo/rj+KQIaUWO
ChlNd1w8X3WPIOFOO5b3PX4A4ujv+jDakDRZEJT9cViAfx8sSKeFV6JSW/3sN2rhr51A0/uP49Su
4hU6YG7UB2Os3By8qCcpM1OM3emdFPDO+m7TTQ+lymI8e0iRMI/JvsRpWv0bC+vLP6QWsOEEtIQa
2Js1GxfE7q9dWaXBlZbY11AwGPm8yqFFrNrIwFvu14yP5x2WvL8eAJtucJSTQl10gTjqzmtuk6tu
gUzj94xOkc7DgeNUapsLGJ7wnjMp3UUzW6srIn7khW06/ynYN+4LVEoBEdwsn+Nsya+hTRbv2APa
PgZd6D80aN7nXyDYOYMOQ5CDhNJ2Wvz4uCo1cInGSFpvI5HNLpe2tVrsJD8fAKpcmP9c3uDVIbkk
/xkKwg/nxW1Af4MqJH3QMOLgISWZ667srbk5WoXv79ItAuSdL9ORlBgyoqDfLd5Bq2l87EvskRwK
Tf2KPja5ylY37xu62YQ+s1+fDB7Tz3FgabBvZIOkc0px/LLCbZfnQJDxet564yOMQh47XVBiuPsi
CHCcINQFITRPXJMMj5kdzHdzFTf5qSPFkF8q3HjpS5s/F/FAZzauMnth7m+a+xmxGoSkUWcvWscW
5BCp9ONujdmlBuxJZ2i8xIE+1xPb1ds+FCU7qWbirfXnCD9s2Qc7h1APjmIZkY8JQKHwLoFtZHSo
MMx0x9qwtCf13JJFFsrsR+Dn5W6Jp8inpylYr5WI0MUT9DCSQCekbZjzQrtdOgawuyxi9AIqaUjb
Y618Oz26QdHPYYEbHOqFgs0U1iKyoZmztvHXakX7LbRVlO4m/Docfh00sksV6Nk/cYMsv7YG9wGu
HEQ7LTECHzLeCDsl9QrSGvqTqr+fEXThEnXxvivmbN635aouzH4De0wGOKGBsGzfcrbi381C6hvO
42n7azV23vsujOe3yi56uITazd/8xZCb44kpP2mIk83Ri+ksj1U4qvOQ5RLuYuVX6nlgsPJSFxnA
ZLV0+qkLx/6alzgIIbh4e6Jr14vnyviykONz0abUf8I4hGE4WKblShXtS2fLHKuz8GmQrqRCVP3B
4Pj4E05pfq4wbJ55SyxRwnah9hqYxF2zjV7v4mMXwctZ9C5+bHuUg+eOADN79IKN0q2CSqtOArkr
GppkYdsOglqfoBb20I0pUbkv5+7vmK60uvT04FpWt7g9Mc/tfc6wnheZlLCv2LLLefcrBFD7ZB6Y
giisbvg6LLtkrmhJE1GPp3YMs2W/zDC4V0CvFExzAVVIanQFTA/i6dJMvoYITSXw3sc5o56gA2DE
KwlgqWqrjkpeevFzswwJlTU2zDvIx+Z183M8fuu61aBfU28DXSmmlwQy7dEVorpuc9IfFjUjRprG
7bXCGrkTwBwwf8z9+LSVBX4X3riODpRAwr0/k5inO2oOlsghxEotq+eOJ28XMPXck/adFde+lAmY
+SEV6P/FghuJSbplizwGHxNn0v9IOo/lxpEtiH4RImAKbktPipREeWmDkJmGN4UCqgB8/TuMt52e
mZZImFs3M08q1quh2GeRhecpzzU9PJNMR9bCXoXViMVPax9BYhfWJrBkjNdgTLr9giZ2svDrMHaP
ZIR3WGRwPS9hMcMJKlvq08krEmkqXJyCmT0gMrtj4M+HHOM4kWwzRgwYrog3lL9Nh8E2zq70SpZn
9JpYf2TJsz2Nb9mX32PUpfrE9o4wtnDJNCpswxVoQDwxnpd8CfJGb6KsR2vdY6U6kTxrd5k/Ui0q
mrj4HGzHe/ZdP1+wDSBdvEnLmY5KCsfbNUhInBRzF24XVwfkAD/Pqj9rHINHmSxWdahJCdOS4VGs
53al+a0leUJBGPLazF25qbE4A8NTE2aHzqppykS2PUoU3seinPvHYfCq5ClHKn3oRkQZPA4AHVcl
LiS2+w1N4a5Wqb9tOA6CpHLw1FJ8zIHQUDbzGxiqr7+bpk3OSAzca03jhR7njzQgr83K6zAUWNnq
1YAX9WGs26EgF48/wpondESeCcVLJu2mOIyJHWwdhCLmntHdoDBPrM9wTBd2mDwL3+FAPBDZwh1G
2fI/0yvQ21aGAADvM+WhSqjF2kQj4cNMejNN0pgJnudkxnHLgs3e94pmv63I25rzDQGM38haiInZ
OlpLR6oHGgLyYJu2PDzWsrAatiJMGxfyx10PVGlO7ifGljcjIfGsgsHP+IASqlKjio2X2zBq9EPl
r01Q6icOwVl0CQcK2+u2986R20/FiVbxGj5di6C/CnRHaskWtSvf0U4KZlOku/44ef3U7AgU1Xh7
0VwjIFFIaxXXpm9fEq4PecCOMH5jLqjuVDj7t5yIHol/x364cRPd6l0gKSKzqkLcYwBhT5oJyXYt
nVp1MENBjbdX08/CLn0+8sfevUdNORyHhqXg6YbCdC4dMbZ7EzuUg3qqPlj00XxwbG2G8yzjaT6a
TlOlik+XhfkqCgWNkiaU4CQDEBAnCpDyc91KMmCtojPsqCYzsI62y3+5ajhYdJPf/4MllIgV9hlJ
GJaiPN5SVqXdU0LZRftiwsFmRhBxCtK/7pKcsECJ3FVriUECP2VxAKlaPlqiFem+rm8pTOMY4lVQ
ADv5CmJtye3VPNQBlrN6dvzujzCVvAMCoihuDTFzbxTURnAJ+FirLcZuBhHbpeltT7KNIhyoBCVz
YD2qA6JeTNYGnsiGt7Z5YG7t+w9xKzOgvif32iNY+yQ6LEKnp2W2pq9AsT6eO7vGOhQnH9VMEuh6
WyqbD1qaZ1JqSL8tXQJu+VnMrC4o9s2XVwebDVc0wi+WxoSj2L2b1Y69Kck44JwLvPzQAyePdqId
9B2/IoAGDgf9P4Aqyau7OBCGLYkNsKhyFxY/dfTOzZlZAqot3SG8cdUx50Mf6FLCG/hpUuKJmI50
cvOwZWb55OGYI+xwIPdS9ApStajwyKAUl5KkBlKcmGzjUdV2MdFiA6RQlfCgi0pKOuP94ub9jxuM
3ZVm74Xi8UqwhORSwA5Q4Ty9lpETPDW3LmoChONmaGZna3W62/J8KTazG2Hgpf06ml58jUfDX4ph
j8Eulk9RY6fZXRZmWbf3eAEUbGHpPD4aH8rHNp3JAm/QnNyzqpGuLPIyx9bLbIJwITxUamaQdGLW
wZ7iFwNAMT4k+O9OVKNWvxaUmY8+M93AS0snBJgjrDc1GaSdre3bYzMD98BZQ7TIQLm1C5SvggMs
dujJxDHU2ligBTfzvJAxgRJDaEbZ+YgZeOSza8lQAIhFIdQ+v3SL3LAZ0zGiiw1SeVgzUYLhsQjW
MzftMXGAy0+UOfRSgxxgkgWBI275KJo3zH/ciA2F8uBb7zlRugA+I0ETOWbJP+NMPtcTi9dVT2nY
fqEE4YLNBcVXmWTZEhPoHhbWL0d/dvVeTpQIMRODNuRUi6K55XOxnofBJ0udLVhYiwgbAFudod3q
IeBzrTgEbG0iCx92yr35b7Y7ZX9ZMz5Kd1hwfztzzkBOXrne6FDLB4JI0VE5NvujUg8xB6jU9lG/
0lhhmV0m1jWNWQ8YvJ97jjMHJTPNQSZrin3OhhiHvz/jFO363rIOVegwV0ifHP/OIh43bBbJjpzY
dcA366vIZ3wqF64y/jGRFwXYuqvi+r7XjbokfOFnzEQEz6qEWlmQJwSNs7kmtCZT8idhNNQnTppi
S04k+lMjnYCyV8JbY83pk61RNtIpTI6YdKCC/Ur/o/3i177XvRVdJpCYotCsSpYq1cEPOwK6ZaYq
ngsRAXoU5CYAPB16ebrrHAFYgBMNRSkhgkD14nDCiFBZ+fbQ51EdDtoLVbR1wsap1uPgZfGhZrXc
bisILvhhQqR2MrI6iKWDx9tkhIZcYCso0H6V7jtL2s4j+dNRX0ZCJg91RoPdKjIs/R/tUGHrxzkp
sDogtu0danfY8/HNUwpIrFWCCBkmWIPF8pBORvG/CEj3ELR+nxDPXpgzcTgKkQX1HV7n3JztcS5x
7ZnRLfZ1N0TRro18S51zp4udc7/YgUDCdHHiJ0MrDz57m3ccrMXXFJe6w3AY4ZjlXdS99hbnKJt3
d465D7OeojDOyiAiOP6e7Cx7Rx/ZlExsN+FWdIu7kk6Wz9xU4Z8XieBapbHvXhanNvkdpwLcjbzd
p3qTsUZg58ra+b4BR/MbeVX+oPg6r/jaB8LfYVXQDIMfctbrYBQU2EGHcb1riEHZ23ru0MNtYEc+
AKIh2bAODEYYxAx60hc7T1pJadrouBR3DInGdpgymk59Qouijqddwv/wv6oGcYOUbsXpNkzz8YZu
dIg4FtkQR7uZEhqPKAy+k7dwwsO+jxJcMNvQjuPjPALDpNGwe4AxSlnUUoAe2fDTDOSMcOwdVWPm
fm3mZXw35dL9CyI5tZtqDog4NwET2orarPkhbXEarCd7AaPQYos6hwEbp/spXaiISrwWG2rY9sjM
URayw04SfO2XJUqrqxV2VXixFg97i89FG+7pclMnd7HAW85OQE9LlPzaEw4InsKQ4u/8Fh/bBSxW
vWxm25bhBk9v1Z6yarAfaMCjSaI0ybWl4OOlxGesVj7lgf1dy3wRAVVaBJJdif8voBoTBHVcW2MD
drBmZZayzjZflPS0oL4JeCb43n1pQw13Y/OQFkkyEg+q2+2clt3BH5vi0tKDdADMNLsfKPgRZuuS
ySErMCsz1NEG9WRxohcUiSVRdJwLfzmgcs1E46QWz7MYk5gCC84V5MCJ/15iQhkLW37L2wAJz+/U
FCOQuw52u5OxbLErLBen1ZrqXDf4rJzJK176RjUTOmkDo4iMVuwyH7f8vkjojqCLkD5154WIDw8G
fA+ue+eMcXRfJlSWqFxRH9ezVuHHhZz3jO8/Hq9Y9kOO6k7GYyBigYdIASJNXmPhL/LOIWavBWcc
EgN8K335z2a0E69e3VkxJr3AN/Fq0HZ0Z0wKAqjNWmwWRPUHxZOWJp0thhfT/DlCqx09SLZ/seSA
dYWAlPIJDoz1gqy1Yj1EP84K2JSLByv27Hwlw3G+cKNICmYVGKNqijeVG+OJz+1x3C8Wy8RVLQWg
ocaLy2SHhcM/FTPzuAu6/1yT9iBpMYNKJs/bYTpwGBICzp2XKnGDbxMVshHMC4RXHl2LpMkBphQx
ApAIBITpOsHrf+OJ122lL2UYN5TOEY7qN5oVOygIZzb5eeQEke1rb2DbXWg2X5TdeLnee6010nY0
yPBc9q1tvsjO+N6rJJT1LX1+0Kyvm2LXjTwECUcrlVPl5NxeOGGwxQI/hjtWuPZyFBL+9uwMNCI7
gU0E0oCtO48ebG0oKw5ls0szzf7XOJnAOaRDyIEbAxTiBnx83hs2fof5b4ZS/dyjbc0QpozCYbhu
qpKd/dyUZfivGpq2eEd7sNMDToeCBlt0RAwkMphgvzt+0e+izuO0W/odzYcKlH+E3B7Ko2CiQKF2
O1Uvux6XF7e+IO4S2aaO7zgE04OR9dHyHXCUPbdj3r8nCFL5Y2j88J4V0VJuet1HdAMWCF/dmpCG
9V9t+t7BtBP2J0RNnmRohda5ohh1i++zIkUaYnt2iuFAk0hAU0jZwgTB1V5gLW2F+2qNNYYwLerw
G3DB7eBmiiItPlXsTIiUM4a3cZoYqANujTRpkXDgzvAIcV3CzW8YbbGDQfLi0byDCoV1VLK5Dbex
bZbxMPkulKmKnfI7/UWsVdgplqyJfJPge6qXM4WoE+QvibVqwy/fEs5NYvYyY4EY3vfcfOQwnsq4
yPdKpzWFjrz7iJU6FJYeteL3XMEVKePvkYbP4QovPcEzGQQ5JlLFHwa5c/PBDOrKTTxdQTQ5p0LX
1aNvTAiu3k78X9b60QXr+LCpJuirhFKYKeG64fa+cb5U8OHK8bYLyW/iZ7aQYDuxDM4/vS4O/RUh
e+++81HOWZrQyOH/IPXjmUoQ1FZFSy+ZV7e3ZiFXTF9wSeJLWmKn3C6kT2xCm/a8nwTzwn6qrUSA
bemkv63mwn5T2OtZKAoBzi/FFjwcuMVCyHGUPddYlbBP1KfFN+osi0q/9BFuYgImqan2UHFMuaFU
raYtaCqap4WT8to3WXXfI4FP1GlHPm3K0QJAAqtaiIdwP2Db2Voc8v/jxickZSmXucshHArHaoyS
YwcPOTqMVOvMB3Jgy2u3aDPtg1pY4qnsCwS7FC9rtaZgA4oB5q6AHXwEWOGTtPnCrarSIL6qgv3V
miN5905bpJ7AX9g822qGiVMQZAlRWQDd/Z2YlKPXOlLLJx774ZvjAdXhcphBxyUTTKnQZ3mY4l7b
LRz9np2sXNgUoCbYu4G8WbG9FZTcWEe4y5Od59h45QoHjylqSoaFnFemv6Pc0uuu1P3lGNFuDQNN
1MjL5PDiu5Jo0u4ldipxErWobc7hCGRHnO+9d2c5AQSmG0/4q4BbETnEt5uOhILl1x0VpTLK7its
08UHFe3BUfr4QGFajXS7VCllNU96cOrXqGXaq2IqZBFzyu6ubNql2IQBZJsZ3JSw303WTj9J3VqH
SbVutl7MDCve8sMBhVm1//ybC3dtqr53H8kZeNWOcdTCIliFMJ9EltNRmyZWB8R8GC5wFBAKYk8o
yYYQx+QxqsdkG1L3RVCZ0yfD1hCZutv3A8dI/PmLYE9rxfa1cpZbWHf2qg5HlZnEwSH5eaox3UOL
113OsWNajlQPBN4uwaCIYarmWseyG4/tMW2m+OC18W3DjwsJUJfTvLQ4tH9jL4nWLi6oc96p/j8Y
6Z6D9ZYihiy17QuvUI1mKeN3m+TltMokxiSuLmEuGh/7qWVXuQZCoshztuyaHxFoCAw6BiHuFGds
Jl9mCh7xObmQUOqvebHsXTIRkGQ4T2z+ahvI0jZzOzQNTkL4OxnX2+48pTZQ09wQ95FsN9xtFNCb
TrND/VfOxjrZjY2qIaXw8ZoB0V3FVgq9GXN7/JwjS5y7titfcz3iJ+bDh3vmc0PoILH7TQ2dKXwp
lIXy2ZnAI77o42y8xTFwCwxDeGyQoOVVYp7HNhv21R+oBNITmZhYg3o24PW1mJHEgNh1P0vct9cl
n5cfOlHFK521VngG5NhQmYZQwc2CBOix8KBOY0uz8lK8mlxEvJbYqtxAaXq6Q60P6fIoeR0e6ZjU
x5TdX7CbC7lYm4qAxp5XKn1qTPrjAy9hiXydxvUuqmpnXpUd9Z/hWI3FrpCFffZ1yZvBYgKC98gV
ZcFfjJsflsPgSGNyGLgf1G37lQ3qsCwxS0RbA5MgflkduTEHHGSepKtPQEKq4jlxt0mDNQmYVc9L
EOIZyZm0Gtpgo2TXZOgyXvFr2yajFHgK76jR6pmgBZUOiPYpzrh+CDZtLcnKcTGARU6TmIx3BEX1
1DVxCOAG/FFD/paMDSMbAhoCkUNwakd4ZIJ3H7G3NFOun4tGZoTaOsI61yobGMqTeS529kjoPRhv
tRtQGRZ37/S1yo6LQ1YDslaQvXTsoYHlOL3MLkwZ6UVnZFxglTI+8LinvUZ0cdw8ohMv/QPcRTxY
MPJUdJ76EFGvmWvpnVqkdK5dkIyYuaxUUtEy6Fbe0WBa55hwrIaomxeTn09QueZ1GngEqwcJFZd4
FR7DDVbiwVtD0MArGdup2/yjpLy5D3h9fXmFip4mS+iDsGhhJ1KAr9mx3alB8W3R5gU+//uirWS3
wyETPQy+07wtflFSyKWleWaTGGZPtKrzTKXXmqbVz3Rx4hbcWBSjOgSOZKcxjCTYtWDj8C/K01p8
CQ4Z/0w1k1Ltiyn8DFv6ElNcIxEJ9T5EXqpG7+o1fk93HB6a5YUJ2bu9sdjVVJs0UEt4qDhada8B
/Zr9X6WjNP/hbJGTdqBwpzxFS08GHUmIN2+I0rfgm63os6+itIEeEtbRv8748ZufZvA0kLd57WOx
4LpAWlX6hTUgd+Z2IBRx71sQbh4wH2JJpOFqRime88h/D6JKXCeGkvagZTUfPdHgenDn9lnkGjeV
LWLSjMrAk5JxQic3/VvzicaP6KuTIKl+G4IZP03PYxQZM2ho+PbruLtPMFd4R+iGfoPHDLYzuBre
TGRvsZx3Xxzo5PxHoqotN6SU3f+k4/r1Y3iDftioAB7OyCYZmn2PRYjEeMRRcuXd6jILnrwX38wq
AAsSut/a1cHBiz2cJWHXRFsvCbjK6YNo1nYYGge7htdv4Q1w9GqnmAwNTIzlWGCFmj7kKAL5CX7D
LZhz5lR/KVcaw1s5D94xGBj1xJXi9G9gBSUoiSkeKJ2e2P+R527LR54R8GB6k+H3UCzrZdBT9xrG
8Z1kAqdYJXFAZJF+G8WhLqc6O2aFm/7D4R42G57U7iMj63iK2yW8bbzj4aeUdffRFRMZjCJN5YHA
x/Ck4Absu6jvvjUYqHuJWUI9R3aa75tB6/lh8AgsYn6mT4N2GBa49PXKuPhhC2+cZDcWuFPI1XoU
k5HIm/0t6qifwHTF/Me35tW++UuW3INo3GIYHDdxAXv7kyc3f+XCwJSw9UnEPWKpvsxMTu6pF8gp
OJ4WG73F2E5ub3xg1G8lyI+StVsByYLsSRiu+RidT4a9EDBLVskCuhgJY67oyRqzTQhv2FDsgTnl
g0xDgfPP0kJfIYNy9a9cgjbdeSQT2G0aNYOo8YdM7eMi1KzKWoxCG9KIeQ6/S5HLEpFunEc/1xWj
+MAusO19DgxLXkUWkVvV+wBdVUc7Pbj5xscF201/tJM087nIIla/ui/S80Qs4juPUdnTbYpohzHN
dlFPPSin074SCSg1VS3ZlRM69ifVl+hgapquiQdZ26yJOdkHVqdoJw3JgO9b0dzynDeihgeLmWPv
SUQn1DsePLDdEiquXDnLQ8ZLFwszV3Q9fDWUWF4KkikNcmGb+/9pWdTUdmdJyYENeynXzA0TKZMr
may2eqWVOSa2wJRW7Ga3TLeVC7x4lybdTL1XX8TUEckyqX9tsnzOuxcsTscLB2bh60iMoXyPcB8g
iOKeTbITFEv3GbmPvhKyoVjDbBqk6KGHMClEgiLhdFm7bzweth2n+focmonEdY7n9UqJXqjWobH8
R/beSb4tHdC2v4ObjVwgsEWDYc9oQ/wEBiPHXe0eEwYbChebFpteNPWZtfHikdQCFiNymH4ermxC
nxTL0wzAVGktNLFElvXC9S/UPqKILr+p9U56XjwL6J5XT0LeKcNm/zJw9ch9qVTMHChYzG7SNB/O
XL/LG9gtVfEO6rAlywGbSRvYDmKIk8ufbOrHciW9pqC0mTght0UkPL23fVhW23l0DFS0YiZr4XFG
B2TUzMd2sgvqfwqa8qhTb1mbkfE4Op6PxyCMRlSU2iVRuaqchIZir03PyCHFc+13eEEKT9RvcQXT
hBNOm32jY6WEeYUNlMRoTNoYN/luQZOssUJ6MKcsP61rjGuLX6mvspsDfSgmzvklRQ5iG0Lf2aWo
FURiKUhg4PMB/r3dwGcFszN387Zn1olXHh1xLddU6/ZbvKB6QwQMJhmxCzBMrJZuMjwMSZhfbbOs
HB1QKMkKnrx/XjUsoiPsXpiBfDtnf0IB6blhS+A/eBm0zRW1lpK0g9LsUpJgthU95FmO1LT4iWXA
6pJK+9fxQALk2rHFeIYxaOVPQc7a4hkJkYkgdmC3H5g65uzVK0x7CuPCKdd0qxGW4uR0rJETIdIk
eu9nLVJ6KeYTznx4cMBHDzM5YJprBFWwfPA6JExzu51tG579njdi7turFPsBBXphD6cF98hkfugm
5DdhB7tAcXMcUm6Y7xuFyDpwSTwvXLvlccCOQDJuIEGLUzaIXqMqN98wU7zu3SJfQbah4cegaQec
aBCG54IFzT+Olwn+xF5VyPFD471RLJh4B5bbxTnjvMwhtfT69BGHiotRYjZo06lJL6yLkMuKFF3X
JxtGI18k2O9pIa5DY0GQ9J2JBJJgLb7lseV/YJuxntrSxRMqlADAC4rkMo3QUDIor0jkpmu/W7Bd
d6rp1Y6zFwkmYdfuQWNveMky4PmXiMzzBpyEZUMsE7lYY3GpHjLZ03WpeYqinToG5R/py9si8tL6
zC+on2dOuC/44gN7HxCD5GMyZcdWfCopB/DD8qR8GVq7tkvCh0APIZrmnOI+xF3gDm9ZXLe/xmEB
Te64bzHm2UFyl4cziBXUB/fVQ0dvjlO9mP5G9lH5AQpCckkVb0AScrf12WqISRbdbjnlfFC2JNxv
RlERPwyYRfvnKR2pUY3AWC4vUdzn6rOHJLpruhhWbey0JZ2fC8PVw8LCdxM5/fzhuuQ9b9rXP9CH
uJNsCa+2CfBZJWPffYl6ZtjoqE/013lXlGfgycF49SaPtUnLhAMGy7dxU9p+fyBsm7rHvmfeGCMf
2Vy2/Iurypr7r85apg/LIowO5koSThr0HtCIH3A1yOaoLbdhm+fzIyLCzZG8DyON3WaRVXFxIsg0
T9Ax3ARAUuAeeHEsdYrVFQvLlq1D8GmDubiS4aQkLm9j9kmLcjk0Yq7e1AwNsHSsfNyDMOBwDwW6
/C+LuUmjiMqeezM09fQtiwh73RQEcwj9ZlR74YyV3ukKUvB6xI5PWTJkpU8ZuKBXu5YUuan8yFux
qhMPvCbC54ojLL4TLyMC0kTlD9xaeYHzPSkS3cp7BG5cbOqch/WWcWJ5FmFcbuY+tJo9vdLLlkYv
gqaJM5dETqCz8HSy9zYT92tmiLDT5qrF5zCTCec0zNc0cbjfOBaHPg6QVv5m013wTNChe8T79Y0b
1fzAu88OEwQadvdldapwyhw8AINs4EVXsDs2/jEMQ+A/+S3WvIrswe7XsNjNnaPy2NsOFs2buAhT
+ypEFHwryRMb40/WH6q6CQFijO67y0aBTdEoXR4PQxIcAtdH1xY3tA8uBX5KNsXZvyUX5QvJ1fkH
+qQF8cJPPCQ+siyujZEat2QeP0zGbp4VP/YnSNv+kTGVeUyAECKkZufXShv/uyjcjmhAqONLbOtg
vku9LAj3hG9JsUzWFOzpqKIO0/VgZ4WEdO6F03ACY1zYigwX/ZpezxA7QoFnFOvjxcVsz7gJCBol
HYeZjrMa1cpOl42wPR1ssBTl720ms7eKoz8wNhXfZ12lnrsuB6XFUFO+j+HwkfeVz8dV4mdQymsu
TpKIzxa4y2vmTaQi6YbPD8GEpL+I+a/LIrMv0sW/UgBUlIeIG2/r8eobVr3vhg+y6XHdBGTwzqPN
aXxrhmAkyBXAuZQen2rYDR8MIfO2Jyizc9s0nn78vraDnQWHZdfCEaAEWOaooxi+8cdaeOQU3xZV
JzGl4NbUxO7GGuznKBbm3r6dtLCNcP1mBjQl1uL4zq2L5MlmnbBauqjaCEQvpA06Tk6KRskjS/rt
LEqzq7OQYYvYeV+g9HXRSWs5gjkRV039JVPm3J6sMU/fZh08k7yydi7MvouN3/nQNE70GBIw3y9V
O+ujQxnShmdRx6EBk3SzcTzPPeV8P1CNEA+clfCMQIgZHWYNUTVvNM9OJxB4fLcITdSytxQdv7fI
mMtB4NK4Cl5WhyJL7HfcD5RbYHdGUw1BgQT9MpYb44lIcIQcvvFnqpe4aHECVUHxjhvTPTY+aOJq
dLWH/x5cJOZuqtUjCuTzZuhXuYUdLlD8XM0E36oYHRzTnKw2redBxipDQ+17ZNgJU2dWPhBpGDc6
i+KnDK2Jc73OU1xhVoBgX4gqo8kHohd+ito+YMkyf3rqpm+vcGpm2uELu+G0dSszYVitk/jNihLM
aql1XW6/KR7IlhpIzmUMtXQ9H1RNIfbKQOaG38sxdsQOMPT6UFLCswZh597hpuA0GoXTeJM8C3tV
TW1+ConY8KMuQHTrHBeH7TLvgEJdK81aW8CrXjl0bDyiT8GQZvlTTExNvVt6PA7TnrYE1R3BISia
YMZBPcbpcuCzjrcdfcnPfmih/hGz/XZxBmx6R1unKTcnYtasLLtgKP5FTqZW1uDy8lN8qgvQ5fJ5
mWMqAMfA0IwCBUERYpJrzqAVLzQgXR8ph97b1Db2/U0RYkbEJPVIyUb0aSmfKmOp70AIpO4pTh0e
qg5k63t7xMA/QIJak5iHaoqp5sKwVF386RZID3Ba/CQd3cUkhMkexXRNUp7q9A5EDq5oy7H+KyTI
MDefgS+SMNixfNEojjjBKumFzRqoKC/iKKyfyzYsYV+WlXuMWDl/RqFs76ZwJJbOTPzD+N781nX7
UN0Cl9y6Sch/TB3SynYs58t01UOrZPoRgTdfDQiiD0lEwTTAdHosTQrqdV34MW2VXdLyUs/FT2M5
1ZUX1nTymbS6lQHVsxp72n8O0mOIZsKFLueFIEQo5rm9QiveWG9eapsN6z16C5Z4OLCqsNlC8mMu
kgWGnPP5hLEHy3VWkFvAEyI3WRWyQmDAXTHXx+9ySgkRjG14wAWEUlRUJG6LSr6oSnHipDJI4T3y
bxjVxeTbNvBzHjL/vyNqXf2hTcXUI8+pcy/1krpEGVgc4UsHQi89eF0mb36gsAzeisvv5neVQ/Za
Jol7T9NL8SRQzTeVmiKA5BwCprXEHBJuPbVkxaaqx4xza0pZcA3HYcXU3t8mi+x3StzhmQP/Z0eb
6V4VkJBJ2TMhoJDSTFDLL3R4kzP4dfJOqyIS6wwRG14AW7qvGfJOtg78rtF3tuLcL8f+jxUxxeWR
ZwBcTWP3lAd2BIkqzm/u8xoDUFjccKMjJHgS4+6L7xlqePy+q75k4WT7BfP9uugF2214Z+1+hm72
mPa6e+KowrMk0J3+o+iDXuRxwUmgm5p9S+f72ZrnQkghD9CfrVqCbNjd3AprjpZmrS0AQu0sk41V
W9g7ppQQoltyAMLK2iBpBPbJTVjw9sS0NniJ1bbVuSTKUJNctQvdr4NppCiiaCM5bPOlY5RtMVfR
2UU5MxDLW2PvGwA67I+esYa1MjFJV/PeZamPjH+Dd2B2goeTfmhDzBSyXkzmF6NyNk0azDkye8Dj
jDSFY724M9qN5+nybIee+8GiJvvUod0d4yEO9N6pyj3UyJv7qOT7IS3uZo9Jw0ZsF7owGXtJZmdN
HxnOmKSnpMeQxy5yeQT1Zh1z1Md2bw3sCIUOg+eKkPZz6PnZJib5RnNXDBctVO57JZX9YYFws/ZV
bhc/oxY4bnhr1b+lr8wlx4wVw3ynyIuKXoywxMcZ9inmqHlyjPl9MwTVnTBRv5Y6Yt8PC4IoB0Ce
ZAg4M7cEhfJEK3GzsUMvzceOLuyItECO3lWHqcDoN/2XTviiyEmeCpucect0jKGq+GD7wl82xtd6
QD6Ny/pEUiBedZFR7wWQetIp08x+fSlT9arL+SVNbjMCXe7N3mDlxgcs/M0MZ2gbDFF1JHKWPkp0
h88i8W5lHHXIbvsmOLhTxuOTdBMjFyz2PUoDq43Irunesbv7PoIGWsylfDEwK9ZlqT1q3qGi3WyK
2cvN6vdG7mGuTwmbD6apNGspCwL7el6gq2/pR1E/5LFjjaKVNjzg4hwjmB96M2c31/K23TBNv60s
EDBHfotf3+RcWXmdrK3Ogf9P4/P81VE0f1ezovH2jEARyG6EcFJoXOD4bfPaYq2LrQRW9y9Eiumd
JYq9j6rYl1RhKe86Rm2fHUsHTXunFiGI8BCB0yuHgNY/1xG8iia8pJsxs4c/Ll+n2dcI9q9ukZvm
y9a6eVj6pXsM4UA8GlwnnO1k7BD0j0x5o/eDtTliZhP0TsU2AN8CPqfZKCDthHgCtw/qJw6Oomfl
0fEGx+NauIfQa25kvaQ2d3oyU/w1cs4L8UkpwhuYlqznBdft/CdzboGFtl57zcoJl8i4ZMAOaSxt
7vI54s3LF1gU9TU0owbMsXTlKXfDDI5em//MbubwVsVa7e+A1PjVIxEACpUNiLF3+uqYtTTRt10W
NM2B0yEW6WJswgfHgOOLBlrWEYiW6DlLSx/InMbr92yz/815bMC4YZoYPT1ucT001GE7VnzGAOMG
66Gq/W1e+PbWSM7d2AVhGpY5pYA7Dq4Z+zocMl7cQd70A0rWBK9DTPhtfF7oObb3g57Ef4in7an0
hpwTIH0fDgZq15y5C28YZLoJdpBM1G+OW/OBVQ4VP3UsBHbhxMOaCeABFTIiXaQ3utesgWzQBQkT
xuSsR8FmfedH4fKJ5cbXq1AswatW1dxsUrsJ5IMZiI1SY9f/j6Pzam5UWaPoL6KKJjTwKiGUbNmW
s18o22dMDk1owq+/S/d16pwZW4LuL+y9NmLcYVMOLghBt8vyGy3OotNLQ0yuijzDBffpvQ0sr35h
m2UsiHNuvt8vkya2+UgdJAboDFo2Ktgq6Pv5z1sLw6k7GxUlF8FO/dbqGU0phLxJvxzpFfgxcUjl
zxBO0pa0FtMR/HQsRXE2pk4hYUuBX91i96njJzsp0iQP0Vals6K0ZQqdHTgajEQwJrUT+xogrMAs
jDwyfYWtmMdvcTXq4HPCMz+c9ISaH/tKY2h02hpCXTNxG5FkaO2RCAzTIeVdzSsWPak2YHU0sZnd
W3FsmwCrYT1BePOJhiiORZJ5M0FX62oORC+pbmYDUA9ZSQnHH+WIzqXAyE65kcR4wWhDdPbHStKU
/6YSLMoEdyHLnRZRRykndU3LWMWILOiPCxdEHjyYLmK+DBqci2e9og0JbvYVsjKvQW4a/UHF4ITI
VuE62dCECcx2rRmElVT1lQuLlwWLLHOxdE6YIqOR7j+LZL4tp0pL39PhxmDWAWFQgWEwcTZD56ri
MFbTOkQ6cKpPMjbM6mgUhBcI7EBjaOVmkR/opklXlMu05hfYd7m3X5Rn+8cZ9lqMorOm5gQyY520
PdKjQO5h++TSvT6D64EGuTGcdhjO1RAzwUGa39Rwt/xsvmJrQjhca0kLbXGzj5dimD33UHV1MEW+
ka0qDOZGf1rWCLN3Q8E0O3d0L9OhxxeJGr/svO65u8E7GnELc0TyKmicb0JgohnjjKEn0oZ+i80j
GSIB3+uryUYUIg7IRu6ayrUevdRdbhytAXVTLwlUOaIN85dj19oyjYQ1ldUd/6RUhI4q9LgcB5LQ
U2N464zFe0L/pKcXoov6B+lph1+KdBq4Jbat9nVf2YDuAiYywlI0/C7qMgra0pw429PmlWKhHn9H
OEC/pNdhhrLYkPu4ybDu36NT6N7bMm3B3TJxf6qNcfgLHOwhB9yuKFpLFKUX5oh2/uAoi8LH9ucd
j136jbnC648G09WNbJP8Iec4KPd6KtMiqsnF+5GS+Jwww4hI8gWjy+RQwHpLMYBm/JwwiaszEDFJ
gpVhZU64Fq21/DGUH69doppxHyyd/wNFzsRNTcYiY0Z7oIaWsDbMME1kc2ycvPmvhzXCXMk0yK3r
18k8m6zavnCSztdlbo03XltCoZAMEXzmj/noHXs3FpeJrsWJaqGLc8quDU3y1HLU883nTuSogjVx
x8AAxwaGf7YYKg/uS+hsRpjgyqBV5AQS56lcmzcMOpLJP40SomphZRhaZk/Qt1nSpkkiuK27kI6Q
eyQ7tahHSmmp75hgjjvXlfFpdDGRc2FPBRgc0eAmlLCzUeDUhnxZE1wd/B2YQAgTTRqQS6Pw7shY
wColDWiCN4NOqhnhlbIKEbe5xVsFK306VONY/RjlrJnSMpvlmc1mgXsIXtGPk2NRxUEvYu8Frnnx
zDdasxjoyv5EFIj3IVx6uANDQAshUq/RHme1P0Zd3bpG5NMDN/vVZsgeYkyh+7RNx5mjrp2YF/LE
4O/rcXt/ZusUt+fShRh8QgObJv91XVrlO2OYhmRnTEqVxxhgYwY9lmw2nBazeAZ+Do9bsvC7JX5S
qI14AJ+8blQMRETMkqAsKQk3Ex8m+NAW9Di33DQ85Yi4ziYUzmwvuBW/iVekZ2aJK69UJUBOdXn7
iYfRZF5RGzUpOW5e4oefxoAVhm9SOdhlPiMtrgTntl5by9tjc4HmzEmJr7jn5H3CSFB9iMYlFZen
Fz9BokEmhQSIQWfjSiQyQnEQHXWSZclLtzB63o0gtcYt4wP7MQMm1oSK3+El0RC7wtl2ki04WXFv
DJmJNSVZi7tmqCm9eoau1WfnGl33yji1vjOGdUqwb01tdqLtc3YKo8awZ7LGs8dOrJ7BgsKOdFDj
3zGRM08i4dQQaay/ReWX+GjKldmnwELHSmiBiXl75pL6qFgaIqEh9UygoMTim4f1ZHWvQMTk8p8V
V4SEbCrBCO87tzVaBUpPWx4oCLXc9J0pkEzDZ06vQ1HzaRSLmAhFcuQcAOcJmCTNcxP0u2XCy78R
kFCnbWlUetmbkxHne535vr0fDMZhluLZ2bSTGn58wZI7kmU73QmUOe13yzy5QNWQdMOR6biR3LWk
jcq9rXMpqaBK8DETw4VrOds+EqeOkhtnaQ6pT2IaIuyE1RuUE2aygo9a6mQyD6wFhuyLNe+o7h2J
0/xgWU7jXnOGzebG7MZ2PZRNT/SY3Uy1e1jMLveP3BYTA/HsBjodEvphKDQWS1PbBLO+NdvWe6lx
RRJDBSMq+R70WLenhNv/j/AW9jR82d2z0SHhDHv4IOvFSWrzD2Hy/DAmE6DpNoPpgu9BmI+LMrA9
zRO8mFPXWN4fYgZWddIxM2/roX30TySQrN6Xgigajj46qAGyIdVDVWYXr3O0udPcxAZ9EV44gap3
u5Spd1r9gLRkSismcHmXAvqDAx9WpE5yGPRVLKLcZOn5bMNfO5bAcCgfpvp39tBEb3Q3ICTRLozn
nUhqRgODMwJNrEs1PHQQQ6goK01JnKnMfeF3ip9n1wQVx50dmKDnYjKect9vxqcMveAxX1n135hq
5gX3e3rXKPFhKva94QDT8WGdZogrROSpjQu+Zacac8WNb9gnH/BgwkEtEbrXfizesaMO+dMymi68
KubgW4tzlzWIYT14cIVMjM+VZBDWGI8CCfpdzjy12FYM+qLWyMkpvGVBdDXKrV3JmPyIZiKFMTJX
wR7tGMt9O8irj7XS2FsrmySp/aRno7jrFhu1khYAxAYV8FnoOF7FDniaatlzxWtZII9dcSM1ufWv
UFii0mrmRmqa+lZN+Z83SsyFn0FdILYBCbFZt7boncrC2mRTA9qsrpYvaVcdMN4Vo4qJN+XkWPZL
wqh7F1f+DWKlxQn5FLyGpgo+IMf8B+XIAc2qp0dEh7z/+bjyEjC3dR9mmqgrKOGZA4+JaoTyMXkb
jMHZFz6PYTEtKdkXVSbg6qe0AW5rl/dADBA8LcHwr3WH4lS3pmTtWqDX3AVZUd0FVlwc+jKXb41f
cgeyzcZ21EEP3kwKwziSQT/NN9wJ3i5z0SaDHIqDjRoCC4Ya/qF9OpJZjRAc29ywdgSFF1Pj3WcC
izMwDRRsGq8MmxT4JLaz7tzY4SaFaHDJilQ+pKjf7nxB/BDTabhFHiNTBJet+hmpNsaQum150asN
AIlKPHC+G8arNiUvv9h2ti1GUw2XBYOydl/yCJgRwvW44dNT3B1Lr2Dv1G0xd7vBGrP5yDrXjENd
VgMwWioLbDC8G8+81qQwMlou2kh76WiGnqPa4rtYNHsE15g5cnM4XPAEKpILXzLkUYhuWg2qDIG0
TMF2kAMHgQAJ2RFwr8uQejYbR0VC8PqFNB/V8tGbbVpvxdr73cNsJMN0x6wFX4fEsOfw7AfIGzZJ
jCN1nxg39iUnAbyqlkGKvS2tCVkAQ58ALaXpBHun1eWNa0vyD9dL4l6AU9zWaEP6L0gwlIEOaJdb
KBAnCOGIaOYBflgxCSUR63PybxFNVHDLAqLR6LlHjmS7NjUhegzNCLnrK4QyepEev7yg+7zNkdEs
bbO0Ugu3USVGxlcA0JCZo5oOayvxnuFosUnjn8/fVd1wnC1+0H7ZMWu+LcSjgBsEC2977bHZ8vXO
JHbuZgS82L1wI+NKxS4LNMT3+jFCc+k8wyELWM0h30gQ++Vttk8LSp4dZzYrynxIAx+Kboy83uM+
4jUnqxnSZ6on0Iwp0KDQqS1nOWANmvS2q+fB3mNRtYK9Ddzo2ASgXVB3pFozOlEqv8McodR+KNix
7ETfklARyL4FkOIb/YMz3jIzfPLp3yqjRc434Bq5KqeANwthEG1wrv1s4SRpTXNPtAyTRJ4komgz
gortc0fkooWTq+7SX3gdoJlrf4m/TABmaE4GlakQJEbJ9smOuxeTrMLfdemBapP1xH2Parehwfcc
cfvZtO+9rcmA9Yeqs8RQ10HGPamlzwgXJJfPjpplJUOIVsShY7Ko3HhdiaiL4E4Oa4gslhYRjTJl
IKG/eg1heVvg+tB5zIcWrsWfxRf7VTP29e/rJTfmM4cm7miS4hz8djRYT7ze2Fm9ufPZWQVEwFAR
BJlBeI284QFQLjwFCJ6B0cXsdXiezOI4KUBYW90vwacRW4a19fKbZQg5a+3CO106i1VD336iMQXR
RoVgRiMtBeE4FmoEYq+7YIgchE6oPm1/aVBgjL3PvIl+Zjc0DqQmqwQStRn9EoSGVlZanHuGIy6D
78bNDmzcDPPoWhIZn47bCsah1r6/m9uBRwh6jBy3rLgam71N1V/dHJ38zTw6mWDyOPw4U2yUxXVe
094Kanw/ZJ3FiVMKQbBOgs1RwqQmJnfH59AUgGni1jkiXrGTZ8dHX/fAqr0ndMNt3PnTFXajItif
1rgvSt8KtohHpMteFk0WgVx+/51ykfQhpADvNnIlfG+bIj5+nrOSvEgsfIO7T6QxuTuK8M5+zUD2
my+ClsuAGu1lAQ4Gns8QIUpZ3I1oAQEhUQifCml0v7M93PDm1VzvKQST59HDNbJrG4GtHDzN7N+Z
UmR+Badal2AaXF0vOzk3MGg9RIEs54ebVJWKVP7BIWaZR+Xg+qelsuK/2R1zcqpKO/tdUtHeVWRa
M0oB8sL3vjplTKwomkokQQFaoI6tKksWCGOfaPGanjGuBe0IpyuatTQxDEAZXvbNzEBrJrUtYqVY
yVOVoM/CVdEuz/yZ9xSgvm13q42cLkoZRFtbPPX9D4vY2QgpVZQbjkbajw+MbYuUTfpQw2QVk0s3
2aNKurcSv3I/jBgnz3EpcgY8TqcJfwcOORbbOc7HOz1h8A8XZCf1jhFTq7YJRr8rmgi637yDzWek
rvNWLu5y7hDq91BlW+8RejNxNeRxqIEISHvioO1YtgDRQlsIhHJMDyQY9H/m2OQ/Rp9RC089Wsqj
hb9YHFxu65cFkuUflKJYPdYWPtlNa1XrZaSIeej63L3UScs6IuYwhWUzNcZTsrSNcVf1qvxOSY3/
5wwJoWCqRSHLYKAlqoFYUCeE6S/R5emekMmgM+CpadP+uSkIeV2NLL9IFor/ATcSvwjV60c/WVCo
5Xj99qidgNiaiU2qGAsrGHAd+SNY/7IbUivw5MgazS6o1xwhKGYxgdrvhLkM+ZbS2XkqFdDzXVFL
ZGut4bDa7FrgXs+gNK027FAc/rQmfTnhFGb7Jggi87YEZmR9lFrqreCI/8/ymceBQUu9L5zYhHi5
Ik8wi+NYhUOSobHDLqxNL/SWNGWziithaKvgO1ZZxxgFvtJqL1R1ih9Ssa2JslbKizR65xVA5rVo
lhcojI9lls+PxryQ6dDN4g55GbSfLk0ecMwul46nKoN4PRfHEkHuUVoa1QWq5fTY615GXDTFAVG2
eib4Z7my0F93NHmkV86e8YWQ0TwT38sRbY1y1/ZEeeWgpyLh98t7IoeXqXYmpAt5vrVT2zvPWIju
Zd2jfy5841T7sxmavfu58qzsYnd4ViBrwhrqHvIEAu8Q89TsZxk+spJVmGkCL9UfGBbe2dn7vyWW
pydjgFVAiZ8dUhSVJEKXwVcrgSUlQrM7a5nfbuKmLDlYxz5aAkd+uWCV3o20vlGsRqt6rIVn3ttT
Gm9RdH3FPpk1sCK9FulqCwOCaYi6w/b0snLp48vzYTIFRhdi2sgJO5yz38YELbcso3EqSFF5qnIY
DWbZLY/oBwnN6AyChny/O6PHrs5FMeY/bZuA/8ir/NARFfhg6HF9l7yXIZ2sh1PIXb/o2pcjVygW
hxTm6Puc4V1ktO/+81pzOENVupEuu/g3p5gPE3/tzoHy1Z2FKwnLfF8f0HGNbyMqMXa7vXoIlEeD
3YGKNExveOlIkAOkgfMEuM7C71X/8DAG26GrrFcTEfnWd6V1BM1tHxw92G9xnsh/I163fWcRGoQK
QTxaoi9eXTdXH7br0+JbjXhhpF6fZO7me+LD1H5VJsYGfNI7AyiKbFW+F1X7j0yWegdIgjleyVTi
rDW48LhBIe1q22Hgi4prH0NOwAbj9KT2kHq0X0pEslQryMNslGihLgpxXyqdvUEFKhFNUzsiKxmj
Ucjh4Mp6uofnCuV3lMwAiChilhgwYMTlx/qCyckR/sGC9iWffLY8s7+hYg4euVxkBel68S6T4z+P
OEzui3RVki1zJ0/ktyef6HKv+EjaT3vEjxOkI3LZZj4S2xS/NUUQGczRPl06ovPSV9a+QROBxZSB
LT66/sAD9Ihf+CPruZ9FaYx/2AFxrdI2ls7cP3LMfXr1mr0XrjOFkGmZRllQoGqSF+E29wzYGXO9
zRlA+7TGBUQD4O4tR3EugBfEr2r3nr2NCVW6loCkNCiNaieaoDwAE1aPRJLhCK0m77jiEYpKMRwx
3ZkIR9ogD8kDp28bevd1QRbyyVcxEcRgPLdY9D6Ngq4B/UR9R14c4TUOshoIfiOmopoQ6ENrpc7B
BclG8DeYQvbMNZObZFp/K5EuWAAGHa1CYaeaxndhmKjHCZmVLGQT2AjxNDKqpBfghpuy5VkSGk4y
rpG8y07F24Ukv5dCp+SErq7yfuCgTA+FzSJyU3fohHd44xjKIxW1fpK+d0MJ0Uls3HbICQFI7PZr
bauntHUBC/TyTkEaRW1TEZzB31HgHVPmltzW4T1Pa/3MdyI3XNneXuB7Z8bs6v9Mxww+vAktZDoD
wVfKrZzdmiDqT+CIAf1FNxPWayJe7EVh5nAtzJ5WTRoqEdlXkTeosfM8W1e0nF7+ShvS7n2rmsNy
LWHkIThvjzIBYV62CBachiGsRMigIGM+lK7JRrRv1k9zJh5kjhHmsy+0zmxohx0cRI4sC82FB3/9
qOLgY3Jh/Q80UNcs8bM/5p5IKNqMEYBZNHnkZdILcRrg+aAsjBm7tsOP5TG3pugl9obhPME+ygP5
19iojXpqVUwCAsMosUPoINoVeK9SJz9FelPIgPaP4fe2iwN1SKbq/z0p3gzaovdsNPUHdj/Kd3ZW
zYnTOP0qE2mdu07/MzUCBQhpX5kj7LOyCMyeyAuIYrBzWzFYGsZHnVzYYmEJtVmbhwi2cPaX5hKZ
w1Bf8KwAoCg6dil9im+0yWWtsEyznQOwp76HPHfuc1/HD8Kdc1SCRro1R/cNDmzyxgyGLTSitwfD
KLPPienC0yw6HIUV1HgFiPKeNIIHwgzsx1J7Yt8tc/ZoG0K/WyV63KEQg0ep4BTRLeD7bjY6vQ8C
iL3Ugja+L6ASFwwmOIDlqLeMeZqXxjERxBaT2jVBbG0hO+mIkZt8zHgnKJhT0hFRbeOiW73+r4jB
gKH0mewrC5oYK7kWB8VsMLTKIb6upQ+sISE0D6lifK89UofpqAlNQutlf+MFw14zzz2VojNyWuHS
PMNZgXuDUGN+A6bWJKEMaDo3rsm2bUhs525ZsvYeFyPrfJFY4crc/WIkrbiDM9mf59lXJzwV6t3r
6CGl8NSOYfDy1SXpE7BIxLSJ/wgb98t03BYpKvO6TWVh1ZFpbV1jwBfR4C792bZabh+uwUjK0T6K
pbzeTMI78q1g1heWwfpkmPZLwAcyeeWotu2U0Jz5bh9sNCKwhwxb5UkjcXj23EG8DkMn4cibuh92
Ma7PYVNLeuAzV5I8+H1tHqnexWFeOkV8Bh3+kbbJpOxorE+52vGxwOt/UivdT8CmIexiqXcjmg6B
UrnrnpamGg51Ns/vePbrgz/UYN34YD0Yg+xEn2fVrvdBx1bdnI303AWN/ZJbPj+t3+cBkyW+4BtS
Y3wwusLYFkb6MmfQDgkSsBDvQkxytpNJZASOrZrRi4E8G8sfe32HaSRcVif9Vn3chGKK4w9tDhcA
Yu6Tld1IZpUXx2e7l+lD2YzVa7269mmeSSTHhmJdRLNiTKWLISKxCcnXqb6RAzghvTwenRWDN9tH
nXGyN0RgGGN8JfKD7SLs4x9iuZ1v4C77iSb2pkDoiy9OY0AfCB4jOAXBjLde9Fs/GaiT8qkiVafU
bDvrKmbdj7LwmGfaeEWOoS6uMvKOqrvpMGrHXbWZHGlDMs8snJg8R/m2zoW9IMTkjokVVYK9yuY3
TfWwd+fBextmnf2iF0ZwAeIrdLGX/y21QBfACdJtBjKF95lnvw8TltdNsLjTFOJBL6/MTQrQ4a5p
PFv4Uz7HWmskE64RR7Jx40s2SaLBF/qGHQnIb+mgBiI1pPOI4AkSGed5Qf0316QIOJgzciI4MOuw
svmICVp4oUdFHGcPSYhc0Y+6yjX2SSXEX5BPYD9u7HWSAlIq9dh9cciAxxpkqWf0zB20wXjZMTpg
bFXNA5HBBPmwRyxH6tipu2KhWZ+Aqxm0+4vHqK8s9TGDRER9t3hkPbR+SPxgjKQzGb9duzKjxm7r
a5PJIOM+MdMwEYKuI/GJQ2jihmKhy1IAzYE8koUdXFQ+dN8DF9PdVHreK8asMVySgS0BnbhLDJTN
06C6tQg2TJebbcw4+7toiZhnNzXfCabLhwzDyTVPCVIMi4H8NvRowfSI2TKNiMlk8VaYw2PfQmew
ijT7bS0bXZQx3iK2YueMgC+/rMFMtOViOG81atiwGaoxSgJBhl3KEPMdiUf3yrIyPtp2Fb8tarw0
zTqchhygf000zk9CK73D+8EpsvTWJs05MiCnCNg7PlnRojCGE2LJ/p/X6zHi/4tfDN+kQVYu4XQj
nP2TRSWB3J1EiSzxljsZi/lYJ1zjt+faYShpDZeMMqklYvaG59LVf9NSj5capN+962IqQ/4JYd2c
cR6WVf6LBoDDPkuNG15Xq+9xJmqWEd9php61Af+c/GO2VTzQFbSfy6zJr1Fa1K+rtt7w2DHP6Eko
3LYDtXfQeuNDAPm4uBnG67PuMuD0ZLY/5lVcPbulHl8VjLMDv/l6wvgUPzmeMT1brVYXntc5dAuf
v8bqKBK7gnxM6abePRuwug8TtxFvCHLpQAf86s/1//1u2K/66+wn+jSAJOlPhCqOB5JoqvsOQuhG
TrRfG8C5A3yysjY4j7Pks3BHThSManJTJnMZZVNC58m0+M3tO86IIGeFC7/1WgD13JNQ5sOMMm+A
5HVq05B+0aog21G2ybgclq2jGtTJYwVgXHgMm4tEeZ9tz5R7k4MCeiJPMn5awTwfySaarw1y+o2e
M3nKEAymCO0n85iyAv9nqzy/A0TdXBi+LhHC8eCJrIr4GWIH5eLKP5v15rIdGESzh278XeJ0yATN
wgbYulTMQmkC3uGJmRRMWX2GXUIVxVMgfTSLsX6amXJ+tK5eXsj4rsKmtNa/5LZbaYnP+seWEUZ6
u7jPoBeAT/QpVB8fXmp42zQ85uk0RZO10hs5aNNUMtt7KGj9WSsDioNaNLtcKA6bztMku7cKWrwX
Ty9yyuPz6nUSc6Q9Ny8V6SZwKtimoaJNgNltwYqYgOLiGiJw0jcTivAuZR3NQ8T8ziXFxbL2PsMx
/BJiutCEUrmw/HwyLBtyFI7yYFuoWALoq5y/dqYrxxvalncceQGTzManhh9nm84VPUnkZExkZ9ZK
GFdBoahySiNMIc2h0rafRaMSbYTzCcQRtcCrkwe4RC0T3w+Wpce49xCWIIo/YrmyjyYH3DtuROO0
jLq+AttyAdS76Z+xeskjDlTct4XpvyPBdb6GNn2b/NQ6WsA5t5MPE2KYVPFHMHr9kHYpu5cEq8jG
LyqkhnoNfiy3lEdjuBVXjdW+JrijkQPoaojgSLIwIPvhtDJcBnYWlJfcpRbYJjmrIj2K8RSo3r0q
Plx2IsqAD051uPcBghywTOXrDanYHuxbWhs0InPfYkl6G0ZLXGB/ilMyLcaurZDm1FDhmRz3dWQu
eGdSlnYfAWP3j0Ll1q4aluk/yg8YB+VckuBueaFPLhdCZ9IPk5BJcbObUHN5TF264Zn8Umy8nt18
mnVv3IpR97hANHmfR8A46CcRpZEm8brS/XBA0jI8KX8oHpZ2dTkRSfjwlSkeRC/J0tZV/U5uZR0O
sfMfuK+ehA4Ir33VG9/GRDbQbOvs4IFWu5kY6s9+tthn3NI64iqVjPLc9KdACMNmpLbOktBLPl47
A1CAAw+ISeJBeIPp8RinKMg2UDTlMdHShnFU5083HtlGp6RuyYlXNBctzBFsZz1hAFbpP2IqH17w
cHf3NQ0vmadF1E7Imkf7QEiCFwVYwXYokJNrg9Xs1dJTDFBjZfuRBxoLyk1/W/vNh1lBS10G2zgU
Tj8/VHlLXgCP3gHLXnfiZUlJimF5soF3KP4qbFqh8pgxWbljwuIK6FTQRX4GdScoo9j9zgP5alVb
BCs/fkGYTIDyHuFw/KZpQ4MNhLp3jCbY1A0cPJ9x3OoLRvDpaU2T4VhTHdTYjIlgcSR2fRtICapp
eBkssiZ/R9rFGo2VLPdZEE+vLgXQmXDx6ipuaS4wThxkxCzM5XYVC9wcG2dBvuMCcvBhFSJ+6li8
3aUgfj790m0fjcbE66ZV321N08WC2wKNDeXK/qsfcTbXDdTys0RMLyLLQMuwAfi0HoRa08PYQqCm
/nE+tLQWe+taXfUCd46nUae5cemIosO6M2cuq40+G39BlAgL3Z1M+RIROu66JkMiFcySXJGbQSdy
kKC917cQgSem+ULuQO9ZJ8R8LNiY8VcuOYuuawa7bOnHFxa5zPSGymO1muWk4/3gCJ2eWC8kIkqb
iQiNCWnPfLbTHsE0GYFJ/oisySKtis7x15bCtLdVyZYKOpLJmo5UDwSQyzR6aO5NT/soE1K0A6KY
XfymC3/nBgKgVUc663C0LHll4wksJmiT7B1wOGQkyC8xgU7IwAMa72GdjXtd3hA+1u2cRotPKhb7
+uK5CJyBSaHIKlZfhc5Two5SZCJV0CVPE2KvK5wq9CdpYWA3n2pjB5eRhsqz7frQopyh3itrv0f+
KDq2pwEoqmNliBud1AvWf/hCsGX56zCdOr2K9QQptH0Bcw1ur0MLAKCiudW1uSdi/xGELk85JjVK
DyeF5wQCrjBg1rgT9tSAzpW5Yo1V9GzhI8aUkw0VgVFU/+VBc8ilvNcg1zDYtkD14N+b+0n2+H/y
uviY0ABTZONJlDfJNwl8ummD85p1fC+ZyVE7GbeDG86hxVgScQQCZcYLXhWwUtZOCk1FGfBDdvPi
m/+K3iBjBiuaec7ALogHk+M32FvVpP2ozxYBfbBy3dPEF+ldMEK1HCOtILvaNDzjvAhdxTtLiroK
O/Az7bkSgXcgAM9Ux6koYQx6cya+b+xYegndNX+2O3lRJckY2eSsb17YbPcrGT+QKSJFYN10zoTp
/Jl6pC0sU7+9B7ThPBB+470nJGcxHmDG/NLHNKA7gbKbJGVQcHu3agAGBSXMg2wyPkHJmkfov5oh
tlU1foSmVfg7r2JfHTJSRPBCgNR+4mJ9tphl/xpD8UoyM4icJGBODS8Aw4gDnUYv34CbT2iakbzH
hbWgWlbzMzQb/0y7SPGWMPZ4x5tAMkYAiRhhKsmihd4FoE43pWW/05UzvNGVsadvCd6ybv5b7DyL
CKWhkZYjewunCg4KFwO5BrhI2CwM6ROyFtJuEXik/+wR2QwvA1hw+bNw+r8Dzjq5HM2bmXTzxp4e
zYmFuIsBH/TeIx7Uq39zgwZU5Nia32XvIg2dp44YeajDuwoZWyhGiSsSoiQJl4kVIVDDQyzb/GD1
fcnN6497ixxKoJ+S6hch4mM7sN7YxmSggYdYpggbzwf60emenYB5zpPWO5quLz6cYYhPUAiJDvON
oPlcWxXcF/omRYudl3KkNhvNIPtvYWiyN7GwY1sG59JwSpBflg+O3liFf+fP1nwv4Dluy8aUcFkx
CCIZSV8U+0h34wzIbyFMXhndizeGrf49s9DmN4mFfvSb/jfu4nvQTuBBEcj4Z68U7YMhgSZukHqt
By6YFkNvcp0t4T+lsHVBccGmqG7JaVPXVlALVgciSAlQDAT3e+V3fwGyhQh4UPy1gKr6FxN/ztRB
O48uyMioiNt5Y/vGgWUjK4XK5/438T7djVLg6JM9d1BWN6+J4T6N4ESOAn5N1BHNeQGcUbCt5ohi
jXhICkw7fRAbUW0Rf5KzDOjCGWT/fa3d6kxaH/NN/8oKNkO6ouQZBnOM1zg1062zTs9iLRdn43fQ
ocuJ7NiaE2fHtJ59DkLIPfodmm9Wg8ySRgSfi/vZYTrZDKP95rO6o6hi1wsd4MFrg/hizNZ9TrW3
GbG0R8Co+Kj6cgiX1dPRMgdtyJS93q30HdvR7dsfMIlDhFp4iHrHeU8X3KYN00V6IbCd1NMhVqUb
I9jz75DuypN7m3d0gmyyLkbOqDtM5ZYOXsoELh/JzVB35M+KuxRkpq7ts4dO/VinqXxHcXB2V3T4
ossyQqld5tWj+FwW/Z+livsexESvtGUzIjHV2Y6rfG978ogY2Aml7zbMy+L0gPK73CWUtxu/cZeo
GTrrkXWKf3az5Qy4kDk+bQLQIofSat3p1FnOyFi/UjF61AMd6HHE4BGSsu8cjssWEWfO0nUEyUF6
2k29meC7Xa1kehxN5lRlGuC9iM0TWSeIpubWC7vZEVgY7cVRGy+t1adA0h1NqoG9rCZE2WdCUb3/
cXRmy40qWRT9IiKYkoRXSWi2Zcvj9QtRtquYh2RM+Ppe9Evfjujoui4ZkXn22XttbztKzga+GSBv
LWujfRzSLM/EAe6U/axW60gZe2UYzIUbdiNwj2llEfJ6wqTe1t6jwlqL3d9KdiYVxEiWVMND1thZ
hMwJG9j9kUEA599kjZtkLP6WDo8P85xxb7lUnn2z7Y4Ac6Zt66f1NXL6N1gh7kvcOsh4GQ7SkZbX
LnIOjXT0t2WKEtXYv0rUReZYsEwQRNo9XDvAZWQhj5Cl8scOMs+h6Y3vETT0Jp+yHg82URbf8zp6
SHgVHWXaym/KHDHh5MVUX3gV81cY2e0VgTU+zk3yQB6candhMoX5c1WHjjtHp0IaSAdcxNNzUg2I
Re7EnUKaFushMiLltJL4okxRGUwPhEuMmbbyzKJc0vD+IzTf0wk7FAJcibSGvR3gdt3AT+vJ51rp
o4LqtAfepXYqaNK3xDK+QeEP09lPDcCkhM//4eY2n0sLKviBSEWNLT2lV92otNgvLX3BiNJIfFzT
OQdrZ7hADDKOmRyaJ5pusv9QR7Cfpcrls0TLTJu5fqJoQ15tZ9wH849bpy6KW8uAv0Lc4Hwsu86v
SYF6nu2dxgARKDOH/MkvHLEJfNu4c9zgC5r+KHxN2UEjvv7nOr33Ow4+1iQrnuftmMWdfWK1jqUm
/W/o3OjmcSpd0Gz3eDX8B0IkV+FImm2zyo2HHfuYj2ok58AJCwKsZ+pIaVQqdYHLvR5I6PLss4D8
TTvuhH6g8h3/JTibydLMF2up4o/UoCrcj2y5xT/v07rk/Zmd+a+axvFZJcitLqyXDW1l36bPYFEn
y9XPY+emGqx0ZlxeValaNs52jjc8N8OSSqTtsvgcZkL4zZ7rqP/Gyp2wTDG4M/vbwThkdsuppGRw
9VcPw5DSpk1t1TqkxqZ1aXTLAdiI8pXdFQ2/fK21a9ZgUZL8jWmNFxLbTJKCvP5dxA2ZCfZ3LpmH
Ut6wSNzi9doIgq94yJdBnZ2qt/dkHuoX2tAjusXpu9rZph53Xkx+teS69oVdjYL4oX9rDTyHZeV7
lCbWMKkayV3KZIOvghXmgoZw19Z4Ngf94at4H/Q42CqyS4t2NGJF1bDht8vf2JmbhuYUA6CN5ErI
huChTzP5ni/U4ug5u5nC48hSrThXU7Qv2vy7M4pwASvM2x8U58wvkxCfEGP82xnLcCEwBdtq4n0N
Nmd8dIPAYQWStoc56defoYtvnp2sh5/niKvhx90httLulaN0Ds2phrPiln3xKT3P+zG1lf3g7QBY
k6R1mEHu/BfJ6ClNyRqFw9B/ds5yG72suxaaDeG2p3YhWbzu7tnNgYbHL1e23zFW7y1rwIw8mjaP
k6jGK4vHtbN75eXkDJhTMoYCp+iWI+SbG9wZ7Ks+1QsvGpfU+8luZyI5uo/TTdfSbjeMTRkiaFcH
MZg+Mb1h3SU1b2zYXrw2jwjcxN0lN6v8rWNh8DTIkWZUNOeRrWydv9UO71VpxCSJ4SofBz84ALv/
W2XeAii8C4uJJyzNsa+moNNPfE3ch9pIDnomXDc5VZTtulaqXVvZ8MLTYTJYsbMzEs1bi9VpgycB
ao3FpVebJSBUQStS7q719cUiHgkwTuYGI9a2iLr/gmY8Qjkp2VyVNSSf4CnPSLvJCHcLWSlaz+Sc
nqgkzC5cv+KDxpByHatPnFK43IdXgw44D3hLQ6gL+4fDkAU65hDL2ufiXXUjFXhQXA2ohodhws1Z
TfnR7JS1V9Itn0fimGGdrsJrVtKv1RVchkvvFrvZ0SIfSXJXd3+IR6iD4xrznhpFLt+2hIc4DM3D
uCR3HyWBKwm87BJadrMuFWxL1N9EwNOfLu9e+AJZ1KEW+rVyyROwwRY/ooXvskG2tO55U7QPNlFP
6lsR4m1/+GqFIEu0Ga30nkw2JnUviFepmEtUDtQUdnm6jby0uQb9eMOi+dxYeMpn6iA3IGG+g7Gq
L1B+6rCfE26L41r0nrOUv7RGo069lwY7HRPwlBX3tjT+nks2Nour3T0mmNfEqm5N03KUDiX/WjeJ
5XHiOnQf2BQTw9KYvNnxFRMidTdK44U06aqE4wGw8T+v333r3VkRgFnANQcHbHE0RPK8sDrD5ZTX
uxhr+rMR9U9FDsmYS4UZIv2YYeOr7NfEo8Frhi9uL4L8oK3SDHmDtACxcICF9IeKrVbG8JwOw0iJ
UrcQZaMBGrkMux5JCi9FqCUSREHaWqGuLvHMmhjKwn7k52waV+7J6zDpxaCOGYBBm6O0udWxzRIA
WREIH8//F3XJ1cWqDl2WnUHu/2Ec8E4LcJeDPTkChHzuh6qFoax5LqqIwxFAjBViiWakRRnsp30T
+dOrL+J6lwo/e6VZ4qyUKh8cqZy/xJZYgw5Z9ImIM604Qzh7zeCH7CvfY98cCDEzFPmbwZo1Tqh6
YT0RTPPEahGz9c5cLx07I+LWCveA4vI4iM9gnh8Dw51YWYDayR2KKM4LsfOHgnaCs1zAU/LkNvIr
KGV3bw3nsQEWgbzInuNEoAL7ZxL06SXx6TuwuXBsiAxktyVnCzUMdDZkfDveWPClW91Y3efC+hP5
g7pzoD/pOR3i2DuVCJm7Gj2Eu7xJjwltUtMf0EiMm3aROAeCa8WO71p9gCPREhiCnehS5wcCW+IF
595JHxWgVz4UrY0bnEA+GVEYn9xCqRogmbfFhfq4kjnZctvlucFySnhn5mi82FKXL66O+7dRCfVY
57G575JlerXoWojZ95Hd7jx0ClHOl2Kkrqi2S+6GFC//AxQecJ2c1siapDZrh+sSvlgZp0Oxp8Wq
eVRN5+yHzvqTB9VZ+P30MzLDXchXWrx7yRZpdodO9y/hgy4Oeel62DaVAruQZkvUH+jOmNhcR9ET
7vjhEo+xl90LxBp3PwnUoJNndbz2G0Zm8rOoEJuk6TqLPVct3xXhlNClnPtJpgYOz6XHSI+ftHI5
A/LuWUr/xxrSBK2qdQ4FuLJQezOW79wOBOxrD8WU0Wu/cJE4oOxjWB8kgCpNRiumWYl4gFq3n6aG
NUSoGe3bzZffsU/Vn7mUv3PVeYdibPMQb0GSY9Ms+S6jtx0XyDzPmSiNL7+pIwq6VjwA7mwSvL5N
0TFEacVgWgwbAL6/8JGJr9qcNiu8bptTbXpgcOq3qqeqhx8e2EiyzvXM8vW5q+MGdAG5fTemAQ+H
em9vlyA7iSrFiKjaEcfxrK68MkE9YMbH6W4O80c32DX8JkJqvCzpDy1eB4fF71lOU4Ylpq14TIGH
4QXtWSXFCAy076R8InvMUJ48+KbuTkWF/WrrYc474ApsWRKnZftO5w7JaZA9rjiXgCXq6VFifWON
bgxjst7HMKWMJIrrFJOjOVwX3OFwbTwpwqWM/uO2vdxdYurmBgaAfUSiGk8D9IpXMuESdguGy3cl
R1oQsHmWd3OcpkOeBDhae/7vptnF/2B8DmFA0egZ4sAXwZjquJAPWI2KSNglHEkE6EyAGotNxfpH
1u6d23t/yTVgN4xtCHjBaMW3yGs9VGyeS5IEmF+aCbXWzj5p4enOCQuTIwNuCxpWxv9nGAxnE6Yr
RgV0SEwVpXmKjCHB4knZIV0k5Hm+iegRRXYS397IHlMUBRxbn5AQ4hqKyQbNIT+YhuVkYWFhiiEr
kVhvdj6+Z3OFDDnPIISgKjgYIoX61yUlKFVAsJlmyTnJ+ZZTYLwZEixcfH92Gur/Iz4m76HFCA0o
GhCmclmjz4LGKs6D39QZrH1UzsmVSeA9ZvW1ycH4AephhjupZRmw1zR5hCo3yumcRMWySZexWGFK
lnUZTJapHRfhI8kbh+Yj6K9UAlBUpOCrYQycztpKicFJeO6FEE+LUy+oCEdTsRCogiQ59r4izJ5C
UXeLLti16DBYeHnzfnG7IisQ9e5blNgffKqrBo71eRMb2XWJ5PJRueAh627CLtja5pZoWPVk5eYY
+uOMXT1Td7pesUBEoLPXPhGLxaQcQS0WPPjoexbcAUAf/EvWXQMSNycV4FSQN5K3L0/P3O78FntU
Y9bclDIQnfTpBXQfqupCx8tA5Wfk73rd5WG23kQjYJAUj2gfpYUUw47g8aZ2Mm6RwUQnFzT2W5PJ
f2wH/vZwEsgrAX7pDRrFcH8VOFl7F4PtQu992AtpMzsJfLXgH+Gdplm9t/1qdSUtFX/gIt6I+Jn0
FUgv/Y+D5JkMLR0WFowAgPBc+KlMW3pFLZcR3WeQKwRC5l4/cv6qZ03wdT6R6HdIqvGPGcfGzFsD
DbCnkMd9ymzr3OMqPiKqlscs6ylgsalATDUewr4gwEJxHjZoO84uui+yux/oXQK7+SBNB6pZYX4v
sXEYVUtHaAHEUk0F+lZiB8/zRHeF1FS6FHNz8huavjDYGZ8xLckQNVszggjiLYAZlfVVdUPS7Olu
hcoyQWOtPNEfuIS253LBRkfxaHPz29k+tum0QjKo4gvskZSGE9wF9fOXihb2pyww7pNj1zsX0jDe
YwMNt5hsTb2SIkXQTh10np6+Un9F2s5fDa121BoYAWzTEpjNmjjxv2pnFHOos3kpLyZc+ReJVFuf
cV6gV4xtdxrLegIY2/rR49jztb2BQauLUNc5II1kLodpL7yF1PGONWLVkWoq7Ytu15e3GtWLzvU9
s02xs9X4TWZLN9t5xMmKPsTNr1lo2QQsT+YYO9GMpyiJMQkKyA47zWR4LNOAX6A2xa/ug+YcodNh
GUX6a/3izTAIdsYzOrqJ1S4BT79p4QnEJJ51vs21jtEmi2ob5WaOd8UsQD9FpK1Ra1qruPgL7bli
LqZr7hZA9SwZq23R+CWnbTaZ9hbnBy3n82S/81qv/3ILWD4ahksdtovUL2it44u7QHjPSLkfLRTJ
c2GY7yuFPKTCowtj0w5esZb3JKmSCeO903dsPM3m7JnKP3GZgCiSaxli5Uews6nAeQJYMRdEvlVG
3DyOroJTKb8ZzmhNF3qT5jPgGg9bnN/0RzwrU8CqQ1XbjDn1KFmMPljWArm7l/nnXBben4aqpru7
FM67A25wA8WZRZjNDpFv0Ugx05ZlVUwEJ6JgvEQSCOBHwPJs3PYt4w/+UEXd7IfRDVEr2K4u5KD3
/Ig217JRkDHnLR4tZ09G6T2Fdfcw+TDi0MQAlUHgzPQ+nTV5oHIS+XaWY/fr17Ox7aRCfuJNtfc9
huyaZ9co0zkJoXkA11fE/Y4QAhXPICMercC4xSntzdIdbC5s5qk/70xSOMe0DORjveT/QXCPw4W0
NslDqc6J1z6W3fJaQwKzR1ZGMK8o/zGW9m8fox4Gst40rccKcPJcyYaxLIyN55UK4kYihvXf9RpV
afFTkmENAzUoXG1psJARNvL90Ebu0YShjR+2qD8WLzu4afnkJem/3OMlAN+AsHufEfxgDcH51Uxq
rR4Rku711Mi2cQKSKhugGsfgVsOqQ0AjP9mV72Pv5ezKQJyjw/KCbXGG7Q3G/pM5OvnDMgIz6FCf
UW5YFDVRcMSikB9zpgRJgHB+Gbx0eaKUuuahmVGBBzXu06AXF+QbRmdZDoeasPg1ht/0F0SzANgM
Uws5OWD8wDl0k/McHFlQ2/jZyPgvmhV8J/2/kib1CxVLXDmg2B945QDAFRkfAl/jvdTcEXALL4Ts
vPqzYZPgU/K6UPHTj2Ir2sE61r79ZgW6qIkMFeo/HUeCeHTNanFfpNJ+xrX/TFGGc+5WGkVk+49+
Y4hH/JdsM1kt0wJs5RQDJNFzwpZyR20oLgpSCj1tK4MThKA25zc19NZ37GGwtn3iZ0NWW7dmsLjf
KMjZ5rEKWm8n2rq8lUGmdw7BsTu8SBHsZ/7natM5zgiLHMfYhSVn8+4Iqdr9OCbTSz4W9uOSRTyu
TpodCZ4WZ+6CbEg8m/w9bNB1s87lltUR7dmTgcXBU0U/3icpmj99G7v/cY/pz3k8G4dmtLJLkPS9
h95huAcYZtYPIn7y15wtwgSI5MXcVQ9SFw+TO95qFkmQCgIS+VORFvelGvI9nSlrnw2Zsm0weQ6o
Y4NqcKrATiUTL//hVqC96elmq0D5Sa3+pim0JbvltY4Qy4EHjYAtYYWcs1mqCgbvZN1bpflD+M7m
QVd8Wlmn9hPTSoazYAJC4MpoT/qekjZaUkCfBBgG2XyeRKPEAdaiwSrEq/dcdX8DPqkDmSfS3RM/
MNGvKCesuKSXFJdbaOokYwzVy5Pqp/oEVjmG1TcnNrAI7pqfC1t4TCneOH1IQ4wnXavpLo2gezEA
DJEKAf4j5uC7DdBQ7QxiNclcHxhANks8xxFDhu7mh9jPhvcycAQW2Er9eHHmnu00qf9lMRakHZZR
9n+9NcHq8ID4ksKdnIjwoDUfpLG8Us5ENeoIUmVHw2x6JAfM5t8FGoR1T+qD1UVYsxfB+0lN3f/7
jUkX8tyzWcHEav0kbE9vcDCodG/4lfxL5FKchmKSBjsmXruVSRdMOAnYaD7WwAtQsmDPN6F4mkvx
OxLuDCML5HUioFWSHGn5MHMOHjLyszcmfNTeXPwNBJlBckHYAXq0rH9ZEyPM91YxHTphHG1RFqQ0
q2eHGYe0A7EVhCXKOeImwcoDEY7VhMUyxvIM++A0KrrSkZy+gNXv5g39UKi0jYY4xoJ1jw8TXoqu
cPF7o6cfFmLZaFJKRAjJSI9YTVFuHT8AiFZ59TGuWWPgjXeC5VX0XeKFbSu7r7Exy4JejnJOd5Ee
DLUl+MiXH5fGML7DzMJD5NaDeZV0pZ+DLDeCFzr3vFBaCupuBSUnpBXc/meR+X723DjiF26heY4Y
HD6TDrTiJk9c50FFc0+/Hsb+fRakS3QgxVC1aFHluDZL4hbIdY+Oo+2uT18YRLUTQj9FVq+UX+46
Q2efIrHzvcM0432hC0zDyRibKdu7ZkfhLNg00koep8fFnlP1XLdQyIBcR/KLrgNZPiUIqe5LJ1z2
W7A86uR55FCqwyAKmuoGU10wftIWPjTnkYyv3o8iM8Qq5iXXLqWws5nSzHlhv0p8yTFjv9sAvKFp
css8FO/TiFw6chF14Qh0NjXgzVJciQM7VJZXhs+socU8Togq1DizMUNIOZWuzFFesLpi2q5HYGkp
zdt+444k7wtmwY1sFt1eZs+2ihcNocc49KmczGhjjapGl4nnbzrRlj9tSQfhxXWN/g9JZHtfVCJe
bphpszZsoy6e37gywmlA70+rH9/txDOXz1IeCtePSLAOCFldKbpHozBzawtZafI+ia/Xzc1pLLEc
WEvgstksFhrldk5A6jQbRK8BwGUO4TUyIgJ/qe1y8tY0vjVbQ7uF5uvXI5kz9pncAbFhB3TY186J
RKr447oZ5fVBx/2Uo4p23yizhseUhWZxjaES4+jB73ZasrZ0MeBDXX6gF6O6M4Tm4sggNvH6zzXx
8MiCJrtJEn72Te6DJwMQNID4nDi2ZmQNTu0gKAu+ra5NpcQg68ba4dVJP7mmOhRnmk35Nrf5oD5k
wO8qhHKC6B5l7P6V9GV0pirOtE5l0sf6yq5/FhQ6M/Ft6VBIPuqyrXndRQMJpZHP/Fqmwp3ODV/2
Dlag4x8xpHX2OwFuSmtdumEPHtfzH6yQ4zv7GCV+Uu2m10n0XJIFa9wQPE9+hlLU34rJqo7mmhWq
TUrHNkaDyo+m4q3JDTBI74h6OU2jlYyjr5pL8/TsYSfn9UV9ODgEl8aeuqvWibsciKh5XZRO/zSR
9hprZiLVHg+Q7r8LYwzi74wa++ls2pOdX4teDqfRQ7SlMKotVtrA1OIxN+Lo3GB6Mu947fWdvCm4
x7YbKUD3yoXaAvqOEgawR/xTNma8lDeFdlI8aItwh/RaNa2RPZqlTUFnPNvZ2SED0MAfSlwWdYzr
Y4GGSVXHsTIzjNuWinOMOk58j8eA7glRtLiIh7KgBrTP5quBK79n5y3SDwMf4bxxK+qvb8qJjByc
E5g0jzp3+ZDpxf8YBrzgG0OXASVeXf6umkbsKh2Zd79uqpNIvf5PbAeehGBjC+vMjMcKNFjgCKcp
BGO4hvNYDVT2IrogWWd1ekCXo4VxGmMTQ7BDfoV3OmkSXjYU+PRthAcff3r95Xjx4HBZyUYynRq7
wKmJzekn8BJO2hxRNSHRWAw6hA2PJNvGkI1W54cVNaeoUzausqJbcPibyqzPGeAVELp5PKD3ueNz
qdn8QA0HCgUMwVns5dsaRD+9UzISd/tM19nqNElSqlqUTv3s0E6m+9CiBix3x/KKpxyGlaw2xKoE
ZAfql2iwGhv1lMy0bWBlo5txYw0GBU9VhQ4VjqyLkYFZL/SXzugHF001lv6jSe8Cx7eV2v/VzFOw
NCEWWoeEArWzQlbX/9E/Ybxhc4Y2QSfL4EP0XYnZyba12JgzSXY2mOCzn5O6UKhYGY3pRRbjbDCj
em0vtypIhw5UaJwSnNpYRdVrriBoiC7qg/dmaJ3g30j2e7gRJ65pDBAjWSaD/SpunEdr7kwU1dqU
hTj7lPXu64g46rYd4JNd02mwR1oznCo5NT6Xg+OA1SDENtm/OW0K+q6Ja+bn1etzki5MDsODIjTT
VyZ/mEC6kIo/fE0x+NSnwGZ7emks3IP33ltNjj1GUMizLdvVjZQUPj0OVuGTqk/J+FOK1veSlghd
2k5NuHIMTpJSHnUardWbaK5mnn3WBMk/OlAs/xHF1Csf8Xy6cFICy1dkvS3Ef9TQTEiyetnEqSMT
s7f2DmtXeXOCOGG5w8Zk55Bcinfck/P5qnvO1iezbhHe8Dqpiyyn+p3AjuaWVBndR2HaKszTsrE+
E2mVp5SLCctvEXtgfQzVdm8N8ICE3Y+D379lKXqw4wjOmpf4p6xso19JGQMy/tBcAKFHZ1q5p6tM
rRIWEj+BS2V157R4THtyPBkrRliwAkdDxyzIvo1/gD10kgIihBw1zjIP7gOZiE7v3ESAfsTG5eJg
c1x2wIRRkzC2yIFfqjJI1k6Tflj8i+fa2P+ngTBSz7NAtrEWQ3HoIkXaiSCg+eZXK5obzBnqpr2k
ZZizKC23gZopRCBQyyhZ8FbZZqOSBaWErbNNuL6/p4MMbvw1WS3iIx5Wq+uc3CT7NXtjD06fHLj7
d3TD1a0jbu0UOCfDZzcMR0BjewRqi90uVsJka+LM747leu92MlrP+ZCzuZ/WzokHv3Xa/sGkzaZ6
6FGBop+SJSNvDlvyPoU4SH/ZkSkX0RO5izKuWKaFke4CUrJxwTHB83s0ptThyMEX8xrrUl6l7Ccj
29BRZBQPs8nYBX8sAf2vee83m6405CeXUst4JmkPXDLPXNKoJuTYA56r4n0gNTn94A+GcMeB7iSf
sud+AruobaZ7lc0JNT9aYiryiG7sWqog1iJn6RK9kvWzA5CYxEjLEL3z7J4IW1eTlbksZTZiRFvZ
vB+D0WYh03lz58mIxitxTPuVjhmK5s2sD04pa17Jcl3EnwVA9nmHVS/gC8YvPrpE8EKJ6zYqBPeC
77yaDLl1Ol25rLtskXiPYmRSO4PbLMWyAZszY8xScbqCQhwAD28oLDEWcofFwBwFpJzNpPz1LJ8/
1saNGbJYmxzMZ9yhj8RWghMVBz1eA74soTkPKr44msF+mzeRW94y5cH4QFPj8ltMygNr2dvsE20z
h+dSS68zsJoJIQlO+rZA2+8wB0M5DbyQvg5PfwVgaB8Ni9+hvUPCnt6HqjecakdapPuEiU41vCKn
ATqNzfol7pU8o1Ssw16frqqF5/LYuZnbEju1YIv6G8t37fQkXIgfpypLJeVPBufGBjEYX2QivSkk
tbdc0aKXz7izzPYwzMpDA2pnSp+Ghd4yIofTFhehe60AI8JzFEmVEWZbCVzFEnXGO7bT6ORLDO2X
BjyZc6/tSunnlFBvnW0LKFTE/3IV+2Jv9VbTPpfJPLFDgXjLHCrwwvIQqBHcjDOeEIbHK84wm2bs
GYaMIcRVwvkJdnimBSSSrO6sL0WFgLcbWq7N2wwGzYxvxkqDAtSYrKazFazLsjqxmZ53NRSZgHle
TmIedtnEM8kajnrxgrJ1vhQMYHt7LTqJ9SC+M9AKDz5P6ZH+ddnT4rjU+u4aJmOxmiKA9z3ZHsDR
RebCUGjZDHhOoNudmOEHFq3C3Iu9e/pmW5UkP35DufQDUfiCdLFNFeTeRlGNsINmXd4/J+7AVt/p
/ao4wHiyxB2xnpaCSTrVIVER2ZlORcQkWC0/NCNEhKNnEiEOszqrLzgZinBUpjzGGv/rrqwRwgZN
dGcjq0SubNGYj3lpH2id5jIdi6nrQhx+zh5Nf8L8xUpSwT/KhvK1136eX4kMTTVO+8X8DRJl/aIY
QW6uDSew+L8DmfxSfGHEbmkBFsW6Bwu/Sb2SHXdfuG/Edd0dMY4BbFxlXExS7VztEClrY9cUvlXB
/iuKgnJzuBoYiuwq+rPobgpHUCyDC3YuXiC09pVhn1Xsmmv8lEX7QMjwzSuMxvtjdkn7gDN9Aa7V
1Ad8ErTcsM/KHAxI87CHJqdxHdQDAhJUSDfh88jsIQQl2TLWNF2/FwqvPPKpP925x2X1G4w+7A+c
taMkEtpzt2nEzFmgRt/zaYTFRDrXGoM7zQ7xtqYqFTN1Y8z5My3hi38YBy5sp653I3H069hqXgl2
8Y7QGaigP3qcNezHCqJYtlq4m+a8gKIj8y9Ne2AyWOL0GXt66z4DSptowKGul2k8SAyYRJuaFN90
hp+ZtFQxVlx+XmEEMkjtbG8FntaBIULhpQNL34UzsmO4abLkye9pnNwMI6bGHK93Xk/YttiFUQlD
/2gXNnLq/7rFupDP0OzOrfThGTGTUm9m9+qtTuPgkArLUfvYthIfR5lwX0vdBS/9kPevVhskfzXk
DPNLQOBYkf6+9Yv/ccLunovxiat7AncmIf0GGltNHOcJGKeWP6ULahRco4+TV2OYjf8qe5jvAQJS
RKGID8cYPCOEt2sEN/A5Ylr/q8wAtYh3gfcK9tzPv4t8GuZbAQD/oQl6/vKQMRzqdd2xjEO3US7L
hioPYJ1EGhLo4CV1G5YWqd+taxXzhbw1i5NYWeOrJgD3J8AQZu2x3Cflk9+YIJOjwDerECmbd5up
uVPEmKFfgZEa4jy7/qC5AxVg2KGYiboC7J5Th8MihtWhOQTBA+GbpqHLV1ERVXp0IF1KHMEFbbo0
qxKCSVwrHGhpudgN+3BwfdSqs1rk9AtxJ0b6ibhS8EkwpXhjQz6NYcsy/SRLj0YH8E/3xWYTdGY8
9cpzzCL2OzHb8d03R1gcaLwzSoY/U39ug4QNYmvqvygyVVNzWRTSUI2nixPrMR1ZRFIQbTTjf1Qa
4ZfBU7SwwQMqGRGnDUy8bECNF3QyXu7w7H38OW5tqIumMLne4hNgM5UM3cSakloyGpyF77WwpbEL
6sfRCsbbqHr5aKd1+eJBroxuhs6pJLajUVOU3cg+sHaV1XTcAaMmqEO7Z9CnWEGlx3RoxHvi0kx4
wjMgu9eOmwx8gcJOrF1AY5BkrG5gJW+Iq07QhAyKGSxtZseoddNvkVjqTbgtLKNsNH+KrAjOuHLU
vz41+2uW+u6lKeK4ONjBSB1WQFYD1W4q099y7lZIr7PEI/VKhvcoI3Ztjx0JqIA5kevxZRZma1+x
YHfq6Iz8jTGQuek2SKqcOVP7qYJ9bXvOlzv2xgmeQje9k48OTLYADKcg+1si5X9rnyvArXRLpGeW
JEsd/Aq3c7OHYhoyhCYbmBu1ERws+P4iR3PKWNwAdhWN0dYmADN3HMclHR8YQTB3g0JgXNBZBrCS
7tpmoSt64dZ58rwMi+40NwHV9vMY39uGlqZwmK0ccPySOM4N740x4JDl+n/WFKTw75gzsjuR40+P
I4fEsy2X+UZjtNc80S5V/FdVMcrqFMQecI+0SbeLWn934IgxTlWk1HfdpArj7tqwTaqjFVMTA8h/
boPmGXAi0GsjE2ASN2TkLLtem6AzygZEEkBvkZGoMcnKiYlhwx53MgC1NEJDcuPnPUdwbSnrEM1Q
jh8GC8qEkF3fkFdDlUp1fFwI3HvUyC3rItql1/ZqKt5BOCrR5VCT5uQ9BiHYgA6ol3bHmp+AP7KK
lm8uBXjw33GyEIwOOtmn0CHhCzUbDq6gvQo2YB9epKG29OBAClSTOmbgL2eacTPwHRBCtFuTXwf3
z5QpRE43TE9e0vooy7YHLTGPSWw+MFL2OAkLIMLs9J3azYlskGPBuee7i8FyIKNfE847aiq3Xs2H
19XesbQqgiNxqw3qD31xcjyZd5BiuJvA/oVx472sSfLmL2Dk8hBPojk4ivH7ryTOjmeWOpaTDGwW
peRfyx+dOXbGoG8tu5F2e7mjup2ncRoUeit0jDWmMRUmZqeaUeQxNWRT32zbGNS+xakWb62xcouT
0WnTu9uNW2Hwi3P8m3QvkoOhoemoef6BoDqTZ/4lSuoXB4J1vDYzxvyLN8Uwk9O8UDcg5RzoUd7o
h7oPQCNv2j5W3mtBFNR9IUxRFsRLPW2EOO1wNTZAy/AfBtMHi0lnR52giWsf9SjGWtIY9v84O48e
uZF0Xf+VwawvcYNBFzy45ywqbbGMSmXkNoRaUtN7z19/H/bZKFmJTGiAWQymuieSZMQXn3nNQ0oC
/qaTiWQf5ziPXmwat9RxtI9/YMtCgqfMoP6oN3VcbHHSUHc55/or/MsZhewJyBjFGY0jRqv6mNxY
FCAjuvlFZt9FRcAf8DRASRKPDYUsa6PV5SPTvgil23A2KvuTrTvTEd0JEy5wjiUljT3jpnNi9Jzz
pLptjDLRPjRUQiBKdMMaPxTEUwa0TBayeTs2TmADwnGN1wjhRwBakZunEPiTeQNRvOzK7ZDFsn4A
3BtlX/MQMO8307b7DstKMPgb22/aYZNEQvOfQg2+EoN+kzwBtm8h7S8F9GlHg6RtSPkZThIzOzBm
bnILFqp8kKOJfhEjB+u7ix+gD0MKs2ssnYhG9kGbaWRk1Dr08B803U/8X25BDwtZOoIyIsrfSr6o
feRY1S0+FZnQqwejwfz6U2/RB9/HnSx1OKHCcXZMxyDyBe0w7yBFYDftMBaDfN6as3OvJlQt0B6Z
nYccRx2HadBEG8TdpfR2GOMgY/pK7ysETsdYllREobIAMcuglCrgZDhJ58UKBNMtAW22n3FwrwJ0
cDS/IXMuGWummDQaH9LZyDelr4OwJG0Mc/XW0LGiai8zZ/xJFx1ULfXnBIiC1mOZ0JLEAG3sfxku
T7jRzYh+hTt2zWuShrm5yegMfZmIxUxnNTvMyMOm8bUhxX5K517jZIXVZySTzGNV6t18X1nwaYFS
5wyAkNQI3kxdjDQ2Zj2xf1JpmHDpmHLJlzSs1OcZQ5Ag2Es5o9AyEv3RdHH0BAk0049f86II/A+d
BkIYgxTk8Ztkfun0mK+/FRLVhTdzTPVw5/YTSrkY1FV5+5FrJwZ/naHo8FlWAccTUk74lRCjvjTT
4NB8SWfdh2IlzSdds1wBN6Lqe7pr6Qx+IzPNjxNVgrhtMUL5VqhORZ/BOyFWN1p1gmm48o3nvvAl
tKUqoTAKB/OLFAEsZjVB8SVrtYLXFmk29RErWmouTo77fepHJKQMXd3jN5Hd1frCAKBhmn4mjZ2O
tIIhdSrDbnf4cyOMiY1Di+gbKIbpIbOm+jO8jWh8SVQ6TDW6FJJ/cumW0oAkwf3RMlpfiAQ2HmfI
ESGS1ZXw/PKsdnYzdTP8m4CKcDO3rhH98pEXvR8nfDk9PXYLRnZJa5cH2c2koQgwlocw6mJmM3Xl
3OqS1BVWL8MvLMFH29zkQ6MecQQn8YaQwqA5KTL1lQl4+bEzZY96ipX1Tb/j9WviPnedof6qI+Wk
vQ3Q17XNDAFtMaVFWn6UKZVkXjhaj/uG0Yc/HfLT9LbucReSpoJORGO7r48GfOkeJYckA6rlNkn5
QblqgJxHvaVZf9OLsmCaayhZlM8pEO5ipzsO9EhEUNFDh+08MGW1tDR4MjSE/EQ04uyx0+amUs9B
XMNwJYfxN0w6EXVBpQ2FsggKn7bT69IpH8pBFMChFZEZ9wyEKAuf4n7rz5b6MTNZwp2bU/AWyLYB
9pGgsg29Q8MmlaxQpptmzgZ3S2Ukjb/cHD7xBqVshsVIPCFKAoI1qhg5oc9wEwqIiTQNmJS9GK2G
KUnFMHQHtZxp5SCznYUiW8doyaEOQHcNCIwMF0ViR7QwY+jyBvvBgDPeI1drbAyGcq9A9kWyj8lO
loG9mNT3HHlhdEAQL833zKZ9+LQY/3rjUORvWVvXDD/ibgoAei4irdS4AAz3IQkqhOMOwRzUE4P0
W0cEGz+oxJXJnR53UdsgclE62ucShTXna9m5SHC2AfeOh8AaYMFK57/T0KOV+jrb9Io+hSTPH+TY
iWS+MQ1QZb+EsGPeG4HFRX4aCb75CLugVYjs8Im/sGv0+TPkBTtAJinOwu6lwCPyhRHuGGCYoYK/
kVPvko9VpUzE3AFOHFKNd0hW7AC/EjX/L99w99JxnDCi6fvU4mYdpgHDVliqxo2aAiDhjggoIRhW
AOnVgyB+KLug+JX6yqUNoINlgL0a2Xtb9XSclin45IE2t+rPdTT6v5jkqeL7wEWBRSgwc9Ijza/r
19wPDXwC6AQ++1ZFgyBB/Yn7Q6r5O7JhJRw9Ejt4htjQ41BUEnSsDpTsgz2K4ZjOoryrw8FvX8Ee
jcbzIlpQH1rZoqGwLbtqwjum84kjZgiB/wVzqix8YdwkWVMkUGANDW+iw4Qa5i98qChHY9WGjJni
bl+5yvlQmX1yK52k2lV6LP5yYBlC7YcoADoOF6Pq3p4lrmQ0x8CLzRzJPbQJIcB0RfNBL3KKoI6z
oUbUNjCtQkomou2EXIiw5o+1Bupra2bW8CUPstE9JNiUTghz+S4OGUZMT2KDAH+O8STBA70IPBt8
Oc5fcgZi4Fb1fI4nWBnc7RvmU/aic0qGcdNLS5WvDOvUfBvAR00oeiaFuh5xsTqGVl8zRprKB0aT
eQ1DyMqNH11ol29K63QTUaZpsGZwQBr/YptP/ZOd1909mCLniD+SBpUokeAu8gFlhMl13KX9n6Ol
5Ob9/NloywiFMjEOnwX0bIs+E2xV0Wds4Yj3ah5JlgIsKHP3hWET7zjTVKwRyFwLtikubBYU4SzW
i5fARTDmNiLEgdzsCvJr3+bWBxBLjzFADz3dkW7NwDFcszQ2CaDg/FB0TEQDINEmavjAHY+ZPVoJ
576vra+APYu4pecQV/QF5hkcp3E0YT+wQjyJUH0EkBs9zE2WFugsqF576mc1YF9Xubb4MFZ6Kzxi
GZxGqrD6W43T0VMitNL/5JSdBmzGoOlzG/pS7it4IV4m7OnRNCfms1pkP0yUVg3aIcxjN/Tj5E96
LUX0hvfG/FZpDlkbtaCzKRSv9SNemNFbw0RnAyy3tH4yh5hLD6dU9y7rcFHaIG/rMpOKsZ2C2YyP
xR0GC8kT9wJMKUoCQ9tFTuUyyY4zaJb7JnNmGDVDxBEdvQp1RCSfTfq/+BzigItvuG4j59KUNMnj
jZ6SPUjwLn0ozGPSCtuJtwHnk1Q3szrnJR6oLNFMmQeqe2PSnko1adCes6WtfT+DbkdeLIY4hGmW
a/XfdBQ2k9epGZMAtUHR0JawBhfWDrwvesqIPbG41uOsKjYG5hWZdtOZJTOZSuH8gnVBKf2pf4ab
EMzV346oux4WZV9OsDphabUj3csCGF0+bfsqzLGmRho5xu3d1xjzN6+RgSrip1YV/fgAXkcrg58u
yXbs75mlccCAoCMfFBxUB/wZP70MhvEjtd6M6YrpCDdI0dVAl+KIewxMDGui+nyks6/mbVfI4ltU
60V/iE2tYpikV4bZHWIusg724AhfKd84GYhS48joKAy/hr1JxDpOOMVO5V7PgetZ7d///tf//Z//
92P8r+BX8VSkE8ZV/8q77AksSNv89791/d//Iqwv//Ptz//+N2UIgqSWg8QMWZtrCXv5+4/vzxGO
fvzT/8dIgqyFDFZ+9+22qrZUPsMhFan+2ZbUE5APoY3D48eCvRHuRPVSK6b4Y8KMKwKldPnXOKc/
Rjq0unEGcaGY2i7T1NWPYZI32QP3/tdEB/Wx1c3S/aJDsWl3ss+m7IBtDuzkKglJKf5wZTQCLEsK
x7ANPBqke/oapMkkSAu14TO5YnKoswkTHhusnuPYwX03aD90Py8Pl9fUl//T3969gZqgoXSTzjn6
fg7v/3RR0FO0kkCpPGP3MjQPyuhsNEJb08pumM0ygEIxDAeCG/hTlv5kSWiw2B5YbsrtbCALhjNI
xzwjKwpxtGnWxjSx6o6kADvVBS6pYW6ejHHZvwx65ysvyChs7i8/xOqTGcI1TEbRlmtKE8CVa5w+
g+QFzVbQi+fJ0XtQSuX4DWnEftdIgRSaQVLzZZIyuL28qlq9OV0KXSp6ZstGsXRjtWoxN0lo+Xbx
kuK9DAUyV9l9n0B0hNU8txuawg6zZvyFb0OFF8uVbWqdWd0wHZPdKk3HcM3TZ+6A7tZNI4oXvxja
5yQzrJegWVDDiF9eWco+t5SypAE+z3ZZ8XSpRhoaYwGzeGlaKsscEMgGblO97xJ33NeOUG+XX+z6
c+rSZEMCO1QW+1JfP5qFflA1wsZ4xmMUGkXoLsMW+hgbcKb5kbY/0yOb9Pjyqu9fKKtatPFNXZKE
m8vffwtC9Dh4UEZwz0VCin4za/ZfYUMHm9mZNv/447WWbWo7ytKRuNVXawmsDi1odP6zHQ5oZxgx
Miqw46K7NDcq8WdhxeB1moapO0rqJuNWe/m8vz2YCSfdpnW92EAt6gKoA36fFnIQykQSOh3FOiai
aaRPu8sPqS9b8PfQ8r8LK5uvSBx11/EMs5coAZPjPzuB6tFNNJBcDuizYKbe4EQQDXP9PbP1z+bi
xrRJmhZHCR/xjJpIa8PBGKjl/HkZoE59oT9c/nXvNzVXukvks23H1ZETOH0rVVgGQ4OIxvOE2OF0
E2Y2/Th42+Zd3mDvGaVF9fnyiutIy+twqHz5AgKREkvI0xVDyuRZhZr5zPfSPxs5PIaWbgA4bdul
jY+a1dG0NYb30GDafYQP8ubyDzizwwmUOr+DtpZuy9UPSHodukoXOM92N8rb1GxoIZWpDxi3764s
tb7Sl0234IIIsKDaLO6104cN4tFHEr60n8M8dLcl/N49qGyKQab5hzwu70pSvht4uMZW132A5EUB
NqCes+PlZ34fpC2+rsWPETy5MFebv8WzBz7BaD1rgytRMR6Vflum6RdY/aT4BQK7fSqmLVzd6D9Y
2eQ+dQX7S9hqFTXdeahdqzTNZxAfDEA1a3S2I42nvZqR92Qa9aHORutXVKny7vIzv//OFlcS1yGB
xTSQED5999xKCtpCoz/LmOxVj4diRHcqnLdG1PR/XV7r/TGyHUdgRWhKpqyWs7z/34ILluKFRY7s
PwvgjHvRuEsRF1oH0NHtJhdjfC1feXc5OGArDYeIBila6P9svN8WzMBa9EpkTPYCTS/vsK+MjSNq
rxrt4Mi36r3doi2bYWSEjtUUYGSIZycqqNgWzk/0oudPUUW/ndlW7qQbp+iK+zCqob2XZRg/uqHl
fvijN2TbQNklqiSSNwSVwl4Fmr6Zunr29fxOzvl8RLKsPhZapm8ZwKXPQSiuHb3VF2E9Q0ibT6Jj
jGYKtfr6ArARhvdJxUTSxYM4H+DO+xVzSDUwpEA8Xu0vP6C+xI3f4vw/K5JHOgiKKQ6+s1qxBylR
AF2q7pgdt2+uqWUH05T5xg7FeBsZs/FFG8wEp78RIEiZtclhZlq9FdQsO0vK8fXK71lO1rvf45Al
sCGRVrRXexI6SgAqC0UnkDJ5FuLaWhs/h7j0w7/9krHbbR2Oi8yQSONDDlQG0egp0V5MLKiUZ+Bn
+/Yf/CDAR8owEDAiURSnh4TxnA5csuWTBFnab1D4Bp5g4sTF5rRi8QGDUEDENGPRU8KLczL2VqeJ
v9MSUsu2z0ymi5d/0eoQLV9Md1zXRYkaHBjB4vQHuUIbSPTH9k6np783TKm/4GGULoIVJfrus/FL
6HSKLi+6uv+WRbkPdNe2gTtLsb7/kg6Lo47+xl2FGHa2QaZjdu8DVPuCLfM996vKIbjSJ6sMTGfo
a7/ipNrXVzarXI7banOQxRqw84gilnRXYbnpUqyBmrC5C8d0um2xI0SnVIyf3Kh+JNU30fQKPxR4
FP/MlkkNxa/B5VTRLLcxyT1ii4VuPFOdEaVfwgjuWurvoEftKUDz+cYP7ehlMhznGBkpaJCM/iLg
2e+X3+T6iCsKZj4dypQmVnZs8dPP15iJMKjZ09uSn46tkW2hpONEH7gDnY0uDeP58nqrC8VWig+G
AAkZk6kwkVsCwG8xN5R16KDyrt0q5fYCximt55EpYxVAvLtJs4kb/A93qFJLVsb1xXPq4l1xZcNS
oNOvWs9sRXl06Hfj7TIhntSazca2qnGH8GNxZXOsd6hiVYsqgNzIEhTD60CmnCkD8onxhHIUc8MM
qpz1wU4ZlhwrUdbTHvUxTbsdG71sGdeDatjEHXOfKw9vvP8hrkD/RHKrWrxwcxUwcgGwp4b45eEF
KIZ7pmxh+5wBLM+4w+2u+WJ2ug3HuKPdt0V/e8Qc3O/bcXp1+shq7lvGreITfV2L9gjqxiL6OhiL
LRKwXuQ/H2OAfslzhTyIvxVM1dwfjYkK6E4HvE8ICrtaPJcoyIabIG/QFcEdNAPOrOw2JE0rJySD
SN9LXdw26BTh4JSZIxPTKS60pQKNROQNXdb1eHVG4Ow3kKW04NUYEJ1+i0HZp0/k12gjjihkd/IG
oxCV3V7es+/OCJW5axkG29YR1K6rBFQC2Yv8CICS3eSMRhN/sG+YLSLNI+fyJx0VdeWjLZvj98DC
3mecJqTOfxThbRVYkgYeObZzmSeGsf2IcG/5olwnuLLKOrHmLC7LUFRLHTNER19C+29nsURKJgZ5
nnkgNbDspmV4W5tGAI2GSYzP+O5WyxB8xOs9fAxK+YhQunNwwim5kmSuEuvld1BPWmBjdFovrlzF
oDEx0N7E9sELXHN4M6s02uc4kHs5nov9jYZbEY70ReklfVVdewfL9l+9aklPyqZP4FBc/NPT+u0d
6KgEFmWk5x6k2kWwOp4fMzSVdsOyC0fYHbeAfRz2bpLsBKjkTUpD5uny/nofE5fKxmBz0Tkz6cme
fgfm8Sq26cd586SjqQUuFF08CLi3ro9c9eW1zuxlCbZNcGsC6CUonK7VD0XnYD/PN58hKiK4OtoP
hvInax/EQ/AZdD++Dn+8JB/XQb2RPEoZ6ysmbsKxDLMw9BoTEySzb+7gEoKv7wCYWRLPk8vLndvW
qEJTJ5EfEPfXLeBaJFPLVCz0BjvlQh2TmkjnE0bGMdkjPtFtYQ6g/DHF5X3gMyWYVIu6dF39uPJD
1qkR+9ok8tOPFhxiLrzTd03rkmfEjMULGRETN0iwEexFpecHTEVEpxM12SgrMz4CfJxmuMkz9q4W
D7H+FQMMmd4nucpfJFgOf+OoJnrA3htzBRyH5Q+UTyexu/yL32U0/GJLODZ9c1JwW4lVutubI7CH
Osg8pGjlfDuMzqg82EZj8sXEU3e+qfBVM76NDXDDDSWgjLZ2QZv7ZlaWFvwEbaebNC5hX4CLduvZ
1m6YyVjGttbdQCKyT0Yce3GEE8jjDJaq/1DpDpIJrkAsqtlkfucaxyI3a6BDIIIROb38gGd2PwUU
ORvdadum8Ft9kakQcG+byEM6czaAU+McbAZO82bNUhUPLVOHvy+veCa22Xx8BJuILYZcNy9GO5b0
wrXEGya332LxZAFZdSIvzvNoXxqyuW+MAMvJMojfLq985hKxDWRXCa3cIdxfp8/apDoGWVUUezS6
0eIP8YAyQYe46cc/X8eR5MAmTDyDNPh0HcMCrq/jVuIlhhpvW3iQG31Krt0RZ87S0lwjlSJ60dVa
fTkA18bQuUnitcosnA+hRsdiNwBHepGBZPY44h2Jv0Qx+lc+oH7mhuDoMk9yTEnrZX0mBkwteHMO
nFeDNNnPxTecllOou+g4WXaAltiEAFTo9OjLoFewyczBebz8is9tIq4IYdP/IbGUq2M5g9pxW7OI
PXykUnp8sji06CNvQ6Vr26yB3gqRytwEch4Of7zysnOZqDH7X9Kf049bl6Yx1Zofe6Vt1LtkQA50
AnJ+P46x/WvEEhAzjqCAfuJKUV65m99diy64YjrogmmeWnqNp2uD7w4i1c3Ss2G9bQr+qY+z9JEP
jEV2pQp6t7swmmJkqDOrY1BgiNXusgBe5E0lpIfDtoQyh6sWI3t3gws66vilhDiPdsSfppUkO8uq
JGCA8Ol2nD5fnYKpn4TheCl6H3dUQyhf4cV0k89tdGgZUFx5n+8vRsog6hHuYIa3tNKXt/BbriOd
rF2aJxbRHXw/VEb83OP478rGuiCZwNrnUcbTlzmC7yGkDKiJcl+M6Nxc3lRn3jYoN4feEoMLg0B8
+jtMO05MP/BNr2kr99C0wC+RkMi3Zu0Yi4e3eM2hkl15+ndniIc3SDVNkh9BJ2cVDiMfGc1R+IaX
NrEdgrDtZhAtA2n1jUuG7SGKiIK1Y2XOsQZfeuVbn9nLLj0COjaUvaSZqxOMzHORuTI0PQXL69ci
935o+x59dqC2yJhcfr/vbjkeleEl02fKbIfmzOr9Cr3mOoktz5JzFX9Gvg7ZGtS9i0dQWgniGUED
++Dymue+6TIR0pchm2mtH3DWuGSyoCetwyQOikoV73ytcD8o/FgOwaJFB0Q2i7eXVz33Wv/pJFig
WYkSq0IJ46ISNEdrepPIDIFcVoMjUhz4tGr1EGTt5dXOvlf0KjmvbFo4M6fvNUudLta03PTMkjDU
Yjq2YYyv76Nw+m6gtuhdXu7cw1EWMJSltcYMc/n7b8e1g+EWoU5loCQxZZtW4kiGirG2y9EuuFKB
nDsc9HoNEhSHImxd4VZ6NcwmM2Yoh765MWE2oLacx/vcyQ1s16b6TczdtKW5iXLj5af8Z0B5UoEt
zRlFKKQOI+sUq8esEUYIJEINnoEyfKbAO89lsUEyZ6xx7QOiDjVmaghE7FqMlTFuNjm4VTxHRznH
TYQiuw+f/4Z/N0bEEx3ASeznHEWKN/AWvrwCEDi3CRxUFgildGBRiTz9Kn7r+0EdQRKeFbDEHjgo
OhpOdsxjihvcmLQr7+ddGsfrIfFhtggc2SE9P11vBpZfVlOA+nnWtj/x8MTjy/KzKxnGub2mGCYy
UrRciq51SG7VWAlRm15bVO0LHlDZXdsiPxU1s3klEL9fil4UXTgC0z9DzNX3xjrBQlkpcciIe7Hx
w1buuspEjDrqjStRdwl0p1uLpQxODkkj2f56wFMHVkxgaBwPgwwJ6LvRdo6M2k9Axnv8AaXaga33
t5NRdlsM1eorn+59TGR52ipLUcXA1l19OgMVJhQpctebQjXfp6X5kJQo8dJ2829SAyCiDNEXuHyc
3p9k1gRr5LBHycfXxS9qkXnQT4uaBe27ZzGP6Kw5g4Ebp5M/WgUe283QQ8wutB+XF36/T5dEjTtd
1wFb6Gp1vzZqKKsKfBAu8ZltPpRmg4I7es5V8unyQuf2z1LXL1UcReo/NexvYbFH7KuaDOJFOPSD
J4Ei3kd2+FYLXu3llc5tH16juXRyBZCV1aWdhK2IJhkorwxrDUyb3eI9GtXxnT4MaNoledV/TFIn
+zp0Iv5FI8L409KKrHnJWGjV2JLO+epU0g0oNS2bbA9JqfmDj34hTkvU0X8eYygQyUUVJ4V0YY1T
62PH1BwUFbzYnGssdi1ASMeEluMfRxnW4f6knJAWAW21R2jpzmouHdsjwVbfHHPO7yAX1VSO4ufl
T/c+SpMOwNCUQAGZ1atVCuSYIT7nnEuPu0Pb+ULP9swyrU8zFIwlLcqvfKkzx04nuyTQ2I7xvkJj
4rPAxIk0EMizr8goxVuTruqG6Vz3FYZGdkBssNsCLbs2hTpzHGhSMgxjRgkUY11+FxEGhFinOV7o
5rCxNMZcU5sm225Q0eHPXyodSpv6iAaiuf58Yaz1/9AvPSjEzLMCV5sQpO4Bn5o98isaVoaXFzwT
QHksBXCSyxadttVV4WroVJVlTEzRAxSee+u2s/A7dSPDQv4Ez+RR9leWPLdxGKzTC2bISM252jhU
JkOFSpvhuT3K3wE42jtTQmEQTmEiO5O4V2LMuc8H6oH2u03+ysV4er2j0z2LyagMj8kpgANgGEiS
zdikDOrH5Zd5JkAzqKWcZmBJviXWwaSdxqoUveHNheV+1vuw3yprLK4c8XMHAd0Pi9aTu8AG5Onz
2CC1CnhLJK1a+la5mfYJg4J8G/QFnRGrkc0GechvhV2PV7LlM3tFLjFakSmblrJWwRpN/QTXQJJz
HfRvfgMZ1v7UFO5nqYO0NkfYEfVS911+p2d2i6RtwCW0YHwBRJ0+LUISTlj2CWUdrbFDGyTB1nQL
/7VDoGRbwdCMrqQU5xZEGlHY0uU7It55uiBKBdC4B6rYvm1MLMyj/lbm0r/FLSndu1bzdvn53uEx
mMbQHgQew8yWELPGeYm4nqzI7QwPmZ92YwUxcjdIdWyjYYCcMJIP3PSRgfhGbyKWWfT1Q7FQfQbO
MjIPYTNceeFnrmRJB4NpERcW7ZrVV3YQNUyLrjQ8/KihsBt1uLiaNLiK1oNb7ht4DEdc6NNnP62s
e/TRxLWp2ZkDC0CFbg0lgDKNNdjP9GflR10t8ecZ/EPEVN0bq7rZhVURXHnYM1uanJXrcpk8gjpb
/v5bpoOWoGGhnii9OFPiDqoJMq1dZ38qqH1+TU48PbRGLw6XP/mZNwzEjnEF9SBB11i94da1nN4Z
LdPLBerCyJy73YxZBXouFF2uzwwYkcHHoG31coNgvHPnmEPYXXlykydbJe7cpiB7LEZiy/j+9MnR
oYyR8aPoAa0ZfI2axQG8D+X856cJJI1FW3UZ1wu5ul+KdECTr9Ape32HGQb6cYeixFteJPDyjJyJ
7+V3e27vuARfYCvklcpaXS64MA942jL7qjU9+zlqpu35Zq09FhAQrtxjZ5ZaBv5yqeiJFusECD2/
QKvN1PQEjfENyq8jbpotos6BDBFUv/xcZ6ISuQd4nKXsMEgNTj+Xm8Rzb5Rcmhlw9Ve3p5K7gQWI
9ZOBsQTes67yryx55vlo11JXcQi50taTHHgxMbeZkh4MLnFfF1ZJN7FBz89G6/Ty0505ETTuiDVL
dgzWenWlNRFOc37s4z2lL1gdC/2NgeRHh18ZzRC9jX78qhmDvR9QNqCsnKznyz/gTByAKafoH3Ia
mEOs6sgpSp088ksIlkC8NUjyxgKGQwAH8Q056mgVgeBJNtCzVHXlhJzpGRNtIToBvaYQokVz+mlh
MldNVYQpWZDlTJAFfaTnhI0l1Iw/OI5imkKxLwqTx0Hq8YZJttypOVS/zNaxd5ffw5moYANERCaS
s0oDefUhklETVNIiuQOgoP9iZ2SbMo2tj5dXOZPBnKxinD5xjypRh2R/cmeJ2N9KdzTxIgn8m1Zl
xSfmJM9zVNZeF+XXQN3nPjMXi8NJYpZG1Dtd2MyBdrpQ1+8GiGHm3VQj5vDqBpb+wug3/daOAmFA
R0+d8UrOduYswcUgjaGHugwMl7//ds/ErSZtpCrjO4Qg6qPKG3mIYx0jjSC6dn+/n6a5FLIkuqQU
DpFXrb5hO/A3A/uNO6dOTRxe4ONgJRRlGaYbXdm15S2Wgp2/D/CuxGx4zLnmj1UF7XjGzxpe0f7y
134fukBSMl5ahgLsqXVWTNKTzP6UZXcxaX+Fb2k9RRtekf5xKq3hQ9fm17g+79+2QRFFsISuAa59
jfaAGxVYQovxyQ3H7JCnItpVVtZsAfynVx7u/Y4yAPVxVhYAGsnxakfhG9tifQS5Lbar5nuoRzna
nhxRdH3yFuZ5KLOtmFx0FC+/1DOPuAAKucHpJQAtWt0HvV12Mea2vodoFZKptLqyByyp8mJTJgnA
h8urvT+wS3fGoloDw+0QJ0+3rwFzFS8U8LZI3arHFFm0nV92GNjgPI6e7tR17UaWC3KdFrf/4/Li
7x91mRcynOV5HUkScbp4Ac3DGTDF9Kwoo6uXdtOi/Zk+pkFUXcke3oe/pbABSUBHcUEKrTIzAFKo
2GES5LV+Rc/USuVhAL6y++MHWuAfBH1SQMkVe/pAgyPR88VT3Zswf38aSgTdmPC7ux6byj/fJ5bF
jSbo0jgLxWP18pzISUvQTpOHyFC+D+cMTWpUwCEqJ9fGf2e+EzXTgp/nHHGJrrZkPOQaNgJG702d
E33H+yt9ymMt3WrzHF/Zj+eXQlRP2cvQXK3eIA4hpUDtqkemsxifkBTJj7Iw8x3y4tdw0Pqyt08T
ZSptg5adWAaLcg3ygNorwsH2e69q285GydLqsTkd/ZfCrKyvovb1QxCCarupM5oYdsCVsi0zORxl
ihkNUbXEqhZT3st76H1QtaBxLEgb0mrn3TRBNT2Whm42oIcwZAdUZ+tdlbj4w7iKEIDW9+7yeu/j
HDcJJSEpGiuSiZzu2azGq07GOHAhdoCshpyCndP5iRciJoMSx3hAItS8vbzmmWdcksGFAbVEcmuV
GHXAPPIUfU7PQM33iwao+dNYhQhoIgex1xvM8y6vd2ZXkRW4cHmhii6cjNNnbN0RbZ0s6rwG0Wgv
Rxz5lpb+fHScRj/8B0sBaQcUQZn9jmYypGVZga5rMe9Nq8fWCvxbQwvwBRV+/x8sRZhZ2viAEWne
nD4VjuAdyldx64191DwpTXcP5Lr6Kz0OdeUFntkkDn1nIET0phx42adLRahslKJyeKpqRH5eq93j
4ODw6oTx8FBXE2JVc3Gtmj6T79Brs2lW0E2EtGGvHjBwm1o5mai9YpjBsmwRPPE5iALrmu9zrUNj
7Cu/lXirhjqdDOSMF5VzI/V/os9SNk+Xv+yZTUvyxcUMosemr7P8/bdMr+tSzJfrAjA4ar/Txxbz
g/A2rys06ahyNARRO9NPN5cXPbNzQX1CnF7YaxzU1Yt3molOw2w2nmNk42HCDGwfoQVzNDX0ky4v
de75lvdMHeqSXjqrvsGA1WIo9KlmkIFNaT5H/i7X8/y2DRGrDDFdu7Le+9SDTiMU32UUtczNV1ey
7HoKx9CqPZcAgEI/TPcJ+4xjmRcfsT2Kjs3iIIbMT3Pl3Jx9ULIB7mcOzTu4BaKF+aThGeyNjRW9
sp2GJxgnFojlJEVesax3l1/smTqQFvVyeMh9GTes8/aYbKOs2pLhCcwsoGZxgn96isnZZhpa5Gaa
GsOSYIoUEpPZPFIyZcFfSa0l3/hJzZXY+35HcaKgGwHogdxNI+V0G4cTIufI0sx03qoh4MP286Pb
J9V0EI1eXNtU7z/ycn4JGGReFJXrKXIf1vFkppXw9KqwUclI0Ibfwi8y3iYUxV9dGwFuzLDiZFt3
SXmFW/w+ajEX+GeGvYx1ocWdPipoJn1CYkl4DEmqjdPE5Td9qKNfRa6hLuMuDsZWG6vvlz/3mRcM
Hp2UmstUklyvolYcV/yUAbPgQEdczoxb9SHPZLNVQZNd2cnnloLyuaS2rASX+PQBVWNVoWnRnhqK
xPiWO+N0i3gKIoQCEb7LT7WUO6fJEvogbBpqBAVjbd3ICbgqF539yQvAH+8ZploIOefWMQVgeMSK
FzhAo7lHLS5H1CbKfHd5+TNP6uDmyufkRrBoH6+eFFnebCGaem6GAH1DMXIz4FVyg7pcdyUFfR8e
AG8DezVo2UPNWycnjdAMUtCk8noTaRkUjpAXxLVpn2GZhI9VHe0vP9q59SClLqgOZA8o4E8fraYL
hGv1WHqYs5hyJ/NBdw4BmtGfs5KDfFdzXIord9mZ1wnOgDMJygFAsC1P1wQJiy9giCdlUBstWnKp
lTdPLWp5P0q3HtI/pN4qWNBkXYZJTr8cidVqLSaJAovu3MvcocwOcyXcbG8sQLCHNq8KfVPQ8b0S
5s69VfBYy7x1EXf4J7f47bamJ1j2qaILneAPt0X0P8FVMcKuyy5/5pp7De5wfjm1YFWWC3S9P/Vx
sSBy/cyrK6N5sOem3LejzCBhVdlh0JprGgLv2AaoLtvmIniyYOMt2BqnX7DL3d7B2ni+xUsmkO6x
r0lHkxuFhUm6RwW2VneKZrV4y00Unuj/qLbEJbyeUYf+2mEToD8Os1K4XNsy0r5q6EKVe6NHtXen
CRi4hwZ2QVBvgtHFFDv06zh90rvYQVi+WOgB35QLsOy5wQAY+bcoRDzu8rFYcvLfAw4zOrBbC3SD
iZ0i7Tx9wMTAgXW0J/9WCFBHMTf2JrSn7NPlVdZhjddIlcmrpHMIssJcJSGiKPIQKrhxi3tX0x/L
Cd3dTWbUNtreHSq4eaDD7MsstQ0BIuwGNQ5XItt65/ALyLn4DzGLK8pYfUi9QxbZHpV5O+lp8f85
O68duZEsDT8RAXpzy7Qsp5Jv6YaQWt30JujJp98vqhfYSmYhidq5GA2ggSLDMOKY30R4DRiYo2Kb
HEf9U9qpeV/6ssmobtwAV0EJVwc3HHc5zXqHlFOuzKsPpBFYKy9FpAe4MXUUw8VUjl8aqxmjI12K
cnxexmx0j6HiheGxRnwFH7K8zqLHsaZHcYgR+k824IFXAT+/iXDLkPhmOGVQPi5/UxzZESjjeg7y
Wlh+FUXN/URnemdBOtrhFYl1EEzhnYtJFzXQLDrV+NVt1QWuN0SivCmKcfjI1NaNJo34SEkAGAcj
5+XguAyIQ/x05zjd3yoO1RsR/jpCknOWNRVOORUWNnI1Z3PGMarQhyC2x6l5zgovh9sVz+jSHBGI
jhM8EBugs/EOC71kpmWMw8TGYVg/B/wGoHbUdzSV+5KA/PI3oP6fYEhiDgF+g/q/9jLn3/Imzp+a
Nt7CiFx/1jSBuLOIvnlmr2QRFmwT1Xa0eqQGSwfjDtEebLLY4+3P+o095FIkvyAKI4tYF2+9wipB
MoxDMAz1/Njk0KPR/cDnJ59U30UjcCNmeGMTpYYNIcp/9YzVJnopPNdSW/rAYPfGL0NWkc30hQGX
C+vIws7vIAjqIXaTuFH7Ud6Z6sfbM17HulyXZBcEgnzPHNs1uMGuMwft9qgNOGQpfg+pWc75EXIi
5JtMOOiHlUrS4ytaGBizb0lTXV+jvEI02jW6Pxyi9WViJl4CgjiagmI00zvcYPq7ZcT6duow0WmV
PN4nldI+NGVqHA0tUTbi4DeG562gLyyrIKjFyUP3+i7DyLjSzT4EeI22vx+1PYS4RdVDLIfUxopP
SHJFI8VlQOEHZ8p0EwxpEX2+vQXXhwC0ISQRwg0TwvOarhY7VTnJcm+wOCHsUL42QNgDfaclzsJf
mAZG+yzKew/VLrvb4qpfn3hYPiQ01PDAtgB8v1wCtPlqpG4WL5gGDb8g1SoeUuEWz4OG9KNwGfX2
ZN8Yj/a/XGuGpEGyPvHI3Q5xOjlBmwnMlivDGHA/baCytbVCCtBGYiOKvMLTUORidhKXK5lcAIcu
p6jVRhGGXIuB0VGJecaFfanIP9SZNrkjQgMZSxFX9DLA0yQJ0fOcAE2emqF5Jt+1XURpkb5A8CMN
441M863V8GjL2ZLcAFx5fQBzZALo2bMa+FLcKdH0BQlxcQgHNXssaiV5d8xg0jCxoemBbQUQsYqN
xjJ1OoyhrCCa0sKPO7ghVTTbBy3SJn9W4aDe3uzr7wvYGxUMcnlYmITwlys/mawrhjXRXV/hb+Av
tY5VKex47ZddheWDGCwb+6/ZHL4iC49hkYeHSXm+/RuuLzguN8YHig48lbjw8jcUNn3l0GiBa01a
de5bHOWzJM5xbqBiUkbIHubcT+/s7nLk6O5KIBFAZloFq6+KQKjl+CPkjAu5okPpgAN0sqqhxyUx
b7334lH/Gw7xSYYl1V3j8ApabBQoxugORT9vX9CxPXmVUx6RF9jS2Lh+8tFA4qC6VOFlG2k1M63O
amyOdIVCuNIGgL0Uvyzs7MdCjL1xO78R1nEvg5qEjwf+gDzwcuvq0MBgVOtxc7Os5WhkOHyWdrT4
tYameDOO5i6dkEtFZw7PdchIuPN68fH28XljviQSzNMiyKcStQp3w1yJ1HrwvKDr++o4jtZHd17S
hxBAyv72SG/cBdRJeIul6AUX8uqaSnLPWizUbYKB9Ti5RanWfmNgmLArh7zZ5VEBl/j2kNeTQ9OH
cJVaMBk987tc4GQxEewfFSTVJk1/BABhQdPXxBlSWbehN/HGZspqHjUn2TmTTZzLsfRoLLQIc4Vg
qdvZOQjRqv9QH9H+socMv5S0yDuEUmyh+svcq4+LqaTfMQk0N66kl0NzmR+SZRJu0WqR2izqqmyS
Fl3pjSgd44mSwC2TDuNKdYdwuGN/WfCMmFD/DwtUxKWEzKnzTKF8mnAtEQ/WqGbi31Aos3VnJ7Ni
fxpxM8VgpmkL45eT9naEfc5oxLwVYZ8UwaTPdX/0tLFERTlpMBvyU13HeBOPQJx4ffxzkuUHzj+x
+jX2sCOoT1oj2vhomdkAgh52g/5DxdvtbzSxMEN0kfJ2DvmYRtmzW1YFPnsIZWzpTV6fQ1gChEQO
KjrkM+sFqqulM2CUi2CqFRc7edTFI9NR7jxQ/OA28m+3z+D1/Yyosbwi6YwYPNGr/SiNSmfZWa2k
rcMT3vOflrGbzjRJimM7A+5Vp3DaCEKuzz1hL5QZTjx/Qoq9PIuKYmKBbWcou+LwuE8aWmxqadm+
CvHk8N7pgZ0ivoJJBq6FatblUJhdFmWsFHkwiVn/ZmJoEe27zG2nXejo/XSqhwnA8tJwm26MfB1W
yuuZhx5IKXX7NZK18KKiafDRCGxkgSaI6pEKFEWJ8HShj5wdXTPBUFIMWLsu3HDHd88b/jnaBLQz
WeZ1JhUphmgos02BNRQGYt2ucyAtnoA0zFix5O7ysZS079uDvrGvHt0JumzUYflztdg9uOm2MrCp
dvQpFuehhDd4VvUqRi+7ff+jSzmbx53yJH1waneXO5tEGELMWjsEqlCtg93iJE544/lLamzVeq6+
Ed5AYD0O3yXAA2A3l0M56DjPUxV3QQ3wEovNXBwwAByfpkjV7so0z7BZzbYApleLKdEospBBHxF4
/zo2dajZmTT32qALI5Twl0RYT46YvRpRtTr6envnriJFZJfgowJdAl0qUQWXM0zmNF0avFqCvh29
A6ay2VMx1p4foVt2mKEu7ueM2NHtS+nhLcyNt/f6dZIZGJBLaOImh/Xl719lglkCRgoHJBFUBvR4
RPK9k1mOORrUSxN/gDGW72ZaUCa/AL/xPVbFQsdpJN1Cj10vutxqavq0EmSfbfUiZ16FwbKrNUGx
GEhPdL2FGQI+4X6Ozu2X22suD+jFSyiBhx4VUjrk5CBrVH1v6ahvVl0TWLMBrLXETTP1EfHLMFvl
ZjmasQi1jS/0rTEBmBPn0F8jGVmFU5GJrEZjhyIQrVXH57rQ4umr3Sj4XVfUOD45Tja8twdEukMG
SNBqUbRFyHO1pqGTT0rWW4IqVV/9Y8On2tlLZH+de4Q9bi/pdXWUsXg4OchEVjLLujzHdZqEtlX0
ULnZ4bSnUVuXebTLm66l/qiEs3Y2Yt0rDm5de18ttaqtQ5wlevtJwdk0TP3WEFV3vP2r3lh0wkpA
WEDgKRmuNcdQcOk6TK+LIMXq7Tv4xOEniX6s+GD4hhM1/6h9/zZTkSXNpIUrO2+rba7LxXKUyiiC
Pi9ES6N60pJ9jF/b8jM0M/Ob0WEkuRFhvjAmV+eZMwXtGAYFR3r97ajZaCQWLYhgyUVeOP7Ch5PU
OwsPwxnJFNmC0OO8nuM7w8C96KNtl+l4FBaVnqdZ6GjodNY8Vn9r+O4Yu9rSuujFezHF76e3KYcg
dal6/WGMPQ8hOlzBRsuPa0zMvqjONDVnsdh1t5EEvbF3UiqXGIJeBooE8ml4dTHFldE65SRyILpV
ci4VSz9nSjMd9Nr6WrtxulFKlynVag2pfZrQQNg34Kure7guikqrk7QNVFp9d9nUtfelM2/1aCz5
GayGgeoHjoInjZd6LZDYxB7SVYsYA4xYBiegJFCicaxiOHIUrkO/O1QA9tv7ScE34YtATlW7i4jV
0Jg2MGf9kS2YjzxTLxzDb6MWe/GH1MQRbt5bXmnQC1X6CPe/jLh8h/HtVGPThpWmHVjjxJ0ON9RF
J34WuXGwkizsTkDu6fF5UrzcL5tSwAoEfaCfk9ocNAyia8fysyWfnY+o3qro8YS5t/zsKtxr8cXE
6Ot3qWhqfChC3ayfYk9LkkNO12bcJS0+QfvcFcv0LTdNBGYSXR/+xZGimJ+WUuv6+3yOFQMVWyNe
tMSf47JU7hpPoDHkazq6GpkPxMPyntBBDN3dZM4YE92+IK5CRQTigALAD6YygYLJqkait4oqVUiZ
Ly7DxW8Fg/bWORSuO6bdQz1ZaSQlh3L1aUmLouUldBIkGG7/hjdePhi1XBccd/KadS4KtIZ1IO8J
OvR+p3Nb6xMO4lGc5Ds4PO0/t0e7mrFELVMtkZ16KUyzOufQ2BE/o32OAKadVvOx0kdTuuoBS8fp
b0qyfzoRpb22V+KmqPd0oTXx7+2f8MaEwYkzU+jSNsmP/PtXX7YyNjn46FlQ3ZjK7wYcj+8NVjiY
sWL48v8YCogmZCHCCjqXl0N5ZeHMdlI2Aea1VTjssGVz6n2CcVz719SkvfnepgIEOlJ88EJS79Be
F4nGXqR1DnE5wKWufSwaTOqg3Aa51vSPeMEi75Tp1sb1fx0jS1wOx0de/twsqx01U0SPMMvCrbaZ
y36v953e7GzFLL4OUavsGrvCbh6jsV/vXFpJZpPa4DyslFSvtSxtmw6wY4OsK81HBzfuu4TuKz6b
3VZwcfUUvAzlEKTSekURf/UUNGkctsh42Oc2VsQvs/WW5oD9Z/asF50RFMYybFwLbw7IyyN16MGX
rNt7RhW3dA0U+2yby+8QRe7HERexveYufwpdTb7eXsnrGBw4Na8OBVP2kAqNfJtefRAY5izYXjrm
uVKV7KPWW+oPsyeiOaRZaSPoWJYV/s3p2IWBrjid5qshOll7LHH1w+2fcvVpSqQ/CAIUNAmbkCm7
/CVe39KJS3BfHZcWzr0RqyfdasvTAKQmePdQlmR5ybamPLmrTxMnXLztkZU8TzTnKgpEcW7YnzGe
dvRfOrLVzfPt8a4uPko7UvdHEoHwNnBXhyil+TlPqtKf7NQeD21hx7/nDm8pqkzNKTZreNtuF92b
Zp1s5Fj6VWzBycVlACwPtVw0BlZD5+XiNujbdKfYaZGA5N6g8DHiw6wYYX3A4K3ew3ZF30dzumNc
azhoipAOYI4ZI1Y5SWD3Fe5yJmKi9NmLPXp4iIcVdRXkCD6TmnkCC9Shtz5a9RgF6ojzYR42+pOp
pc7GbXP1aci5YHcF/ZxuNNnM5QlJAH1EJiaIJ1bLvo+FEEFeqekuxR3iiM1ZsnFMrkgHhEAIXbi8
WpIVSTXpckDCAbsc67Q9RaYZ18e5rGI6wkbY50hcLovQo88TIp79XeOEWfShB32fEyuADXlwce9Q
v3hT7ConzDYptvkKekrmVm73EiZcRHU26RXFHqkIQH/JWn02CtrBVjf1zanFv+FOa2fdb5q48VuR
4PZOtParpAh8UJfReJyqkDQT1Yd9J1D4Leo0PWm96u41M8KhKo7Tj9hym8fWssS+XaosQO4/e8CT
EGtQJJS/el2tHzNhZXvKrtq5jlvbtzBbPYKAUM6YCM8b51fmLFez44JnD8hoKBOsdkBz0RCqlOZU
RE65h22VP7y4iFd1o+/DrO8eJ9eq92rXdw/EUvHGCbi6k+TiUnCCDkvH/OoNzxqt1JQpbk9FNYM/
FYl7ihux7Abb2Mqkru8IkKZ0BQwCBpKBtTa0BuVvqm0jDUShes2w17LUCY+j1Uzp0ViqsHpydTs1
foZRXC4g6ikAbhWhr15zB+kR3hy+LaII/vtysRMrG9Wctn8gsny6j6Oq3eEm2j5aYyHuWpsPXemW
5Xz7bnxzUCYMgkxe+2s0wohobOPaURZ4jd4NyQ5erZXuDLWLY06fWJa/M10v0mxXZmbTbgmQX20w
WkCcLtkeAQKMPOXllOexqfVKU8OzMiIH1lvYmxSDkx2oNGUbR/l6KGqJ9PC4SmxJYlod5Zh0xk6K
2TtXrZ2fKSLqHxHUcIA+JNPh9ppeXZSSisRLKgEmloOgyuWsohlXZNUJvTM/pz1EqNWf3UG37xd9
/tZkerbR3nlrOHQb6KERmahwFC+Hy6YKD6YYmklOOfWgSjmgHD21sxJjnaXUzhbo64XB8upWgIFA
K4smGjE8/wGOdTkg1Dc1NI1ReTAnE03NUFRifChwpMmOcT+4ggJi4USFT0EtavzGUevyLzyAR/WU
4Rpp37ujqSIqi4EJ+rIpDYQjQWy//KhJS/8lqcS6NV0sAMwLCWx6MO3Mnk8W0ICl3eNHlT1MY6ba
R22qs9j3MAQQu7CbphkzrCWclCcPMvMzIiVmf05nOIw7VLnpeZghKIezk9bWtF9AKUenpAudgiS8
0BZjC/SxulBgGQL1kN02AJkSZrR6GAYLK3pqP9GDmhvhqWmab0Nn2V+McHJ2jgmHLh0cYJrzsFX5
Wn3RUpoJMBeAAnRU0BJeK2Rq5JAvlWXUyiJ0NVTtF4wbBWJcpwdabI5nqe1xvH3i3xgTTU7uaEMe
fCBylycCA+WkthZXPEyRa5+jBPmCsq/d+yY1Z/S7o2wPmmyzbiyX8OIcUtfk8kAKggIf8nurJe5H
6UCdm8t93QrwuvTwjE/D4C465j1dXtFK0+b4T9WE418iUwyclqs2N3dIiNufInyPEXVI4d7vhLDb
1p/RDX0yhSibY1jEjvMY1ZH7zVoaPfpepYWSd1zHANQQTs9jA+/yIp7Fc9WxHrXvRXguPyGd1aX7
Ye4c94uKA2+5F2rV1R8Nt160b81YDcWDg6VYRmUlnLNqV+bgq5EwX7ye4ygl5CNkAhscLTB9GEFS
fqLAh4bHThV2DWbHqb1J7LWoLZt9jyvRfdtCajtSF8y+DzVydT7N8zFAmH5RDwlv54epn4Y/GRZv
/1SLZW/121ZXDzKzRPDynIERf9mLy333aJe0E+TU+7pv5k9WvVR/dXrf3NsG7UxPitndPmerS5z3
ib6MTOalVBdct9U5KwyUgPSpTp+qVo2OlZnm98sSQ3JoUF9751B06viKkC8m76SWvop2lywUJWza
8EGQCX5WmwnWnB13P/Jp2mI1vBSjXx9ksB6IFXCO+YhQxF8HHx1xnIoqQ32vmqLzwD6UYX4K40n7
1JtdrX5CVcX5a2xdPYLWVmvasU6VUt0joVlU+2Q268xvlso1ntJ4dI61CuHNJ0Z29GNnF252NuZK
ZBuf/NX9JlEUKPnxtcONuOL8L1FF/VcMxr2ozPkHGIL6bhgMrN9VIz9QDdEPs17+UtKm3ijsyIV/
vVhkjJKGQfEBghgostXGlFlrF2PJVw96Zbgfsfl9HDtbbExvFflKyyuqAMiCs/VY060jE94jO67i
crzPXDEcCrNa9s6i/BZ1Xpy12uqeoz5JjnOyQLJ06nTj8F1/VxLYTVrBKZfgplVhJ51xq/UWfbg3
x2VGjAPf6N2QudYJvdnoWDaVvVWKfGu+UipI2ojKbqv8Ra8KEdNcLpVSEnfiBo85ue6OIGSMfIIk
it5lJHK19aeimz+oEY4+w+xtnaerTxttHRmGUrKi3Xv1DSga8vqwvrT71lqGvZLZtk9i8m+3eFss
7jemSluBbxqJG8ZcA9U6mIxZmffdfaxEAusLGh8q9s37eYDqkgHUPGrq0DyVk/PDm+ytjPGlzLo6
v/LehGUHj15FN+NypdtKC7u5S7t74TXlNxFNijiAvI7Dz4aBa4IPCsT87WhLk/pDZw6V33m96SF3
qoeGLx9g7UtEh2k4i74bxN7srezObXTlOy+LVx2KTgKKvQ6TMFtLohBAVYNZhoNDOb0gKu3pwSmG
/rdZ2mq2Q+im+oi0qJ4dVXOeazSG+6Y42VOs2bu+m8J3dtiZOaeZgB9DRElmvyKRqNpkaaJR7y38
0k4FQp3+4ITDE62B0b99g19/RCAxJddPOupBN1pdFE07aNZMYfu+coZ/S0EmHY6R+cJmT32rVqu/
b493FQRxfSOVxzcLVh+Fm1UyE4KZGzHHRb4x181/J/x+Dr07etHRSoxHp4/Kr3q9JBv1yrVjrTxK
vL8AmqnJ0kRfVxCd2QiTpvLMewtJ5X1dmlHgZcUf7HXAVGGktLM6UTxqtaaMO0eKAS/L7PgAwOuf
pTu6Hxs9X05GHW+piKxLmy8/jHcNByDCAwuNtctzXtAVruZaMe7NyJ3uUkJ8v9IR/B7tLPkyamL8
Tsr97NqN9SEmRHwIE8v6entHru8UXii6/AA50BVkeS5/AuuQ5riv2/eh6JdDjO1LEPWje4imZNl4
L97YfHAcL8BfhLPY/suhImtwzUgjuTHCjHIPgp7n3pzSnahRwlBR3//pKhjH3p7f9QkHHAOYn/oY
9X8i/stBKy8evYVb7r7wtAbRV+3XPIfJkwlT+jwnqbFRAHxjjrDMZC0GpbfrBlIDuyycIEgg2W2l
9204mH4C2ghtuVwcl976U3p8X++bIqERIT70NrQCWd+117teoCVgz5CbEv7x9GPZZ662b2Ey/a7j
uK6f4SpY72w6SKtWACkENVIDDFCDPFav3sLFnaxhsGdxn2RD/hsXFLfYK01XP3pp2rdHLxzmn++d
JS+fhE+oXFZSZPdyRGdS2nyeQqwkB1E96u2inulQNN/RlezRYjS2xOVf2M6vHyE5RbJSigUYFiLJ
tfo4s8IVGvX+9p7/U0Vh3DC7Ar3iUflpKKlZ+/AZIfdVqTM9iyyzTF9BKtE7NYUzfnVzPcqQVsCt
7ty5QAtgpyPJJuZe+87Lpr2T9SW3A4QJ4lmoeIFvWzcNiXEHvSpw/owA1Eek+lrS7SMXhkNQNfhv
+TbKpF/tpVZ2o94v39+9NYDoqXgDRCDNWQdGrlVSBuO6ulecaNQOU6ekw97ray9+nMZKPaTYoofv
PvRI2pLDMyDnAmDf5XGQpttF6FgYmM159W0aya0SY7B/Jokeqn7iKu2n25NcX5REDQ6abxKMKqvZ
65CoNW0CBV2Z7yUl95zT6D82HqjNPm+X0+2h1neWHOrFYQkdK8BQa4hdHXp6i07JdD/WmnEQplnt
qtlTT1EZ/b1Q/ty4s96aGVEe5Dng7LLjf7mUEkoyGjDi70vENuNdAxG/34+x2f206uS9Qp8OLTQ5
PxDfEleAYs/laIM3J6YLwvuUT8uIB0DxfYQgvB+Q8nvIht7cePzXkSzD8WlIvgWa74iCr4Yj/MNN
dRDNaeyV5ilq0xgMsSqORAklbRmcdiab4qpWmvnJ8cLZv72VL3np61tEjg9gGooRFWQseVcXpUvk
NgKuFadKG2O4t6nhFU9d73qdD84shzmmJ/VpqjHU9KOyNGj1KUgZnQu4T58lOS1G5bIuM1/UhQsb
p9XHj66Wud+F0rS6H6L4+lltPaXclYUy0dqGkujuMM7OD1GKtinIPTH9GqtiPswRSoK72KmLr7cn
ebnGaNhIOUp0usHsoIBFKHO5paWWd7pLn+s4T3Z2DvVCv5uVMT0YlHO6/agoNdJvSXkqZ6v+EWXq
ljb5Cl733w+guPXSByOwXKuhO5bwogxk4dGgynEsdTi+qbaon2KwxXv8mJfHSXetD51eDEGjtdFB
gCfdp7ZSb0Qblxn/fz+EDia5mWTtUam4XIlCxL3iLa56tLuQRj81MRQrI/R6e9H2d2GtiWfRO9ER
9oi5cWnIUP3/Dho3hSyiEldRC5ZNinU+vGADDpoi1k+ZY0dfsnAJH1oSmo3zfHlXvIyCeBAPMf0B
opyXnXj17udJtai9uRgnO5+9/TBURaDNerP30nCr5HN5C/7vUIRt5Cd0pa8MhUIgW5UTm8YpcXr9
Q6J0vF2NNv0Io8k9Lku4FSleTY3OADkXOEi4y+h7rZJOVxk6r6GWd2qGNn2a0uRfxJS7x5FSy+72
97Lq2jI1ORR9LOSCuJmgul4eE81qZ8q+vX4SKJl+5h1LIaE7y9nIjIaCMIhm1SyHsz40CmIai3PO
S7uhLao0B9eYYcu7yJ7e/k2rLu3LbyJekh4NgI6oHq5SQSsirsCPUT81Vtc9L30f7jXFdX00E7ST
2qV/siKucaHtm29hpdl+ZMXuo+om2Re7xGbKivXw2LipfRQlDFksW61gtrGC1500eXI6rz4Jtfsr
xU7wbMUIWyUjwtYNbMvTELkFhGZpXYkgwqG0e/Hx9uSujhJarpRhgaoQG0kLkcv1DhPXKN3O0E+w
bTSqgS14PX18gGeMbwHv/cYtcJkE/LeUxAmAjsgBJHD8crjKXibIzYZxWmZTJa3W9HueKLHL4Jje
dbnIEj+tuR9vT3J993Co+Eh46qAD8D/X8mZZDN8E+opxqvk+72INVExqxKHvOPX8WTUS5T5uFz0I
lXar27W+/ykxwnSAT8IlKgnyq+U1rLABAztH55ykaA92cTgaKfaEaE5Zvl0PP4tKLY+t7Yhz1htb
mtDXm0tC8NJso59IFrQafaitsgHHlp0XD0founKqQ2UZ8WPmEqehCLZV9V6NR+tOujbI+IWKNJy7
VUSRTyZSN1ENF8moUUE5jplCbFaQuroeesvTgsoqucNwvr2918NS+6MaRBTDoYIvd3moGidB1Nlu
tHMRGgomk666w7v9jynG6Zgs0RbIa7WnzJLhKAoxVWJ7ovrL4aBV9JGJovUZ57Nm33pOf8iqwfhu
lEn801K87pxNrr1npVW/YMeD27NdHeaX4VGqk/R7+ME0zS6Ht/Gj6mc0Ds45D/tdnznYiSfKeBJ1
+iEpOvWQJ9kPSZc83h539enKcalRyIuCp0CquFyOG5Vq4rWRqZ1zESbfXWwvd2Y2Rs8IrumnxSDA
os1cbMSobw4KqQ7AIMRWQqjLQfUEHT7XK/Tz1FjGUSlsF2EdngOzjSH+k9DtRacVG9fFGxuMYgtS
uSTV8C7WCPIIdLG9FKZ+jgGznbBdDP1U08TJSJFzsEmvdl7Yt+ewqqw9XCD939sLfX2caU1oBvk8
LDTIPas5j+jN6sniWOcmh/6V91ax050xPbmxlfqLGr/PnhBlQDg8nGbUOwxZXF3rosyJbmSjyOxz
6k7uzq5c9ykGNFL6i0D0cvf+ySGFQ6UCuyOp+nK5oagYlcoy9PY54wyfsWZunvRRQiRHc/xW8OGc
bo+34jj8NzvIhNA5aGyDUlwdW1EtE8Fa4pwXquS+SI3loR7H4rNehY2vN5pxamK7POm5iZkcyMjT
zCPop+Sup6Holoc01IdPbYq7OxlR9WzUZfHcObBS6KTFOzLUItk1KrHRGEZj8b6YUm4NPSRUGPgT
MMiaS03BeTCqMLXPjjYWz1ZfWDtDQxRYNEhy3l6o62uFa5tmrKnyZkHP0y83ZhlCrWydAavvyk3P
ng4HRwP28jy2NlAHKL+7Kk/cYyKQirw98iq6fJkktDkJHgVbztG4HNlueSVjt3LOGLdYfy0eP8AX
hkCzptS0L7fHeuPbMl+PJVfhVZBeD3GOc3jnnJ1Iw/XbgRY/O719Z8Na2DXm4Gw8TSspDY6fpMJL
FgpaPxAf19qbyVL3dkiX/8zT1H9S6uG51Ppsr7dx92VsvPiP8NJ7va+tYECwxMe0mQaSLJ50mSI2
gq+rhQZZDuKbAJ7X0r6S9nMGrK9VKMrnyVHsXdoM1h3M0MfYa43Pt5f5eiQ4nkTM6CvQp+F2uVxm
oG7wn4ndg9lDukFJF+Uw1o4eJJlub5zb9Y4aUqsCyAqLK5ti6wuld7ulEqWnBbotivuyi38pbv0n
yafik1ao88bTsJ4Yo/HivvAekTEj/7qcWN87oVImhhnYUpmiab30wSsxiFSWRjveXsP108dQ1Fbp
IUvUGQ2o1VEdmrkZnImDkajt7NdzZ8szseyKLtQO8Wz8bgrTeV82wAPAmFTLTVkvpze/up2tOaWN
a7ZWEKP/f9TpNu7xMS13id0kh26h2nZ7juuXVo5Ha00qeHI9I1p4uZxtjsVASW0qiNxW7HuEZ3bq
BFhxr/S2ujNsW3kaFCTx1anwFjiBA9/r7V/wxvFheI2WIvExFMtViFwVtdV77mgFuLgpx3Jo9MPQ
aXqgerXYicgRG++R/Pde1SJeVpjpIqsiz+uVOoYalk4/TBbjxWL6WKgtCithgxXY7Wm9cU4ptgDI
B4UADHqtEWCWtW5n1HiCaqq+qs04PCB6N/8zJI67VWB/awVfD7VaQRuN37rLEjtIDTe6b4BhfjKh
I+zo1YfHmM/l2/unRp7B5LjCyCVXnyDVJch9zQhtRVCzyruqeHJ4qfaSe/HOa0weT4roINPARzLa
6k1M1bEMXYATgRsOWeqHduTuInpGjj/YZbkR6r61ZbzzqIxTrSIykn//6mkqotY0cjVGdAk3ilOU
G8pjr1MqyADBvnso3K9fnIy5oGUOcznUPBu9lTaxE2hJ8SfPjflJTRfh12E9vXsF6QvImIJvS6ZK
q0n1w+i2ldM7AR2E+AOsfAOblFGKGiJbcvtcXN+XDEURSr644KHWBcash5UWRoYTGHp/Z+fSndkd
O4BwLqA4BxUAI7aXr7fHvN4zjxY1YBvSKY3q6ur+mvvF1Bt3CYMuanSQoCWKn7WZBoBEt5TXXlKd
y5uDVqbs1NPGpK2zTq7NYUL7KteUILWHyG9BCfzBb2l4aPrxW47mW6DktnGEuGzsi1pIylojThZy
s/s5jPW7YZy6czll5llPWyPQluxZTAuYS5FHSNq7xo4OYvOXhT3gzoLfeLRzFOUUxY4OtpXaf7J0
tB+Ro8oOtWmOj4o5OkE5FdN5qFtvbzXYWY+ps+Vjd31detDs6WURHJLfr3tZRThMU0s4dEfgYO/n
someHTMzNip866ojtzLDgOiRkj60XtZVckOLcms2pwhbRq84OXne7tolHz4lyjz7Y1oMT7WgUeGg
Z/ZJmEm6Ix4f491i6+Dq4Tj1NJV17OvffboAH4DyodQgH2Tj8jOt7KIlLO+VAAzqdJfHSAvOaWlR
J+ut/9dQ3HZSZYCG+eo7rbKmNa1qVgKL5/gJgjvS1oCc7qKhfJ/fNHUoW8I6wGDSCAB3vq7w5kvX
ZIisJHfO0MJVShU98OJW9Z24VQLDhaJnmshTvXMpGRQoPS02Kjc89qsbD84fF4cxpXcIm7WnpLfa
k+Emw6k0060Xft1yeZkgQ6DFzIHFmWJ1KYTZ2FZWWGZ3s1Eu3cEzluhguFU6I6vrojjbtemE97ue
JR5WPI33y26HpCPxLpa/AeOU7zPZ+2/BZV+WPITeIlDny2PkKPB7YjtM75SuwoxnsqfHUZ+63dQW
5QYZ/ioWYJlfD7WKH/t8sGZrclNk1dzeb2KtPMyxEe85EL+jiD7q7V1dARH+d2oQP2gjwgnk3r+c
mjcX1O0FUohDX1m7UqmqfZTF9UGflhnqQBk9jBYwGqt0nOOsGD0kB2UBIo1ghJ5q5QcPdaEvczTU
KN+QF1V1Hr03omZFHK5rhCQ47tB6Ln9h6JS1lhrozfACFR/S3vo+6Vr0I2fMo2fm1ZZ0o/z3Ll4J
xgOUwRdMc1c+F5fjYaoTjfgAZJjMDOUxLZfmKS17VFlKR/FRbBCKP+qx2C0EjqU/mW16b2OEtxHl
Xr2LEoVJdVIG91KjZrUvALLgAdVudterwDGXCN4iGgHF0eIbf28KIYeirq/BGyHjXDvONF01pBXW
f3d1lutPUZE7Pga+6SHWnPFxCoW9c/FfeI7tWL0PI7zFbh/BN068ZHzxdsjeEAYbl+s9ISNYdaPI
70ptmI5uq8b/Q9mX9saNq+n+lUF/1xnty8WcA1xKtbrKu+MkXwQncURSIimRkijp199H6TMz7UoQ
30ajAxheWBK3d3mWo+Ku2bSzmh8idDTfGe8CGPdjyWN+AbdIAkAFflKFm+xSLq0Ym+MYTwFWVW2B
W1n6jtgMTmr4l0b5Ao5BlS/N4OdqgjoPdsJ7los/ZW547UD34LJEUXitTb197rLV2QjwcXNMpmR6
mABt21ZwajuGzfAB37HPgZM1eTwblsc9HIH+7n2F4VfHRwR84dpMvlhg/dJVc9kuzTEcmhKFIpNe
m7hlRwAn3jMD/CmuROAB9B8iLjRT8N/FUO0Iav44ZeLodBSHCpgaT6OC54STQvYP0m+5P7D6PZnj
n+pGQOQBn44+MvA0ODV+Aud5LgDFXmaOk0rS3OWQczTguIMcRRXgVBJiLQJ8Q3fIms0YBMMOMjjp
HSji0XMyhu+2ZS+PFUQhq4MU8jx41njIUN5O95Q5QkJtcdo7ITSGSQeQxr5BWz3HemuhQ7KIa4b3
cJjbMfyERn+3o33p7P/eXkMRdK1QgjiGhhr0gi7WXKp5pKwCN20Isunag+0AiRJFr6D7MV1NSfde
Yfxy5lFMQjYJCMcK3QJD9yJogIUyAi8ZeccslFERgjlQBL5GEOa7zq2AigFUhmW8+/1DrsvpLwc4
YoZVXRK8EURiOMMvJQQi6OsOJQjcJ9p2DgL2hN46vTtCmn4Ic9WP0X5SMAdxEHq+s6cuHvfHyMig
UK9b6/LQZLqY46lCYWgGMc+rI/eoqizdwZsQkqVJ0z/JSEMEHtfcO4NeBPgYFBMJdjZKd+sRelmo
4NAMoSi4iLMBVqioR6/ccqv/ZmNyHQUbCk1Y5KErs+5i5UQmMX0mF3GGKsmwp24fkKqf6Fkbd8lr
b3EOv5/Ei/vvx3ioUUAcGtk1wpKLcFoA7WOraBbnJk14EePd7fXUw3t88d/r8f4Ahr9dMFigwA6j
zYx7AVHG22kbqDEGtrvyDJY7RJcNIGp3jW5iWHaZEMzfGjiunjc7GOqBJNYacYADgfvggdt4Bh7W
AJ8QQtU4QAWnatP4w6Cgb5iAlR4UpZi9ze/fzOX9tb4a4EZ9zEeGPj/IUW8/LiDmiwNmuzijfxIk
OdPg6nrGYbva9o/ICIJbPGn32IY6O0P6LCAwoPbeiRt/MT1ARuLWQF8G0Vl4cZpJ1fKe01ScVYVW
HxrjZZIQYaEkW7qLfC+5XPfNTxO0OrLgOEc779L3b+7xuMmM0aJqma/qaD7DGCv7LgenOw7w/QNo
DZFpy7PnPktKN68iFEgg1isLAeng7e/f/0W88ufrX89wNBcRQlyKynIWhg78KMSZ1mpOIdHkXIdM
o4oQhFd9psLn3w93mQz9GA8i0sBeoTu/VjzfTndvPXTLHVeeAYiSqE5wD4L5VZwnZeiemINgpQc+
7nOXmvDJKB5sVBPIZ4nA6Z2F96sHx8UB6x/gHVdBjbcfBJ6OXu0zK88ylR9jIxXUrpb4yHzg7myS
vrPCfrnM/zrcxYljBzjlRbGQZ4ZG8lZOvvrE23nZjNieuQrpqxlmB7xWCKWkZdNDvqt6TxHg10+M
wtsKWVpdL94+sYxqIA3tiINBt/NVUGXlA9qj9cZpe6dAVzsT78SmP18gUAFA+wBgKaA5sWrfDhgY
uzafUnmeGwjTMrdjxbQWLUaIX+3dBOL1MeTRit+vsJ/vSwyK8gi6MmCJYPS3g+qYtwOKYfKsWdfe
aAqntZLFw87O/S3U0dkmBNplD//599R3fjkwUBgrqhNPfFmaahCheAB1yTNvmgV16Ng/QNluBBgj
bndRN9ak5L1DIGT+Hj7hl+8ZkOQEqpBom1xmV7qu0QiZK3WmbFgeuNOKk+6pyhMt4F4aVvqOtfF7
2uK/GhRKHlAkQHyy+hG8fc/l5HEIt3TyLJrM28JLZfjm0gytYduwz1MWlSdYGNt37tFfHh84OJFf
gaCyOjC9HXUCjxIKrkqe2yWa6hz357wxHTf3xou+w741vk6N89yBrn/2Fm/54HmmLyB08F4/5YIo
hUgQ19ZfP8hFcAR4QlrPM4r+voZIPZzdnYduiCAp0Fp2C9B23edV5y4vImyiLSBIdJewbMaUKHUo
S9Vu0falJ0zceyWXX8wLsNNgYmDf4T69ZBi0MVqsQyzoWcDuJY+HdC6SSAcbTwcCiovevIV6TPjO
YfrT2kfEsSrnA8ixinhd7vTSaStRw8vmbEZawXoLUHLiDsrtCe53ce1oz27HqMq2TZKp+99v+J8e
GGMDCLTWRZENQx/p7ZJAWFEZJJf0zJJEPKSuAj0MMumHRtqPDGCF66Vu3jnNL4ZcQQnguKMyDFgQ
jrVLFFI7mTqwTSdvWvh2sZ0uQX1rCMC2KlI52odJf+uW/dBsM7+f47vfP+/FMY7B19rvKnCCFHQl
9b59Xr5QgfpRMtyoblFXSO4+IKThRTcZj0BaZXonIL8cDuHQKjyyokBW7tvlsTa0YxypMOrv8f9O
DzP9ZKO6Lzq4l+2BZgxuf/90F/E/UNmoDuEsW+tEKzH74lgxUIifeNWG961sVWGgQHVXdTx7/P0o
Pz/Um1EuIU4ADoCiFLDw3gQL32TjNB4U2t83vQtA/oSa8zuX0uWC+fOpwFBBorpq265P/ZdeXhRq
IaLYhPddI5uaJNH46CDr285pUu1V12RXCJbeS3Iuoto/XyXkjlAuADrvJ27MXEfoOvdTeM88Fx4P
DBz/uAdqOuAseef5LsObH2Ohe41aPkBcoPVdbEKtklBmgQ3vXXjv5ZMveS44VCNiiOohbJ+nDQ9j
SC0NaQ1oemJ3tbLOw+8n9fJy+PNDgIW9Nt+wQy9NOeFGwGS8xHjLYzvk0ou7HB5i0L8P1FxASbna
xlzzbQMtkUcFKd3cp66+68AlzX//SX7x5n8YQuA08lB6vbSEqk26GhPw6J7GldxEQ8eOvgH7fVHq
PWGYX6wsNGjWNA8pH8q76/f/srKAgG+9Baqv98PMq4OES/l3X1S8kBZM/zKcszwGTfZvnwmgMqKw
v+YwgDJdlsDiqukARLPRve/ZawqePQkyB6CUZqyB0kqm7j3y9cX9ss4s6orwogTTfSXaX5wK8H4L
eO0P8T1c6IArzXh/yKYBituqD89LCd2IWinADCaoC/x+Ki/UNNJ1aMCX1/2DdG21v3n7gkvba2im
e9F9O4Pr28QdlONDqLmXkGPfzqVrC1VXbBMlsDxC13zYWirGPIG5LxSqWbPxF98HyQg2UOgmQKJH
tu7eVPo9SPvbdYAVj0sfVUkgA8HqWfW+3n5Mj9eU4paMv6Ek7mZXKIc2/lXJXN1lRRkEgAGPsufj
BzGoKvp7rgE/BsewK3EYUTcA3xdXErUB6q+wqPw2tQnb1rCDOOKd0qIGjv2d7Hmd6f9Nnv8cCsBU
KDrAqXAF0r99zpDPc5MGU/qtZ2GWMxdQeus3M4xwlXc7cEfs0e7zWpLCmYxwOKr+rdsX9dIfqFgQ
AHETwlr1cmtHjTcNKIDzVzUFKt3bIG7Dr23ql9B+6KhnS+JAZWF5bxWuq+yvj43DDPEm9twPKBbA
em8f22ednPuw818XIxxQ1zIa1xvoYcXdIWl0Oxr0+CN3eAhARkxvAQ51+fVsBDUk9EsA4aHFUW76
Egn24ff74+1Nik8Ezh4at2s1PP7haPT2g2mbZGPjcPeVG3R0SAjQzaY3KQuLyIjuo8sQsP+t0xVF
bogAgFqKLGtFY/8kBZA6EBEck4h+B90VgmjzZJ/g8TcRTwj67fdPd7mrfgy1hgoILNcb9OK1037A
hutm9h1Kfyw48QyrrAD7KW0ePZ8nt7CJhLEf9loSvTPjP428hpUr9ROgOyCjLr2MgMjsh3LxOQwp
4UySAxSbHtouiUU+tiCRaShcFLGve/fvvlxkzdAMBPgBroorifztfI4lnKlERuGH6iToyTtVH+Vt
1VSggqpq9/u3+/ZUx0RC82e9IVGBQXMQ+evbsRwcZHjMTleER3G5V1IABNAoS+bWYzd2ScIbHfKR
GOgHvhPBv72hMTTQt7hJ1pW7Codc9v/1MqIghhoVLNDDdL6usrncCCQxN36HXuHvH/OnsVbkPgyD
EZWsbMdLIJdhzgAsiCzxmEPJPy/xVDq5XFEjYjGZeedu/nm0GI0p7JCVMOxjf7x9qbXHUVpfakvR
zEX3hsRxLYjhTZYRi4vrndF+mkKkQmgNAAqH8wl0gfV4+Ev44S5htVR+E1PiVqFrMRqUSwmMH8sQ
DZImqlecLwgLWTSrczCH6cffv9vL62DNhhDwrX2olVF72ZKB5LhogjEoKekV2jDXSSACuQM6fUy2
aspgMaZVxeeN5+r0G03hOEBGjUPtnd16eQoi4QZRAsAv9CDRGLpcThQuY0uS2YSSIQnYbvCb/qpX
oHPFXSLhjLS8Jyrx0/GA5QssNjYPzkFUzy9uXHicJDoVIxgMU8DFp1m097AVDp6UdP18QcHrKDWc
bX//sn+abAwKVCzKLmt5De3et5Ptj0M1oaSFQaXtzf0o6LSpAj5swqYpDyggD3dVHNgiQhy0//3Q
P5btXy7AVS4B9a01nAYNFIX6i2U9lgx3kApcSkKE9ObB7ayZCj2JWeb4OnwMYjqp/dRM/qe4F+wu
EP4gX+LGG08GqpCWRKqenyJXMo9MiZjbE+My/AigfnT2EjPd6oGCUs6qyDo7A47p9BnnoD31LgjJ
ed+DUHabQKpi+PPA/c+v0/+pXtXtn89g/vVf+Pqrgos1q2h/8eW/btpX+dDr19f+/NL+1/qr//Oj
b3/xX2f2VSujvveXP/Xml/D3/z1+8dK/vPliI3vWz3fDK1QeUFNu+h8D4JOuP/n/+83/eP3xVx7n
9vWff3xVg+zXv1YxJf/497cO3/75B66O//zrX//3t65fBH7r/36v6IuEd8PL5e+8vpj+n38k4T/Q
YEVEu3pArqLXmHD7un4ndv8BXTEkASsjC0nIWu6UCgVNjJj+Y61ro/u14v8THI1GDes3/Owf2J64
x9HfAbZv/dZ/f7I3M/S/M/YfchC3isne/PMPhHxvNzzyHnSbV6IBrM8ANPlJ33xoKxdK8k658aTl
J1jVvM60CgqU1kCVpXHeRPbYoad0RKiC8uBIP9Uhd7fpGOWuP/uoxml1VvEEJX8Dv5stPIyHgQwV
6Hu5Ktdzekh1djtEUHLcAA6WMGL7yja3NY/MuOloGHUu/kqHAr4mfIIL79fIoEn2LYqghrFMA8qg
bear6hm9LfFx7JPx3IfJl2Tw0A6UwnUJ0ASNJCkVVuRQ79pUQ5wduhhc9bAv68J1qvSOhnDp84ia
XNmeLXrApSFWaQDVeoBpT1nK0mXPQpEPyG4KKFMOxzZF0dsAmXoEOn/Io85Oee+w22SZ3CIq4cnh
su5a4OAmThdc0XL4PMNbAAqUoQ+pmInpI3RgTyaSrCFL5SVFMykktL6Od7FcauIBRUZNcOXRge+a
2u3Mdux6GZHMLQeVO5kEA3AsI/XBLAYSZH5hjKdwSqxWm2MIWTJ3CcTJiwGy6yAFs9EiA16zauIb
AWYOcYX3fXDmMxfGPlSduEbVy1TXrbDQhEWhTH/QOiQRxDnPBn9yIKg51N4ByHCMO7sUblfoLOGg
aqh4NfMYRjkgaa3dah++JmSiPfULEUNnPacm+uBonZrcVtVCoZRsl3yCiCjcwGEBrwbY6XyYZ48+
DFnQX6Gb8aFjFgKN8RCKrde6fDu4YXsV4bXdurw9DN1SAEp2q+TQb2av84sGN2eBRGHrjeYFvFSI
lXnG3UW4kuDtUZstbaA3DoROz0njZWQlLt+AlDBEm9pXFt1QLJnxaPuI3lZpRV3ioPhpDy1t5ieY
tIISPrP22kTJvuw5YAJ2odukqkK0tRb0fTZUw00IxqLImQeoSBHOU3suy+ag+7o3hIbKtneNoAs9
thQA9AKMG6u3UWMTXUQgEeg8dFwCMWskM9DHIR0AalHum4TtjFMdhsmWnzN/rHJGzZiPoMLFUK+a
NtjWPJ9Cd3kAUlpo4kzWhQbN8OiVSwLo3VihEpf4CllrzICmSQHFhLjJDVhRZCgl7pU2vrJLNRR9
C50KGU4d0Wz+zEbxXeKWbz11rFp4bi4cndnsS1wH07Zuk56A5H1KPFZ+gORISdCWaLduW1ncQRJG
LNhHDN4AHA6+/U6NkyNeIZAIwX4D13IQeHk7QVatPsaRlFtaS/kQQmWNEViJD2coY2YLoTh66qMa
u+kWYEMOYWY+pjMJuByXnFVqIBPCsWJauDk6vivuwftOHqrRPcV+60tSts58HPQIBJzlVyqQpiOq
yxoFA5cYGsYsHkGvtQqK1jOARM0WlSuzS2EaAO5P4tJmN8Ft7sXtHDh8oidlRL6YCb5BIZui4+AP
9Z0LxiRg6Ua350op5iOKn+WtP3SDIu3UUmfXo6j1Zaw8yD8l2k6CNIlKIuS2cx5WYbpFMl99X/jq
rqznvoCzBSpoto7vnLmiAemc5nsG0/OPTQYFht3I6EgGOniSNFq4CaFynDd6avRed7HcONaJb8q6
BlAIufapbqg9Js5odq7xg51glS64l1rQGjsm0RSdYeu2NCpz97VONenG6glxWFNt0LfsLQmnhu/6
towmEuouWF2wmgyHXa8n4kP+Aa8YihSNtS990/p5YMCfwqvEwkJNSKlRk3mZ1HjltHoAI672pCQ2
rvQCDRtvOaohEdc8CduPPDEWVMTM7OqB6sJWTO/ByX0MUjPQYooekQ6vzQdTIcouJ/0ELvpN04Ia
7IzpHoZ8qSQUNFqwET/iRNVHw5LxlEU2D92xNvtqbs8wsI/cjjQoLa1+XO4ErR/dV2VaiA6CwHqC
fBkxkV/0cTSc6JLoK8exN1FGOw1/02Z1NAp9xnIBgHe8bxmL72pHtMfAMPkJVBn6tAzguZDO9z8F
WXcHgaGGSDh/EaHbJ6xr6DaOyR0gUBWpvfAO5P0ZNra0O5dZ9Mrn+pufoO2QJ8gZC7i4uNdwDoxj
CCXLCUcDYHdt7gtwjXLbBRLEZRS9Q5EemWySQlfhdO7cVjxK4QO+HqZiEzhud4IO6oyFi5I8WUqN
4J0P/vICN4JihMC3Mt5QQISYk15LXLJMmKNVGdRMWTdvYs8XQAyMY9FqHXS5A9OFkbQwl4FjxhJu
RMY1KY09KT+AL3B7D6Gxpd9aA1PEGPurLJ87iTQcgHfIZRIZZ1tQo3YNBPjyzncgEMFYDTEg5g2f
F2+Ujz2Eug6s9+UNrCqUk3PAl2cCHp6GIRZQf0sea/lYJoxjIumCczKDuK26c7xlIpDRrYO8rDrD
jxQX18vcw6gM1MGA6h1cTOcHnzNPEMbBMSC+P3wdE2zVbYhOqsxTkHM+LEPKjoHETpojjthi9ILu
2PfsGs0jXCWLKS1JTANqeuaeJlZB08jS05QmTkYiCp4e55F0SAzk1aca1RsPMqlomG9NVorbeB6C
cFM2bnPuaxH3V65npomYqT1lIFJ8Sqpa+6fJ+NeervmtadSOr0aWvJFfJXcLNo5Bk5e07urcl13/
uLDanQiKSCcUiwREYhAU1ptgmhcSC17t4MfAUZMPssdgmKYoTysBhVi/AUQal6MEwJOdOhrcs9IH
cB3LhHYb1LmzW+picrYMemoZKRvbfKm8vh4IGsbcJ2D36j6HtUnZ5mlbUsgpZwLPUfuhhssG+qbt
rp/iYQDIxQ37HIZnsnqs+jl5beR4V3K3B7c/6JP5ELaIpQrMYO+TBVKq6kPYJm0Fv26j9DYTafIC
9Ip7bgckMyREGFpeUxAtNLiZnA2kbfpsgtfm6otm/awEm18zZ0FXFtoQ20nHptuN0Kn9zr0EklmO
dj4weMwWM5bS3jGuvwViDUU1p5djsDWRim9GH5s2DWrYEPLqNCuVHg0HIImp8VlTqret50O9Cuco
HXIv68oiYzIkE1ZaUUPuCm6fMMdxwpgPmCrVPk8wJK3yOXYnr0Dr7NZ45UlC1XPbgi9xVQp/3Dpl
6tBCpkM97UCddtyiosIFUF3QPocjwQw5tCmqGtLpZTnA/4cdLae+g053t+8H326R8Wnisea1YWFM
eB3416iKJ+dyHi1g73MFJx0H9EhQ3uT4BagDvQmWxpxd0UH8IDYFT1p+RycRGWwE9PqRoV5Ftefv
MMsI0wMRnucAOj7Z4DzoyWVVAXyLOTLwVDec6ye/imFAvtT060LnvVsLCUNmYz4kVk4gC/E0+AJe
n90PQCR9x8S2+6rh8Q4W23dIMqaMMMlkiqi7fO7bZNpAez773HVQFd7SyTBQcmxqn3Byp8OxpyUE
xSJtN0rY9IniZm7I6LYGBgF1Zb+MDkyngrIRn+1iR1BMAiCNxiaCRVMbOIdMBc0LDeo6791ZU+Ib
r/26KOnBNgH4iihA3LKRvDvWzhAqAiFNCLItUzQ3pyFIcFICvhkvRWZ583GZRnAJg2Scj+PCIRkn
7bBkh9RpYT9TOh7UZZeB9eiJDfWjFy9jBuY90BK7FCqdMrfwPRMExqNxdU79JYrONAqHaqNq0K33
mqOvNmbBZPNZdqG8DnXVTTmfcVwRGitFShAN+wI/NwYPgATh0Eg8IV9RiYk8BNuZDXyCFkm3oHXV
+/MONMw270UHvXSwRsbcKS0v/HSKv/BRjLcN8DXhllqEeHZTYYvJmVRodCwP2Qgf1s+6SRBQh50+
4CCwQpKsa4eXBXaI3n6A4E99MgtTZBDcyd3BgeuSjururoFdyLc6oT4jMG5aRevKMHrsw4ghkhyS
qN20XYN7d57ms+jC0DziGlldy91KlxtHNQ+Y1kQdazn6y2YSSzNpMkCxYtqUujffOgq7za217U1m
210SUAHy72w+xpGnmtwxNH2O/BEHO9eQpcQ1YfRNm6j6qoR+7hcBuzBQW+F39GkMG9lvKEz/om0N
LZB+Kwytc6H1LXq/2MQBzV5Yg3woRwR8ByIhcH1z3PcbU+FEKcYB6A8SyHqClkZU+gg0M2eMNgKW
RBSAy5Y5Wxd3FyWei6nfubaGNicuVfhR9TVHkxwqZnEOYkOcbDvLuYUlRBbnlWPrcNsjTYw/T6Pp
wk0N61J4CLV9+KGEPsxIumY29SofL2YCW7joTqBQ1W0pZHuHE6OgN8ZjX8WEarZuVCHEdw3j+Gar
Mu49IYDROjfhuEZJVb2X4yivS1GpL9OcpB3xHOY+x/DaRGI1Upmd3LBWt3XWRs0O9oASQVygAPZx
g3FbAq/OzxFSs+wAwKmHe9+0sfsxyxoKtq3XOueGVfF+VGN5rV2HVSDBMfUkKzpDHb7qx7um9Pov
GlXIvF2C8ruR3bitvTkmSUZdidUyIY5FQyi4aVwLStHkdarCv0kLYVNa8Wt3Cjp7H9mwySsvWgIC
IJU7FiWwOmjcsFLy8wDdyQ4haYIYsqMGdPtySJEOBaM3hxBUK9NqE5V9WG4HqLQ+wxtU32dLOcQw
TLFsH4w4Az6qrHTLI8iD1iCQB6SzoL4Jdc4j/5w4S3gPo8pjU7n1zmsR1JC4m/zbMWtBZZ3LeTA7
GiEoIOj21dNZZiiew1WldwENluyZL/0kjtnInPpgYNGMmJfOS1E3S1WdoDaDrMfqKUAl2kLSeS4W
zehD2oCCU0wdXKNvgpDNinSeje3BGd0E9hK+avszXZCV3ZqKZ7xwMu5rEJYC/rWSkGfc1hQEdoS5
uMmMbftPWVjWDukHJ76aeOoD4VAhqtENd+5m2hhcUmhV4SKc7+NVrGhIXVaUYYC2JFC31xB7iw8o
vZhb3dSrmAwQqI0Ty48JjEJPiEDSQ+ZUwQMUaejnpprCFRibeiRAVo6rdHW7xIIbu4rA9G61WvIn
W9QQlDyNreciyhFqE/vSHCFZvdywEPNAJ3bdU3SsMweeVCWOg2KS5UxRNedhv/c9mOU8NG0Tfqeg
RqKn3o3wJ8i4U8OEpUsoKlPj6CHJkpkuZFzF8jbt2ZLVeaNiEIVJn0wy++IEaD/WOFe7+vNoRXvS
HfbdTdI6kdhb5gCfRlw57MMy3biBLQuUrR54qx4gkffMs+ibM5Tus20S7Emve5wUzGfhQ3QrI/wp
t7mzbrUXKVo3acnnmwHh3kOLSBsNq+hctmIfpakDD5/qQ1/j2gM/thvFF8SssI/o7jLT3mvfexUe
P/mDm+Q1FxtlphefOgwgkf5Qlcs9GgcZeJnNS7e6oAEB8eyAw0bGSN3qVAGgLT5FOnxgrnNj4VJ7
UlVJUUMLEMxQdSMmswJPr2yGRaa95SVS6hMoaW6RJizairaF+8Hk9YSK6GsX1/63BhblOOgytDF0
9TL59Qa0z5OTtajJZCicNMmUR0PFoN5vOlSJwPWAADg8RJBDE8+A8gTyz1607NGFGioKLwg6sdpf
LZoDxBv9e8rVB22QEEVmIXPcDkjH4ZVdsdrAabtFmrN3uasihtXU2Ogpk+3SbWQ7D/gISazD6qle
AkAfFn3C/Xxdzhp3XDD3JFumG4iKQhsrvkcV56w8ebAyhkUwCh1NhHPLQ0qB9k9RLvW+7VxzsM4I
LoHPt4k7XTlGXgcI4cuax2SJR2jhLbAXb+jJxo44y5a7CAzUjTs2CEvi1TIlWLa1ZgO861h28PmE
TzK1N4i3DHymR0IjaTdiSOON2/dP2Zzcai9TwOpVJ4VEysX5hA4ArG+euj76juZVcMLBlh7tiCwX
VRqIM9fdcu3F0zVCLZ+oJNmn2kPhDN1WHpevlQwjaJUvL+hSf/Kgq7GxTX1QzGEno6rbcVJg1frX
Yz+H90GD1oMbAYLTgpt1lFjNBwNRlT0cE0Yo/qEklQxpQJD2tFc+fP4OgDh8zKizbVt8QNz+BHHr
Ec5ONi8XqO57XbKbmuZae9F0iCm/V2CzFMghSyy+jp2UE5lgE6xzDnlZsMLGLzD5DIkPUxXYIONt
qmZpC2jZl8Rvpv4A5NaN5/CHRTSoG43tfJPV4/zFhOkBOs4fQOr6zNRwFKAf7oJ6vkExoSMQQb73
ELy7C2S755GznYAVRNB60Z6jZ3WiXggPJBFBv8UsA9bZuNxEk9/ubdLumBIjwTWE5YTTO298YR4w
TAtJQGyPNZ/eJ9p76RoEv6CgWVK3bUKkI9x9bDy4IWr/LH073KQooZGhrR91LO4jXn4aUgh/ZLjB
EW2gLuCWrw2qMHXmnmOBwLRkrMd7ZbiGhuzOpFoeFQ0lopEGjmcQ2hzMxq5m3aCdRB+r2Z22KIDc
9DT9HJTdlfKiz3B/gBQzOK5rXDTkTVZZksrgk3EATKrYcp0m4K7PnjlVcd1/zuhYg7/ODl0THt2+
SwmMyvrsBg6IFmkkj/1yw7qQOnsDe+hoj8I+KqMyAm7sayD9rvmmM8/uFlpnJwak14NRyiVdS/07
TdPgMV74chpl5UOL2n2GwUi9oVEDECqEe4pqdjjNrZnt3kLC4Bk21C5BVSzZJEwn2wHg1HtT0uUY
tKXA9pycLXrYERmVW34ZBOoZxnAEktLklLe4acape+ClJ7Ya2gjA1tGrxNr6UEG3c5twLknfsvuS
s6Oq1WMqljvo8T9WCPNJN3TJ1QiDWniogXWNgNQPoRLYx2e5KgW62FYFZWwkEQwWANOjFldc8ujV
fZejzCSJhKbjVYcgZZ8KWJ269AobNyZ1hj0L9NGzdhd+qA0Te9FXCzIXvhRjm4iNxyAWK/pzEqA4
IWp2M3D3ae7ivWvatghRPbsCQ7x7ddDx21fDtKCTLGyR6vDEpIngJj4dZDYcbDIdjRDlQ9UO86mC
QLQukjo4VDESyDKozUeoa7r7buHXgJPtORX1OWhsv0Eftj6xsY8/QSvta5guEYFqOfQN0v5pgdL1
I3o/bkG7tt7aVB8nPkHthZpHnQiZU+0f4VtJWgZzljQQ8tlnyUSmQX2pnOpLa2Rh4fS+FdHUF1lj
v9fYJKpGT404jRJbFuKkXZA0IpsMUN5ARoq/WvsjttJgqm1ThZpYm8B7wdXfOBT7E/AkGu3tov/H
3nl0x22l3fq/3Dm8kA7CFKECMylRJDXBIiUKOR8chF//PaD7dlvqtr36ju7gG/TEdrPIKtQJ+332
3qwj59yuvnPBYYPXKPDtaxL6s+fFS0JhrI9p3XOBTqdHx+6cFzgA68Czxy/vjWkT+qq8Bkx92whT
+j6L7Zgt7tckb54m3lBiivid+948Lmt3tkvnvJTJtUq2d1NXWVj3c+1FFNtSE2ouU3pmAlaH4+Qz
O0Ilt0mdK9tDv9B9KtqmTSPGacnFxDL1xdKn50IKGXu998VNihduJz+sbbot95aO3pQ3nAvXUFkC
QWeyQiIpkqjJEGz4mZ88R3LhoTD+ehi2V9tmAZqK3r3r3fJAM9W1sjyJmmDY5mtV0HEKBWgtySH1
JO0VbU+TGjpm3gT15I6RPXC9zRdHsrCULe6aWrq3cyb5ND1uC0S+iStoVi+mBeCIAOPGaea3z5XX
Otc+n/J3oSfjq6GJZ30b59EnwGD1+FZXxXhLobymMWEUSR4xzPNvOHE11ol4kITcWpu5eNzNvAVh
UibDlwVX5X1WFAeKT+cLlTadCDbP3R4JX16LYKZkXHIp1px8CpeqI3ZdsyrV3ipEhZT3WGx14gV2
28riQW39IuLJGKbiwE1qzh5qzRRVKCTzmVUo72Jg6fhRotlf69NcvJuOTKcA41e+PIqyUjorgtuc
vN4aL8phm+koMuZFlNf8dW52m5GnIi5IO9IPNdIW/FMprSOiGTxrVVIbm+YiJKb461rX1yWBmDWJ
TWykuJD9zlxpmdArAJT2YDald5gJS7MCnI/djeaJ6zpptG85z9qdAa4KzjxGg7mqgz8nKM20AZPZ
fcFMODkYqfad5eam2ay4cqWIRi/FY531S6TaLGySpLAREPwyLpQ0vwtzziK+Ona0tH37TIYOm8A0
3/ZJgT+7TYkw3PDPdlbdcf7mCSMN18S5IJiRDEJDXvqROfqmFVdY2aFQuWxa7cyZwkoPZZFUbhl0
agOoCZrRKhVfblMPhVtuhwlVND10tkqeu60s3+hysxX4o1gMRiCtE09OFXp28jvx8l9hC38KI/wE
MPwl3PD/IbYANfAX2ML2Pry95sXP1AL/l9+pBaFDLexOGPhQrBmgkf+XWrDt34h8FDDacFk0j+zO
pX9QC7bxG44AHM/YyumyIPjyn9wCQANOZU5We5YEMTye/d9wCzsj8y+GZk+G13fbJV2ipD6SJPsL
I7xlZMWuU6bH7tbmJ61PtBd0vPpvGvV+IaY/XmZ3khIha1EBzxb/MybU+MowNmZ7cUm43XlliBU7
DbdDQPT5abXs77M5E7AymKxRY7PeOfg9TktplK/OUslrpED4ddnkCCGi5DtXScVENfk7kvhnmunj
1wSa5/fAVg9++Gt6QE7Fx2iWjRkLyx6PC/V8Y1Bvfno5yeU9zarkOvcY70hYk7+B5j7sUL98EHv4
CxWnAJ4CmvmXd6gw5nz1SjPmXFc9zNUonyR2rTi3mAVuk8u22srktU5S7n+ZLmkMzcYne+JKVTtD
bFRq/Ru06z88GgIEk0eNX4rwlF9AV8ypNHOCucfrYBImtWh6iVerrr/94cvyD5Lmj+TMf3oZuLGP
HkKGW79izP1oyNoe5RK3WT2ggaHAC8Gw///hVfi+4FeCTqTP9ee3t3U6NGGvX+K82vywwjF48DjR
/vWL/EzgfTw+DondeM94hKCyfyHwkr6cPb/MV+K1E+uakNmVyr+mfTCxnNErnNDvSp5P/Ncv+jPu
yIuygkAd7ZH1kLMQuj//ZaY1Jo1UicmFc/7alW1+t3kmc0u/Sb+abUOC/VrWh7G2Os5frfjy16/+
b5/e/uqsIGTccSzCnPXzq28b+xTduGbsEDks/Na9cxI1Pfz1i7Ac8mN++naAdO90Lqjhjpb+2lye
dhwHCG8s4r7V1mgW2XxdOCkZUptVIV5w9H5J/JVrFcPc62G20uNm1jZrzFZF1TS+++Yiv3b6yhij
1xkQB7tX5Ws6cTetEjFfZuVcXTDNLHAqlIpiGP4il0MykIq3UgpmYGYIkm1yXpJezbAVpQ77UI+C
01yh8lgJB0mGmZ5C8aRS63Ea1jwepGVejoOo7neFNSyywXkpy3Y7FoXv4sSpih9ub2uf0YDXg5pm
Fa18zGtYsijHRe8oonLc5roaCie0SGQ8CLreuCVX74youncCGrlOLJxyGRit8awnbQzBnNzUSzsi
ti2Fe6nPlX9h9TCPgVTW9n0jfOeCHMnuImOa8Tjy/Ufg0MizBul28iDlnaoDr+uMl8kpZujA5km5
+KJabir8NwDEV0Wdt+SUSeA0PC3M41YEpC6lwSIdxy7yGHEc/GpVT+Qdr/sw24+0rbJvdG4BKNGj
2l5TY9WAJMZxT2gn0zLs7Hwj0GBqH0giU8+jVWGs6fMuAKkXIsqd5eQ5UxrULV65au36M9c5NAFJ
m71ra+VxaAVZCQS2FaGTL89ZO6jYsQabWu8lPXUs4gG7tHEetJYY0sIhtXb21Hmypw7jmfRQkVc/
yJiQxsrRWxS0ZDgCqdOVYvlR62jyjm42HzFIOrHUW3Vq7VKPTAieRCWf1kl7SCe5nntdR4lyV663
7WHLx+ZqojXPVty6E71GhE06+zRoykSNLKcrvHh5mGEFZ0ghTnItcaoWMIRa345f3UmeLCcxQkI7
4qFLgroBtYDyDqc5f6q4bY6lfjnlJjdzpMPUFneIdw+FU2zxluYdw7vUv3Oggs+tZpvnpq0us7a8
MZpCxKDL6kQYxVeivNui/Sat6mrUpi9NynUmXeVFojfPorPU2Ut58yqHKgijFioymZQFQExrKMCQ
c+AMQnbSQUxxPuzpBcsIZ4UaKbYuaOVSBK1tfmpxNZy0odBP/uSnUWnjinIyLUhWee+tIglsMoXp
RrVuda+4ybfZjAbdrmNsXkXQlUyFCWIvxhs7YaA8Gv4ZP4kVTY25PYzaYp6zXiV3yVC+UatAeN86
qWszy1TclOlCy/ukBTtfEqnGjfO6Xq/RtKqASSAn5m5Up7G1Ltd+PvX28jLqektvQ/NMaHMK5ihu
i62515hbPPqMAe9MGh9fFFTdmWvFLXMv/66pxUolS99Q+jJQ2jKo74IUtdVy+bVFd+eky7Ep8+/J
tCUBVY1DxO1yjJQmhpBB1WNr2letWKrLpORN842vKu8UsQDrK9ebNdIajztzdzJGQ6GSwRx5ECem
/CTB17iDkYeo6AGNNNuuv6ViPaKTXKZ9pyNztc8GJMyTxlBR85jScDvbIrKDToRzbjfjon3TMisJ
q8YnGcwqrPV25fwXdPNqhTxVRbDqPFqSpKbD4oxvyYrIXjvZcfazr4AEt207PHk5VI5DBBDtCyPf
1X09XMXZFAzSfLy75OXDg/SufyyNBHrQ0WJ7We8NHNlGv4lDq5lVqCjN4OtU3S1664VmYQmWBpiJ
zGctH93jOMiLuS/eigJMzZ2sC5FOmx3U66vqNYoIbEZTHR9x202gB+kQlOP6MvnuzcTdM+5nP4/0
QSSxbTX2m0OqMr8HkeC5nj02Y/FMqNHfAfmc3/5t29o7eDn57lHnBpv0z7tjRXg1grTbxb6mbSsu
07lrDiaTXL4UIvEZZ1pLRf9iJob+BtAXJIMqPmc6+44iTbtjrIpk1Zp9clikzB48xv4266azrWFV
t+3bjADymtBxJA4QnE08Kzl/ngjA+pHaiBOhoWka3sKqx/TZj9P6dc397E3LNz0NR0rcOWs1aVIf
0kns5ZOyfiUvUJvipXHEt4Zu27ucPuo0mGvNWKLN9eofbqWVrxPyDj6Z1pO8cLF1faTrRctlP3WJ
hVX5Ur/x+Jm3UtOHO12kjGtMYgDEYWWkcte2U0tIOSZuhBV9KrBpUdl3kY9qFuQ3ZMxCPI/oyYip
T3kDquU9MLzdqLcYTdWdF5xdr5k2czcnl397nadqSdmLRL7dZ7qVTLHeI31GLZ5yL/LtuXcZF8xg
OCkntDEY6z3rkczf9ltSuz0hi0oztWgeGhY2O5H1rWcXREIilolHLGsVnKgpyztuzBYbjVAjb6bm
LV6QVqZ/pZXZiKfGXJizk3troEolOnUVvZw9CpF9XT1YTuvWEaSdTQaf6QLrch1jBFLrGSorWR31
dW4WNDFrzgCcI01rkReW7s5+PFizs4S1niPVdF1DasXcFOUTZjCTZNRJ+WVEZuee6GASAxAkac0Q
BXdqvV76LpF0h0HI5ESpGYxDWRkMiKosGalIsRNktmQyqmend4rverqaPmEBKUuW4ybpd+E2KgNc
S3sIOrW2BPhqIn/HwcNyT7ggMlyHMBR4VdVwbshImt/lQB12Wp+7mh0drjqQBRTVif+pr6g1pnOZ
10QtxpPJ1nHjbFpdXrli8JIlqO1mNC4qTzVNHjb6MiQk1xVtGalxWenrTs38XChTbV98T1Gm7XNZ
fdJG5BDIIQxdMUC8fVE4vT1ES2VYC4I3MXUh4xrbimW9TI9Do7NEt26yfJoVraNRxu7QBb2YqbN3
eRbue+zfFfmgaU2oVJlJGXaiBJPb1tGIu2Ez09DUU32ByHIGFng8tQYzDS/teMLK4ZPT5vI5Mwzt
3oGxe+ZHplNI43f5beIe99qvFVPFtRd3PPYM5ZSWi+m0mu7SRnpaqNvV6hszmDaGwKExDTSKdLSy
vKQ9AWlwQf5QBmp2GYizkOZMniSgMR8GdFw+zQsfVznO38ZcsNhpyQQnNlrZnMW1MAaDZ1aJhzx1
B4epMrxxkCvsdgeWdNeBakyLJ42pPEJuPhAStrWbuvJggV+1UY1JtJAmx5kNqnzlezRqX4gH4o3A
l7eouDJ65QUtBBYic9qS8WgIWd66BvGSS6qZ0Hacuq+a0u0s9rc5acN+ltkW1J4/ykCz0uR68PWV
Uc8sbWCWdPS+zlZDwwzfl7FnjFyq2zYt5yEgNKUUx1HWDJntZMIRMJSW/7zpblFdQg0R7Q1tZrPj
b06GAkisrglrri9nDireq0AJfSTe1QR/NyidZ9+mN/LAUiG+1GsBQqVI/C+PDEo2FrFJ1oEpwflR
2Vb3e0VVVrxoA9299G9rN/OqJ0+bX5nOhc/TkccA4vbMpg8QfbHYBWD2tqQT94h8YTFaeQ7nU2MM
PrVA28AogDCU9XaZzZGBylom970rqXcjzY/ANdXwnWE64251uA7VoENgaNuGxT2nvmKpbTPoOm6U
kTR63QtGP7c/WUKlWbwy2riDGra9G2U1+nQscVPeIADaXkhSSK4H5J/i99AbzqPwAzve3CF6fPZF
bn+uZkvLQ9X2Xh5l3gJzKtx+vvU5M72ZZt1Rvulkw3d9ldu9USvmyTxr6qlVwrq17QQvKkE76ZsS
yj6vArdLAMNWFkBgM4LKWmh74ufAlY+Js0iSoBn89gugt5vyXdy7JBZuYQOjnVkvgPyz+S1rO60G
x9FsEbmdOUa+06QQItriPzTtZlnhME1aGljIqF0wOkZ/MwGia6EjRr0Is960z+5S+supJGPDC5dG
KBkO/Tq8aEu2maEri77nDlB1j6uZyyxWRlXlmNp4eRIrsTRzOJqEOBIelHwz+8V+100HX6plaepO
eq327gttqrgDgpVG0JDz0WtTNs2ms8RXHTpIxj0Yx1PNol8Gmd6rNsbmAVYtG8vhKDbX01ufzbk6
OKvXo1+DD5Ob6frbHAxmXj6qpuMfb7PBqbFaE9as2SL9+8jgrXysuDAwouIblp090albN/Hyh1Im
lhGaoJpgTI3O1KYrJwPE0Jg4SKQcXbZzaavq1UrH5ZDOes7TnnpsRDSAQGK7efbI5CTlWOWUlYxZ
L9qK74Nl1GdyenFVlCRndHTzeYw0tg4VKUBg2eJ+zebPZq4hkJPG2T5Aie0P0X6PwVv9GbhxfpDO
ZC1R4dX13Sz9mfMFGynN8RiAcRQ5XJmiPK+qt0xRTRe2+NenaBiH8UuJMePWKgqbj91tYZS9JlN5
kPvzHmlLf8+9OZTuGJTLPuX2QS24v6QJpuJyyda3TtFawt+2lU9SSe4xiyvZwTVN2Viclar6I4XT
ffbZqSswN2LaXrTacJYgLTR1WbtTJS5n3etvSjSLh2FpsAebZgIUTPTElIXVZFfJoVaweqFcqrYP
8Uh5n9gagJ1Kj2iiUKOi2z/kzizBabVpDFzd5YtgmF3xuiwzhGaDV8J74lKUj1HiLdv2OCaW2ZxF
PqYX7mwkL3RWF1RosPksYcZmuMaIlnAvhWB6Ok2FdJ48b7K9mU+noSzYK9QaUPw9o0Qs7jAepGEm
z0La7Mo1Y8l7IuNLL3Y5MEwB0wjZRmYvFc8xh7ajpfxei/N27V8AOHP/sBK74F9387hpgCdEkQQM
fXbKKHHN65HcKxFhX1pylvhRrw4W/+BIY5pt0TDLzBgMM+FOkM/ZO918bHozFfN+0GYZw1CH8xtA
sDZAd/qjXb1DcRdMcEtY0oDeKYj1lHHJrY11ZgrAP4d/zDKYQvyJn+/fpOA98Me1HVPHIWhi6vv5
6I63ecHamQIr2qL5bNrkIQa5yEnKdLG1HdreNj53ojauCtxj2ILkEE91N/Ww5oqvS+WP3rknRehM
ITRljoLREzA8Y2QrLnPN+l7k3hJ9yGT/O3/5P7z5fzF/Ger3Jn/9o82U//734Yvt/EbCCSs6FWkO
5v59xPK7ZdS2frNtpKO9OYKUCv7VH4cve1QPcwriXSj+cbnW/cM0yvCFSwPpSbD4PKr4Rv+b4Yv/
EfL0B11TR7M10FiIJKRXlTHPL+ItyL1cCVUoYriTHPmsyyJukirutswNUVtT7EMWc5LclY8gdN7R
rJ2vjJOiIi+vM610WLu+1GAOWHaerNW5GLP00oVpLKm6lEAzbdef5jlnLmkt9mGxk2BIm/pLCed7
iasMPAJDVu0noTUMTmT4efXVqn2JVjce3Gq7T5wuiczGMi+YxmBaSV9JMWI+MrBFEHuyg1UF5NTy
liZtF9ic/UKtN9mIs/pT76lTXlDruU3jFyqs09DucAn2ojDvssEY2Sm2BynFMWW6c53bjffgFPV0
PxdbEeq9rGLwXYNax54TIjOOMdHa26n9NCb0FWGHtfAA3ptYr4KmL1iypkUFS8IdDuTjDCHcHoqE
+1IzOP7jqHe3NNALbBLlTTdZEkIp7Q5UzVZvo6JxGkb7rNwJH109jaHRJJDMWn6ei/UFh5IIDQv5
c6uXK2Wyf04GCKtREl6Xz/II/VBw2kyny6H0qcjxHkeSu2a3logQxSMJRMOpBpW9N8fJiX1iNhk/
c4dYNVibl1atKhgWdl6YqYCkHjfSERLl5j512vhumfT4NZpvEphAH3ffgXfAPwHnHsWMf6tmZzWy
7WuyW0Hqipn3Tt8GjZg+mXnDmtOMaRss7fBIOHATCA2M0XOl/qw5lkTm1B99D9Etu1mlihyYlaZj
U3M4zxo4EAYnvXLk2IU2pG6QsokGBUFecsVVYs95H8CfyS+cq/2bEQGCIMHuK1rk/Ga35nhqtOpR
De6DBsa4haLY7uoCDr0ljGIXkSC7QVv2fePK5JIXEZXB+wi+KLfEvSKxAbuUyTEpbbQ7IyneG786
lisZj13tXFgtF2iPGxA+j/Im0bEZ4Z7A0zC9FfqXdii+DF6JMwtT51tGOEGQ5KUMlmF2YPLn5NZk
/+FeXWsHMlDHk7tk6otCZL/ATr7GePuKAymaDyATWth7FOBYTZ1FBbs6I4RShJMzJ+95xROTJ8sj
uUBWnBeDdWMhyYfMMBjYwe5yItvMUzoPWdxx437wBMpoqtcctpD2jJC+KDg8VOtLv1/6b5woymtl
YJrccoyBqghVciZtxr+uRifnS1o9biROhCxfYYXPMnNTeY+zu3tuFm8JK1uvHl0FPp+1Bg+nURQh
2Ug8KORtNFZac4efHtTg9QQNpw2dR319L8z1zaem9dqz2/oC+RYzilHkewZs34Wikuh6KE7QqNAL
VaQ3bn+di34N6sQcH6fchidLzeyCCJLmiYA5/676OHU21kA6IG41AhS49rYuKFTVWUUbDoWornE6
bve6bhZRbkggE46ixaOhJcZt2fSuiuqPE269TSbGBbGWD2pU5WPJuw4r5jYP7sfxGECEM3Hp91hT
coyQIaKv2wd6R+222kzB8SF3Xu3M3C8po1Ze93aB/c/f+sPUccoISiRhCubTDX2jGWqTr+dgvebY
mp8Gt6usAxxoG49UCMbGWnAPw5xwMrWSR9/2lvo8OgsIUtPqfmwsY/alpg81AqQxAqXr2hVF75D4
VsL7nxe5uC68fr5bUDG+jRYAb14t03kTuXwr+hYpvZHJfFinxj9jxmCZ0fryzZ5cI5TuAH66aBPM
/m4ygdF3uDJbdXbYBHQ+CpWjvpBvl+KSB4QN0w2/vmtvbmDVm40vvDX4NedtiyxrMC6HCXkN+I4W
uz5b7q1tcR6WXh8uk9kw3mnAQZbcMuS4SWTLybVS+7UyEy5RH/cph+8JELGjPJZ0/5tlldVx2C9d
QztPxzzxURggmA4NBtizEFyZh7Wrrk2hec9g0VWsNXImFrZJU5RmwU1OK+o2NKs6ee3RVEzUoEp9
LWbO+aaZylNfGuM9atsMTqaqY8I6R9WfbiMv754nWi0edX56PG3GdHYEVUhbVyaHks0Vwe7jSrka
XBHWWop3Q9QTNH2if0WD5e/sMzfhjO1uYHf+GDL/Q15HwwuXbghdz15QKZV1JZEkr1Hrpy5gU2cW
tcmG+y0QaegjwRPKhEVBZBKsjZsh0jtQEtMdZj4osVnE9dTE5buNV22J8KHZ3GbMj8uzlyFclm6h
XdU1Fqpi5qmrsxkjSYXRHTy4OSxTYUdjpxnxXBrGM+bJ+m3V8uJzahH0b02meUkIBj8fsbMMiL/q
DpMjunNmTClLAKzZqddFd4BvrO60dCJHYFPzDUEMj4LMA6wOgkwnN4FtdOz6noORG8lino+La8uo
rVn0qk6RZzYxNklKAhgysphOpNhwJas97eRle7tH2VpfV9xbIckF2EUs6R0sDVerl64/yGghYCHZ
nJO21OpRaA4ixDgeFmuOjVa+JBo7d7f6WVRXh0Q1y3maqdtx9c8sZXFpd11MJ0IbuXN2tHz2WUKw
slDy+dlyNNFtjQgkuA39uoCzo8UlqHuTPImBTD7Uz2OmnGecX0vQOiq55lcNPTE9jzuEbi9TREAu
I8bOrN7VuJUPjZkUX+QCrD9xA3tOHJe3R2tu69XBpV4Y1jXlxDo8hJ0/eYvyH1YIQ+hidMjWmf2Q
xI89XqbQLzg4PNhIVeXMISsX1tFZmthwNYVI4N7WdnaoBy9k1KxH5Ywnvs2cQ+VoD049JMHS2w+Z
Zr+suiaf6b59qbXFuBJMRk+QKKduOlmJGXliPNgQdeeKHruOfqywWefqIHE3eajpZxwhP7S+jjIu
V2HfAI4RuG5htk6w0I9N6NjFyZYKSsBhntTaMJxOL/LYq/vP0A7dydVcTg5lEpdE62DfwLW99u8e
31M59w9L/Wly55NnOy+4O2MGlDeQ+aRa0AvnMvaoe3Gc/O9Luz4MA0nXzGK4xbHSRwpPSD+QF+l1
NxMnrSnHhz3r6m5k+ywLVR1SBCM21KPssQ9Y1hI7k+lGue25lxQOH0odQ5A5+o/IYugc7vpDHxFa
lFNxt1T2EtFRzLBfKyAW0VGJcDl6yokbjs4XCGUR2RI/+tTkX86f6Arh3u2aXX9DCtqhE8sPTO6P
ky62CFvyxoEIrThNPzDYK0fUCR7jrgsbNU6EhzsD11bTP4oc+mIUk/asSyM/2rgHeIYAEqgBaVcR
bf5qBXZabidN38SDl7uX3TjN+MmS+9aE9AykpetHOYs1mGwcwLnR3qbCay5YelEDOzyD+Wpf9gPq
dJ2xgPM10Nw5MlfPaGOjrz5vWssQIaFdaDUBpVpn4sSWpVeVS6gIsubR1/Mfcim5oZvKOTNDR8qu
mLrhP8UQuxgzW4WzPaU+Zd/ckqdrUkXIotm4fFiOd+lrhXeSfupeClUTUlB6Wvs0D1gY06Wez+j5
wBS22iD7J+vcDnRVDkOjhTy7yaOeELyiKt+9nbCAh4VXthcAl1kEeYCSkOP26HpLYy7b2lRcSjxZ
bXbr6i14ciXNOwOT4LVFxOA7kl//kDQie7bZzg6m1LdLhlUbk37Hq3E96GjNzbJ+Jgyhp/BLEYfQ
+dg5Ueq3sHNcFS5WYnN6xgRlz2Cq41raoT1wAh0NXGYMQgr1PmM13q3leN767a7feuaUKDHGTevj
j3O7rrhglmQQmZEkYdeT3S9n3XwiN6C8Akgv7hoOVpHRSHnT4aqJJdGIQUeP7r3bFm5gWpX2zBLg
fZ3KUlwCP6eh79rTpSd5e2bTmsJ1LV+ZFOJKrHeXiEvpS9rPZSDk9zoFm3WSKZw644vXNcciy2PX
PK5b/tQS+eVtPxKIKqi8H6aez9D4PW4tE1x+2hPhk5NZpNeJydJbYpwt2uToYVotNe+zrNU7R2y6
XYzMCFx7fmFklB+GQt5m5d1qbCfD4fyk2vVY9zsoZ61IvENSqOMwkwmSeJt3Zn/dvRlwE2pGwHem
mjP/pkJT9pwSlbTi1N+q2BnS+bSDGs8UiDPmranDo7ILBGQRd0NOcA6NjivLa8YJPGu1zyqpCuZU
npN+18lEiKdR4vVzVEvCvVN2XFtqNxb66N2xgdUoyZOMMtfFUjRLl1ULweDUDCvBjctiHjKWxHe5
TZwRB8unjGzQh9fNWkDWE9ucnwrlJK9JZ6RG0FitfbGJFicR6izO8qXbmHhn6Y0lsPgicPN7Ghh5
oeDb7D5Xvh83W4a1spRbDjpcmQHBGtapqswJyn1x8MvpzkbORIbl2h79Gnv82n1BVi5e0YubjbeY
7IdiyZyo53oc5zC+e/SG5QWFNeypJ4ZVI0h5zSnhToeXTKlzThT51VDk+cnuEgoFy7aQ782s6PTG
vnLqlwbPLCLVoaupZOo8Q75TcZNeMrlL7iyinYLVm6YrtNBsuFCiro7OjtoYO3RT7vhNPzvPOIqO
OBiXgLBKDEdiZhwI3eDFFJbPz6p1WjTedkMY2xEf6wP3mQ1YjHJngLYPHAih1rrJdkYIJnJlIS7V
08jCcNAGWCLiaZND8gEY0VWnUEzRJjXJWbHqcu+q5XjFrXzez2lZ9URYldq/kMaLhvWxhrGGaKLf
Abhp+B102pkncq66i3XnoKh30b+7CZhDoEucWOZOTNWbAJ5CLKZXeieqwEztNQbBSi7qpbp2Vrd7
x4Tzbu8s1ra7OMsPPmsntfKd2SL0tIgJvgHk2qijjvKd7iKqSvvMqKb4ke/sl+6m25HiYPHCkJm1
X5PVfUMX26Wpj3k87QRZ8QGTTR9gWbYzZu4Hbpbs5Jn/AaH5O49Wf6BpHkPhe+cDWPNB11CHgNiw
+6Mp7WRbuTNuxFuLE8GIUIIfCFz7gcPxRsmvmdm9l/pk3vU7Omfbfn/t7zjdsoN1xQdj10Bo8SAA
3jmeWCN/XV/NdHtRIrlLc6yFaDOXsqJIFp9D8L+6JgIOcXjmXwqb1+trU78OfxQ29//D78qmoRu/
MZc1aRGlDgx3GQL278qmb/IvBEncqNasJJz7/6lsmt5vwnYEzDjheR8w+j+VTf+3XYukglLnnsBp
33P+G2XzZywUnd92bZcf9AszvG3NMlj9tC/AVXuVeNK/sqXXT78/EX+qzv8szv/rx+///A/Rok3R
QXDorO8uE5xzUixXsOPlaZ1nzhTt6CKaki6D+bNv/rsOjX+9JB/AH18yM3H3daPbnRBuYDgZysjn
hXEEN1yn7a3T1DPYuJNMuv6uk/XP3sNfkFoWIcZ19DicMs1PbE4ARndJIFvztwHSO478L/H5X3/S
Lyw0GYQDG9LanuxxUtPZ7MzUOM4DikeVms58OQy5/SZa8xbUo79iJu7ddZrSvkkmfvrfOAP21/pP
v8MvwrdW2cBq9tSfHHthKjbrdqrH3HynR/Cs6vCHecB/QMz/7EV+wa8yJWnDlm57slJLfWpmz/hR
VL1nh06KM/hvnsk/+7jMnx+QpSsaBwGiO5ERJuxgtqb2MxZEigb++o/4s5//C1Qu5eQtImt5p/hy
3bSLM9+L/+HszJbkRIJt+0WYAcH4mplVZGlWa+4XTFK3mCGAYPz6u1J27rmq6MpKu/EoPVBkEB6D
+/a199b9/4If/7+5oPV/ICTgFIYmlm7mwvtUbc3eJGVLXQQ9yw7Qxug36K0EdhaTEkFvdUa/2N1Z
juruA9rbb8ylKyP02/3uj1UBvWzrFGEpzx1Lz/t5HuQCGa73hxtK+98g+Scmq14LdFpkz5vVyTNG
eevylm6zzaZTIYiAgQWzHx2RiSC2zOxu/qty+6p4cBbc5V9QVpb9K78ZveJuSVU3YPwUBxbKomCl
jkj+96Z13pWY1n0utgLXS5I28pzuUABAb9pjTtIkAwmZ22VpfwOZsv+LH2bl3M2wR1/QjhR3pzaU
jUpGcgKz4cfQFhffAwgTVVl/Hq2lIZvv9aT/4bL8MJtJ2rox0aeOy3zZn7Mua/8SdpVFh23wbnpo
XJtL2pKBaHqvnC6W59qHenFInbb5FDZ59Nns9bXFQi3BBJw5xxXWrstPVj6UP5cN02Ozp2tLxeRk
Q42HWn+24m30DtJGM0vXQRgahrG2WNT7EEKeQIgc2QpBduxk/Re3dPG3ff79r6zXOjKbDXZPYb/2
521QCFYpc2HDAj83GjnFZ9av5/9K8PTWY2uHCLDS3gXOD1Nr6dc3k12M/y7W5EQvR6Zu/WYd4THe
2Bsuh4QnFg6dZk9eXoWpsi939mUF1+F4lfoQOusa0s0Ltuk08XuRLSkX4c+N1erKDNbx6zPKIofm
fXmOyT3E96HC3fnQxFle3vhR18ZPi3AxrIsiaduds0q2ZNc2V3RUO62wASFROwXd906gtr+f/1rX
fo4W8DNwMDdFMnqeRhm1d8jmvZSCct5+Mnu+FvCrDG1BrZITa+VG1NXl2P3jwdKKbozWtffXIt4q
V2m1NLKcizguECMG/Ym94VYTmGa29L/7t62FPHwTGJdIr8+xDPdELACBfuYZfdV3Nrpk9xuKTm6o
eZhT9qR+iQVs7acLzTdS2eGNJf9a2GrLQutms+c4fCJLzjGaV+H+s9ioHmluj6z3Jp/Jj7WLRWBZ
IaKgjWM4JSaQh/vivVjSMLyxJjxupvu/w8gF6fEhrsWlyA5F09P3sVXj0ZtGL77LamvEyaMrqMRB
Le0BuKYXxtBUbdW3MA3Ez+d/29MBBcX88R8n+1htvcfxgtSo24A+yoLyYXNzZb0tJIzaD2GusDJ6
/o89PR/RnDz+Y9Ki7h22NVeoMfIfiiqgu8Me1j29sYZfe762OpACt4p+VZAWa8xLqU/WTLV+Pj//
9k8vqL5umtbEMp+QostzHnitdVLxNIcUb+f2xdTLYDli4Bb+gv5Y1oY/R1seNr/pA2+YCV8SM2gT
+k/DhML/+V9z7cNra4Oo03Ls+8u5cpm76T5Ps/UD+ccmT3ZrB4NEevj0/F+6Nr+1ZQKmod+BwoC1
49dN+8nZI/uD6ze5f6hbu/iKsjT6pKwmDe9pSE8xhbQjVO/P/+1rM0JbHpqocDvhcDwH2eY9wJOI
UPfMgsTd889/evnxdb+PWCp4yDZXGAl8En081UnEjtKlWAKAmp645//MlZ9xybf8mQjIaiFdlTqS
FBqVkngMoN8x6W78iGtP19aArhkaGV/CkopE+mEn2fzBmvb+wezdtaBPAwX7Fg7SWWbD8sJXywck
2Ldso6+9uhbxYJ2inv4YHr4CDhlCz74f+sy5N3v1y1/943I39x1F8mxg2EchXoJXjI+io/Jn9nTx
+Om55fZxYzE3iyrvv5dZTjlxdoLRcNy1AI/QZNMcs8pz2Wzd2863EBbF7s2T2LWR16Ka9hlHunvD
22/LL9zw6PChxfLObGi0sN3aihpd13ITGpouAT+LtNpWVWL09P+499lrSt4kxp0FNBSEejRsMvhk
9mwtUhUq6HSlw+WcU0ajwESvmaJce2MLujLooRapiAzr1HWmDhmDn90rMQYPM32HP8zeXYtU1Vlz
XdiMS2vliOBBLR9Ao/Uns6droUrRtBiE5Ogep6F4v9vOy4xT1Wuzh2uRCvxxnlfSJODj9z4HzTSQ
EoVjNVUHsz+gBSvdSzVlWZ8sUjTcwXpDuMDx3WwBvmh+/1xneiEhDY1uh2q2f+cN8q6ky8TsvbUw
zVvlzXGwcCODY1IfVlXatEI1wbAYTkktVCO/L+XSD925UoHYTzK1SorD07h+MfoBOqLDXzf6x9qu
O49KbizE3fjXhKnJK7Ona+Hq4GExA5jszrgsjPXrJWgwCgtGR946IFyJ2ECL2C2f4l3kNHW7ldNv
SIb6jT7PyfEDs6Uy0ILWH6jmOZclAaMxJNeFQqKDo4nZUhloQUtpvYA8Qz1AgNc5hX1XgtrNesN3
16JW+ZLyJUD0y+QsP4CafuWg2ntr9mm1iJVyDe2FHs2zm28QC0tV/wxkhDz1+cdfZsh/0yvQBh7H
bOfhLl8DBjkLN3UJ3OECuu6+tl7OGSd+v/ebOlcA0W6EwWXAn/pzWhw34yzyOZXsK4UscUHB7n47
oLtdPlm9SkfDz60F827N1VxCoD+vFuobPGI8+rm80GypoH/h0TKnRi+3m4rJRECHNBR39Jrj7GR2
nNJNgO0BnWQMO/Mso2BI1qkbXoSIZA2frsWxa3X+JBwWis0rnFcBqpN3KaPf3ZhNV5aJ/1jZ0QLo
iA2rg3FEJZg5NvR0xPO3Xv7a47Uwxg82ANM2tmdnu5AM+Wf/1fICNd3Nvd33h1Cu8/Ri7dKwe1M2
2QB0ZvzL8svqhUxr6M9OhsMRgoe9Om3o0wDj4qDVHoF/XrI5Y1z+W9H69l65SHBekyUn0QSiGwbx
DvQOAv5U+WzKiBmKv5GCBgVdqM6KoHrZ60/lWuOS0WMoCr7F26li+EEMr1L61n04d4WN4ArDkWTN
EDQgYFT4/VmlV/k/oXAL8TCGKvg1y3WMwLxvsDa9YEDdvBUi+pznLs23N76RRlb430SN7r7axjTA
LvSTnftNdCW4vhAqez6OHfTCPaRzL6OfFkM15WUSmLM3pEkZIeY4dTQqrGd3+S0Dpn7dDjcODleu
1r62gEo8jkBsNy13q119VK1bvCFR9T1d8O2BFAjVsRwrtDqe7OM36SCDW5iJaxNKW1y3LccFAmMn
DH0aO0nVcgfMs76xCl22rifWOl9bWsElg5Oqiu68j6oP8a52N7jZEHMxnagfJhiNH59fw6/9Cm1R
HQcbEZeo2nONycMnx5H5yz22olsZ+GuP11bTdUQGsXsSSqnv7YBUQu9k17Ewu9952tGldiofko9X
n3MPz67jrkYKUeEUyW9Gg+NpK57q9oKe1K2G0xNVCX1pCh2nurV9Xhkbnd21pTOU182tzmU9ALbK
7Pht7wzhDXfua0/X1rvUswq1jFV9ltC17+k9HRK/jYNby+nT89O7/NU/0gLTsltB70zjGa+Ldkq2
sXf/mfNNWDeef2Wv97TgstJ+rYW7j2cPRxpQIPLCN/CKKoqprTb1Z7Pvq0WZ4xdYVcA1O1egRl7W
ttywJCj2G08ProyRFlp57a1ky3J1lj4erOQ1BuhDNW430BDgKh07WQ7/Y116VZlz7WtrcQad2qfl
uLYSG1+eV+Vo/VPE6F+NhklohxZ6Osox79Y0aeFnJOhuhod5gOr+/NOvfGqhBXHlw03A4no423jw
NBdUQebf4Qoce0fYzpAqnv8zzmXYn1hShR7MdCfUcSGH84gicX6osmlzE7t2q29YyOQYNnoj1j3x
LEt+IzaM7ckTxeS/WH3fad+ASEa0/PyrXPlYrja5ZdA2E7WZ7uyvOfDaMLa7L+zglndj87j2fG1a
+7iH0caIVDla6y/zzO+hJ+KWIOvKw3/bsP4R+RanNBzkxxwJdO99xMsEx6/YMCB1TGQKTYabSs/D
22g9b5EA6AES3WzcxeUn/fHq/sjnDAeRnaud4DwK1vJvGH2Ejdm4C+27RmrCWp1mwSQabJs2c7s/
Yp/UnYxmjW4/7yzN1vTKixOspL2vy+rENL5a+5fnn35lsbo0av85NivNhCEcP45rsPZeZWvV06lT
gl06LV2Ho43ACkca/hJtsYpR6dKyYEdJD1H2tM4b3zvGjOf5X3KJ5yfiXNdAIsYGsySX7LzaKcAk
2jF7+cLpZLskFpa56o783tK+CG3LMVvoL+7Hf47diAlRCWsgTQqrd44Q6vGiEBIPARR1TnSxXQnm
7O75X3cl/C6C1D//1rxGeZ3jnJIsabljXRAvA220AteGG8vxtT9wmSB/BEk+rKm9VpaVQGvCBMML
FaAmoFHNbvgHtIMJehV3kDAWE1T9xdcFN5f39kD7ptn4XH7WH6/f+1A51q3BL7zvuJ3N9BhgBHSr
3n9tcLQo2fEgXFxva+kd2qa3OAHH93Tv/4/g+v93E9dh0NDmqqBKuaL6jp8+DJzFXyt1U6N25d11
EWCc1Q30+sZNHISSKxcWbLSg8fWekZTR12WAokcMzbKNn9C+xD4exenygxPP3h1XZFyGa4euBcQx
Cuz+kNXndCuLc2g73oOdFqnhb9Amf5tZsYWsoTo3HrwRj66/VzXNRB/ppxx/GU3Q3yLHPyao3MNc
zCxKACAL+UKFQUsDosq+mz1dm/6pCxjHjYLyTC/+PN239QpMkiN65ppF72+O9h+v3wyT38uVP2CP
4fTZxY8O+wEHsIHZ+7uPw7csdpfgTcF1et32xl23dbxr0dSV92bP1wK4czEyCwAZnzFpWYDwb+3+
MqJzKLjx/lcOs791Qn8Mz7zuMgjqtLhMz/YeI3BwdtaygSftuiC48ZGv/BFdpxcOWQh2OeUbOF1O
LdybmpTmbVpGjyIjJXMyGitdqIdydLRdey3PYpIe4NLexeHbMaxA6tq8KvDqrFuH8txGoN4OPuCw
D3XZB1/NXl6LZHeO12ppefw6uN/7nIRG1ntmlTZb28HqC4PYDRuCbMzlO8Di5XnraR1+/s2vfV0t
hJd19/ZxIEGY5X24g0LZpvXYVvH0EfPD3jB7pRO9y8zbeymt4hzYuaLjEDZtBuZERIZVN1uLZJzd
w7z0o/xcKiyceiDgy7y6Zid5XXYnwzyCihXkZwdSciJ6sChruBkmum3tfCqreUEEJIoztvWIkEHL
+i/bHEDdjS/89E4M6OrxIgcHxsUDy89pvrA+bk1svXKGaDfKiXm6lG5FEEwDcVac3c6xzg7UkTPl
Q/Hx+cl5RfAIOOnxu2dW6GRBneXncMec/i6TUU7PZ8UNdu5lHB0L0I8/RgCexcfVwuBvaxwbzuwW
kaM+P/8O14ZPC20FL0bOWCGf92rqv/uLqt60WRl+Mnu6FtyOGLC4oPoP5QRkdzj20Aw2WprMnq4F
dwARf/XJcFzscuOXYoFoSKPfTcHztaHRbqBdbUGtrfnk4C3il35GNRpvgs6onOjFWkivae9nveyy
sxOnv/wRbBI5k/zObGS0nVlS1fBUztW/n0il2ylX/3XBg/X5pz+9qIIQejxtm2nDrB3zuSRtKaQf
grjBm7u3PFoMugk7ouf/ypXh16VwF6QmWpSRmbmARE5KGMPjEWTHeGPjv/Z87aJJ12FQimy3kjDz
LcpLDs3yeCKbvbwW2TTLkDdqJwtnO2wB6gYAarmlZlFFd+Pja9nMUlpifZ7QOJifhk5WL7vN883m
TnT56n+cuoZaLrNTWnGSF9gtinW3H2CSm+kXPB0S11B12zsZxQks2uA+9HHDS9XQGA67FrJFE/i1
UG12Fqr7hdMnXBTYxUb7JB2njwcGpjWtKNbIsMOXf3UxIIdE1hbJ8zPmSlBFWsiKHhu8Kd3Jd2GC
vh08d8iA1cy1SmS6dYvhAGmhS5GNBvOo5UYfCPc8zwsQ/XGZjM5yni6Eg3Ddi7js4gSzRIwVoWok
S+O2N4owV0Yo1ALWiVa1qzRNE8zjnPk4gnal8Szq6Q7PW2cxy/57uiYu213o7rQEJQE0rWO95piz
mS5qoRa64bSynffFZcuqqgNsuRprlshM4A0R8vEMLdoS+wBJbQF+1fJ1CGku3nOh3j0/Q68smOHl
//9YGMKdfoyiFGmyyMU70En8ZdyUYxZcuqlWB6GmHbD8TlYrB4DUpJ+90vph9uJa4KZThwglri/O
KWn1IESWv7I6FBJmG1WoRS4myOANYSwlnt3+tLf+oZZU881eXYtXFQ1VIIoiTuKlrF5BY8Adwi6A
t5k9X1fD9SKbke1vVtJXq/85LbwYl47q1gX+yowJtIhtPW+J1zzA9AK5/quaTNk5vyDljMZGl8I1
0bZs68o2uIDJf2gqKOnb6o43VptLRP438+3pOjgovh6WjjJNxNqI04YyhEXZGYG6V9in1jmenmY/
Qwtat8pbJBfDZVuh2Raw4+tlL4p7s4drMVusDLeLKWRSSxfwVBX+hXH0rVvptSHSdltXRqVVItxm
8tjqW6Q2pwJMtAkFSI8ejVd+v+ZmrTigjB8vPiWwxXmZijSpewf2qgfZJkT/YvgNtBAGtbJ5NEHw
S8LBXYGYY0/cO1FqdtYPtCj2gdtj0418py2FDdKvLH6SlMjMrnC6DG5rWd881bD++MFf5WB3x3Re
zVLEnq6Cu/iXVWBm0wSuZ39XTE5xqv1pM5uevnZMFkUb1CXu0MmsNnEqR3CxolbCqNTOr388Z7ol
7cWMsoz8p+jfpqDyDgP4dKP0NjaHj58Ocn2QUU/xCHuAFEfSpcW9tN+dls6tMA1Ls6mpS7IyGu5B
OjJ3nNkFupdny8OKZ9+NmXkZ6CdWuQs4+s89HY/yLt5p200KVewNl8TGVS8VniHjqWxyL8coAmvk
Y9tUVXlj3K5sCroaS8WWj/nlYkGWnNW7OJ6XM1qv5a/nF7xrP0iLZKEKsQM9ixOriMpf3b75HyUW
Cu9tDnP2ESME+dmu6/Xr83/tN5LgqfHTIruPUhbYnb2/s/sg/yvNRQe1kD+WvpN237xzgoZk1BCP
vvMKtyDUwmrZ3fg+6sT+pV6buDhmzV7Hd1vV4q2TQaBVpzrICwCKIse14Pn3vDLmutJwGDdSfJln
JZiHe38PqkIhaYeq+2z2eG2fjx3MIZxu5ZRig2LcVB2fwxjfGLOna4uEJ2sO5F6f8vLzr9gr/wUL
Kg0HRlsiRFTiy9UoLrv22pztZcge3Kw2TFB52hKBgRBW4chwE4wY3ga1Bf+wNcs5w5d5HLkj3KNl
C+c4wdz6Z1YHn/y0/2U24NqisBQqakRUcSJJJzSSc709rL00K7qTxXn84rSHFqvqePHIGX/iFPWx
DIYbZ7Zr01wL/g2vwrmixT7pVVe8EBVW1ODebbPb7W9fzz/uP90cAie0W/bZovO+iNCK35GACRKj
Qdd1Yana1NLB1U9+exY2DgZc+bCb9TViXPx40NdNgfFLxziRwfCvkuPfEOPNhkWXgrHg1WMrEaA4
XLK+tE4bnN1sMtz+dIVUlOcpp3tpJY6Kik8Fdl9f+gKgutmgawFapiPFLDfmVBkF6jX5ui7Zg1rc
mT1dC9E4zFqkx2mU2EPrf9jV0L0FACINJ4wWpS5N40uLG1UyqA6jFgvPw9dK2q1ZWQgV/uMpA8h+
qpqZVSALgi0ZVrm+CWrw4c+PzW8dxhM7p66RKmYqoktWo7taVfMzRItQv94nmMu5tY0yKbPtnWtL
uJei+Z7OMUZC9Q6Q18Wr0zquMUiBhC6fnwVcoOEu8KYKoBE77D06/bY5NvyPOu0gDT8W4xh5N976
ygIjtO2+BOE5yRXrik345HU7Kx4wbhrX1uwor8utVpjoTVWEbHWFN91Tiwbe2i2VWaTq0qpa9Fm5
7HOUZAseRBihvkmn3DD3pGupquhy59ucNAmhox86icSpwTX1/vnpcmXgXW2frmZnT6OSTILavIl+
ljS9s+H2H82eri0DswpLBzvYNCGfIN8EMo8+5GLf/jJ7ur4MlE4bpnLi3R0g00UWhLDCLTMRhqfr
X8MoE9gQsvyGcBW/20Wm7l2Zpx/M3l1bBCavW6wg4jgNm+pz6vYLnTpbfTJ7uLZdyxnT4cbhJIB7
W4PHcPBhST0zZZyn67/GwOqsaONkZ9EWcB9C3Hm97pP/yejVdf2XmHPXtUtOdjHMxqShu+ggZXpL
d3eZd0+sjbr6a90x0/XkhAYyndUXAdPuu7tPFphsqzdrmPB07ZdVdHswLnGUrPVQP0i/heXvY/Jl
Nj56vDbp1natHyXFhMePU38LG7MmT7wXH+9LC/+Dr6Lk4LsHOANj6fGQyso2u27rDvQRjQV9UHHI
k81iYanj4udggwQ26+HxdMnXUvpChVbDMY+Ot5Nl269ol7glN70mKPjdafbHEXWq0RgFWPlAMh7q
u3iJVgLWX1OMg5w9WJJaWN50HKy8mh7CDrPTO9/1wwXEqOSub/bptagGucKdeFiiZLFi+46iTXvA
P96wKqxrwqwpGJzU2qOE7MvwfVHbfrb3eTO7QOhisGbFETSMmLaeVT8EsRSnPlgMS5+6BGzDmLfx
KnL5XS5GGtvdj1MNzN5o1HUFmJUHc+wO5Ee9JsaSFhPW84rd1Q0q1pXtV+ew7V2wO0M6csbvs5Xi
KtYyeVB8Nnt1LaDpf6BN3lVhMi8Npo5bU9QlSoJmHMxmpK1twBmOv83sTVHSKWyk0Zk1f+VNpT6a
vb54vB5JizbS3e0xJoqG/IzEJU+mTQxmNxRd+UUmDkPMkHr5knfFfVnM9d0yrregTde+qxarezrg
uR3wXX3MLJJglDTx0A55I7l47enaaXlsYf9C4mXcQ9j1scBeIrDNkC5C1301iGVcZJph0qdj+QV5
t3i/TFIaHcSFLvwaBGgCWQYB+u69eB9GXfotFp0yuroJXffl2pO9SDtnd8QxGD8ztc7fggZ3cqMJ
T0fE4ylpj4LLlSeCJFpWXCcL7qAZJtld9pfJlBexFrEizR0cq8jI4SYB9d1zho9y3bP3Zk/XwlVl
qveUW3BNYVf64IZ19C6f5W4UrkK3se9CLy4iTBaT1O16/InG8ZDN0izPgh3345GHWo8J45qHSQeH
+i5uNnyQZDq8MxsZLVz7NBZVmXthclHUn/rMEqfdqhzDOa+F69yy/I6X/Qnz5BOOduXB9e3NbErq
ai5PbGuNUyvigUZhN4Vxbv7QDGNnGT5fS3DN2VTttrxsrqX8jKfDt7gRP54f9adP49hFPf6mVbo2
NcDhNFFD0X2BMryXCVZdtZPEQ252qoV+8viPjHtb42ZDrmipOI8p2eCfgWWY4ehoAUtmbkAoGYRJ
ZouKq1aMffIhn8t0Njp+CF3WFVrpVjQdt4l+dfrDnDfJGBte5USk7bDeKtpl2sIoUV5UVifY24EA
Ux15ZpR6/GMeD/5UYfKjcK1JvHCGty/t8JjHU2M4+FrUVgJ5SJSx4kgopscpqr66i3ULC//0Hisi
LWhHMZWyXzltb4szgL9HsQdC1ShhhA/R43HpKwUVQJEwUjuO5U2LBWS2DzebiC+x+d9rrtAFXaBb
A0zyljgpqjjPzmNZN+rF6AbrWyvC8e5F5OC7AN2//5xt8z4dy20sW8w5GvtrLKk2OZNQ6hNETudr
tkAtP6deJB9K9HM/17SLfQTt9frTaBHQwUXNUlp7UQ9sG0uN4dtsOdWhLvp4wAJotb4+/0eufExd
etY3k5ibfY2StqNF8EQpY8uP2ZCmwixMdfmZL3lZd+GsumL09cnd/PY7Xmlmam+hy8+igdRolrmE
UZ+/6f11pINm/242NNqhYNw2K5Bji2kwbtz3fliEX0YAPUb3PqGrzyKH3dpGy5LktPABZWy3Kjyo
WKIyMXt9bYUhC+LWEmhKssPB+OZ7gf81asX8yezp2gpTl8DFYclx7V/34sdcNtXDmEZmAiURaktM
Ci8FAXxOriu9+BNnJZLgA8YAfmS2QOoitM0NhzXu2J2shrb9QgwueOfi1jJzJah0EVrWh3GVTug5
u0odK+rTEhKG0bjrCrQY4MEU2q2fpL1s7sOhf4F3Q2A2ZXQBmsjbNZtTy09oUV4oODj9x9Hf+xtT
5rKEP7H2Blo81eMeijxfwsSVrf+wYD3zr6uG0T4Kv7tv6dPo9uVDPjkpjJzGLFctAm0jpy8epveO
g2JkLVgQNpjOHpZ1WcxKVpgGPd6vMLwL9kGUPrnwitNHZG/+t6l2GvvO7HtrcQa5HWVGxKDZ5FeO
QvTqKCxpVr0Wukqs93pvdS9SK2F3wSFfup+Ds96CTV2JAl0kVm8uu2fHwz0PivthnarVw1Q09IyS
OELXie0TBtXZStdAGUbyLcDA/eBLd/nbaOB1nVhEGdWboyhIxk68hpe/n5x8zO/NHq4dvZud2+BS
hhdHy83B3HOvEwVbzPDp2tE72IpaDtiJJrCw5SHzxD9pFd/idV37qloUF0r0nVCOl0xN3d81dYbW
Tcxmt01dGybXztsUMJzE36Y3qbDxw5MYwT4/6L/rDE8sQLoMrO05cedDGiSz9OruTNFTvVABhhwH
d5dYYc6LUgc/xyr3ULiVleKDWQwY9FIB8QB9S2wD47Lq5CEM1/01Rg2tddillb5totbGAXKOytwo
jyV8LexrMgaN1e8kKANka2UJEJb7oFmDpPC17dVH/4/2Kw+Sfhnu2fY+V95o9uK67Iu+1HjefTKr
y566SZz3U9K0/q206u8S4xOfUCeGBXbbb97OmWzGSHW6i7aqyb4BcRuzYwQ4tD9MheW8K+yqz+io
9rP8xVxcDMrHi9nYQfnZZN8FzrQGJws99Xqaw3754LrKVnfV0vvLIcKSY7kb9m39YXMvP+EL/m6d
OPYdnNZqvodtg8n38/PxSiTp5WvHCknP4wKXLHGe98fGAVaIQebg/fv88y+LyRNjpRewrblvc7mQ
UNyBJ1r4PedRePT2Pf4nCDvv40ZN4/Pzf+naL9EWHA/v4aXJBz+Zq7a8D/Jp+DtWzmBWwBKutuQA
Uww57bjkFq1gesA4mKRCa9jILvRqdhvJcWtwP09w7/UHfEad7k002dw+jQZHh9ANBVo/lKEcqrow
O+D1mB861zfMu+oQugKD7yAuPT/phumnQ1AfSEmZ9SUJXUxYXXK62R74SZCl2QFX2Q+xE9243V6Z
M7qYsA6xaY4HMiwz9tsvW8D6hKQdmd06df4cuWLXCYchgKeWq7eusvxfKy4y38w+qXbo84uxDHc/
5JPOnvtjqXjvU4ZQ7FaLzNVlTlv+aUOdGvIPAQXnsH4lqmX+VtXuUOG8neYxBrmq+ogEPHqDpSpe
1iQxWvWl8VvAqyu97x/q3W3flEEkhxO5i+VdM2S5fdq3at0PebZF1pGa40ih1p6WN1hO+vtxTueu
PFE46NqTGsAG3Zj+v8ukTy1D2mChLi4CXK98lrkyRIwcZPuvvHM974BWZwsfMJyu09c5sLDPVIb2
V8hgOvrUCgc/YLPPpW13dHdlhZfSqu3alv97GivWQrOZposo1yzdEYm5YVKJwdoPTt1MztHJC0P/
D6HrKDsxxyh6qayMyvOSDkTMXRkNodlZUZdSxtWc4fFh+8kegfBrwA+/wMSyNKvM85ba9QgMIIeu
S5bDLrOfGA2T4qT+Yd/qB7qyiujAuTCbBjUvq88RyQsP7OBka5q8NxwcbeORaMuLLVBBkuYcevGm
zNpvuUwroxK30HlzGx7iYzUqxr7J+geR+wr3bdWaHS90MaXEdsde1cjiXW8UFSmZveh6w+ZJoWsp
cSirOQpFHjdHhbwDnugBh5fs9HzEXg4OT6wZuugxGvEtwS87SLzRHrzjmrcQk106n7MXlT8Fv57/
K1cmz3+kj5va+3Ghnju5/fxhnfNcQIh28lv14isJD138CCXS3+uKbWIYwu9Dt+JdDmjDxteazsHj
lub+v6HddT8qnwwmbeMcz8x+mLZ91FEpOEtufiLL8UeZxt+HxhDCKHSR22Q5dRTJxU9QwaZvgTa3
CSV92yzidJFb7HkNZ1aOM/vk5K8iL3POGLtXd0bjoovc8rFZ57Z1RBJN8fxmycvhQxyl5efnn35l
0uryNuEF5dZmhUBUIuvtmOdFt57oG1HfekDeq1kCUHcqBUY15XGX8Rs4WB7Svvjg7dI3mzi60K32
Mn8vs1kkadmld1lZbGdHeoZ7jS50S+t0dSan9ZI0KJ37ZrY7Giptw8Val7lJCNWdVddeouax6Q/r
bg3n2alMy8m60C0gW6ysjOfL2Bpeb76NGhynObMzym/q7R8yOmhCo5NnpZdYwxwgSPL+HS8epM/P
zCsL3e+j2R8P580hywxsNEuxly+dqigOYuiCGyW7S1H6icVaV7DN3bo67UxK2h67Zj8OXTUGRzhG
G2wwN5Le/ehOw9d8dtWP53/OtUSOLmtLU1zQdicSSPYdsgDFNvrjYaMD5NclNfV66qKmutxXVD3d
O2sayBIOJgnCk0htMR52ckzO3ei37nzY267q/pqivnlZpaVdHzgthssLuukohz//ulfWBV0nl5f5
fnE7FMnSOmo9BMhuPtlIEn7IPjOjhQtdLTfW4R439sKqgDv5qXdG72i17XpjO74yf3Rgmlt6Vrf7
u0j2xZ3Pg5ia9z7tmWZrvq6Vq5cohBxkuwmsk/4EZ169aPuhMDsG6aC0RYps6DuPp8/1fhC1W7wW
lqHQXuhaOTGhHArCViSwVMSDqGL3fbTHt/ptgiuRpe3jc0m9ZICtnbQybsjdtJX80u5DXR1ojZm6
k2cHo5m3ldChaSPklHFqhJP0e8fUxwq8+RHNYjOaQq6unQsylZZrGrpJlMMVu/NyHyc6qerxFob8
6Tnq6vK5qulY9y+zaInj8oypQHrKkVYYvr4myGkmuw+zUdjUC6PomHtBeOJjmClpXV08ZxVDSz4T
u/glD9Xdltr+qW56swq8q0vn6nHNxoAifOKzvR8pgYHkbDyjMrarO4rWVh2OO5a1ieiq9luJXd8h
TEX36fml89pHFdr1Mcorr+lsJwmGcv5E1r58Xa3NLWeop8/nrq6cm9uIfEg3Okkme/Tqaz+2n8LM
S/+GjtFbBzVa6XSwxsz+aOf9PCcZZFMjja0ba5FdCNffynlxkEsuVDsggB4pGqsHs2HTEh6L7zXe
Uion8VRXJn3t39P2ZnbOcnVZ3aayKKpX6STVMC0fvaL072fXV0ZHdFe3CR260I3Dhlevs7D4x+6c
raG7G0iD0cjowrrd99oVBxB2A1L+n1U5TrSnuu53s6df1vE/zln5FM2SE4id4IZc3zfkDCgaVmYA
eVenpAm2dycMIjsZC8SYB2x8R3wld99wBdUFdfUWQbRyJjtZaic9hWu+QFmJzSQdrq6oC/0hG1Ev
OQkygOKHzAOfuo1posnV9XTYWPnd3KUOaL21f7HgmZSMTvl/OPu25jh1aOlfpCokEJdXLnOzPb7E
sWO/UEmcABISIBBC/PrT8z3u75zaVfslVUlV7BmQ1qVXr+7gPyE17J9KaQkX6EK1w4slY/LdmLD/
vctubf/lVP7veZ79k1GXkL4ZO4Uw1ymIVuYByfotXwmYTbkRs/gAQhtv/+2C/ZNg10YzaaAYhUzm
Q3+GHoa/NtP6b5yp/51fx/7Jr9s7QeEfRYIj6vPN3YdMJI/xHnnI6od8bYraJnqqAiyhsHL6f7Xq
f7p5/6SxyVXJddQ6OHawyrsG4d7cL7Y1/6lCZf/ksO1JsqZBA+l1aKk1j8MM54Hee/ffDtc/OWy2
Uw3UwjoIuyfWVBNvf8F4b/+Xo/V/ZNB/KqjxaYLm8457UUfr+nv2u3rlS/9vXg3/10//R36edBrO
TDXsaFQU5DAMHIos1v9Go4J92C1j/f+9JfunrSjBYF1BvZUdW/hxGrAB1sHzHLpPorc5WFZuqrYG
fiznwENKt+CbXLcbx4T0pd9ZvH+z0GMGtRaCY19pv4dL3kUe4AN3ScYKb7Raq3rScZ3DibYDy4/v
cXe/Z4PtcnDqE15my1QHxZxg06kAWmezIp7SxMI4bupEkS6S+aLZROCOsxDDUohhHvyRh2toT1mD
aqyyjts05yxZLGSIrR4OPlQgq3i/B+aCldTV3Jl+Hm0hBaY5T6aBEfeJd0AEqtbu8D6TLOZx3hHB
2J3dW6jZts26t5hYTtI+dTAWeQ9Q5S2fo4UxNX4wX9uCWUe2Qok9kL/DNdq3YlZrt+YK+oLdS9bN
QZcHnsbRUaL9dbkD2eUDbFboOMXL1Id5HcjFXxK/44DCrg7rKd9qTaFEJpe9m048IUF9F45kZ4XC
EGd/4PBTE6UPdl//1Hq8sSYQ4jeWbzJLM7gmSSN/QhNe/sGLS+sqC5mhvyirl/oapn2MnMbFJvOJ
LITmKggi9Of1PPUXuwAJLDYIOQcnyO+H05lCMnTARwxMWtBkURplTkx/wowx8gWBy2FSiIbQF8ZJ
lD0pWE+dYQhp+MlDFL0pUxZu9dvOomB9MIwJDGWBBnb8EpLZ1kU3NEFUwm5If3WjE7pqyCgyaIx1
dLnOEvTfIvDZKqsFtcRj4yS8v+iyh/6073u65tLV9VJBrczsh6WZ2A8q23i6NC6C1BqbJ3Xdxrp9
wyfswOeCqmT/MUabf+va5SdHUfpTEugfldPocaNGz8yrHqx/UUsfvTk/L6JiPgJZxYZCDfnYCwIp
ZwqVuLxXMSttEpPnDHKzp35BNwGQI5tMMS3MvzBwSdip7hYgJjOPHT/1rdaspIYDFYIiWTfnXes7
zJH9EI+nmJr2AWbQvX6NINecVdnULu/gSqqu9D4Wyw8RjnV3CF2i/WFKacpeRK1WdthGUYuDxBwT
h3YOnH5JWcPpOYSz1Qb3xN7M5ZamAXj1nGxdGWF3muRq3mZRZWlo/Gkwy9afw5jjSOLsNh10qBda
Z0WK+I5ROpF+zPs2AUo5iRlOU9uSianoopFGIIL0jpUEnf+13e2cvjg9icuUppn88mZlyWFIVCDu
ohaGIygH2xmDLxP/FQASf7Ep5o90DNVWJTve7im1yj40kY/xPvdNTJXx0bg+r3vE7AfneDSFNKDw
5owa6++1Z+TDJnKHIASU5eNHODp3Kh8gaTXkyo1DgE8PZYtru8Axs+QO9/yQpVa7h94sWVDiZdZp
Rec2+aoH3dsPj463LsF0S5MDzcx4n2QWWCSYEeQnFiBoXLTN1gPV6roxK9lIM1kFpF3v4faE0S9R
0P+/U4OR2ePNz1eZ3IzhzTyzmbA94SMzf+N4hG0ZpUFPoHQKlumdt7vvizXeNshMURL+sgZXHDs6
0y2aDDRuq5ua43RwLZ78c713LjqFsMSd7+JofGslqVS3+p9BM+G9aAiDujJt4Bwg8pgPN9XNwSUs
rSJLItgv6i1WFwgwNxKvLMVGkIW8xnafWkox/anZuj9M8MP+lW6pXe460MrXd2GZtg9CdWI794Ry
N9+yQ9LRPBq0AQyctiCUBnvdq2JLllUV8VLH7ykHaFmRQJmvoJautATIB97/jRqzVLqvs3LrluWY
sBG+7Qv06eN9+LxRCHJhw6lojfzbBmAI5rBZAOs/5T9qaOwdwg07nxr7WGW3rmgh0zErAmW7wsvV
5OjG+DNgClJqB1rzlsX2l1+4ht6JezewL2N5gst8dTSdCihQ6bLBVLboW4dyMCW8wpFpGzyKqEWb
rZLmTrRkdYU1MXmESyno0XO647G6AVvf+RxELZSDQCHIQWG3J0Nd0cAQFynANFVibFjCt+07Mlh7
2czAigCqik3eNNnDvumlyWF5QUuOae0KlTnyzdn2J4to/RNuQuw57mM4rK9kzIcA6aZ1DBE9aLsi
UrN/meZl/oBpk70bBQt+9GM7f4TJWBem6/YiiJLhxRiFL9iT7BTS7YfekhcL19FcJUYVUdzGJZRg
WI5DyS49uFGg4W8JRISF+A7xhuSRrsMnUR0gW6/g4CCce9kUFgDijMxlW0OLZRprDKeW7CRXQKG8
B+UgDOvnQfTPYS+3Im2i5UiG5W3q9k9uAlZt2AI8auhL5kQu8yUWBCd8VN0fstQ8l7p5FnH00yzx
I4yo7rIsXg5m04/7vmVLvq9B9xtiOGyvuJXZd5FFDVAi6Mjs61pxNaWnfobRshgxrwmnqS92t6s/
uNkxLXZpfg/DDo20IFUXFCem6ltzH/gUyQo2FR8RDGM/azueQ7Y99spsBe2D6Bq7/jhF+7PEhsEZ
iSK4T+J2P6ycmTywqXuxm18/jJQ+F2RJC9wx+1CHeE4tqo9cd7I+DDE6maC1SYFio32vlfcvGmPu
S0JwfDtoRJdTPfR50EDxe12NPy4j+9ybGA/NtTnP+jkfQnXwA5SAQogrHsMx9FdKshCrTfXc5KDj
LUXDKPuEpJL91drwFzSzwgJklfkYjMk7uI7iNFMCoRUY059auKfmYRLtp9iPo8yTCKrRuGh4PAv7
aLsMhiOwXMChm7vHpBY+ydMsbT5kg4S2xPOSt6M2WYUzUqXNYMpWtey6BK34GU3z9LDHhJWrCg5R
0kzXiKGYXJb+wlGoFTSWYxXEIoAtl0KJxNbofcaQ+2R0u+X9pM7ojPl97dy1a8mrbFl0wuWpaMOT
yruly1VN93zjASvk1F7MUr/WjVyLEDbthaTbnPfwKMSUQnQXFwSI3Db8EWn7M4SETTGCdtjnjm5T
hZnB8hO7nKocUtI1uXXdfEokIi3xaXCF2FjyGNI2QqLY3fsOpnu5tsMMb5wwy5euMWOxe+tE4Rmb
/3TgXXRlYOehK1yftCWMJnS+QAoQsUXzzyba0ua4YWLWg5nThNGRW7JMhaGkPzGTroVv6y0PKef5
hrKgYPv6iV5yicAxommcD1hG70F9YamBa8t2x8Uc6VJJq/ciWxNRMIOQSDfaXCz8mLYr1oW7HKTE
uAxgElraG38TkmQMy4Lhpatpe3RDbYpWd5/QXJI5NE8ayBgmtNwSG75O0C4rOg+LIfwSluynMayZ
hax+FB0yI6c7rux19dn3bu+vk1IXC7ejU5x1i3jDrml2j3owGp419DGQ5FK3/IAFs/NFsIXK4raM
IIau7nlspBclrSckBx6OGSR5U0ErBUitu1/3OTvoxdCHXmje5vAmitMidFs05BHRGTqNLER9oRBr
8m6BzLHBo7iv4aj1ozEbLSZU/i88S0UeuoDc6z2t2i65QwE0PZBQzW0erbOr2iD9YZv5MvQLTC16
FGkStd8jNOejaiL+OM5KPULq4WMJwVvORpXl87onU461z7RYA4nmRXdRkfBkxtHgM6qkILhkTTLR
0x4pkuTTFgwXdCdMgUrL/d8OYjPHrVZ6KqXxTQWbnCknTPvwsMqwQ/GKnc4iTRt56KJoLKyMrhNG
aDlp2j5P2CQPJpmSN4ahIOys4Dk6QVQr7+sI/wudbt57jWenxiU4t103lzUyqC0CLveTYTinEKUM
OTbwlP7Th51hRUeb4aXeBRASjh4sH9dMZWW9QUjgbHgin3a52SqzW132Gjp2k++GjyFS9n50qYVZ
lGzg5rCPpabrfDC9QBGELYIDBWj3XbNxPiFq6CqbR11J5OuKtFv3ImlGnylqCpSKnuiCJEl27rZB
fYfXOIhq8M6F62k/dmcbLeYJPdr6EFGKvJjuqV5ggqrDIpIrHvHapdG31SzTH7dAs3WSAzsxGfZB
XusxOXcoxO8hIBsW3TYFL7Ny8hhKigUZi4NPwcWETPk4Tfm8cZpTaDGavNPj8BVQtLTZvr7yLeOl
MGIEpqP7C7ibAlurunnra0h7YrtvaIPKJpTEeSyk+D03bviGMaS6N25FdZzM84UlesARa9olz1JK
ztketqUTG7mE9SLOmg5JBYQ2lU/GTVZUUidxgoidbOABQT6t9lHTltCmrd8cF0Oa41ouH5lvYQgb
pXR4ADWl++7qJfjBwwbPrjW9fgvDmaKRJoag+I8ppqSsf4+1NuWa3arrWfXxnid6ic9BM8d309qM
n7zBoB99DuomdJVpVWfQ55oVNOgJ1PXuR6/5cqpnq3OmhVoethAKqTnkpUixpMsqi3YhO7KTUDX6
nZgmmAHU6J/CLUP/4ub1snmdXoEG0J83S5wcxpcTDnMjHWyFTHNZNzrw3OjYvCHppGMRxzMoltDJ
bJJcZ9hLVG4Zjhs2Q88Icek30SbynfbMwcyBPNQzSPi5iXa40W8UEbAeXVLKOUPEjKZNH5CK3ViI
zl4JeJMlivDsD7Zup6HCqZzFVZoQe1O3fabCTQAMQFJPkHJZdsU5+YWVTgcr+exp9Bbn1out4rHN
hlz4ERGuTXbxCjPBu13BwLNZhncbAkTItzUINPTCxBhWNJLsmSbhuH6sPdfbAf7HEdbZJIU90LAX
znXB09YrROKYTZ0tpQs49pTcwj7HzPgfjjSrzP0wZASBrYbXousadCY1aV5b3nnAICEBD38dG3JI
wzjb83nn87Vlc2tLl0boBoGH8CBPGggT5ysAoEPkCXzhQUEb3+ppn8tE1DCF4aAc3HnWo4xhIf8a
UIgUY1/rqkVkucqVSbyfOYTLWk2b5JRGtb/UWDB8WzFdqtowWu+4ad/AQErvxhaAkURMyLE+JneI
ywHIgdbNVA4Q6j5HiZN4RB1rTmqQzRF5RDysu1rKmHldzlETHUSgYuxqBVGT147YalFGXycMmQoU
yfLNxGw8GPy9APwiSgc73lsyNEAZAqY+AZOunyAcmmM8qaYMZ6cqj4BZhOPSnIGxob3zwFEBvYAQ
PPqbhhw3zwJKEGXSxvJbV4+TzEGdb8eiDca3FU4Kebiu+5BDujU+wKZvP0wSEXml81haGoeVglbv
ebWW5QsiyiNPbZuDOYwTPvdO5FBDDGVJEWTLmdX0XEeG/wV3lJ9QKGVnOaJxxA98jiQ+EnTsTYkK
kFfUdm/oW9nBSJs8x0n6mOixeSe7/mEjgflLL0uu4hniUX39CrcxcYZOVL/k/QaT1FxAvhhlX9QV
WMNAsxMFNL1rl1AUIoHz2cAcoqCDdimQO/0A9ReVs0SsxWJBdtxk57FFbuWvldOhmOENcEfYwg6S
RPUhFtj4mJZ6/GhmgYJ6g3tLRxpe7rS1FcQd52etZv40Igd/h80gZL+m0J0mBqBid/UpMW13FaZV
2FGHcNPWr697RIM8AtMMMTzqLx2M7d/Hqas0is9bNSbzvZvjimp07AtmCYj+skTbxNFsdc/9mJgC
1slttbX0K46b+LhoHJGOTSexsSxnIUowuvdrBXnVvzvEZ3+maCoucQT3tEjKPh95oCtME8wjNclR
SL4VJlEffiLrjXs9HThlYdEPvMuJ9a7qRbiW9YKvFYjQH4HM07PM/JNHyXU0c4ugGw53SRT99srZ
49Clj0Hi8A2a8cl2/JpEaBQdXwEbxeSjyXhwjDIBVBUSgdd1ihWAEUDcuTTNsSYMSzipxT4Odlhf
nQ6vNLwVUFzQAurNqgJL6UdMOpSUqfwM13Qp6JL86sSwlgxm4tcokA63ZJ5zMe/2Rw8psSrx2MDq
JCucH3jhsIF09FrLohkWCNpuKZREw71/QH2Cd4rkACP6PVAVYABUXQNHLwFJQLychUDgP2gOtd/S
QhnsnY1Qrb7hojQflGHvggTTJXBpVy4x0znqBw/OivgwUwOkaZO8mnX0OK4SZanQr3Qb37MhGVAx
TKJYG9aDE9jow2p6U2lZf/aBBKk4jqoVSpPXhsGqkaz02cB25rmOYlu164oKrpUi1z1s2kKTHkiz
ZSUM6dNTN/U0b6n4EPXID0nstrDgWU3eY7wEQNVr+wrx4LPF684zAgowjnx8oFGNeDAOqphZNx2g
Tv6SYuw9i0ble7t6jRzepxcLz7SnIJNZ0esAIYmv2IDa2mE6z/CPv5uyiVctb9AeDQZCa27G2LCm
bC64nOy9INKOeQz1nx+odj5Rs8rLHAp/HUNLiph4f4dtp/aJTtOM/Lfs+HJAigeTE8fDK0BW+WCb
8N24tH9cwibZblix3n5M4AMUjukaH1yGV2i+uXwFEyYH02P93ESH/ZdETHhUC1Z5nANYPSvhwouq
M+TlFWRlAsirTZ54A4+B4wa9CWxRL1YIoOD1+hy2+zwcNiFn9tV0uynIkIbsormzrBA1sL28Zqh1
8rij2XBVrnPtfURmlqP7UyXerMEVRM6VnzcXkva8hAlMhiFUrum3NcjEL1/rNXmPslt5kbuep9dB
U3/2ImlWlClIgJ+L6ld2AY6+JgVWkm4XGKTPA4Gb6o7lZZtEqGWHYCwjuqIdvcFxb/FgE1Mif0Vg
4HHC71saGPGtTpJev4QQitwOW9OM9RMshMejJQI9cjhLtJpWrVP40O3cXOoUpGtcBP4UBDaweYZR
Ufu8YRVRA6lz6mGKImOPntHFlPNkhuYSdPsyftOBRZ7tpbfmOIdRIHK5sa3+mOuImgoQKOYr/TJ9
B9GFoaO5VVn5Jiic1iZUAsNzMDOODUfs5T1C5AkSnTlmOu6QJABbv+YFvu93W0fmvWw8fI/zlux2
/UvljiSMOxK7Q9p15vucZc3J1v3wIsNhH+7SZBaPDbISLkbM2+m8ENO92qFB8x9lPnpNlYq/GeaG
/dist+qi6RJI++I2AhOd4snBFxfS8hE6ui2LnlS80Edxk54/mLgeAL8v2+Ch1wee/TlpIyEfkLsn
eWIjVIzPinX0hPOF7KVXMJFEp9bHHnjB74Eu4h5riSMmWj3F4gIc2tMUFq1ewvgA/VKb21gzAYeH
XohSDbzWpxDRAiApuOIn/Fr+zaGTCc8Wuq7hkcTx8MT4DCmZwdYei+435WJEqHr6ghLs8iqwHvZi
NsW2shnxhjDjN+Zr4TYgJdpuRp5gu56clKQJMKIh4t9M1Gjx1+kB+icoHeGjU0MRbc5rPPq+qBMX
wrh2wwxiEqpxqNTG+kdnB90+SHgAR2VmugnXpCVG32kixSWbJnnfQwcyqOCiMtocLmB1/JTE81r0
wTKG15FEZil9q7OxGEn7FWLoIYuQ1mKs4MrevmQ8DrEtPUl/QiPLaG45A+BjTQYN/R7JLcesRv5t
KMNUpM1GVwLX3l1ZO7n9td4k37AEyfxBYBh34bTtyV9FgR9XbTYbLEl3ojsmWMS+SHS5043IlL4F
GrPGe98t3hVjuNHl9+C7mDV5KoQzV2L3gZzjPQ7CZ8l33lZOQy3voNTILojVyXoZG2jQ5Rl1Rhce
WpW82OIwecLL4BKzlmBCIdKn2MSFiEZqSiX4C3xnjESgaykQBrpHgNfYMpxsPK26kKjFQEyaXN2J
uyWq4+ArAKYcHwZvm/SmuwmR1d8cQw95h+HJFD4TAgSobBfW90+63zEi3JB7jrGOF3/7Hu2B7zqB
zF8UIHYKI0NdxHAzfwOl1L9DJ149pKtLD1bt63cQEgBgz0jedz7h81Bgja9zOdG1htVPtLJfGiXj
y4hZ2eu4WpWd+25c0d7TIAleDDfzA/F8VCXubPsH72D/4UTKkxOPCYHSo950wYiMHu0m/HO/Yc7e
KnSXOVECrQRTYdidiayBNQHbbxUqVAA2paIiecvobB9R/IdPGAvVMm87YQW0QNdseg/HrUsLk+26
LmJAuLdio1nnP5RuKzmEtIPNabaw7LkVdj8m6AxgvN1iX0n1Tl7jjGOAQPfpEDjuQ0TNLQW031I6
FoHgPTkvNKEdxrbTzCQgllGSdx2vDO9ugBwqvHltWt9jmqzskzc0AWq/2zj43fGh+8wA+N4v9ZqQ
IoP4RXQ3araB3Q/cWhQbICSMFEXK3tDHzabyveCvC4nns0cH7I9JLLK3cHBoa6GdNJ59syv1R0CW
E7LP2tyGvZgKnIIt2NFj+V2iEE5589pNoclrSoK22uObDPK4YjKfr66ev0Fea/+Z4c863xtuwzzE
XveXl22gj8uCU1utKFNfRqAQ6NVkZ3JPJPa8Pd8memkQwxACfApIbEScFhWkrvug6IWfwhykwaE7
6ZX7b8412S8lJMp3zdzyDXVo+43WPR5EbTeNhUQMYn8rsEa6XCIdzJjHB2lWQQUQ3R2PMHLpm3o4
1w47/XnU++EJHf1+Z/ie3Lk+hFYd7E8kZ2U/hfVeDGNP/2AXijcH5sZWwrHB97rgIJJ/tUovv9kw
suk2Xtf2vANN/TPpWtQVVYCkDzNFBwukWSH3DrMMkGqjjb70egJwTZPRjCXm6YMsdBYjXKiQIDXt
mNjXQKq7bM0bUmfvAOaa5q6RiB+AowbSnMCnm8D77BxFYz81/V8bi+mXHHakAEwDt691wsiy4MHo
nlnnXXqP5IlpBl0UpoFhR0PUsYs7E6L4g3FDay/GUBEVLVGw2JkXj9kRFbH4PmJCx3CiwXw8QuKT
7tUQ9PMXB/L5m6gkVHcZ9J/r0s8tcGPSacRwAKxNewxCCBMXWY+hdoE7S6Oy0RiHoYzcu++qj9TP
Ra9jcNlVLdND3afDFyb1a5LvNuuLUKbs69Z+ZAUo+GotxqF2j8Gy1LKYOTZDCwzSEeuDenmLFfgX
h6lPrTrWliAtR7weoYm8xwCBCYbdqLYS7JKWTeCUrAyE4MJq0wDAKlTn6mPDmDlHdIkw1Z7VeEi5
dIi0YtNXBGFyFziCiW66br+AG2dDQSO7A5gM6vEbbEdxYqY5IHikbo2Do6Ez9qkdJ0kDMK6f09cO
0gP8jCAb8pzGZAEbm3bie+Js8GYIsf3vZAKTAwsJ+z4DtpC1LvdtxvK3VWP6sM/N6ko61cuVt9n6
awd2sBe+054eBuPQIeqtXzAgdhz65zvMfArskFFyv9lgQ/sLHOmwaOvvnMF/fQR2Bdgea2siPWnR
D/pe4uN7REWBGzGL2zpbSuoOBY3GyUBfvm2wnHAE7pUr6kyNPhsyRX9EStCETXO0qZxsGeUHnWb6
y9YccEAAjZuojHa1vmJ47MJD0Mp1Pdy0dZqS7IkFQybU4xukjJv9WGNl9XezBtrmMs4Mq9YFxVsB
oUrdP/e0mzGXkB2QPyIASuBYSw1Mpp9A7sWreJgl7e7HSIHmHsi49vlMsWZ2nvdxXjAemVC376sL
pyptdf+G+xEEr2vq2YDnlJq03NB+s4IzNoBQgjbjPdU7zU6LCyAi1aWoaPIaa3nmZfN7tKAalW78
S0flswN+hfmB4AZn7Fb0mFlNaopAy0gal1RQpR9UDpWALgGDh4voQDGBtgXwi+H3HDq2VTNOwpoD
y4U7RuAwyaqiZomHsiUxHuuS7D2K9mT3vxvahPyhn9C0of0cl/0GTcWbvSaA3e8yjSlYsYVMLlXf
YOBxDHw9PjrsZn9P6/amBbIs0YdEezofZrBC1nLqRz6UFl1I8A6lumV+poN3yV07uQhryQBpI34g
S+PRe+spUt8xHtf4lzFO1RdJ2iG4YgqQuoMn2EMdUJFifyoHLoDEBFUlnb53EmUEGCcQRr30Html
hElbhEY/Bd+jiBskmqvCIJxgHtKRpeCgATYPXhAEzrAn07eo19HHwDb7CSKoO2VyaBN8vX0Al4Ax
tZ4dVVFfeK+S22DOp+x3K9QaIsMvqOh2VHt4Qsewk9Ts+RLsqar0LllaIk/e5hH99ARfzOm10y1G
3iRk09WQDh86Hrq2BSa82reJNNArnDbz5mMWdiXsTMx+Ths1/tiaJBqKJtjavcALRyiFEXu8oURX
zBWQMgGpLFhtg3LPwRzpOaFJMD52XKfrySOCZxVZuoEWyADjQ6pFmuYxVju/gMW4ukhQkgMAEGaa
b15B0Vwyu43LvdWiexR7wknuDEPz6xBuS4Qovd8h7+M8czSLSy5iAMag82UvDux0WdgxCbqi67Hp
kA/bDvhqCFGrXjItAgDTflXThc0W7SBaT4TddB+3PgeGBLnCYcTRVpRE2E/s5/4hWn3vjw30UvWP
RWCWd8b0EEklAR/J50Biqa7StF6Dm9PG2pd71FN6XfEsIM9dM5HlQTot63droTmg8y6DVhXShojb
J1iJNODiNcvyCqUp+jymoXySaet+4lGhLOZYG7Dn1PpWolIY458gEYagKcR88diLnse4wiw0g42Y
D+s/vYl9ULitbXkB0CD5pFnjMR6VesO1k2S/n6N1uvdcYHwS27WrBibZp2G9/xYkSug3ajC2O81Z
jR8JjDExJxfAQvxvakWPReMar62aA6vjuybQ/0PeeTRHjp1r+q/c6D364sBj4koLmLRMehZZ3CDo
Ct4ceODXz5OlnlEVJd0adcxmYkJaqEQyM5EADr7zWjFfOanafhvMdnlz8nqMUDid9+kKa0G8GWpN
m5HbqXkR9LauBZFaxlWoEDbzzREGvLfVGY3i8aBVvyIdXPmMZWZRXz5EQ+xTomjsliyin8uy862j
m9+qeaJJZrQUtaGOWeGhp3fkkXg6MQ96kKP1aK6jvnOyk8btbYWFq8WPdNLU8t4ZIhD0ilJGM8hV
Qz8ygUn1FqkMU64XLWbybYqa+jK2MXEEaxvznKvW4lEdDb32k2UulbBqk+XORjswchAxu5M4rrMy
NKjCjANNX03bb6x0ZUWQelJT12dWrTdVFpCn4DmVeAJ+1ASStupo3/dK/lWFtJy9oZO5AL6aBiJi
+kzOYZuokDoTd+MxVVV3DrPe0U9WIovHttEY6tUOml5T7WhF8LfACk0rXmTfZMtyF2Xdou8zpUsi
2B0ZRTuELitTmy00aOgYTvINf0UNjuxyOftGu5r6Ia/PR8E2v7gtZ8W6kW4O5mjqnB81yoI601IY
9m509k2GaIzUp17yNYCuhhSqdxPPcN1uQblmPd/lypCfGLn6aTOS1O3wIV3xpkdmet+0dQR+MSst
wJ7aKRueO2m1KVyjQLDQYCAK4amdx2SMW2h625aMYuR8SghRs3hWGnX4UjRnSAnZd1ntqmStEspQ
GqDJrHPSduOKsW03yaDYaaDDJcToVvSCB19vtff4D9CWJlnXnr93tvn3hZPIu2WgzP4mMnVua8ei
PMvLDFx3XoKcpAosV6YfzG093Wu65OvvzYRx3bESttoghtoSskaA6idOnoEId4rxzORqQGNFqUns
nVOILxFjVwp8KHodhLXRis3a2/NlReF65nej1r1M6CEfo0EXJfiG3gcGRZOGL0dJQ0StRXkf5GnF
jLLM9QD5xRaSlWgS+oOt9IDGcd4Mp3NFdrZlrxR31H3DN29g5tb6kFTtMAdwPAbkY9EY6k4wO2aB
uSjnFPi1kN+SIbFvR4vNKFIEhxT0slp5WUVv+fJXrUhc34wyY6/QDiCPbr5YvhvjmQp7WYPCTRiu
y6BzYu1DyYv5bu2SDj1TK+o1GFCffhTGWNa+tExaD3UzAUAb1jmioNZVhg4R7NoBpYgivUoQEp+/
eqt4y5W8e44amxtJHU3EV0SiHBG5VUXYOdb8Le3abmTyaghk6ZaoPuVRoWu+MkhFBC5lSuNG1+xa
hvGo1AxqDC3WBoBr7jbp6BYVm/zVbraTOssZelVvXez6dWVfRk4XpRdJ2rMqaVVpztCGRhPDUedl
TmnptN7WxCCll4NTNRpEkqHNGzXP3J4n9HnULs0hNvyegI/6S4l6dP6FXfZfaco/WaOiwRQckXs2
QzQzEzaa9VfDqbqPP+cU+OSNWpR1nmcVlqIXa3mOYxovyrnWf+G8+u42/yeC9c/BojjmKdRcUnVr
RQyseyXmLt32LlIAj2qzRAalbjCXsgVeXtlMN29CFkYbpCWlpJuELVYZ8nyv7P1sKtafM5t9jiOF
RUxrG9Utiwiy6DQplkBkv+rp+BfeFeuTM5LhX8sdE8REVkb5lJWTfJ2BzFfP6GVDHo6QwE1/6tR9
jieNE2nnlauvWzHN8XFRCu47o9Xu/tyrmz+bt4SqT0T8tetWWzBhmvqo7lW1Tv+cD+Nz+KlbpWqs
0Vy9XbJGDdVeVBsKwMSfM/V8TjktWrdWnYLPXgu3JPLRMmyNFp4s+YXF/1/ck59TTpVzxWJrT8sW
wv5VLUZvkNXNn/vaP93u7DP0mj7Udcut+DVz3ZAm6fpPXjCf7vVGDgPS2DMBmFsFvZyaCDmM+k8l
cWif801nVBVmo2brlva/7FjHst3I1fhzFTXa53TTfG2KlAFj2cquTd+tpi2uWr1O/ihH+M+3+X/E
H/X135ak7q//xb/f6mZpU3Q7n/751/u65L//df6b//07P//FX7cf9eVL+dF9/qWf/obX/eN9g5f+
5ad/wG+DkN8MH+1y+9ENRf/99fmE59/8P/3hf3x8f5X7pfn4y29vjAD9+dVYvKrf/vjR/v0vv+lc
tP/548v/8bPz5//Lb14y9C//8PsfL13/l99c7XehGZbhqgaNS8I8X+bTx/knjvO7bTqqZkGWqgZB
PCwOFfaD5C+/ac7vuoadkZorVbjMT/xRVw/ff2T9bmFs4T+WA+6n8nr/63P9dGL+fqL+oxrK6zqt
+o7j+OeNz7S7fbKVxlEVwbSY2hkhnw61CRST6i6Ed6rIckedaHvQpGq/I1AFnEM47+RAZlRoeqle
iv4hBe77oqjmY2IAdLI9a3qeQP3c5RubNlKEFKad3PR4oQrs4fZ4Fjcp4sYBs2uCRC3crzNlN88T
9ohbR3FZXDzDEK7qC51ydoT2jXO3TsB4yEaAyS7KNjMP3TjHt3Fji4ahBNuGBwBu4XBSe8eLkSLa
ASr55mCOWvxFOlq0gPyjTmIwTCIDbSp3kzCa5dZqzSW9RneYMvXosoAjbm23CclwyCq/s9DPB0PR
5S2KRqe6z+EBbnAgrNdGVU8HHW0yxFXRIjmXhaevVnVK0Hk8j1a8HEzDcC+0SUt3AAuTXzSTgtq0
o25ApFb9Gg1dtaHYY/QlDUXbXCT1iSan+cgeIgnBJIiCAQeIbTM5SbsETBc9bjhE5uuwNeWs7ZBH
eQNBAQEN5F9aw4o96cAF5OgRd4tp4m0urNT6WqRKvcvj2LiY7RmbhmRU723zTsqJhoEoHnxjUFfK
R5fWbx0XkbRhnipLn9+iM8FQaMtyaeTI1eyiX6BhFeO+cWx06aZkL4BgYdzqluIGpTPKx75QzYNE
vIB2cert/RmBbr2GEXQPnjOzUoziihhU7UGFldnY6wCNV+frzUorTw6kUXShoTDv4fTKutuGSR8J
0Uh2qezcukMIkbAkKjklQ1hcuH5UeZRZvyuVOPYVmi7YXzl9UI+5cUxA9x9t8KVgNNRHxMTjcRG5
cZpw+zxG41AF6komPtG6pCG0jUQhiGjGHxNqrwy+AIbqhDiG0nrM6tTy3CkxdrYFDMFF6doGmlZ7
TDy2zRN4FCJX4GOTcYjYJCeakHJxMMzotfHeJxXbvyleGNmmOgWLd85dKwabnQZtzQmJuXLUkZAU
4NlDi/x2acsuSOWkajsqH1BSxxnMDhxMdAuXXjWb1RQRnzeC4AWrkPrVsMyQy4hj4Sv6QrPxBJoZ
EBRhURPGwFKcYkL1v4AE2YgCinJsdkMci4uiNdX71LUUnpGVM4VWDzvkAfQZ4rZF8WiPHh4Crd8o
MhO9r7DVUvhLGR+sPLeQTSdmfZiAfTdV7Jy1ZMJQbrQYuYCmkVuo6t9vu0mqJ2iC/jF2s+aUap2j
cJD1IH1T0PVh01a81YnSKXeo/6pQTEZ2UoYpQWkyVcdiVA03qKEbYGE4ReTo0siwITLUASBYkh4S
IlEeVKFXJ2C4tkdXp94aZq2xKEnaeZLKYCumV+60t8zR3OtRI77Zixvd0LxatsHS9No9Hs0eoyJ6
EhEkYnHsMMI6BtQURe0V2X8CywraPhPaudFyajiH+Y35m149B8jK63qluE4yTI0DvvnRy9IJu8vc
dfaAsMqsr1aNBvnawhsG+nZWzyUx9oRpqPeNVVqmN2QTsbBNVtgqLFA2T6zDsXjunbPxU7pTdcAV
vB5U3UEF0qczd2qGhPGai2u50KQtkUHUa5MFuQW84CHQcAPJ0wWmHjP5rhvT5KhD9V73EGWnyJJI
hoqq1oUXDaN2sYy5KlCu5llYNY4zbd2utPeRQoWp15FCemlGwr5QIYtKvyiFte8QOQRlbNYhujc2
lxqhLjdsnGHtXZQwe6GMQBBZ5aRHh1DTi9JR2kdJNdjC/YhkwUuj5bbutAe6L9I7yy3nr41jSXJh
phjzpalouzGap7/tzP5/HknYFP03I0k7VB/pTyMMv/+3kQRH6++66eKE4DY8TyQMHn8bSYQwflcZ
SizLcl1N/DiSmL+rBs937EeusG0mGmbqP0YS/kYlV9clpxfq/zzm/DsjyaddLptwXeXyJLnSQMtM
BdN5v/BD4AXh52piiKncr+lseXr8oLT5EjKwEHPlLl8mw0Ean13k475RaQixQWRxyDaXi5v9Iqb/
5+3nH5+EUUvDEwA6YHzaRgxdkqMPTMt9k0971t0Iz5uRfjXd5pdNp2dT+9+39n97K75DTTc022Ac
5JT8eNCyy3Q1KYdy36sRqxcF4bN2QcqYvtPbRGyaCIkmRqTiUhFx669pvbDrKLLNqjFoiKH7VWXv
z1kL3z+PzZFzXpkxmVHPP//hJNiuUi+QYIhT68kNY9N9ggRNw7Yx9omFnhyFchL0qvXww0X6x3z6
4zx6PsxPX8NPb3tO1fnhbRUr18Uil2I/gY6hU4P8F3mn+8JxfrE1/Cfn9sd3sj9t4waxJEXeimKf
JNMr/A3phCNb0NV+L9JfHpV6vlL+flxcxTz0HNX6/mVyej/H2UWt26odtMReKSKMGXZuB5MRFQFe
B69pzS8MW9vSFd/aaI+HNYzzQ5MYWkhR2JMGbb4tgXNNGHCnEeGACAK5GCDmtujTBYF1hbcVusYz
8Fw3scRXtNQBzp/6VpiauB7oQfFAV1/Zu19JBAhenYmniJPPGaxZwcUuScaHHGx/01ndQ6Y4qQ8R
M4fkr4+BMJ3Jc9PoKwvEeIM30DNdBF0ZupVg1pxLxhgtnPSo/tL2mNm9Yay+ap1yuQxZfVj05F5F
wbcxs/FRGXFrLKkd4o6/Eyi6MIPEyQkh48mdjS12o8GL2I3ydJnwdOUH0NYNATLODlgDQfqM+L2N
uRGR8T9YRXJ+8pVTWOONu6OW84i6LL9CmBG2eu9s2CB03pBIz2ghcjAabLq0/2AIfZdiXhgs6cfA
a8v9tfqDknx1VhtT5bCpJ5VnPfKzVp9DJ20eEAQ8iYrgRMsQXqxu6+7N0ibU2koa7Rh56/1QNw3C
ga7ZzZ27684OHCN9Gpf+CgnxR06SPfpJq946TGtUwi6QFNS/s7djsBmGXVOlDg91/SEW85YL5VWJ
EsXrJF6IoXh2avwusWTm6eV27VZG7gHBY8kU6LUWNhsw0ye1j9Tt2HG/EOONOqnDDm04xl0LzYkh
U152MbJMB4wyHPMes0QXoe1b0dYY/EJtfbEF14W7DGWopqXzpR/QzmtL9qzVKtoOZjToXlRBbsOa
Q+RFwJeOBWOEE3VhrA6zY1pY6J0vinZGVi33Mc+mB3MVM3s0No1LaRZBpnd+NdKw4DIGNPa8W3U0
Fha7nYwMQ6nOYSX3mS3f5ixcXMcbcrRaQsUyxSxnU+TYJ4keKEl/IMZGeEjgj7CIMZo6csixpSIF
v5kTVMJDZ1+VnXPjsDNAwKNAsfYad00Zrn16u0LfLHM6Bepc7BCffLFI40LwfGB1xlAJTSaHcM6g
+NtjJ+40t9rH83ucaBeFNvswnluk8s1AnppC9Hj1qhprYI7t3onak0Za+lI84+9DX997o6rsYnEX
s6DXkxHiAvbQ0SKPU73ZfprFeQWoQ01GB9Lg/KUYQgS8zqyhkm0eZ5ZXR4WU5faL62v4HjxMqmkd
SHje6vASyskxsaxAXxv55VBUFw1+JSu5jIdt7NzGxFPo7Rqqa6D27FXnZwbPoefo8uFikFd5M6IN
mUlYeTad5cVIXprhXVk6f8AboWRont97RQ0LcR2Lh5XcjXIOZiSWqnZN7SL/c/ZdhTAHjFzxe1ax
i0y+zauN3nXT9O9QzgFmm7VUjr02bpzmMJe3FYXRkSvCafRGHLjQ4T7SBsPqL6vWDHXFDuY2wyat
IWpvN5puhYr7lAzPxRxgGGBHgpw4d/z0ka/X7ebb2TgnrIG4T5cN+e5RYYSQt16CfqcmfiIp9uty
p+Cv0dSjgYIuyvExSuOQqi7FAM0h02lYibmEx3JTIxkd6gQT9ZtZruGi21xGW4JIAmyWG6dMrrRx
9JlrQ2tyg74dwvN3WZJsn07WhlQJX4P6Kks6xQykfNymrqxQ2G30Urs1JX6X+K6xayRuTmA1Z/ZE
C2Y92Ug5bppl9Lsi9qroqUQ+Nazh6pJnSDAEWsTDgkJWpBqOScuHNTs62kvaHocUt22qeIOrXvSJ
2EkVv1iEfrEyTlpSfG0BAtCIhqZ6sZTt1lRXT7FanPCpr7CTqPDskSLWtcqOFAlfKtcI6ih0uz0z
CZOaE/Kihdo6bIxJItV/oUbLwlDCmnKqsHlYxlWmPQu4ubIUvMpJq/PbLE0uXdrMq6u4ogcgfjNr
Z+NabUCsCBk2uNfwGZhqGqAG9O3okijVrVaqJr5rUz/v9CNAET62NAt3y4DLCctMN9DbYkfs1n4i
mHJTi/S5as/GVxS8KAP1btMUHULo2HlS49jyy14s+BuWDWIi9vzI7QcWjXURYjOXZ1Yp/iax7U1x
sh6I87ibjdg9Rmd+sS7ykugc4ImRIhPnm66N161A1W1tFSN2glRpj7Wq0HNMBybdJMGoFB/RygKU
tZgjzekIqf1ej63YIRG9QbR9QajXhSBsJuzVePvfj0qovP9hqECbbLi6ZWP9dMVnWigVnYnr1lV2
vVSCieogQlJ26O+qu3NyVZgn6zEf+iyAPYWWZkIxDUzfqnp0rUluhZGWx2WWU+31xA2QkzIQcrQf
i24jOhRAKSocN3tZ2BcjBsGD/B6t0rACh9UHl8+XcrT1e6lYj/ClSehy34rmvSkcFMMZcwEKsOx+
7tHe0Gg0X0akC6CU1E5GtncXJf2GzMm+toa1fOHbseXXtblqlTFM+9qvkTV4JYZFomNQ1ePrvkDK
JNL4Mdbd1o/Z0yfupYICfxTqxWTYrZcJGTar+7hWOakeMY9T8B9Ep1/gR/16HPaW3UevNbb0BX3a
nRBzfyTZWV47JW/TL8K6TmSbnRbIaV8dHdYQ2pvIL2iX12TJ6sd0qTeEvZz6rr/UdDu/6S1HIaym
fJrMCNv/hO0HsgdcBE1WvbrnOoXZi3FvqtOIymitXzUHgxMRU9eR3TxMemKE5tIShZIBduBITilV
BShlhdeWK81FU4VNDKf8lLShieMIaYcbHe22kp7pUP7iNW6++mUtee6OhbohifY5gy7HzkjwJCih
YvrKNPEo0bpDNajLTd2Lx1rDzjS06qFFRHJS2pXr1YkvbVQcoEjuu01QFHhWiTtIEkWK4cLC2clY
UlZpvXWnxTkweBnn7AYc160SAwWwIrOEsDa5UtvX9Yh9UW+vumJsAllhVEUBm7nNJevgxbyaD8sq
DpVqkDmR5uFSls+6jcYx6Z/IQzL8bl2Qjy/okPWe2zrXNEnbrxwCwdB6IkKhIOsGqAdWon2ONBN4
xp0FZ2BGy8CZXJWbwp2Gtx5lzV2lu49GSU8R5gMGbeMpdvG7YUi8ppHnYjYJpKqK8QVHM9EuXZMd
53pufXuMrlbETEbJGIJR2dNycqgHDI24isezY5xJRIN2VXpqTTr7cS5aJgx9fHKyQlbPSDesBWVH
LcmLXnL3ANssbCxvGuFOjkIUwmigogoTEi6ZoVzpdjdEgxCLwA7vLe8wZ3qaXU4fhYZ8ZaiSu7UR
CpeC1Ejr4YpRzZdMPWT5VsjkjRa21A3tLL4f+qF5qVTSnubmChmj1xO1AfKVx7uM+CtPEtXFUQ3G
3uyeq4n1wV8GfcFo19eXrRjmR3sWh54Yo+tcLHh5pViDZiXeZkBZpBTHXIZ1VceIqpZ9gzzuUEUX
w+Ls5oKtgmKchGI+GWiAkC+lJjJxA2xUGycZOMaz1mftiQ0SU9OwhAr4c1gYvV/Ik9FWlX9+oK0u
WXhMBd3qBBq3ETf2vgPNjupD5zanM0VQ87wsMBW4SJG4913zm8g25DwhZxqNV33YKnhofYT5o3it
SaYQM8FG5eghMNfmOqxm4ZmS0KkJsah4xF6ZkiYy1s1djQwpL5K9m17LdUHvox+7VV5rbXkC/pqa
RzkerWXxc6YIQ3txpmsV2X7hjBuXyG9cuy85KGKJltwc3oapwpef99tVKveSG7YauovYQfau4XWN
tdd0rQ4IqlOPoI34/GTETG411q6TwpOJ7mdzX+IAcNddnaoy7HJjo7ql58DyummOg4c9UvE0TB9l
d9R7xLhpW/ix7D2FlWtUh2NMNEFeWaG0JnBJgt9aWlXPMxVjdADt5DXKXuJFJaojo4+sLI99WuwM
40sp7CBKjY2Bwe8MASrSYPQustA6G5HXdVss9zZLxJBdIQU+Avt7GFSLJH3VnY9hvsiqbCHPxCi2
zZg2mMuzy3Y+Uat9p8zSDsnRKXyiAq6xYgdrszqnueOBCosNyFp+4FTVzxrXyQNRv2wrcTTaxP/+
3Py/jQSe0reWVL1v/Wd28idC8/8hCtMA4fjXeKH/Ur7W7+nLj4jh+S/+QAxV+3cQasskX4YV0jon
6P6BGKra7zoeLdfS9bPk8Exv/kFigiVajsXPDKJGdIL+ACD/QAyF+ruhuqrtmiZji2Xb9r+DGH7v
avs7uoLNG18CGWuuruP2oQ/oE3imcX2iVR37Xd5m8T6yrSrzkq7z7XI1j7IZp+tqMuO9TcLCrsdP
dbSJkLgh8c65m6OMjfwwFdfIBjWGZbN7U2Sh7KTNIEpeUzx5aUFegHRb82ZkpgviGUc23uXN0BrF
LyQ+Gt/JD0DR90OBmlJ114Gdd13z/PMfALBhpK89lUm3k+6Yvutth6le1PVen0jFIMAI7Xa65Bgs
FvOoc9RP2Pgssk8t+8bU13Q7L6q4BHShbq7UdwYx9btG65qvMBQiTGnnw7ecprvvay4azfbr1KnT
mzOb6bZGRboH059v1KFOfyET+ozqns+RDdjEaeIS0jXzPMz+eGBtLWlrQhrb2lmJN3wuX1Sqw8KG
tIvdMi/YbTS13eIkTdnOUYqajRYoWCysg2VN6XbI4qH5hW7mH79s03C4Xgyhm8aZkvr5MxUqibF4
4jvoPd6hdd0siKOmO03upG1WC1sx0sFk+8N99U8gzn/ypqZpOS6tZ1z94jMU2GvD0NtKA3fJif6a
9o1SeOnKROoLYv+v86UadjiWiaL5998XC6BlAjILB7fwzwdLUr4ZVyvvK6EBPWyF8HdK/ZDNLVeH
WnfPhAf+AmNFQ/cJ+IQyEOwuXLTBNqAg/MLP72o1hYGHpph2djUfavjkloS0WD0QBtm/sznR3+w2
El8nsjYwoNBuTaVHc9+2RnKBgpftRtnjO9FhBoftNHTWg+LgNapTDKnemqVuu21Qf7O/o9beecBb
lfk4yOe71MFWz+P4rbOSGSIUNphBmkyI1Wp3MLgRxisy6B7p7MHLNcr93KJWT7Okuo8MZw11EiKe
i8Wut7kV2y9YO8g2ZLDJSyPuPL1DYNDbVQe4WI7mhQZ1dq/2MmHFaBwTSMx2Ok9ZmybsFGTCSbme
/63HNVlXtbOkATU4A1iYOW9r1jOYMrN44a4zSIZzCZlr27HfUyO7KLtiGadnRcs7M3BUo2V3XNry
lszU6kWQZEhxbBvNBolqYJZeXc3plTuCpiFc7a9cqiTulUbXsZZXhFS4EwhvBnux4BTzonLWQqw+
9gHBeHFUibRc/BIuZPZTwgjea1uqG5Tk7a5LSPIJG+0sHIjax1xtnwxpoYuOweAqL0qb8kY6CzFv
YEv3BTzvsW71Gu+QTui003Hn6klrMQdpyc04JFPHxmWxSS3hW+gEIT2EzuJCpUPlo6Nh/mQg2t5i
NdH9lZ2LZ5cdfnmj6q+6tIp6ryRnhRm8zvrcX806IpJDmIc4yaJ3di3GPf2E5tEtceh187yQXdIq
CEas/CKzjXgK+xh0dEhEfl/HZy+n21mjr0WOi9G/0p9Fn2psKwFc7FQLXTO2w7VVrjFu9bseb+4p
neMthnvzujJhPStUzAfNIBaHytgDSoXXJbcu0Aa/Q68nGzcurnTaQbZrZufhqHQ4jImZvSXSptzE
Zv/W1avBUdtOMGjTHRpfGW8awFqbR0ALXZ5X947mxnf0b5FuoHeSIDRnPFVDQ8Bskyaa7669E3Ca
k41dGljIyVQbImA+g0CqPFpujEwzgOmH+Rohd0dAy9DfY6K2ndDmZGDJL2ssB3HDPbga7hmedpdo
Hw9WD/S6Ohi4Gg3EK89iHFDS2Jn0IN3Zq6q/zhnwA2Q4GGGnTFetoQPlUyMS2A2b4SFulq3eZrW1
dRWRXVdokjca3rcra2qJgkuq92hUEgTWSRTmrBBXBKAqNCXgnR3zdQTLgttrG/UMNy7Lh90tePqG
/Dl1Yb2N6rqP+r3R1aoPqfYoVXnVSeWLRjpHMLvjEERs5+/JpZSHrJL9HdFBIFlJ9SbZlO3UkgfS
ri1sRuZmcZOPsYjl1TDYpDmZeqKdAKsA3Gj8bHb6YKfEaaHDdjLHq7r0sFRR6w1Nvima6jojzGgv
HEXHEFiu851FN25IKA93TzfSCrys5kbTsuJJjm66+Bb3ZocEBHO8h7mrcr22dPDdaHGvBKM+6UXQ
IqAnNIlnU8iqV/vlUiU78nnm2ySq2JAODjY0oroQSgwFglU2YlnquCm5T+6hHeANL4RurI8EQFl+
Z6Sv49yq16PplNZu7HTc8kNvHvopOcLELrkvpIOkJY1VgpIK93IUWX/TpQVSGSeKr6oBJoVOx8Nc
mQ+VFs/XeGAvNMwIm85QlqtJlfPBsKvXfnwylMjxB2Ec84Vsac8x6vRbnCv3HRbrLbMBhbuZuYY4
x/B08LANYtlcNROYzipr8x5DdRQaA5mPWrVeOnbNGXCKZKONotwKnlpvxD6VV5ZO/pbjYtcdoyiv
8FMPxSJ9oZpVds+Fa28ihr+d05oxe3gh+8vcWWPyA+JW2Ta2rh5S3dBj32AKKz1Bj3MewFL1nupa
2S2K6flBbaL6QkWktDtn7vmF6DzNSewj65rlqaCvbEYr0YJVQBjkLbQYzook5FTWj6R7WzcRSopQ
P2PJK1WevYfKrb01WhWRGn2D+2Tkph+i0KHH/jDVS3chRgMf9Foal2sdLdtOo1yxXx/LZbh3+xEm
eKkOFHbzFFrLoYHCoGU7gIbb6zGsTGaSCJR1qepb1dRzOpQWfUw9feVZogSWXEhdA3dATlctJ4WM
zlBvteuGjXXUZV/SIbkpewWRstOWySVV3vG2FJq5I1vcH8inuM06VfqR0hebRfLcIl6he6w6m6Ce
QeEszcjPbMiNsSPXOhJvRU6OVKqn3a1D7fEtA+sDGLkZKISDbkn2Nm+01c03wiYzZOxbB/e1hJFp
x2Zfa417kZFCskUXN3q2E4FiJxbWdQ7O1vX0MOfal7is9hN+o2z56mZk2YLDbhpdfksnxwysNYor
TxgA1mSqYkL7NkTpTY7bbZBQVoZdGJ4TOYS768rwWiLf8vsCMRJ1FefEP5ajZXidmghbngsqOXQH
w+0J1yucV60ekTuNctrrSmodEkuaR5bb6dgMYgjlsJPmt6i0rOvakuN9ydM0yOhBIn0zjgABwITW
CuO51CbAoE6/wZVnPSH7qQMls9ifJKZKoG6fXRbEwhHn53ijwv+VzyN++YXopGWJlW3liGqXJsTT
JwpZbI7yVJOFREor0U1jdpQGz/CRXTglXhUsq+3cpMUgNzHhEfgFNTLF3FoANNjJ9IwNRgsbYuKC
Vbcf0ry97+s+0Jr2xdZGJpJ1fW+m9o4YyfjGiZFz2pp5krLuQlxdflQLcD6nlqeybcnXBWD3pSh4
gXwFsyLSZreSjOauxLMYI9QOjh4Epg0qwZI0tRe1iPpNpBIeG7kOfNhkfdFF/pUv16/tzPpSqPoA
mmseW+R1zF+F5ttyyVhap/5kROlLzHTlY8k2/ThVb3PLfNDKWQ0jUXRXlqmQjK/Oj71F6hIpO1ed
mAp/aq12m1rNtzEm47ChDRRZ7kGJmqOqZgDMmPEshqzC4Smq7Tv0bh36xsxJn0ixu2kN2tzBLqDI
7MnwSJIrN/rkfu0BYISSOHwHdCKtWHTT5n+ydx7bkSPZlv2V/gHLBS2mrjWdKhiMCRZDJLTW+Pq3
wayXSaLo9M4Y9aBXjbKyiuYADAaze8/Zp//eG+nKM8xuZUrsOdvqyWr6o6ZYO5zP2prqHuTOyDU2
CiSYhQ8ky6yq8GCHKihBI7W/BaV9X9pl/rUjfSpLzedCZE9BmYBHLEr7Fu/lmi4wSam6/AV4dgYe
Tp8Xja89plIHoKOphtVgey2vkJeMTm+KtyXit1Tpm61dm94+cgxjmVpuB/iOIl9GSQo08sMA43qg
mcHENs1ZNHZI2sz+WXsk3LVSsUwpZOFCkvYC3TDWHwIV8GhuJQtqf4CyYhFGGX12qv/urqBStjH6
8CblOL5v+k671eHeOEUVrAHD39vs6Gc4u7S7jIe/rREhr5Vq2Bpxe/ad72ZIt5Y3YBWmoQPH3DOR
gDpAjC2OAbqVMMUGv78VRdZQ6kWZAlo3pqxkzhFpApAWFMDVaqtIyYoP6zHqypHnr+5qy8dsmv3Q
qLQ+uA4bojaIg3OIUG2elenZ61I68GyKy8R/ybkxC1fjLcx7+77mwLFMmsLfkC/gf0OszftbFIus
wJE1TwrZWef9n53t7cH/VZwZXN1bRwIT9by0sPU2RnMaCPeZZxkR3E22StrsV5Kc5XY4UjLxV/SJ
i10dQCRJvSqASNUZh9Q4dGlorFvBBkwRjc3ElGuIjSD0u86dSVoGC00ID7QCitu57snuKrWj9kWD
m8uvqtQ5M1ucPIM+pejlrdH1y5L9yixpE/ueHUVLtdFY1DKEj8Qu6Am1WZg+J0oZrzM02DOlB3A/
G8BKbwPFADtMezs0eyTyKq7zvJO/UH2Yd7itlbaKl3opUQ5Vd2bnR1/lIt77dmts/JEVXbKHSaAN
/izsemuiLUgeZQtopPNdr/uFlg/SnC+vtpBkGF9uB0UiRmNQqAWChl7bgkSSYrEOcGCyomVntacG
bBvZrhj2RlM+Ah9ftwbnQdE8IvncozfZNbrBN9L0HkSAQCSLR0U1iXcoXNaOpHnknA/tLFC9EQaR
U+mFiiNW4A8QwKDoRgcFpWEeBAVssCSPb5pXa7nXnMrgzmlZ9hCNNF5HQAB1b3sDhf9HKoExakA+
Oep9a+dfMKYAq9uRaRbQgsS1V90pAaTE7oUgMt5dBYWB0rnD0pLvy6hjt9bvMxmKzOjSkOnIOOw5
dVf6wtoJjEzehRA4cOVsKjvecpjF2P2IbBwAquGy9bXOjv/YhEXGm6xtjboA28XKExdbYTdrOXjg
JSM0J36C+pdu/V59cTXvZGikOivR0sq+GZ0kbyz1OQsgNDcFfB/tDNN3ozA7f5aAop6aODFOjuts
NUze82oIwbQG2T0O/XuWP1rFeE21rem4FnRJW4/4ils9h42qrmYEAsTKzFJCFgabmtVA56X2wuxP
P6b7HvTO0bRLDj6FtNJNs3uMyhifeJouJDNAvdHayGct9B5CyQGkKh7nb5yZB4h15q1gaaMWDpN5
3ueoAbA8Z4e2d72fFsgI+ihgaD2ncg9w/RbOQEpATOooKQUGcg6PkvTCBL66jBT2vjDgq3kajyod
U7qVJK29STTJugErhlyX1qjeCnnujMmt6pC068BUnUVVP5ZDaWycWOGwUoiQYnZkPiMPJnOi6S1Y
vq3cfI0iVWxkR9j3cfc1NzUbV7fXPkAKQypUy9SgAFjdZmqTsS/2qpUUGCF6bCiVYdBJ1twMNXWL
zFPat4no50Ht3KheyyZRlhXzDo6kvo3T8kBDSYOTKYoFBAiYj5IA4a171bZFqn/McQatVNP7FsBE
uI/tNtgS0TLcxtYoNfJ0XXnRnd5KmUbg8jh6tf1SL4Tyw6cAoRsVNbPKJ/2JRrTj4W/FKtLChFWy
pN3GZOHcS1Jt7BTR02U0wp5PBl3z0mzdTY9lGS1AeYy73kVyJRdnczB6oEOIhXDOsGJYUnByfc3e
E9cQbmSj27ZOLh803UTMbg7ZrS9GAByKfB+CgwHLzfS75qWSZB1xu8bpxgh0Dsh5Em5zzt+rsMy/
IS+DooR5cu+ovXtQdddY+npW/+qt0v6hZA3eXHrF7PnoYQO9kRPtkMOlxn0IxmdWiJ4WkCsHj52m
+MZckXu2AkoqW19hECR8QUM9PAcqDCKOLtmTkg7SQx+PJFXYntFJVUR8JsQjfrGTBIEOvtrZoArt
7INKB3XEZk+PTTQSYaIKFQ5zDO4OGntJR0jcZ0nY7s3SJvu7QD23cSAoSKs0151wAaSOjUfac2aq
Y2VbO45F8KP/3Swqc8F8bE6BqjyZKvHhMef8GewE7Zck4YtF9RY1J2rUZBPVokm27DrkZqyBtnz3
ohF+KIHkiSgsEWvUIpOo6lmmApyeS9yOb0osFBtihIwdaOCYEGftPZ7frzq0HZlEirmnJgBrgAfU
80EO6XKmWfcEPMU9qqSLr0StPHgeKPCUPuuTo1a7iLrkktv/xQVau4zpRZuOZiPNb+p9LEH3jzJO
7+zX9W3d5060jZsqX5nkFK71qCk3hjLcGl0JwNEGEzEE5ZeaFNETO9r+tpDtgB6sCO8azn+rxuSp
jJD7dW575jFy+32YFBptxTbZjsdxTN+DdsMk7Zee4YtuBAa6Z9sL7RPkPZJtzH6OaFP/zlNM540Z
fuME7r3C2BGWdrIZnkShqGtgEcEJfz5CPIX1Eb+MlysLl65f3vTh0auqcqP6dXIumkjcCewuT3wH
8vs2URxApD5F6r5UXXfdtAqGb0MKYvQZIvB+ItgtLbzNOOgz2w5vOLuHcw452q+uldp7rVCJo9Fk
6DS2oNtJC3+u+bm1EYKEB0lYzl3bOuZBDkNYPLquc1B2MPmxypKzQLVvhSPqGA+DDEmhY7+WwELU
F3xtonwN2bnfBhpkxUEjt5FzQ8iWJ2jjb77DTr9JXHknBi/8EjZu9fha0QcnUj3mQyu2rWcXT5Xr
ZbSMy5Gvk9YnvZNqb0G8TrqgJqDvhSaJldT3zbMDf3evaf2w4rx0rKw4e66HSj7hwY/9edTozjwa
Yv2JACSUR60QZ6eDAiu5TfZMtI115ECNXUIu7OogY5kuoI0jF5tlcTX8KLSQejzIfwhBQ2ftW3zI
55y4i5ld+8kylzNqP5UjH3PfTfYeFj3qTYRo4IqIjo1HqpNUqtoo2EvaH3EYOCsZQRJi1TZ7DnvX
unVIJNqEcqYchi6BxE+mU3OyiS/0ZkMRU5odFAeocjWk1aNdhfE6wkQBXj+QWjQYiBlQ1Xn2LyE4
QrD5ith5emjfa6390QMtA/3aJ7ATavPOc3vaJsLIzphaNKzU4ntHn5jYrVTVie3p1VPey8XKVVPc
LcoArxrUoAkCk3Z+IGdtssgDKT0j8AqPGfgEPu5K+J28K9r1ZWzdZqWsbNvSUL7LueTicZL1Za8p
w6rTE/mkJ3yEe7vLnkXMP0oBCl9IXPWpryw4X3FWPVa17xzKVL8ZocuPahRXh1gCig/OSyIapNYj
6zbyFB9Ccp2sdXht3oxCXrqFAAVBxEnilZ9hzwJykVEI5qj/WIPNg3qQk80z82vNPbaqFs8L1An3
ccnndg0KesAriHSLfUc0rHVfJVOtBKPRBK35owKjZ89qs8qes94ZVZdVUOkzYQJFk5rEvHVIVJUp
8yfZM8YuawlPw3pBT68QC8SRYe14CcpVPW6MFTwf/ZTgOH3UOirkC7eEkyHQ225rjwguoZB84mly
vzEMqiN819nOq0hsZoYbSH+ZrP9/1/uKcVejz3i5631f+P/n8JKE79ve/F/+antb8h+WaaqybKJL
0eh70zP7q+1t2n/oCjEXmqkZkq2+se7af8DUsWiyUVSRDAk7zN9db/0PW5FUDm+KLgGBwVLyb7re
E6uEhuWWXzV6dXDJoBSfNL2zhFABvoPdUi4a/dY28HhWBhR/8GxQbt/clQ96lhOzxF9j0cDH8aHR
mJ5mSftdBE2N+vzSRCODZkYkR3pb8caBsH8OA0X+S6OBdOJjW/JH10an0pJpo+M/0Sa9SrPjVUjM
DPZZCreqaTUKvHEYcygEcfn5pU2MLq+XZpoGpUx0lLamTHrAmm9CxUHOv9TAN51lURbf6S3WD2ar
yIhxIsc5FoGVIooLitJc/vvBMYWbMkMrNMUnz7ATvl2yZ+6WoZ4A4zUJ2oKfJCVoa/30KOlyeZaU
wNoGkRP8+HzosfH6RjPxet04miR68rIiceHvG7MKKC6hm+DlHBHERzai4UbNav9Kh11+3/81x2E4
ZqD10A3mDuX098OYUR8BTao6ZOT4OVJ2jAdidQH0x7lyT+HNWoaVlSYzI+rDs1FyJkSc26NFbijC
/esrlhUa35qtoauw5Injx6m0KuhiTAa5QMVBzVrMWy9Nr9Asxqk5ua8Y2Hj3ZS4c9ctkFFehlQb2
sFtSdRy+UNvqEVOVJCrNCoCTdDnaMvHI+zNohxqq5T7Q3qjkK7d9ojF4vesaP4H1htYgrID3dx3Z
B+qRih9h1xxALeqRX9QeuqPSugEFcpK5Eohdd//+/momSxEuEubz1DJmUb8X2RD1S8hX3dK13V9y
b19VPX9we3l00HZxB/73IDY2YPjierNsMw5E4SjXZSX6jalCv9Vg3R89OCzx7+9fUWsZR+hxqqgU
8OrYpe3oGNG/ird/fTeQwph4C23eQUIW34+iGKCqGxlwWRdS1SzZx80LJbavrN0fzAWqRixvlonk
BJrE+1EKkx2xJjt0vUuL7BXZbVAW13762BuqtNC7SqwNU6uuzMDxr05eA1UxTV3WVBYYaapjUkO2
tX5RcgfbMUQCw/HcbVhtcGyqV1bwqbRonO3MBE22eN94VqMz9a20KKIwi1QaehRlYzSiYHHUF8tK
tWBhDYWkEm2h5cm6k5uQEkXUJFRUzT74JZdZeUPWAfkrCYDcbmulJKquP38pPrgPiPRR54+ED0Oe
vhRD0Ku+q6jVsqDevePAnaw43dg75AXelQf9uoC9v+c8SI1vma1J6IOkyZOuGqkpU8LGlpYhzQGU
rfmyPPii2cmSeyBsgFS9wFzGmbcPhZP/29XVYGi0fgprKwbeUSH49iE0tSP3tMDpV5s66ZaKE9NS
oGD++e38r42IATyPTwljqJpujQrFd6PQkjcrP6uWgyCrJQXeMMPdIJEi47Zr1RLLz4dTXvVJ7+4p
e2+qkpapGAhfeFPfD+g6uE8rEaTLuNc8HPAdXbS5xG6imZVeRdqgZ3nKz0yklAqQs0VIjiMTgZ2E
lBVrVit56swtmY0rhU2+u1OgsAHhy436gJseQQ2dXUCvANPkhQsACfQ0pWEOEApSQGrvAT3FSncQ
5jjdeGYh0wz1uQmRwF/5bdYYB1Mvm59UhYF1DhBGbofOc/rDMNixPdoYfbxCqIcWdWyR91VFFps1
ziG1vKQmhgu/KADzokPWyQsipMtXF/DFA+8MYCTt90OSGhbnX8NRceQRAT0D0eD9kBFMcH7qh05w
yuoR+miN6pMDadf3KBqC+9ByOpeiWIc+phWmHd8npJGj+omAruLPSzTdpWnYsCxkVp7SiHdlKppV
CfJ1XuttdGMVfkj8ZRpmuM3GZqBVG/lL5MC4mEPQSqQ5GJjgPvVyx5s7uhm8wLAEIlU4fv+rdOMA
5jwU6l8Q4snOrFlopY2guO1tHbiEh2BEDs8In0n1JVDXYTE2tamLhlZI9SassbqclHpwiSXBYpQe
qDWijprBfbKJJnFzoUan1C00aVE3ekHTxW6UZk5PkLTFqOZjsTD1jOMe9O063DaCVK6t4ojkG4jC
Aa4HgMVwPsZJfkc0JHtbCgKhuUwp860K1ZHo31uygtOkM5+qCik1uwciKZdQjQPrDvI8wWpmpYhb
S4TEqabQRone6KDGEuzJeX0UJNCGCuVKgiSNAKtZVQVRWjPafPZLZpDzuy5AO1I6j6yCvBOqpmJH
EJlm8vP7uponlewctaTpnT0uT+Ja8iESOwDTgJYJgtWCla1VTrpXG4i8C4Wlpkaj42hnkDNqsaMi
r2czoEHaQx9hhdhZiEh6eslhUe1TU6tvYqQ4Yx0AXw/Ri/Q0mcG9MrcIiZOWidspN34DTLCL8hL+
CzKEP/nu908scF6y9nWiX90+AcBBIKuZ48eoVWPlhU5OcFZsBTEWsNT/UVlmQNM46asX2is6kajj
Vpq8ibj4k5gU016UUUajwuj4G12W43nzAo/CoulRSKR5lRv3nTpajXLLCvqFkvJol4UGg/I8dAMd
XNwAqYwVXq0JiNSzTNDQ00t6pZVUliQPWqXQMYdocTxXaEOQCaqRhbNNLVz0eDJzo8VkE+XiVPVR
Vv8wXUiZj2Vn22JGkm/2mBmp0X0l4qe87RrMW7T3VNaH2FN95m/mDM5KQKaNePk8Wh0O/Bzmr6FL
W7Wu9cGfKTQ5DqgXnCe1VI0E33CASSuXtO7+dbH8VyWG/zvV/A2dzPuq+PWrOr5kU339ON7fxLD/
N+hf49n6chEBc1PyvoDA//w/unlV+8McD/zsiRUTRdHfunlT/UPniAB/Q+N8+1dp4T+6eZ1/BZ1D
Hr87fJBeARj/q5u3/pB1+Btsrik5/Avu1/tTiuDPmvwHNfD7z5makWdHQIM4VsCBa0leEaqE/gmU
O77YntRChYqYrqxM9fTmlnxQQXh/zP5nwMmeJCTuLjG0Thz5rGVzJbbOVL0BbTukhAfGliiYXV03
/2qX8M9g2vuro/Omlyxh4pjq5U4m5RU00Zl209lur+x2Ll2O+n4Eq6h52K4hYBk194McdHwPgejH
a5/AUhIu0AHf/t6NUyYjlW2OrtJBsFQiFiti/GtuRfGWHEPzxc9oGYAFpcSeYVD4fMT3B4Z/7t5k
G20OTi+yfnBPOktZHWvfCRT5if6D2IQAucTw9fNh3m/l/hlmsoXDPg9b3pe9UxWHwwJsEPRQS/yy
0VmyO2/NzefDXHhSU7k7VCl98FTM8APk7wbVJV1JmPvqjZbFdyZdfv/Kae7CbZvu8CnSsON1hH+y
/Hplte7Jb5DE1OquVIs5oITPL+fCXRu9NG83vq5pobSrTOcIs/ksSEAHloZBnL1gI7lXDlSXbtlk
cfBMiciUPhFHm4rEwSKmYNVZbINMCZ2nQgksJ4dtbgW2ceWiJieXv+fC1LgDt16WgiZgdZBIbdYh
CjRd9IPfcLYHsU/x2ISl9Bxr2t3VN/jSjZysEdpQRFCkuUjNDOylEiIrrBN/rOg3pAcphvOb02Ky
Unhsw13b83h/5fCpcz3KXtmG7PqlVll3IiuulJ0uPbPJMoEkocHI2dtHCY0xCu2joRvbwrSQuiDp
NhR7lTv94+/NwckCodTy6BNQ7KMH0INknRwEvwnomRzphSXbV2bhpfdpsj7wLaVUIgvrKHQOd5h6
50TCbGmqzjzHOxt4bX9vvZuiVlW5xvNqNtZRcyXXWJB/2B1614j+zBqHti0EylVBpseV0cYP3j8H
yr+n+hS9WiWC3BwylY5RobYjlybDB0x5AH9lppEneGWYC/NhWncJBxWhIyTDU1fl+8Sudj7UZIsk
GS1o7iyiY9oouvb2jnPso0uarBdpnA+xJDOW1fUrxKEE9BDeqIbihxVZNxRqEEHJWxcuoxdLe7Us
4BXdfD4VJ/Xlf27nZF/R1YNidE3qnVDdzhw7Jh8AKbCUnTrad7o9LN0k7maRhlbGE3Dlunz1+cgX
1g99sn4YiRu1LjiIE50Q9CN3GZh5xThe/fsXdmj6ZN3oDQIieo7Bp0z+otUYWLyeyASjewgR2KCV
Pddquxrv6eeXc2kJnvry3NSOcetGAiNu/N1K8ewnKOKVFHKlj7IUSWTAv1nYwAEOfmPl2yvjXnof
JotJ3VK61azaPal1/9WUfjWqetQIJZhZcK06rnpeA5lCBVstihBl+QB20RDKvpPcZYxcaIiGK6/M
+OQ+msaTBQecZeQqdeKeYiTuhBwIY15j77/y10dk70d/ftrLSpvOUzLJImel7g+wV1ekau7McoW2
nBQkD92uDtKyvcktcQpI0VX0K7f4wkzSxiXijeOSOpmWg5PmS0cDHcF+H0Y/VM15UOvb2tjTlsDA
/vnDvPAsx5bn25HiKLXbUAZHVBUoDZsQIX6f7nGSfvn870/chH+/7VNYseVWoQUyWBw9kEJRh9eG
lPBcOruiPTVGgb+/+kbJpUcn2csHnUwPnLIEEgb40FpcOZHN9tlylF15j46bQMoldrnz5z/u0hs0
bcSGo/sCdddI0+i+BngRuxroVRzughyebYy0Cs0tGU2EFj3rSqRfuekXvpNTTKJe1CSDMLlO5H0t
wCRYPXodCwOPhT05b5dXru7C26FN1iMtzlUK9y3DsOY0VvaouOnKrfRVZ+70Ou5nnOdQhtT1UlOq
s9IhBcapiyhe7PWuf7nyK8bRPnhHp91K4npVlGGud8IcSHp3DyqlR36Th9+JWFxVbnxuzOEFWRaK
uLYgygqOxVjQjK8skxc+q9pktbLV2NI1Wk4nN/9e6T97/7uXrMY+GjANP9l8fpXKpaVishJZmRtQ
gWUUVf2lJRhGkVqG4T1NjA2ghRXYoznqohV6w0X30yjtGzmtTiRI7YkBSBZaWNwQbALwpS43QhbH
Mlk38mFQwytn+QsLijr+928WFEHmulfILj/P7TZNeqzCEIX5sy095DpBzy2u4vDK5FYu3PCxcPJ2
LChMsWxgpjgpVQsy1iwkyusv6C8XsRNVc8WKXuTkgVIaDME0f8xg2kG1JTlwIM6uLAHqqJh12/5G
hB11+Dx4qFDgSI0NKEtHgw2CLtvrZrQg8A5bTUPEjywVZBNB/lXMtrqy+l+6jMnKKGQmTa5Z3qkd
0lu7Es8YQQl+dv8EtwzbGq7O1eV+0rL4e5FUjfe3TMrpK4lQdk8IWjelo2xxz1CMJLidbh/C5faL
rYIEOvKQYkDaSev9rES7Cbsrz+zCSqFOtmR23ZpdS3/xZDnooINkeFa9/BpGYHwFPlgARh7/2/mA
kJAsdK1wT64h/xlCGJPQTvG256jUOp+E8QRzLHmas6K78vm88FFTJwufLDBAxR0bFGR5Xxytemwd
mEAlcLHP3/bxsXx0ReMi8OZtwr9VtLHUuKfEtueK7y6jLlmZtdgRCXTlhZUvfCPUybKF4T833Mp1
T01qHZuGNgLY0xWxyreakt3AoJyrNHbk0vyzLLuHfGTxNRH0RWuP4+Wr0t3VobqopStXfOllmC5v
IrWNKorY8o2eOAhQztDgXVD9ezNPNnGRz8q6u3LpF+7utG+XIhO0AzAbRyzHBzkocaM46y6V79zh
yifh0nf/del68wBtRPKFp8j2EQRgI7Kj2wcvcQ2/PcSR48RrVCikxcr3evD98xlzYf19ZYe8GVAu
tNIjztuGmOQQ8o1/MI4rwKp2PS+G/DEdRoeFwINqOfq1z/+FD+9UHjUMjpKqWcqxVQ7u6jS4p/L4
mDTtBmaavSoLfBeG0PZN8Aulz7oN46OKcVJ3Hz+/5AtTZiofaocm7IMhs4+KUy+U4gc9zMPoaPRE
vSZVvZz19fCbQ01WGHq8seM2BY/TxIeQrO0XH35jpvd3roDWCI3kymtwaTerTFYWWGiCLDugt3yE
jtnQz9Pue6cU8/4bMjvogv4cL8wiTr4M5Umzw68gmmhaKrel2/9KI+NoeeGPvJQXSjl3oaWkovq9
mtXrvuTNBFOIivIJsabAY7k32CXIN04ScJbOeXxBfcyqnz/VC0vr6415M47Jw4w0fKtHt+7uCiF9
dRHidv7+879+ac5MlhkCIjLVxSB/lDSxt8t6bVjhPmNtE7F8HhzzTKv085EufPHkyYaIVqoVC0Ty
RwdT3LIi9nLdJPQKP//rF5Yweby+N3epxWogbG9wjh4nq9D37x3fo1ejpDsHI8TnY1x4Eq8fjjdj
0A1N/K4efVaYgxMXxUxnIkFksl+5iEur5Gv+zJsRyJ82rYEG0zEg0XzWVjAKnC+tLu9x88IMKW5d
uOdzCej3HF3g8vPLmkiD/t4LyeP1vhk1VojSkEheOeagT0n0y+Zdly986mCxWbZLWqW/SlMS7A5j
bS76osBQUPxZhUo0w2975dovfH2n7Bu8bwMOoto5NhQwiESQ5ewEXC7dG14aG8shCrMnYn7a5MoG
7MLEl8aJ9OaiO6zjstSq1lHVk3BOdMUGtODJICdidImufE8il8O/cnHqhR3Z661/M5oatUnYBIFz
dJua8ImuONk+LIpSgbiZJfWZsvC+NrRf0RCSEWi9YFYJF5TPqmUgoPAaw84dwOO4RPIYL5FhEWce
oq3pVQpdMMTZo2dQT5ETZWIZq9m2UtxlmDkAbKtwEQBzmdm6eO5KILyfT5rXvcEHO7LXCs6bK3LQ
A9ZGpjpHiAXtmtyUrxkchJ3dUunExpxsB6nSlrEVaegNWBUXMM0Pcg5NK6U2h5BIx8gGScgnGMaT
POWJE4VKIogrQcJDP5Dt29gZ0T95u2nqqNnldubPNSir+G2Dfhe7Q7VqUWX4M4kETnAX7bWy8KV6
6VQb5gTxIEUII46Ey97karxsKryN7FJA3GAORQIcBBHJv83c8YPV1RXywpZFmnxUSyQSul2G1tFN
FbjyEHu7jt7bwI4JBLDaudvWN49XjyCX3gD1/Rvg+XmZNpFlHRE3H1CpEDZd19u6yZ/JCVr5dn17
tSJw6cqU90NpKvSklLbcMVRjeI3mV2Vw76PSPsaiv1WFs7EhS5WckD+fnBeu7PW5vpmbfGkEHX12
J1G4MlrrSXayNbHgxmy8sAKuhtkbV7bOl5atyffTA6xZDOOVYPl7KcRYaZkJaWcrKNTl4Mr1XBhk
SkFrDFUpeG3sYxdbm/Hj3KX+JhPdAjTmQ2Mr29+6bdLkG2oESqmWMsOUSr8zXWAWwljz/s6dwNio
kb4ky/7aEfXCI5LGS33ziBCsybVX5NaxDCys913m74fiXLXmCt9vsoa6JM2L5KYMF9BeXlqTIPGW
sNMh6YyHRuuMuZ7ddrEWg9235hqc8c9vwaWJOjkDxlpIoMX4VfBd7Uct9Su/lvEbtys+T6QRocVn
I72++sa/NkI+WEWlyfQhQcMFNcKWxaUyO1eBWM2auIRBDvNokPxyZhUVAQuSMIBXZQvD8L6Germs
BAIpOg+lExxK3f9amTkWV/nsgN0dpGaY69Ad1qZW3ERg4hZjNRKQY5zi+RV5cwc/Ttq0EEQwPPo/
Cz1a9h5PYkiyGfaNpZ8O9wrhbTPXaUNgH+mzDTl4iW8MglAcoKrKSsiK/oG4uBE4XY0oFchwqs9S
XyabkjCBqkY0q1i4yiuVUNxQSQ6yHAdzybS+fP6oPn4pcKK+n0ED7fWY5HvjaKp06QBUrMOsfEAy
vWncfls28d3n43w8UzEIvB8nJDp70GpDP2Id5yZFlphHBjLKABztwoMcgIa6aLcA79xrL8e4LP73
rFDsycsRlGgNqdorx7ofkrXrDsVT0kkEK9iqvxw0h9wwl1mv17MOxELsP4ChtwDe1r9za5FdTTaE
AoepDo+CDLSECV/Fe4U0m7KWDwTwtbQUruwhPnyCDDP53kE2aLDYC3EiW/rUA3oJymDeVNZ+0PWv
iSh+/MYDZJjJd64efFkXMZTnxDdw+nspktIiKp7RAqgzStUcXBWvAUslMIl+PuRrqfu/niBjjk/2
zfKWqy0FjTjObipppSXFIoLdlaVlgI2/3rbZMC/qY6P135L42a53PV+LlDCIrvsF63kOBwVjDxQM
Z5tXRymueQ6ATfdG8CibW1nbqVnPk39oAWrV2CCRE8MOX8XJo1mtrADuebUq4l9d7t0JUq2D7sEw
79prX4nXY8FH1zZZIxEEG1ndOelNkgTnYlDWvrwheE127IcxaXzpFPpOq8mMQIK1zGFYB+KQpcdU
Bns2mNWVb+KHx0nu8GTlTEaT2IB88waNngGehYbhU+Fk+frzJzhO9Q8uctqIlEyy4XPhJDeVQs0h
DoFAwe3NDoZ95WN74fdPG46OTWqNsMzoxhcmVQqrAKOtlVeELpd+/WQBkdzeBlMYxUTyGSgXle+d
7v3syCv/vZszOTsZdSkbiaWJU0nOnVs/yNWXElHt7/3xyeLTWHrRD44qaGZotw2QrEohZdO+8tM/
PmLjixifx5s3swEq6KY9v50303PUFVyNWVpvBUjBvP1Cc3Kmk+MI4O/zq/nw68Fwk8Un6npkeuUg
TqZp3g31sIsca5sn7rkq23WmE95am8+fD3Xx0iaLjjIIpdTtls54RJiBN++TnzHHQz+gTX5KIQ/Z
yvUOyoXFe9rka+Ta1htyME6A9uZdUi9i05mx8HAvM5z6Vy5pXFM+eg0nb7ks1WHdlIzSufkRidis
qI6M0ATHAPWMZnwxVMTrkkTew5X3ctw+fDDitG9n6KobGlLH3M5Nci3uK30Ncb8gGoI0pFk85JCg
rlT2xtflo6EmOwvFDZwGRp04AYRbknK3NVCggw1exXly5WW6MP3UyUIAqcs3ilDnavzhqAQp6C8J
LSwsi9Z9ll32auFvXsxkTYAxTDcQ78nJQEqU4gYOCUtw2oNsXNkVXVjTph0zqJ2RDpyX3YLuzVOA
5USDzpzu7vOZdumvT5YFYdHHrAueRVz6S/SVKwlyIXvxevl7f3+yDsArALfsScDEQBwT2GSS7eqj
/yCs6fMBPs6oJhBy8vaT3tEJYpIEgVZgjyGeRcT7wGGw77p2NXgPLGtBvNXj8ckAKCW+JflJP/Vq
C/DCgjBtn42+vT6la3uCRHETNsW8cYebUMeoNM4IvZSv1N0vPanJkhDGap7XPqsc8SMbkIWL3Hi5
+kqOj/uDV3LaCWvD1q0LMLsnYmz02TjLsPhf62VceN+nPTAd00DcJNwh4UU/yYVZDW13TsYxJPPK
6nVpiMn7rqO418yyFicsUrD403ydaJ7N0YD4jqcrE2280R/do8mbTtC3inVUck5GBVHkXiLWQ3bO
/MO4PjOvfFlbX12OL33Upk2tuMEYJErTPml5/+h0gAOdWZ/Lm6CGiax3twBY16UE+F+vrz2nCzPs
NUHhzRbBcIoiVALQR13Tg4CtAaMWfVfPa60ZVp/fxEvzbLIcGKkmty5aByBKNVDvtlsPoJOufTUv
PaHJUhCEBCzhFbPGjUCtfPWHbWdVQFEfJHnNPsAEWaR3v7fVnLanyJkgRLMvrRMeNlh7xWz8iAFH
vrasXbqWyetO3rbdDF7C35figxkptzrXZevebeBXhyB0dw30bALY7QNHoM8fzoWP5rRTJelDi1wM
/qYC6/WUgS3Y14pMiiNOSlAIVrcOkv/h7Dx25Na1KPpFAqhASpqqcu7sbk8IR2WSClT6+rfLeIO2
bqkEeHiNi2KL4ZA8PHuvKLw6GPOZvW1iOoxfrwzTS1sHcPNLHyoYatco6Gxq2m3/7XtGQSEtYPZN
ujq9gGq5VG52QnH1Cr2FKyEObKq0Zr7idt7ctsfPV/AzgDTcc+ILHLGdXQLDhReaFRKOpE64cvFR
vWrPPGKbykfw493FjI3Nv33jdS1/WrNeCG5HX7L40qPkDbtg0MKzv7OADS/AE3OXMKS+39DUUF3/
/VNDOK51jplXyQVuVjygAhLc2av1RPQevxKVHJZ93DFBCwJ1vAELQKc4sDn7WfnNVAOjwODD9k3B
dyS51NoA9h4IW3jjvZdtAcxh/XK/g6ZWzyg9EA/I0RKZJBfSVv1eSQVLb3AoYMCIfcItnxmN20vd
0zlvmqkBGQUIgymIfWE7ePGQkcQwQxQ/c9KY6K1x2j2DeizsOMkuvQ2z7cH5xhpkGoCsh0Qastt/
6q5x0t1MTNSv2/jzYVx2TslFp1lgt8VqwHaG+Ts7byfuNeOEuwlvbFghsOxS1tpfRJm7j67O2lf7
fxh6bfCmtiIFtwPl28v7X3YNLzfOCeMX1tRBOdXAzOzi1OHexM5Nm8eWfYlQ8VyZ6UzMmRqj8bpP
ddfZwOVemjDpTgOk1avGtrzHgbCXfJDRTAidmGTjp7mo0Wk6tDy9GBx1CzkYrbCzJDOHtqkfHx0G
fE8aWUbz9CJAMgwMXr+QpJr5w29Xtdk2GS15ameM1LaRPaC2E3gnIMINifRA5Lpb2xOvGSz0A+83
IIjLVK05bKyP4CQlDUnXjfduAJqI/H11VFeP1PvT4s/J7da8GAUIQ3NBXVjrPQjPeORwbfIA0w5E
Dewv7AFIvfAiBtPQ1PK+Rkg2wiw/tFeAIxdbSxiHEiJO+No1K0vyD0jz28DAqx6eSPpfngdnGNOK
l9Ay7nKod+E6AXQbapvh9Gsoi858wdRSGkUcahdN4zbltYSyh20EntmTjHyJ6ADZ2vDeJ+QCtCwe
Z/6pFND+z0tHaIUD4C3Ku8Ri2PvAdgU9DoxZgTwI69ctqXaVmolGt5fTfx47TIgz4XRghA/ch+le
BiPwJaqJzeuzZrOq1df7U+D2hP/P+wb8O3IP0KfwgYi2XdsidbeyredqRa9L/7/zC2rxv3foFGK+
nDemd0nzKIjhP7twNbTHmjtqZlH9qRK+1cQo6pDUMBSjrX1hHV1pGEJm3TqFGy6eRtzwKSnkmsDS
3VC7SJ6otZLJngCIwXYhiEQVfactOPJsJ+BUDCBpnuwzDza82W8bEgiv3KseFmO7Mmm31/9p2Mss
23XJr9pNFsBurmfn1e15bPnX4fl8lEH9pXJJRy9pTL8Rp9piB12ZxAt8/73OsFPXxSvERPfHfOIi
By+nv1vLua8q3lnOJbaqLfg3y+5Hhe9KrYehbL8WSbG0qV5JgifD+y1OzQPr7wbLFNXPBXWdC0kB
xRJ9cwUkb4fG+nH/92/XTWFdjgJZK5mfuI3h4Mwp0y+GVV/Rm822JLX46pPOXUu4H65aqzNXEPz9
zkVlbbPa+NopsAUAa0lmrmBTi3YUj0IXwlyqfOeiOPR8tRGfui7NFqBGbv+tHBkb6HUOfZorXoKz
deFg9Ay46xCAR0nzmHTrHCiPRFEwgWa+ZWJOjp2RBug9U5rYaIcAMw+vlx56ANKo58IJP2yCnIbq
V4nzb1NkbCpWmyXS8lxYFxTEQ/IVhngmb0+qtaz1/Tly+zAMaPHf3UaYzkI46VkXQPK2svuQETAN
9roR6dIR54H//LdmRvHINVAF0ZmZdcH724/IzNZ5ZcDSROzdJFvWnb9T0Aneb2piVXmjoCFh89PH
PLIuqKS14DAdOQtpGmRrecn/4aOTxpYT90g4dv7da6Iu60IqD6gjlz2YtXAuru1BjSFBOoKLFV7c
c3dRdKhzMF13Mbj+hWbZ7/vfN7GYvFHU0E1P4sGNALey+m+Z7tZxaq2dkKIKAza5M9Pi9tHY8kaR
w4XZddYZdXHhZrKRSGJAmhOujV4DR92A/wX3zvtfMzVao9CAkGRarc05sifOT917G+gMRQDv8zld
+M3uulqz/D1UCD1xDad569TX6hcMsR+IYx7B9nqZrVC+/d6MJkaTOxwoilMFtU5WU65d+DZvWpgE
hSCRS9TJbnLwL1iJGlyhbLXsbQJ3ce+JAI7gwLoHMOhypi9vDhr+jtHMrwe4Fasotk6ZMvkCsPVz
xsv3pPoAQB6UDV/Yq/uDdntjQUuj+Q//dAo+FXyzYR/V2IsQDPmGwyzJUPEL52LdFdYi5Ww9NPIL
aijWfZftAUibzR9ev+g/xxu0P1oDSqeUNg6obgQ7MuBt78jBBX6LxCv4eQlyN9QIj7jHA11d+vuh
yr8yhnRS7SwInuPud8LUxBotkYxHrZs4CmQ5kMpRnvuADl/ngOdAtNrOHRGmGhktjzKWwMA1zMQh
zYhWTpxbzzJpk1WtXXoQjtfMVAlOdOh49yyxMZRhig6NCUFZbwrJbRTNFRffXOMwMr/uPZ+25hA+
hiZQNiZcLZwHE45hTsq+eHzu5yf6aLxHisIHZ8kpzVOaZeA71C+I/78hqD3QdibPMvUBoxgCy64s
tc0CLTj0F7TzT04RLf05U6WJZeuNwgeQ6gkPi9aE5Mh58JUP+zz9ONjKWmScosouZHOXpwlRIexz
/x4J7ZEKUBwbvK8QKxfFlAsnByoXBZvwYV07Ub8FPADMdt9+G5CKB1lloThZpjFb4Yj/T+tmvHfC
+Mbsm6Gmp0aU+7yjC5aqSzc0Z5SJ3W9hqkNH0QGJkFqTpKcnK1WvqANZlc0AuBzkhI6XP6IAYeZL
JswA/rNLSp4SlK7n9NQ2XgnvOsfBE2YmQbpkxXdUm+tnUALhT5rWQ5Bo94fSMl07PMel3BTDXIyY
+txRjMggWgNeIcOgwnxJsvJEUN2OqkZ9YhrEVSeaUeLcfsB14Nf79+zBDbuEp6pAQzZZxGXxu6zp
0XBRUOwl1bM9ZD/LxH80wmyDMzAKyDQLqiJZCUueTBecsDJ6Mg02c8WdWJPuKKjAsMZVsEaxTqzp
4wXy9L/MgW1QK3N/Dt085uNbr539KWbJuo2BJBP2qRzETjAdmHl3aNVTVPxgrvkzQjHgrInRRPD9
j41bOXg5aQvnBBPAOvB7a8/E8HD/OyYmB3zm/vqOprEGiDmkA8lR9ljW9aqj3Rtx1IpTDdzP+n4r
UyvBHQUW6tWqBS3SOYGxrAKAghc5FWcGWFJgusgZtDBnwi13Rdty6dnmQy/hJ1lz+na//anRGp1H
mO/DyBKWzCe/cNedpNgHFCg/0KEVTEKipNi5U/XHkBTZzPy4eW/C/BjFGL8NW5uAGHFKC/ZUMvph
cf8b9L5PoNEBycLZ/qq/vf91U1N9dNLwXFFakVG6J5HAbZUyfXFI+ZbUc9X7tzMf+JhRBOkMH0Km
VLknPGNfoU1LbjgrF8GDw0q1TLCMTWhhhzUzzc39T5rYs8d+bsz3CMp3TfdU0u5ZuOUqQ2AAXf3B
z6t/27THTm5wAvcHgKTdkwfAEBjc1perJgaSSD0zLFPfMAoRMLW3FOdogF1L73mUH4StF7AkowGM
Oe/304Quy2LXxj/FIfBOIitKGMY+gjmFCbSjxVa66h7tzM0Xjfkzjx6twpWBzFrzxUZEXLROcdLU
P3qqhSEq+JV9BR2qCfKofYRFf7RitfORFwBXw3JkWbPyW98VYLKaDUpxy/YFpcfLtrqCEaMA/ir3
P+T2ldmxxuZwDuzCuzxEgTpwXSagtgAiw7t6wwWTAbxc4S7rpgcgdNZtC8lZVppsQxLTn9m7/qhx
b9wY2ChA5YpYVuVoSJeAK9+0ZvUmargTdQTSDqTyI+zGvanKPQirBB7HzNty8E6xt6+Zy8hm6PRX
r+7WSesElOR4aY/2DfoptJBjIj5g56hZex2Mf7RIgRX63+PO4FgLO0DLOw26NQ8GaD5ABa/yUIOi
2xzbVGdAbdUKyhdxUOmmxd3OA9qyB0Z7ZsCui/9Wj40iXBb7HqSk2j3Zoce2WrzDffjNwOu/JnI1
cNNcRAV4aJGXXkng5syEn5wno2CHNIoOI9ZARoZCQF0yQNy7coUDMoIqPZZhvS0FyHWW9UAB3suh
aLr/vRMBfQwJSEApK5mroNYw002Ks6KpxIFV9EkW3S8apqt/dBEBf+XvoaVx1KSRm6OmOiHPbi0a
2FSH33u44LSuvRHwCwtmD9sTXzX2qdONtMJ+cOnJ7Lm9qwjstkCrrhcU++PJLUL7FSDNDs816Vw9
zMRhZmxZl5E4LMwaSGFS9XpFrR7N0lYt74/SVOaBjuIhOLEDIN+EnsrODIGCZMHgl+UiaS41LMQy
v7oYQLq1JlOLIX229eCcw1D0Afheu5k/4ToTbyyMsfgkLIUq4T9OT3YJ02+TEwDcnf3gsR8Kohfs
Ct4iS/h3T+eHEv4+cEWfaXliwxnLURrDZgUUzrg5tS3y2xlM3cKwvlADIcvO3eEfmxmFnhiwYctI
fOiJDOOFSwv3UkgoImefzVEGJkdxFFto0ckeLt30JJAFyFsgD3m09qoQVjbWS2d30cJs2Ucak7Vu
NwzcR2+PqtS5yDa1KEYhpizqSDVyoCdwiZOFRj6Tp3wtsnTj6GUtgVX2qidiZMeGFRu8My1Nqr+a
5lHSVxsPUHFn/Sxwr6nyuZr/68q/NaNG5y+Y12dIvkDBlbRsD0f6R7jTr41rhNXOC5ifXx23f5/N
V064MeEcNApARFtWnUr31IXZsxmChJtpE8/UlihOkAXJVeaC9pnT5iBFvHCbr9QJ3zoHBn6dS0C1
Bm4+aAVLDn5XfUiz6Fe5cJeqt75Q3wP4u1E/AOn4nUZACDd28W5gm93XbY0nThaqFSDtc7vFRMeN
NSoxShzyJHHYiTewUHaFvXDzbu3X+QUYmVWRkh6C7HqXZe7MLjHV4OjMl1lRSRwOPQzc9y3MBhtV
drzcu7UJcXev4nIHfPk30BlKyOBKpIDvx5yJW9zYDIoBxoGXIMc6pLY8cZmujLbdRhToxciZ35gm
7hn/KWD3mgy4QdUdSIvaLhMFHxSl2ET9Lod0rhjqT8Xgjbk+Nv8DSSbqvLbA5Cto0J+Ze/F+gbEH
uSbQkKR4kdZXhoMsO9k13+omf3c7+zQ03aOXJXAaj4ejU4Uz3ToVh8Zmf5BEwncQGJRTlJJXxNJ9
KMwVDFpgdWps7AE8asH2kRGdir5bger4XOj+jNvSP86m0aHUISlBLxu4+Ju0AFJcrnUMtLGMfvUy
/iKlbkBabYLZuDsR+MZaH8OCEBziBHqqGlItoWGKAmW4xQopByBmfIHEbHHo+7ky5anmRlGeR6CS
lRmas3BAxvm+WlxNM2uaPw9dsrHVcLTNuTvy1MIcxXRY2XFQ7tGWUXRbd7juG1dvgiJ8ygwLR4H2
txZipjpk6r485tYMxdWsyG+dU5P7r735gS6sWm+fwQiB4yHCseDJacevs5eniY1/LPnRlEJvyyQ9
cWL8KpPkI0tjyM6H9b+moMYGfdrhhRf36XCIiB3ClqZy+CJ2SuflfvyaiiyjsKlskZWJ8LuDVwv3
MkC9BPE8qHh4tKG9MyfMmxqXsa2cwXh8fbi0D2501KI9NeD/WiLawhYHnNVio2obzUZnOgdLm2xx
dFYimQhZzD0EZjP95qvmErLygCfSl1gb2yJ04V3ZIEVELoC7/bjfl9bExWysoykGygDvaazDleSr
h13f0AWeboJOgBFVPuVWWC7hpbNKqzYLHHVq+zfRfaVM/VTkZ9cXCwO5aLhuKrXJIgNEHxzPN/f/
tqmJOlqFsku9zos5O5RCn6MIh4pMh0teUYSYx/tNTCz0P4mSTwmRRFm2LWRnHVzxMVxTi6b4cMoc
+3y5KGN1gE/cQzlX7DHxPWO1TeJzE/r51IU/f/MC5PoHScKT5YZHHKrmjGqmbrxj1Q3Ja5jJ5JQe
SjhJBGaYniOaP1YCNYG03xEnfovT/mz7Zr2I7WHZFf3MaE22PFqWLt7jVARU+qHa0xJGQ21/EnF/
ggP8qnJwNKyd7z4OG23bH5AWmWl1IhaMPehKaiRZhQKDQ0vdjxCILG1j8zPm7hZTP3/990/zo85j
UoLH1R9QqFNgG5AOsKMMZhJqJpU02WujXdsckA/Bq5J1CP0SjBWI15IoOvhecomqJF3EuNDbLdhg
ii4rs0ZBFZ85LlwbuHF0GjvNATBoeD6v+4OrMf+5A5t5vHfrmQzdxFwno1BWu/2Q4qkWrvk6x2Wg
9i++6i+hzB/6uQ+YaGLsSEdk5/C+z4dDM6BwvO/gH5S12cYFkz5oCz6nkJ04d4wVP41dZeaAM80B
ge5QCPbaxwTRUBwrTd5wX/mS27v7wei6UG6NyOjilhCNSjma2gd/WPOoAKfr7HTkIt0Wx9s50+aJ
GT1W++AIyoUtmXWIFe+XnLVvDF5IsMTVMzN6qoFrP35aMh0MobscT2mHUITrtLtSSTJUfNKn+500
MepjVzoPlt2y53V3CNsORCvvB9X0B/wKdtyAncb9NqZO8mNlj9/0js082zooFzWMUu7xxBB4Atez
xESuaFi3GWwpGnbxQr0Po3ItDPP6TjtnaDAxE/7UBn3qQwhXXA9PQeyQaf+lrfmaYPwdPwlhW+7C
KG/mxjI1VKPYk2vbpQPcIw9h52xJg6M1675W+uf9Xpz69VEIaHLgWEG6dw9mZD+UbHhuaT3vKDw1
D0bXAREPbNCoBT1USKnYhfcGgvvCt+hrkyzv//0TAfJPxP40CJErDeXIASuFXXUErUyDKHP+bd/6
cwT89ONhZg8AYmrroLvmYNbtVqsMwqGZSDLR9WMpT8K8HFYMsjtQC9ruqHKqgxEpvoy7Tm/v985U
E6NlnjtDV5iJj+2j2uY+jPZClPel5VyOYqLzx/odH3esBiKd4WDEzc+88petNXtGmlhdY6UOt/Kw
b3FOPcqqWAnp7FIu3nwCzhloIBLl8243s8AmJunYWY9AzwFGFloC6ndZexWOEIr9LNwI5sr2+t8G
4tqDn2bSELMM5js9dtrEf4b/xibCa918iLi5/dk4Sf398zFIhrDj6rJzn2XQtschyMou8bZNVesd
LWtUYIfdL1v5FU7NGUg8OXGBsEkiTAsI148l6Klr2FlYGw6zrYVJSfRgM+0se000bM8rVCIn3NxC
VsvWsibJmmtpWQtalaJeWv3QrkIO45LWxwIRfoMEeVzUztbVbV+caxkPK2foXyND5Osy6aSzNjsJ
WJTt+7Dk0l0rrVUIrNNLGoMwt4DaI2/AnAE8zeJDvR2y3F4RUimxjJPG3uR1gkepNhpcBPyIZjss
flMEPd4G+LujzfzZGXSdoUQkst48q+ofXN+AsNRD7o4QVz10iS9mzlC3C6zQ96MYFw1M9nlaZ+fa
3VD7u8H3Wp58L8SfEy/gKbghpR8M/NiYQXtkIIXPuhtMNj26e+E0XTHDLLNzyz0FY1n1AZMOuMN3
0VoW8S/UQfDAysxiVdd9uAhblGYoKr/o1E1BmVDf78/tm+sHHTA6EZl+Uocq7+U5kvZjSiXQHE4S
FA3f4qvvN3G73tYGrfTvCY43oKwApjU/5zTcDErC4s30l76BwgUH2l7vmq3UwtQBaKbHxG+3EJdb
QQTnNSB8s3Xd9R8U7uUzEeP2fQB/ziiuNtID/j3W+bnixFymHvwsQj/Q7fc0J79lwvce19t8yPZG
JVYDEzM9PbHMx/HWs43OqpIuPzfaD5qefQHd9RymRRoYjQUHPW8Jh7KZ8tCptq6j/SliIeFgVjlQ
e2cbb06N86qqh6YWZxIjwxD2+bml/pf7g3sz0qMzr5vXp5ZERZF1KuGZ3+ruI2uqhSkKQCLgQ0BD
SHTdl/vNTM6hUQyGAZVsis7BHILkPMRjl4geSBeu4jpbQu14SJUHvE/2FdzfD6rcVzbkJ2ZHjyj5
QYk/AND3/46J5TK+dAF562d9TvOz5chDW1iXpIu+eD7DU4mYSZj8cYX4zyUFXTqKST4VAmkemZ/h
VLD3K+CzkPkFSQ5hIGh1BrZxmPbLjhfbsCt3YQ/DwEjphw4kowiI5W1dGyh/47mxoDJ2NzVSTcaA
SM3zSgWWSOIXJtz46IXGMq2tZjn8k4c7/vBRRCO8qSzVEnSODbllaR59kgTA8nytyvxDph2YUnOl
87drG9HWKG6ppmboowpxi7gwIqufo2oF98+N6K018qKQFFko8TkW4S9llHDGYfvSBIT5NOAS6+Tp
XGb59kJD3drf0x86ohJu8kKeeQi1ylD4yQLO8cmwK6vhux7s56i2FORNQ7L0C/IRX6tLa2QdW/to
F+RR6WwH2ysMa1dgnbZzisXb0xRXp7//LPhK2jWy6/Jc+eQhCrMLw94fVACJwnXi/kqYUN2ysaek
07SmJq0lzkZceVuDeNaZXlWqOoq+ZyFXx1iA0LrIfLkonbx68oVhbVQGP/IgAip23aSo4VFQGWxa
Dv9TGKTsUS3ybkiTBg4ESO+ij+29W6TAqaR5sbTQwkK6Lluy2pt70bmdELYBC/67p5hjl3UGhNbZ
Jb+pbV/szN4LO9w7tX6WVQqLxOytVFkw61w8se+zsfrkWi/jGESoc1IZF0+ANsSAzFup8Id8alG3
QnyBsiBIq+N00ftdkEDdF8R1MpM8mJqxo0AKz+uwjJlU54YPQLI3Z9XvisTfwJ7kqbKLH0lZzlzA
JjZaNladNL5MJAlTdWZhuLVs9xz7zZNf2q+Wls+Rb28Gt3+kemsUBF6Ic4+E16X33/DJxloT+JIZ
KEgI5bm3XRQcGfIhcsAXYscwp/Dcvprc+uLL7DluaqmNgp4WjDYaqPCzj5ov5kTvXuFebE12ZI4k
d/MeiCk6CnVx3SSOWbYK9wP+zo0Qr0rmj6iWM+eh2zs4VNJ/rwC7QayQJSbEYL0lLPspwGzodfm9
yChIfDON3HZ3R2ZnFJFsvNymucrV2cvlQmqKQjhgX3mZPjh+ATyrh9NYGcRGttJuCrn7k2ibJ1Y5
7qq2wUDuBchQpWVtROY8Can2RbGx6vro4cZE03YpOVJHWeqfhHoshbuoovynztk3V8L94n7Amxjo
sWylSlF0TkGJP3uZfoPy7Smn7SZixmrWP/3Pe+SNqTsWd9JmyOPK9eQ5w2b/3ldtjYRIzpOV9t34
IIn3cX2NX3gNfFqVUQ9ZIC1xsnM8bML9MVDKadZCkefcdfOdkMWytfFIbMSxRqGo1z0xUeuFil1r
hT41FykOCZs0S/qXuuwvWvmXxuNREMbuk52UVx0EfGUr30+PdQ3qS5oqvSxRtw25QJlsyrb11rln
fcNzVLJ10vCV9MBDzvT2NRzd6grr71nJ3HbIoM2q4AbJZUDCasXAiJnLPl5/5davjxZt2oEAA15X
cTar9tLmb5aEdyep7QCLV69CqLyvPCgQkSpnCRfqdVG6gSGNmW+bCozeaEULH+KqSlnFmWTh0RH1
Jcy6t6RMfnVhs6Vm/eLl9UoqWHHL9htOffcn8MRCH8tBQhl5TQUF+9nvHtL2iJwVOGxyzWOysJ25
rNJtZYHNxjqPrEzjrjUkWrniBlT8FTyyIKXil7Lytet3Px3UwvlYvl6jA5WdUW+wuv99EwvUvX73
p6sIG0yZS1QBw5oyPnnGm2OqLRHll9kg9gc+dmPajIUfVpY5BB7BxdnI/fxbKqrfdd6veqst10kD
xwUnVemeOgZAgR0yGFFo/CjwQLeuYztZFFa86joCGkia623j+8A0FsPKcPmvPhX9o0DJ58KjxD2m
LNx0Lv7DBoJIdKm9hQr7SZAyCmxULYtW+AsfZBPwl6KUrXkHGlGMLfV+N07sn2N5m9kbJiZKCJav
ny55/CVlS66r1yyXHZggPaDd6tssb3fissPGCreIdnUJu5XyTLQ2d0MVZ9uehy8df2LwFC1sjhfz
r16/93WPQo0y2wLfcagN9RYnPUERve5WRZdXC5FJtpCySRa4BTzB7f/RJ8uwyU7CjtgaL+uv93tn
Ki6NknW23eRD1Gd4N8KZTbP0kEnx8/5PT63P0VVa8zpveMOLsytbtgCqTS1knixjl6nAjd1oY+cd
X95va+L+xMYCoFaGvCdpWJzDLvoKzwx4h3zkqDtOWx0Aa74yjXADtuU1JROU4YPy9voHakDjJZzl
5iG5f574bq2oUXe6BuXQTCJawFN2g+fMXWeWW1ew85D7W7dMdWC4sGLMi1VUsTUyyBeVDktNAX9m
34j5rAhUNcUQv2UlFMye0624SH+kc0evPy+dt/6+0TaUgzGTdV2vzkaW7txiWPJUfhlYuiQtSBFl
syWmsYhaVPdYFXzs+ZqXbGG7esnrYaP86JcdmVDl6EUIDiZ1vnveGnYkOJW83B/HicXqjjayHKnR
pHXr4twUxpb3/sps+SoiywjEAiPzljbv1rOFqFONjbatoTH6waqRE8bu9U3X1SHKgXiKhg3jDqyR
EvLi4MvTvprzAphYbGPVEWFUR4XoijNLIKy1QrpzDfnlfs9NnKrHcqPWg61grbEbFhSXLJt7e9NH
SVA7s9lO7fFstBtlqDhOs8JKzglFBY9BA5i8Rb64WEP05mdFFxC/Wtul0S5wtN0pu5v5Luc69Dem
7FiBlAzsCjEyknNVfjO9cikZ9AMo+l3mjJ1VXLsQ20Nsxyw88MKDK+eOF/QkPHtRdHJya2V5382K
77w4X3WoMwZpoOgWhlbLyuV7q8HmZlyDEdpozi0yTdAb5/Vjh6oJWrz6XbrIzRQnJxM5EUa+O0gw
Wb7epcgD4LbvllupaBb0nbdSXdQsGv50fzynDh5jwZLb+06b4HEB+gFk/dSX3qIXtw3P2gjPiKMv
Cakeyy5+Kwf9qxmKi7DdOWuBicg9Fiu1lrJK2NgkZ9boF9rH70kCtCZrvJdOmE+aP8584jUq3hra
UbQUdu/VjNnJWURPFo+Pg7APV963qJJtD+Nix8MDc5iuTWm9CE52DpxNDVXOOOncLgW2GRsFQ6rh
feVrTOkoh5SDZXVgJ8lriHNcK5I9cHkgU5BFT5wI5UH+pUu3XbeK6LsR/zbbPWiSO4eyheX+uN8d
f/DTt7pjFPxcexj8rCzSs+mLdTU0+gEOC1ud5n4gh+hnmXmYkvCmwxvhprUHqL+oT5eFbCOYXLC9
Hb6ZQ7VD9dRTzaIXXdf5CslUINUM1NQr1m4pdeuAM4o5lDYHzx8CZPBXDDpx6bXvPkC/sc0ubGjT
rZfax4KIA1EhoL5VvnL4VY9PFhGzH72KHSLIq9eRU3/tynaunGWyB0YRGZpMaithpeeEteSKOotW
fV+vLUgQlxAtRceelfUyj/myc1QXDD1HQQ30YIEElt0BKTXz1FGrcKet3zalNu7RsDftUgr3MFlH
h9ilryG25efIMEFsItGlc+gld82VLuQm1FTsWpoSFOxH+crz22JRAepcFvkzDD/gKoKqVD+R6Tat
BR4ekuEE651t3SDsOLQ7AqS6uz8VJoL5mMhiWhDxF7lMz9BOrm1w4fDA+e0qH73/81PBfExfsUp0
RFLq9OxRUIGcIoAaZmc2DuQL58qyF8hCXToYDQrBlok9k6m7HdEca/wQMGQ6LQcbFV62sPgiy1+q
amU6sPqKWgxQVddsG2fxV5l9eJjyFhjXTBQz59zbix2NjxYXj1J4pJCqPYaob1+G5qlw3CDMVsr7
TlHMSQ5Ff+JdHzhQ9Sk4C5sawdxp3xn3905PF5bXdGtWILl5fwxuxlj8PaOpbkDfY6metEcEOxiT
GHznmioHDYBVj4wnJgxtHLW+39bt8XbMcVrfsLn2PRF1+Pl6lcf+o4KuEb4fKLM71xxGqgnvv8eG
WscDOWBev91v9+Y0RrOjJJlTVjKTFM3aBlTwAlZ+sje/4zg5M6Nu5n7x+6MzSVPYPle5bo5EsxNJ
d76jz7wrWeCn4YsW3Sma83Sf+pLrHf3TXTwnvump1GuOzBPLMi4vYvCPIYzj73fU7ckAv4y/fz62
vcbmqdEfGplv7abzNhVQrSuWma+yHl5TI4lmhmRyKlzPpp++BCYFvoyKyjrkeKpprIUJhCjKINc5
6xaKxGuXeb8t+PAlMgNCZO51ZbLZ0VYftqVMBkghDhUEU4HiIQo+3IDb/CDtHA8EBvQtjvfoAmeT
9M2+MrKZXf7mIR9zZLTJe8KMBrPh3UE6UfbuIh394NWeBD6yzxIc5RpdBm4TGU81dokHTerBmxnU
228xjjk+wRWuk0NiK6tjE7lrl4ojjlL4/grj2e98SO0Eu3rtVIFKZt7Jp+bRKMglNErhddSJY5zQ
b14CywSf+c2urhK6cTrnbNZy5uw2tfRG4csG3c4Ef0gcORR3lVW5AfLuHI7ZUq9qX2TbjHQ/RTmr
u73+7n/ORjjnXYf307R1uf8/zq6kOVIeif4iItiFrlC7i7Ld7rbbvhC9gkAIkNh//bzyyZ+mMBF9
mpieCaskpFQq8y1UzBOrznTCW5ntTdFs3TKW13oJ/95WP5NxOJTVCo5m4bjr1X0+uSAow/n5bJpV
DPi5fXTmOt/X6bjKQ1uakBa7XDhzoU2X1udcsG+5aI+WaX7LpLOBYBygS86j0at4SMmDn08r3d1r
sLq1hloQq4e56Nx6qM+AlbFIBfaGlo4XlXDDHf8lccFn0gKZ7ZVzjiIqPxN5rRXiReKDrVCrVQfo
m09oDKCFLz8154YBTADdn845dMrb8GSmu38Kw7o0lF8hfay6HH+8K/80BX2ZZylDZ4TEcmv8zeZR
riVgSxtMi0qih8a872XibDai6kLPKfgPNNF/8NGcf7dJunWnFnrjLvfvUoVuJjGmIEypKVAByR+r
zo9ceyKAPwz1mgHPwonWJRcRm6id4M1whnwZ7GbnvWXITZOoDQoyb5OfvAZm8W+SaZbeMEimGQh5
g5bnxpK7VKXfba85WnMVMWp9//xbLmx2vTuQ2SSfLChknVWThFWNNwIy3o1Zmi+rUeKdmHrjQOm9
AVJQ6GRAfvMMaF/I0fH1kt3EswjNrp46eJDA8+9cMw/+zXHgGSFGhqt2ZGV4sLD99X8wizLM1PMw
vAApxxUPcRJlNlxxc5AqD/0ujfD/NDwvTEfY7bA9IJV3rPox8udmjTR1WwHdhSLof2Or2YG52DBs
xhle0XOzc/k+R1UPUC4YrgZwmd2hthTaTr7vXWvP0BPLpzyU0BrlIAxJeXbnf7wy9Y5ED2xA6RNQ
JYzxYoK/SGrwyob3RSi9Z5ciS7C9L74/rJz4d/OlW59QC1hjLQOajwXusbbtDmkdeBe4VwxnNBol
RD7cC7EyBolvAPzsmsNuOwE82mus+UEOpIvbXIF9jubjkSfFH9MIpt1ISHtsJePlRhVJcqIOGund
bNP94PIErlxg9d8leddbW08qFla5DT2a0umwnO4I+023nDb5KNztPBbTSsBZiDd6RcdGoaLn86jO
LrWKTSqqbeBXBirM/9SMQ66j5XfTKMpU9rk6WxlUZwcoz4tnv50v6aSso0zBtvj8WN8GzmEgLXJ2
XpLVFCpK56qvN+NgHRvDO5qyBp8HTxkI/AbmpZohJsiLO2esklB6+R5oZ7w/Ch+Gdam1ViVbiDC+
lmzNc90UOSzXzgZkuIKC3cFR+9Eyx69IsFeyrIXbTheFGXNcSV5q1GcAZ77awoqzeq3SvvDrdRWY
ZECJIR3t5jzUbcgcAbLfmSA/xfn//EstJN56RwYOBap1a1Oeoei9GQbwQnkaXr/KRGiEt+2xq81o
NRYvjabtv7lxxTSCeXpOANamY33oPHdjNmrvdHh+mjzGdRMl5goEeOE46eprY1HJzod+5LkuvHgy
HJyo+XGi+dPnS7fwbfQuiGhyWQxtKc+5YUB74MIndQxS72BmPz8fYGm1tOy9azqw7QIMYMr8nBje
lskQEOWZAZxuNFtrnO5Xv8xtgBhO7PVHfEjd+8ZtR3syMJui2uUWyrr9CwmCTd4ne2Yf0jzdpMqJ
ldPDItuC+yJMAGePjBFh/Uo+v1B6svTuCEcju+EZwtOQx7a8n679329Oc8hJHbtdGTXFfGRBeVf7
0x9rjVOzOKp2sWYlaHOelyqkObAmF+rVI/w5cZ2TN5K32ijPuct3DXViHxhTKz14gbeyQRd2kN40
MWhvQpIbT0+a8pAGELlIs/usCXapVx8/30MLb01d2qmCsKfT0WSK67wZUSiVADpBVhRPt8jNA95v
XFRgI8Or1uLt0oDaag59WdmKF2M8Oqrb0kbtBG40eLBDbbSDYdeqCdRCJqxrPJmGLBNz5GPcQDmU
XPHGs6ggixEz+ejKwAhX4QJLJQJdywmW9f61y4M5iTQL/TF/HmwCEQRAgxKruZvVEDcc3hxBgayL
jcXr599uqRyjSzlxGz0BNQdD3JrBucqKk1+Nm8EEuYkPSLiCmNOsjFhAHlQtgVnL6jXD1cWhtUgN
9rVbCavpY+laP6kyX4eaHgKj27jK3EmVvXU5RNVKIb72SXWqgcD9fM4LMU+veQNJY5tMjTw2XIBg
AdWbnAjiZE+zTO5k2YC931beC5P8uZry+8/HXPy+Wo5Ax86FTpbPY+L6qDuNkXCaDTC/UQ6yEqqv
iRfOEu84E91EZa+MunRQtOhu53bGssDh8AP28zAN+oi12XchPSv0k+SpsNjD59NbuAZ1IacKrmJO
ZlyXVJoHE/g8SVI8X5z9v/356/n8cHGUdqOygHllTKmxG9W8mfv2Wzn2KwFsIUa6WjwhDq/A0k7q
uC7aXeGSE2TVAMoMyl8jXfOCXwglutqQOXSwL+NtHSvxXJG5C9uG4QnPzwVp9h624SrtbiFV1KWE
SOXZDRVuFTfE3EirfUjK7OXfvoNWc0EzqswTMosYLNG3EshI6AOqU7Gq07NwMnVZoCwAPRvOXiKu
k/bQO/JBuuZPKOh/nVgDIJq/qSvrFKg1g8KF4/HefPywrSbgXwzIpdSxOQRPhpRb5gKMyqazObC/
bK2EuPTltZMP6lnyHupid7w2lslzDV0b6fVtCIOdbQ8u7CFBe/PfvpB24oscyAZuWFXcc2gqUbhd
WZUJedFGrAywsGa6ApCsSTDlfMCaVS6KNOkXyKw0wFqQQ4590a4RqBd2gi4DVDvKoJ4/1jESmE3g
CoqubxsPwA4CyQ1t+GTYDPyVKbOLPl+4pXld//3DXoBjRStkDlGzqZdTmBLrYBiyCmlGTn4j+7Nd
rZGJlka6RqEPIxX+1XJLTVUMv2SYfvp3113X2VMbDQZbF1JaCGrvpaqPw7geXIhU2sWdgv2ZnWdQ
CFG8Ow9B724Cj6xcpkvDaCFh8quUVXMp4yLr4Wpixjx1wkqYh9F7+fzLLNwt75jVDxPhIIiPc+vI
uM1aN+Q9KFASb7uw7cvyy+dDLE3C/u8nMYCaaandqth079KKHUSfpxHUUX+tGjcsvQB0z2/HHThE
oZo2vlYIQVCHrCFHhpNkf7zOESHO1W5wO6CWePI4owMH14OTE2QricDSBLWwMADeiulAY8LLzEPJ
n6GtcYL5wWUVQbwQ5HR9IuVg+ebKVTEqXb9N9jdQM2627jTZ2TmfvS/eGmV9YSa6RpFbjqRPwDCO
ZboJxmpLBvrauMauHcy/n2+GpWeqrYUC3lsszTLshrQvTyAj3E9D8Aj7nKnZcaCEdmXpH70m+Nva
XRjMzRBNQfezdyG5iv+2klAtyERbujjRhGDk2Z2lYlpLgLDr40yag9H1u84evqRyPk2lE+zqAk22
NN9ycBGTpNkacIyLjFEcZuCyy7q9+MI+WMbZNbMeBJW22hXWtEtzmJ0z/3llvZa+/fXgfjigSeAM
de+yLkYtB6QuscWrSMGLIR1/CGfXAFcXZDBjGCJC4iZ/gwHgXHXPlfnsobzcyOPqJlw6ZO9Y7A+/
BPaIlqoIVMdnSJYKesBHozs5t0fPGN9mGzjvJJu/TK0MhTmHq0yphctKl0OCiiiKwTZr4h7Na1hd
APrOo2Gc3mrIfnYWezSq/Mfg2itX1VKZXlcvmujsomhD6xj/WYVFSrIdMwls349tk4aG5e1aFLHR
QYBHKkyy3ljfz2FT0yTEBkLg8Xt0JvzE3tjd77GgwWZlI1yjyY0Sui531CVOVQT1NY92yD6w1EnW
+deSXaSx9YIkEka1Z/3LaAQr1bEFATrr/d8/fG/YnboMdohNDONV/5CM5NAM/d4CEQs/5QELsZWU
vDaTswNHpD5OzjScC8v7BdxmhJYiYPdxMtyzYpeX5ZUFtJ3GMjl8vhpLP05XSyKog/gKJX7gUU6D
E+c/neCHVNDYduzYdaD3OzY0zN3GAka3+Fsb/gZmJTuazGe7uKJHBT/63Q76FbFtrjWbl8LKOyjq
w4pN2Ui8YBibOLD4VIODZR+oaXwtqupFmGLvjHKnmsD+RUnVwBZjfm6doIog+RgXXv+QKZTMvHK4
6mpMl9L0kq2Fu8oE+yYyiuAB9CIU7kqobGT5SuF7Ibjomk2VB8iSYfQypnCzmQOxy/Ps6FiAIYIN
kXcmPODXzJUWjvE7o+DD2jiqMMa0HZDKDMN5GOw73/djgN8ORgARdlH8Zt30NLQrCI2l0bSoCTlG
2lsCNyaxWlTCYYzaj/uUA4k/m90e3Y1Tbvv15hpbV1L3pYLL+4X3YYIizzo51hiytuttlrh7k/vf
BqS7A5leUHbiIJXWUZdxMyQzlNK5UdP956fh9tiOr3cZbEfJsWA5aFHVtK1o/RCQrI5K5m9ai0Be
1wm9jF8Kbp6DwoALU7CGoLwtyIWRrzvrw6whvOebuYORbYfVV+aWvFNZ8YjQ6YUoBZ9o06XgizUt
Gm6OOhaWAyA4UeVPQgJ1EJXlrwCQbnes8Eu0xIJlw9ByworL6D73bTw1h6DdNRxWMDazYAiiHmea
vMHQbtsZ/AXapJvRsH8VNXlGy+Tb5x/iOtb/xWj8hmte9WE1BiCR0rkL8ktPgzeVVfYmTc0Dy0fs
u6xSO9Po1sClN3c4htJ2eDpayTh7NL80Nb7u4O4M7gFnhddiEzxaM5IUr1jPQG+nbRhOe4mYPYi4
nlcUlymFrIwyqr+2C8FiXPQT7wUiFj8FlO7boPg+d+6fmv+Z+bY1yhAF92rliF2ndmt1tbf+1E9Z
rUy/uAyq+h2AiGAV4wPwxiuPrcW9rOXxMJieZWDS4uKXNjtZ1hRSCwJ8Sm6v6PiAQPgvb8DVKY1N
HcCFMK3gsFDdSbiLfL59lnhDeqWvD2Zw1CYAhmdZ7fwuj9KJnBJYv/CtDzKTN37xztSwHq+axygN
7K7kSBtYxivOXLn2qYTtIVwnw1485vlFDkhYCmNVEfPm68DxdRl2g7g5gQpTcSE2ehB8KHdTHtyJ
zt17PiDGVv/S1jWNzAaOMr1VvUi0hWtmhsCxhyb5ZfQmFIj4Wn3pdqKGn6MdeNIDwZl2lF1qoGjK
adonsIwm4P8Njw7NvzfuxS6hoGeKI/rHURpkP7CqMZWuCgdW7riZvKBkvPbplhZHO/rZ0E9TYgBi
2NLxYhDgHSPRJP5TUpX0palKGaa9HM9VN73Wc+nEcBKtfnFSqCRKBijfbAgbHhkCWB3BEqU9WPWM
dW0T4zntgV5BwTzZ2Iljn4Kp+Wkl1pdmsJywU6T9U5nVU1GUa+Cy27mV4+vloT4vB4NmHrvMbnNx
wbcXM+SAauh7Bc0+tY6lcH6PXg7imBflRV8dIbxVHSCX0G8zeYeHnG+8IUhAgrx5HX2IMWZV7ayk
wQvL7GgfXXQQU88BKb2IVI0o69IvMJn47hTW3arL2UIQ11X4A6ccYAhT5KA2JTCDyB4MVZ5rm+8N
iC2tChwvTEQvJHcDdPpYlbDLlJdHY/J3hItzNRoHjxQre3JhIq4Ws63EGTvgodgFmk4nmdnb1po3
oDbv/CC9b01zJYlcmonz30vP7npWdjXDJ/HAnkgLmD1l903fb/7x6YmjrpWQPG7kJqQT2aWrauga
KViFjLUI5yCASB0ktwsXNrDnqey6iDq/QOieIhLINYH7hXvnnTL34VYnNdwWJ5FhQ/iDRCaJVx5T
FM3Cbv953F/K33SleerwwZZtAhKaB1+9ftySMvnr5uWpSpA5QZTqABDweTSmsAvmqCut1SC68PH0
inMGoasqqJA15dVwnEvI/TCobINge0pgzIRuxD2RbMODKSpatp+soMedb/+QBtoTspI7wGb2cOFc
uYIXVlovq5ZNEsDhQ+UXm2d7UnMMZvnA85X/BhZHbNPOxBU8BXtmhOnEmTbEw9RKEVtecZ/CFCYZ
mtesgOygNV5WKZ0331gYUTse0jc8V+QDv0iabBtSb+CWcO5b+jPpgqNfyO2q2tnCedcV46mLC78c
G36p0Gh2pAm6URU5QOP0SojIcLrvn2/Xpa+k5WHeNORd7vT8QlOT3Ce9D1PkjvMdQgxb2QhL21JL
xQbBKsMHS+PS1vRPb1+bRxQJZv97VR5nYbH0mqoD7yrcI5BwbCx2gBTb6/VlxIT/4Mzjz+Hf/PAc
X6+oVu7EpAs/yovFKx5ao+xQqXFLmFY2MyQdfgKBmntHCLClu1rIPswhO/9PIqcY+zr1D3Gr6QPb
gLFIeclbe9e3xk8/V1kozfEXb1dK3wtbQS+kGtS2IJeE7wT2tvGUZi4cGJQnX5i3pjS59K57FxL7
OAsJ17xO1ALqNmyPhBaKDztbBDvqgFRlArxB3YPDTRiBBWqrkIy2Sux5P8CavduKbE3ya2m/aIED
ek1VP7VQLGw683vfFN+FZ2XhMMOU1pAAjbvdt89P120wAz6bFjConbISvHyMlIyvOSx6hAWt6cHf
0K4MucnDwBcX17en0LRXCuK3aXsYU7tgW3P23dyFQGGWy985Cf5KM3ioVPq16F3QvIoIGrytXW8S
AurecJInx+N3qSO/CUoeBz4+9In4QRRfYZwtPTf1YicvoZqE4wDdRh+PBudrwiV8MIpNTn5UTrCF
8aZZPKrZjaAPGsKfOWprfhzYyq5+T/VuvDT10qdgHnPaGbKRgY3mWOhZ1Qks3SOpCJBDPvstIIG8
rTh4qgW0VACpB1C7HNQ3CeWB0JtBZG+soY4AT84jknaHKuNnB2BG8FzR7BiB+k6tAP021+jPyrr6
2MJ9aOsUrgMZjc5pHmaaGs9Vkbcb1UAL1xzH32PWAs/g5FsrycZfztTMJ6PMxMbkhbWSMC5cVXpR
dYBEySjEgJ0HexvuGnE6XwWhuiZylYhIg+muKnNed9aNJdZrpSLJusknUH0E4EuQHwVoapn82aHg
manhToGQ29RDKLnYj0V6Np16JVtdemPrNU8/lZ7n+SiHQagYNg71wI4dVHzHcVOZott0XdNDi6Ai
e3sk99lwZa+OajsI2A06/JG4bQUYY++d2xEl02ZHxD1iONYFmgxyG6T+yu9cygl1zdDUJlmqOmRm
ltm/1tSDia7Zig1eJhLc0l598VQgQ8pKHgUj3Vtd8dV114xUl4KQXq4lXc+HIXWKC7BGByiBidfR
8qdtr+AMF4D6HaaOz0PVo9tjSwVuH53tlbt/aebvN8HHiI9CIYi0GHuUxT3KWFj9IN8Y3nym8BGs
G4C4xkHsran7QZz2XMCF7fPQu1BT00u4fgs3BxcvzEtTimKnapRcqvyPD/BAbqeoJYLd0ubBq636
fv/5iItz1YI9JM3tFs0jUNBNnLKUHGvfPjStD7k4OYA85sRpwPeWTU6W8Xs1wC0ddC3cWzjbowKQ
9HJFy7TBr5ZZ5wTHTWXTNpHsbR15uZDIvc/747eEqAdpCEqRLnSsrio3Pp3ithhA+ijCuftlA4/J
5dF+IHm2rQfnRbndTvjkyWJka5GVD7uQprzv8g+/InDVaHZVX1xQRlGh6RJoSFpvvljLtJaOi65V
XTaUl5M3Fhf4Qmygqb6ZWXPHjOqU5cG2sCs8FtM9aobHnq1dkdds+0YA1fWocx4AXz7I4lKOYzQE
YobQ0+9Mzq9QcIDqnk+/gHtykAksEtpAFGFlQId8Zdded+etsbXMsh8gBsqkKi6FH4SKvFioOwMr
sHHpCxnrfVmB8460CAZduOocF4qtIyyW1Zos5EIupvsEDP1c26zE1E2owKW2usuhnGHY6UOJPh8R
K4nYwiHRNaphjCE4B7X4Ihuy8VUWe5ApYlI+COteZdZm9YW4EHZMLbUkE9LmhglUfdN+J+vq3OKc
BLXxxaN0C5NWJDutfweu7ApqfeE06AIREHQmmd1D/iOBB1A019amL/NXWGKvZZNLW/P67x+O21Rh
1+fzjPBS1E9dr+5GoOTGZn6tbT9mgRXDJBy9kOarS4tt3nz5fFcuhBpd6gGryCe7drGMzi9agfzl
pK+jkTyvfqfbGwKL/99poawk/Ckfiotn01NNpLgHKsS91CBHo5gM6iEv71pckv8yHViq/ne03oXZ
ggowGu+yTS3NkxT5Fjj/O9vLVjbCbUiH4+nKDp4HaS6atsXFyJHGt84vEcizhIo/tDkvPeR3rz4G
giTfSwfCfrJ5Wl3L697+/wji6QLKo+jYhHyXX1xS7orSwitHuj8+X7ml73Td9x+2Hyyhmgq8CX4Z
a+CJLIjP4VVoTuBFOaQKp87Yzn2xsteXxtLOrmHmJtx8A1R3kCFXAbmAPQw3DoRal+THFuKfpbmS
F92GF+BrabmCICZAxyO91l08pH590O9J2e8ynyPaEt6FXZLSiJjqZzubw1FMkAszignuL+iNiHwT
AHIV8glS8MB9AqOeRTCaJ9EwuGZo9p0HNS5QPkMXygZhTcRaUe/2uQS55r+fI7Dgv9q4BYOyGAmt
Tj5Ofvc3zfohTMWafujSGNpnKFPHy8o+ZRd+9YGbvtRqmkIC5+6QOiuQgoVChKdLXBi2Yn4x4k1a
wzBmOw39G00KUMMZ0C1OeS8aAxJpG7T2+9Co1b4yWbnpUxdqUsr9m7bkzazSlQfq7QjuUS3AlrCG
GmYHuw4iS38APzvAr/iJ+dlKVrp0OLXq21RL6pmJf/3zyXea0jMV0CX9/HDevrs9XWGCMScB/CWH
80PQ//XxpIn5wB5GlDfydqpOIkMR7PORFnJrT5eXKEQqS9yciDF8Xw/2vnXt31k1nhunuWsd8z55
IeLBVNW5zPKVoL3wuvR0uee+zwruCdT7jKaxaQgt5rMPrUfD8INdZUzoJ3V75dMNnhBh5QV/nPYb
YAqDOlnQFws58fcGcY60TOxQEmGFGUudTTHCYnsqJHA6wlu5LRdSVu//VKNtKmcA2tmlzfsHAb1H
9JRxIcBW24K7PXnz2nkKs2I82muymDcPqWvpjkUJbZ287HN6nimch/zkvhzyS2WJ02qj6GYmhRHs
/4Yay4DSHCPMOHsp4eFs+MaxUWkKhbv6be4IMPWQBk0qQ4GI4KycxaUxtbMIlydIifQyODcJ7CsK
GXYoUnrDUzA6+9FQEMAaXvJ1t+XbdzbmqB3OpLepy6kKzpmVbTny0NmrNmXV3+Wjuk9tL6ZO92OC
rFYlXjPH2aIH+PPzA7UwU/2RgwgL/tY8wsTK6VAJAG6r8/j9PHanMaFojAnneSrsb3W15n1zM8y5
lv7EcWgNmy7IFsNBa3q1jOyxdCDeQlci0e0iI/689ooZZmDEChzM82Qa+1JGrRq3ikZ1/b0egW8o
3K+FY4XBHw5jElzjQNYWLqCNObrhny/o0vyuB+VDohJUpIIQbEfPkIcNdq0zpftSdQDXqnm1tXgz
3mKS17E/jMEcKK1ZEKCPpZP+MtoMRlGOiCeKxlBANrmbQ5IxDXsUlWjdneaabpDOuizbmwwa+DkN
KEx9Ew6HY29NR33pJ2mXNQKcnY/+zAGThN6lLL2DmCo7FCgkRRlzo3x2xebzFb55k2H2WsokU0BW
p1rwmHNzT9r+qe6Tb5//6dsBFH9bCzatTRzFjIbH0LY1gpOLvDyP6l4AcAdt79BEi2dvZSV7bEQx
7wzfDHY86FfyzoVYquvsZZU5A5RflHHd5l9SmtNtmiVHuB0l23x0VusaN9NbzFELNgFzIIljVGWc
mtDMADBiz4S9pUGbQGMAzjikRDvCOwRqj5KRP9rnoC8h64gCuOAglkJZmBmq39Q1JKhliVr9ytpf
v9//PR9cU3+KVQOc7esK3Msha7tv0IwbdimckzdtXj25cOM0mNEfHTkPISA12N9EkOnI3OFxzOqv
A1mT47i9PKb+Ris7XiSW5fPYTz3Y0NjHoM+PHaSMYduqTlAUckMyrj0IbyegmLQWr3CKe8ucbB4b
o//QIVqgCWJuAJf4O9SkjUrqPftNdTJhvBlWpNyCFtKiX5LE8GSz66eVpb9++htLT7RfofJayaYn
ZZyATAy9wyj1QaqNffbTNrqj41n7pMjui7Zc2em3g6SpvxRbOkzMKBWPez/9kxn1N4dIAN9WxLpu
J4lYVC0+9iCD1/NU89gymgfbgM9Lp6bfbPb2ZhJEsJPYlnBCJJBtl3Zypl6/gle9fYBNqgVBs/Q7
K7VS+HCMSoSA5B5I2ZxsfMxVINPt+9rU34t12s9D0OYiLuf+6eqRUjtlJFqwSHYsdWEIX2wApFrZ
FksnUo+GzOwbOjhlnHFMBVokThuZndgUeJ04nbcnAkmXa/+s6wmwX3UYLfPQ8VV39aWTqGVhQwUs
Qu8lZTx04lcOf9ttZTfJ1u08GRnDwFmYDoJAZKyMaCGPQQCRepZDVI81zQXJsYoq726iTgRU3T4t
8FrO5jWU/dKn1oIoFCIsDgOWMh6NImR9++I7lhGmBv9LYfD1+fovjKE/qwo3mJwkqcBLdg20otSd
ADtm7q92m8aKusfCEuvPqWtJL00CVsX2jI7grCCh3wXZDvL/7cZiqKWrgUKfEEIqn0/pdppg6k+p
Acp5hVMNSFam9ks6duGcQbDfmykavtl9G7D95+O8YzFuRDT9JeQyw6MlUAMxcOrNnWkMUMXtOlgo
VFRsMM/m6bqQFVFbr0GduW1+slmlh9QzjLvMGBAdDCDtoahtbXPeVaEzw1nIHPeTaW8UOK9QsabS
guTtBB8c9pI0VwklGfpFuyXZmqjz0u2gl1lgh2AOc9ML+JDC+1UQuXeEd7RsALQj34AZBGRZpuC7
WU6HYm6jtBXHrkOPaXLgzMrZn88X8zaI2jV15cBKJarrEmx2b6xIaBv9gfXvKkGTYIg87XfSviBd
wJELRXq9ymDgPSSSrLRFls6BlvBZbQrXsLEuY5JaX0E73lOjeuySYPdvwCFMUAt0JSUAiCqrjLk9
wCzY3sPt/qca6aYs27ievq+s4+3M1dR1ArvGUDPckMsYpojmA7OyccOcsrkEzmRFUw9f03JgYkPb
IcqshN0xyVKIjlsQsmvEhcHc4gpb2H3+a5aOohbBenSXfNCEeTzm6g9YkAfs57cgbyICtbpV9ult
FIpr6mKCo+CsZ7DVjTmxg01XInpxK3IK8QP38ZeR97ukL7ZowaPIyZ4q1zo0dXFny/FSlIDtISJB
w1xsJ2Edq3xaiawLH0JXH+wYbTgobRwbOr8g90hDKtuVSvXCG8LUhfjEoOjYmrWIi8QGwIDswRl5
qIZ0b8yPQYPr04MoAwJKCzMk2+YrU1o4JETPeWAYI6FNI0D5b/aFBK8ymccvHa+yPU3cLPqnTaMr
kzExm6RK6iJuYHoC/nKU5WQ3msPJKYO71Xx0IT0k2oHvpi4P4Cmax6LJVMgb0FDz3N6sdrAXtr6u
QWag2gLvZOhZAcNeRv1cXdzCibzJ+JZa6gizr88X6zabAXtfS2CgUcNqRQYW54V5Rwfafe9cZC1q
yueDnY53pAfnIvHTi1OwQ5KyX4NZWQ8UXba7OrPmcAjg61ao/jildfswwdrh8x+2NH/t6IOqNrbd
bLG4LGwU7DfgZZ8kgcdfMYdodq1kwwu5hS5e5iX5lLKxZQjb30wfBoyi9+8AKt9niTOHBl4aMjfL
lQt/YUq6Shkl1BdofbI4hXjknODR7sJj1MqSt0FaRyhwJGsfdeGg6W4umUq57xUzi4WEH28J65Jo
huvxXii47KofkAUEe45tkrE59qrEyZhgpEfq/tS6aBw17cmc/B/Sq9ZaMQuHRdcraxMeyKFMWQzN
1NxqTn01ZiCU+2plZZdeU7oWd5e50AHnAx7EyROb2E72w1blw99i7vcpy1lI8w72W8OxG4NL1q+U
YJeSDl1308TTO5UqALvHSX+W4xzR2Xutf7cSpcoxSkt5YnaxdVvr3JN360d7U+A2+fyELDyzfC0C
GRzeznCwhyrMiFY9wuoRPsmhZX2l9peSGpumG2MDxrafj7ZQtTR1ZU6vzfwRZO86JkN79GFaeteD
jz/X4q0KkpDP3Ym1zv0sT9DQh1MuPAOR9vG9YsNV9u9p5VdcJ3cjZ9ZVOfOiHWs4yNUxD4p7D9wS
Vc/bYcT25YOKoXD4vXDhFtS56O9XW1p4d75NH1b5vUtHWItKiPiBJTxaxZ71dwoyODHBmz3kajzW
9b7p1s7vwnnRebWF7GuFBl8dW8LeI2udkzBpyu8eGR7MJL8bO3kQXLhRYxu/Yc+bIVwbZ2qxU4VG
IGozny/20q+4Bs0PJdyC9L7oyZTG11uhyMpdM7mXYk1BaSnr0omz4Ji3icudNAZ+4VB06jGHg187
ZTtlJFsCxN00zfeeGKK+sDZ2AGBclkQmgJq2nM5pQF8TJ/gfZ1fWI6fObX8RksFmegVq7Bq6q9ND
+gV10okZjZnBv/6uinSlHL6ikPJyhhydAjxsb++9hsRD2XqxjTMTNqc0WjiYDrLOLbxR2J0lrH5b
Ub3oXQG7vt2/Del1qP8aUrvNALyTKT9mqfkS1tUpTofnRcmKmdU5JctyAfd1iL5qB83UuS+dGjbs
SoMgANoxYw5oK182d5pJT6ceNmDvt0VsuNoB5thAh28sZMi68Yh/SugIshKog9rLWD5Dd8CDQKXO
Op+b/3ZqT7X+4D5WSnTTtIOd1YEF1mehf792v6gpfSazffF1f7bm1sMkNwoZUhonzjBbvbOtRraz
abePLGyGpU0wN4qTeAKsF1zoecmPcVsTjzGVe9e2yP3Xn2nZkSmtt0SFsbOSmB/b0kiDvM830XBS
cVutasPxozyBMxAstV0YHJVx/dJBQcALRblwJZ67ZEx5u4bWk6FzME2hbrxYGXTaNXIBtMwCSVNo
72WrH1XOLxpfSBnnShFTZm5aj52jt712SCgdPyVPtEuMV/CiMkYA1fXXglvNbznmz3Arz4Oq+hVx
+5dJFMrlYWavimr4rZi5BGeYiZ9TdUB96HQOuKsGdRL5WUf8kQMlsrgDZxbnlMhptD3PGxlhcgva
nduyjyGT6kDtQbgGwqSwVguraGaNTumcUYxNkFM8qDT2FBy2n3lPUdVhTRTAAmLYCde59KZCpUnw
pvYg3fIm9FqtW5JnARWjDSxMvpDzzL3LJOexgM8WTVMj6gzgIjoJuLhwfQ7uf+nciBr/Dc4Rc7tY
i0rtoA9ylSThY5ZWG+hqrhfTh9kdOYkoo2b3OiQq+HEoHNSH7TPQyLH7XLWAWQyvUurbIUZVUy+3
ROUPi7WjmWvOlOcZhYWZS4nHxg2MzVT7DQ7Hg+dq2XsVyQAYlcKzr1nbP43jlNvZsor2Ju/DA8jh
u5RbGzNS654W22FJenlmpqZMccMYgIkCdwVuX2HggJ2QjWHusbJ5AOT46f5XzOzeKeObNU0cDhDD
OcSKaQ+Kdp96HDXbRkSOf/8Jc19x/fO/kgEr7+o2L0H2Vm2BrcRfLDYirzVew2FYiMFzH3H9878e
IVlU6yWl4QH+4Dut13YqqY/OkC7cu+Z+/rpN//p5oJQtFYdo80Ef6xCH5otoyCHt1cIA/SEA3cj2
pxxWgAGjtL2+PmRJ3yqDtG/CsUE/070MrIHcDK9HvunVgINUPIXiTf9o1SLITa30SKZ7nBc11APq
ckUB6PBctPoDXB/yhWxuJt+aEl8BJYw14Qp+HAH4A9W283RQNWQ/voVGD6r4+v46mdm9U5VB0o9Q
MxBIGhkZ99S2fndO9FDavee09cdAfo3NwmqZO0DpJB2pI/BaOk41WHUmjyCcoQdZ7Fi1z0G8yeVz
lEJRy2zVq5KbLhFrY3D9UWk/Kh6uI61e3f/cmRg/ZciOZm2Bg+eGB7MdfXhLF15rYHff//E/tcYb
S2pKjM1Kk1k8vQb5IkMhMgPNrbBhcN44LYCiTe/4ncQFVzaZ+R6jOLQpGyw1IYrOk6nt+Bncj2oi
z50prbPepLh1V6AjlmRc54Ore6VZwwehMj7Dwvom0exIuvEhjUNYrBAurNYv9Yb5PHZaz+VhV3kS
GqhfBYh/6z4OtcCG1+VPkdRx6llElk9tIgAbELnVgPsEiNXvGHqc7zWuRlFX2EHeZdCXJGFF1xkY
O37jkPYzcqRaozYAjmif5+coAtjHq1K9gXVuZlVomOm9l+UpbpE8eVWDI1ZRQ/JjYTEFrzbD8PPR
KR7GClgCMyOA5kZXGake3ZK+Fh9RxtFLiXV1GNs29pOQd4EWOfkuRlF0X7ME1aYG29GA8fhZiTF/
5z00eu5P4FzNZcqRjGSc243e6EeTEIjlmLscFqZW2j9mSKOjetyakf7kDuEXh4AOy7DhsScX5cRm
It6U21xDaMosmRUe9JJsQid7Hkycm4tVZWNu8U/OBFDQwAYTGj8WyRsqZkZQ9TWHXDo5pW0LLasa
J5HoIbQDhFgcJ2+gBOYeb7PRC+1M+Z0xYLFU8WdeKy+jbutRCSVfw2B60GruEyfhBtZUe1FkMN8p
+ELmNBc4pmRpliFtMsIKyWjirOtQBF1db8KWwOazD+DB7o1SeW734dB27zIOPu/ZcJ4cK/IN+uP+
wpgJxn9G9K+zKIJ8qDRERo4dVVtbdS8kaTbaQF+jMX3VgMi5/5iZQ3vKkoabFXREdUkAbkBROjMO
DLWmqK42cIC//4S5StsfjO9fX9JXRlkOZqiOsogOkBpKCw/SuM1q6IpnabKvzg2RV4P8raddAMgD
rJvb59KNADrKQU4HHixb+NiZk2dKhw5DwghHme/YlM0OIhk5QFd0g3u/17l8TetSC5y+WbjVz0zg
lAXcNW5uqcQgxwooWq+xe18HjAhACgrmXEU21JH6wnf9OdBunAJTFnDesNBhPSHHoVpldij3vRF9
N3kIH1NUbs9CMOwu1690k0LTP8/eOrppk02DcwhkiOdkNDYwqPM7arteJEfrXMhO+mGYbYzuVeWv
WguyQ3S1K4c6r5J+2e0hW4rmENLgJYvZ27wMRqaM4qxwu0woTo5F58AFwNBLCWY3hZ9z4640mhyR
XH7pWfYrIzmYeQre0qUrL+41Wan7X7Y9vvd2h9oibaCJbP/KIkFcaI9lqeeErIFOXUNWSuPjT1NG
/6ZlDhmV/6aMcqAwACOuOopRDBsage7hQt5mm3O2dI+bA1b8iVJ/bSDRue5oD7o61i14JVWfbgh4
Z34tWt+GZZC5S5uDiprR19loeTYp2m3aV4kPr6k1USAUJ6NwsAB2MdzeDLJRiGgeoLLDpm0NNGL7
CnkQoV3zUNPMeST2k0AhaoAAWtNe7geBPwfKrRU6Sa1RuSljJ4kVNN+dXY6Lrq+0LvbBx/7RgSB8
tAfTXhdtuLPcKvsYUthkOTIQJPUtu48ww/aTJENgRPpes+ASUzmm6SX694KRrakcHQoG9jcNXrUQ
l2Ox33VOsckzaAN0sHhcSFxnDss/R/hf8+COqolit8A3sPEj7ypoZbHftWM+3h+juZ83/ruUBLOc
nutCHQuSfuIK3dLosxzsf0vu/7Sa/nr5jKhMmkakjlfmyH40G9Nzeil9+KyF+0yFr61wFxBOc2WB
KbZewBlB1jUi/lBFK9G890gRYxjpxhGYRT1YVLm7xlxxT4r6wM3cW+TDzT16Cq4n2Hc8Nmx1jErk
iwqQg5WufXPq+EGo9tQ35W8N59EawdcTYIpQnV5ISYulDtr1ZnFjmU+h9k3h9pWjanVMUGv30vCh
peEYSE7bCw3XLknXfHCRAJNMO4JpswQw/lOLuPXc6yH01+z2mm5LKPmpY5/yLIjb5jvah5UHI28d
7oziOQayzwNoFw3nSqzyNPJEAR/EmMAk0ILmSjy661AfN8nokHUBvQxSjfuO2AdFkm8hUzqCBOwu
NADOn3isPVOIS7ijyJHuyz4YW+sV6vTAsDo1eXIqDfX5MbNBu+ksBeVdSAcatVglktA8iHThwcoE
f6nV0rBft8j/fD51pzhmRkdoFYMpBGuXOPNKsH4IuAhpy4O4/BFl3+DguasouMZtJ9dKdkEaLbnK
3Mwp8Ojrn/818iOp4ExH8GgbaDAzbH3cJE+QFA1qZ1iRvvrSllK124kUHjWZZK7CPGlkYRw7UwWU
WoDC8V0qHnR1IoMJ+Wr3kcPfsi7k1qHNloWwTORAvMT1Ul48k85PGeNcH5oC7R5ytODPYMdX6RV4
RsbMXsVZ5xMcLxGBLqSTW1s5OG+5Gg48kT6uK1fx6vthciavmjIxuFFFdZchY1Xsi1Tlym7LtxRN
m9SSTyM03+4/ZSYYT8nkWqS5qL8jhGl6eoCk3LaBpJoX1ovqHDeXLCNTSsVYDE7lOplxjO3C2eOm
2XmxAmXEaj9VxNYs1yXurmZ7qFHgXA9mHdjDBayvt/vfN3fFmdIuTCY7yBCPxrEcstJ32wRG2EVw
xTsiaXLiFQCOtUdLHKrx6NE4+ZFoZgCdko84KqGCoGuXhRe51or/Z+9iICY1ZEkh7dY1vQEgoNyM
PTmZo32MdRZUpfVQEG2vFRyzywgGCAvNQSf1/pNnAAdTUoYqM3tMitY4kpHvh8ThKADxjWnnz03+
u0/Ri+WfLvgaC5vn5t7B7p1kilruwtIg5fQYCfFC0SnyuqT5p9nEj1+X8V9RqA07ISFqr45O3AKq
WkD9NLEuIzLEEBpfDudfNnp+zFW/szDfOBSxOUzdFSHtPmnZsZRLTau5cHj9+r9ehOSpdEuWK7gb
VKuEhvoq7c9Di4hrxztZGjQQBaB492fw9mmPz570T9IGnndlic+GB902ctVLOpjwMxZezx7Moofy
g75XY/1suOT7VRZ+sfF9u2yDJ1+39V/fqQkSjlEG4Bar8jO8qOVZ0fhNoai0Hln9EccRAcy5frLz
Yq30bFdaTzIkvpPWC6v3z6X1f/YN3mCyb8B6ZTmIFuMRBzPUbfg+zslKsM5TDUCP1Dz3+T6uVyQq
Hl3O34bOfoHj7aeW8VUFNe/rKEFxSYO1APlZd7+Mfukid3Nf4cUmVVeeJhUrymE4wtvBy1lZA+xR
PEjgidedxjcq1l5107hQs3+5vwz+NIBvDMUUtY+rFjVE1AxHgJd8Zo48cDmkm/v0ZyIiFcAF8Udl
8K0tyx+9HNiuUca5tTu/4o7tx1kN3/fSfFbMQqvKeEu53HCTraDMPWz1UUDI0oAPGh/yGlz48FtR
aD+kA+g+vKf56PeyADtjE6IlDc3NHc0g7Lt18zbfVK4KRiCzv8esBq4ddugIuAXctBK/vu4IFxZ3
BIwjx3ICs6FBYanADl8ze4nddhtHRt0pGlIUbmnphmseUNpGyTsewKR/BPNyk5nuWtqYGp6inEjh
423BwAjO7s5C7f1mXQlPniwClI7h02gZ5iHOXd/o6wNEFOFETZ8XfS9v5gHUnfIowrrsiOaG4MoN
9mkE1iaH6huopdsulvtFsvVMPJuyJ4hlxaDfUOOQ6DASB70bgmbw8zQduukTF0jOhVA2M15T8kQj
TVmbcjQOQE+s+noE88HyCvhbLDZNb5/4GLDJGVGzGM1mN6IHq4DoL41WQGIBALepI/MRWoVrVY9P
lTVcrqRnHarTng23DK1J3guRg5mnLVxzZ8LDlNlQGrHAvVwzDmgUw/FnRZLOB/b9CrGRww5Gpn66
1Gm6mcThiyfHQ5H0QLtCruDQ5NFDZJEn11DQXVwCRMytwMkZoI+55Q7dqB+gkvGamtGDYGwFEsuD
xNxpGVsg8MxO3CTS104SZWnMrf9fg+DKB+V4LOJNX66j4axFRwseRvk51V4AWAplCQD3wrqcG8Lp
Po5iC67AkXWgEKuChGa/qcrkC54xq/ux+zaqBoHiukz+OkjRkQuJncQWHNIrPzI7QOOiUy0SPxnO
KDCGUADpu6eKL9QmZuZsSkOQeqQPSiXWQavfsJdVnR7SFqQiFu0VxGD+8aOuT//ro4ZQR4tDx6iZ
jfuBBd+ursvbNMZDlmVHQgy4HNF+bUbdbqiAd1x47M1UGmM5STFziAfqzigxWc1mQGcZK4RorxjC
yjlq3UdJu6ABG2RM3xceeF3pNw7eKQMCPbdorLANDnYJrBoYvHAOgIxmHg0+iz9ie3g2yuwwVH0G
tPIOxWXT+SeoGb51kmhC9qhGQZfbhyEWGwEdZT9xoqUJnInGUzZEGiVFrXNuHsqOPWeOeCY1kHlu
vOoA178/djPXgSkhwnW5laMshQOys351Do5nRqvN/d+eCbFTGoDWKnj1aMw8QDAsUBV6VEW0dV31
EJWM+JmefEIkwu+L4P7jZvbUlAjQS+GiSTlaB132Pwd4QcHA501kA1h7eTCG6/tPuQ2wpe6UBaAg
0FqOHSRD8yZeZwYStKh+cKOga9cqe88JEApPkO6+dOaxB3oyDveyfquibqNKE7biNqEB7nsL3zwT
F6cUAGo71OrdDEMMWEYFW2TPKf5tZUzB/xZvC3jt4qeRfPQoZhXEE4v84rmlMdk20OCoiqxDRtgX
jAFsRmuvht4LwCZ6iLDhlJ5sqyIwY7AZo1ruDMuWF0OzH0hoyMoPGxcAcai/J0EjhmbVl8XoSzcx
fK7bOVppGVsYhdtMHkz35PA2ulBCWlM5AODYqzDLNxIOY7z/0Xf5CuYY8XjVBCOeyVK/DPmDAgYi
6Zvvtu2uOtb+Ju5wrCt6ub/45pa48d+ADr/NRoug6nHQIRUs+XhKdXvNDfqRNekjbRYW1XUSboTT
KRsAHoVGaeECfeiEw4I0HrIT6Zi5cNTeLhJjRCdneZtng6TQPDsQVITzMEepVFhwIwAzEmYpEKZI
Wb8R8MLBDUgFxcBQ+DH6XVrXIAbKVUYhbqJBiRIVA2PfE/27gIm22ZYXWgziNNoAWpQmcJu8Qoec
9TDZ1GR3wA2jX1m0Mfdp4mSPJe/LXaLIl6yax7wx8ieNaf1rCFhU0OIOd3HDLPQtYV9A20wCi+h0
YUXd3rLmtOJVZrxzCfQ+TkJle1O1NOBWX/p1nH2/v0hunxrmtJKVWDbvDRE2p7A1xU8hmW+janWB
TnjgsuLb/YfcvpAAFPLflXitWslRJu2pHD96U39N3McOtaoQd34g+QR24v3n3P4YNi2pwxwk1LIU
z4H1c9uAs62Ul9fPi9eR27PBpnXzQRAAK/u4hWJvBZkTnEuNgeoqxEfuv//tcWLTYrmqhxJWtmD6
aoPO/ErLINyndb/HimSvHYvaXzxxUZbuSbRYjbqdfrHpsRtDxnkIbbc+6U12VWDzS4gnujL2i9J4
gEfSOresJ8MwvVGoMzSy73/on1bz/0YNNi0s2qZqDAeGVyc7tiTwejz+nqVO71edFj2ognfbGnvq
VMTREHl5Y7folcI/rSXRGHRxBGaIGkBy1k0PUELDB/V3sVY/t4iuk/9XHtwadjHKwZCnyJabNuZ7
M9e3AF98W2z4zS2jayj96wlR0nSlgK3pCRN7qNryMVF0N9TlUtC4/s6twZ2cQqrlKtIoL09pSYcn
JzSAKEskX0jU5sZncqyMFCifnvfypCx+Jp0DxTOz/m40AFWE/ySsRtm0TgioDYxHK1WdXLdEgKZJ
UXhdZX1Kg5gQqwqrTd2Hax1ajE1Gs4UPu31esmkNUFLlpNAJqk5tHbcftM9eIQqe/aJRBA2n1sj7
bVzU5hLLf2YYpwloRB02VG7WnKCEubZy9x1S89sBBiAQsl1A88yEk2nyCQQulwMynpN04Flv1aWn
mzlsrMx14hjXbPRRRtq3+zt6ZvCm5UzIqDV9ZuiQih21Xcvop8wtHy7KyityBRXD9f3HzGRYbFpB
0/pkrByDyBNB3W+ftY22DpWkaIyHA6jZDgBBCpzZJi+HjXI2VfQGTKanRfVjp9INEEY6SBJw5fH0
JF+6Fs24prFpwS0aWFc58AY8Vr25aSqnWEGls0VvURwcZf3SKtvyKpHijQbw+osoqn0bHSlf69xi
HcZN2HqwSgR0uStxCW2rPIiN8NhW6E6DoCtBDKh/3B+/mWmaXgHKBM55hOrNqc+bbdJrb/BweR1p
glXhPLThEnRmbuVNYuhYOk6RAr90MiP6K2yKXVS0D1HmPg1V9Y5j+rLI0Z+JpVP6b5tzkqkSkDsT
2kNtFh8pVb/cccmzfObnpyVOq3EAEw6ZAC45dj2trzskFCix15SQ3f0pmRmraYnT4Q03EdbEyazK
gKG8Tkn3Ymhl0OraEUtri8V6/0kz58K0iqkrGEk7YV9grLriVZOh5XUafBLv//rM0poWLlHJaCpT
j4tTi9TOjbcoPMv201VtsGipdPsiyKb6K62b5yY4IcUJALlP1J6hVR37ZjNC6qZ5CLW0gKrxIANu
L6GnZpoRbCrFwkzIMeY8KZC5bkM0lXt4xYt3fN2VsIcsk+pHhxZe9U9iCJQ5k0wZHmtpktspvjAb
9rVwc6yG9KuCvq+Xu0T37AQBFXbf96dsppDJpoVMW6vqzrSw9sCoYeeO4wx3AF/3NMtuoHsvxJFl
xHwzyja5ZKX+her6EiRiZmdNi5pwbCIAwFBxaurooWtxXeuLLWSsFtb6zGqcltpc0wAVKcEVrxJl
/mtAH+GrN8vokKe9kUCOJFdQLmRms3DzmFso0+pbEsO+hhROfcq1fK1o9mm4PKhSe98aybbEtSp2
Krh+9QLqVfrKUtpS2W+m0s6mRTmgJiuZFyEGsJD1uo2hBVKZA2yIEuNjjMbEz6IE8PjY+dZYAAvH
PftkQLs9GAaU+Wu3K9F4tH6MjWlu76+qmYA2beCpXq/7LjZr+McMAVrqgQMrZj/W9KM7ppmPuV4B
5bm6/7CZNGras3N12qqU2/WpoeylLardFdAjS/kCtPT9J8x8zrSmU6YhnI0zozlphbGy8mSPeuqF
FxmkD3JfT3FnqcylVTQT4KYCD3kus0p1TnxuRusq6ujF1nbMez/kQIcOAVRGAyUH8K03SQzkVvqF
2IdEKIBZxSovd4P+XokDK5ZkfOYSm2lxx83jXAP+PD6zqNrA1naA4hnwgqA1jAFTbw2hwG18ahHg
uhAWtLYqazw6Ss/Qf7LwEVlfRr8KZDeUL/l/3AblUjYtCOU1jZK+i5KzGRpPHcFki2HbWvk6sS/C
NFZlCbheurYjLSg6oOeE7mfDWhhAkxsNqm6Nj77T0HxC1wZCINSzKysYzFMTCSDEXxNbBDZCO5hd
91fPH67ijcvYVEciyUAuH12ZnK9YuyhHflgc85qvcol+iv4aoqjuJcINMHoZBRPVuh6csHn3Rv3d
Hn+Ynb2qxAaG3xtMbYhXE91zqmfrnv2Enoxnte719Ini3fVEGt3Gi1Htwn+8/s1sHq8fg39bTMBn
wvbU9H2gY1I3lWjOCuLJxBkPpsRdHW5s94drZjtPBSma3HC7rg/7c8LaxwZYBJV0F4ivfnCyhPaZ
ORmmChO6rhmNMZbjmcDjiQNoX3QZekH9JlLpe50u3L3mjtapSXsh9WysmBjOEJOGIDD5tAR7qOG+
yJpq75YdODJo49mfoRvcH7q5I2gqPaFAKbMS2YbnOh+yR6u3KPzDMsuPx6w9mm2PMrdwhHO5emwF
4CQ5G8sw5Hc7tNXTwivMTd+k8lBDESajyDHPrtY+1rQ+5I7zKLQM3TXoL9v0lfcPw5cdj/4QPveS
vTdltTFNiKaQsYJ+Tr0k3zIXuab6FAQ0rYQWmn2mZdyuQGuBcV93imQJD2Glpxsp0i/E2j3vIYqQ
R3WzDxM3Cbph3Ec6NL8TPQV3gfFflWO/UKtI/KZxBiiDtu7a5qpaWiZz+2nSJ++l3rHBtp2zrLUt
unbJVhfug5L2t9TYUTjt2pDBa5NqzbQXIrWgt+lKDgUE78pk69am+LUwdcbtopE5yTxbTkxb1INz
7ln3jsYKPJw7zUtJa6zgUpDjVuoxl15auzz1tgt6yihqtDb+FRvGpkoZBFgHyLYS5xwy8qsqSrGy
a30HC9u4PeJeDNFa2Ds3dRbIQu4qse6ib73zTsf4Jw17tm3t+pHXz4oyQAjjwCTZrhBWuVR3mFnZ
UyENXcB8L8oq99y7cbopWQHYE2qXft7utPw5oZ9m/9FYRQQOYFisZQmpqd4BJDPhEHKLwVswL93I
F9XFrrNy41SZymx08COMuFa658LqDxUENWUp9pgnJz9XgPmkfePrbXaw8F/ur4+ZLGgqpJGPgkXJ
ULhnlL63bpFss8S4aK9owplkhC/l1/3HzCRAU0WNTIhcjAqPaYmRe6UFZEjzPbTWY5Nu6zY6sKF7
ku3C5pvZe1NVDYfpnVmSBINYlTluc6UP4Xuo7WULvz+3ZibRMI0tqzJp4pwtN926SfWZSOeBOdkn
sZfwwDP9MTa1R08j2UKhkzrnLs3s7+mI+sHYyDVECgFNSiGlyakBfwFhFk8xNXEr6IvL0CgoQUed
dhaq+crr1JfEYMHVAegw9DCVhOUTgFxUfoBlqWCfhEuEkdW7mGqfV9egxGn2FBrwK6D1LyTqfzPg
Djy9ZArkgQ9cKN8jNDchGwWiHggdnaWF3mA6H8LUtoNMxM/7a2Wmuc6m5ux0rHKW8Ryx04ahCAei
rtP2SAd/aSJC8kNxx4qrc+3q8Iusgr4uPtxebXMgmQEd1DM9CGtnM0TFd13v2tX9l/ojPHBrZ07i
qKU5MqTAdIJcO4wej6XwhwYawiVvni0ZKa9ktl9ZGXtGRSm5pmuEPkdluO9U+VslnG5APFUvgIoY
XutWnz3OxL4dIMvFpat5SSesvct16iPBIF4UDekTr+sfxATWPJTFBZJQOyeGKkA8IhGvmiYJksQK
zb1Zjj/uf+NtTQjKpmoIZRdqVlm61bkYkl2FO7uRulu3WesjHMqyAIpK/iBAeieQpTW0nUy7b6IV
XRCa1l5zhR+WdMWqxyiytrDlWgrRt2OiO820QwMyipVB7UPSpKlXh+FWwzWzYea3MlK7mmsJvC5Q
x8h/LvKEb1fU3Gk27IBtbwlU1w/gC5mehnoJbRJrIaG7HT7AKvxvmyiOjaKpxpYdTPQBs7p8yeEP
mI76Ll0Sjr4dbd1pKkzMWEqp6+MBEAn0M5volZn2AKYTrpgAWqYh/90CJlxqoFcsLJ3baYY7TYur
qhIxd0p16PKRv8BsaJdXVriLE/Ur60sQgIcY1nOdOXpVEabrllkohBLNk4lylhbK7bPMZZO4XEu7
hbmvCTOi4htQGV1x4qixdla2uiqY9TJdAQDUm8TDJRLuaMU3FRJcGUNAT/gpgXw+ZEV097IwIrc7
sO40gvNEx04NNfeg5cNDbMugC58y6Lcw9pbq9ZpaR52rwMxtz9bqhWmYW1rX9fxXB9KAH9Jotwrq
ETELNxwOC2jXwGu2gSlL57JFcN/clpyMtJkNKmqloQ51Xj84ESxuhxaJERk/4an9DSSAjcVCSC91
cKJa2DW3r3eo8/330zQqDY1ZETmMYfEkZHpoLf58Ld02xXg1tF6I83NbZ5K3l1mRDDnsoQ8VuGLK
8IcnWH+fRl17bGrlw7AYXNilmsfMXRIGbP/9psRoy6qEJvbBKMJDmBn7ARQFEJ3ATWieE64f4atT
eGjpmB7J+6X24R+1l/89ytxpRm7mgwWdD5g+NYC21uoydGJl9EdEhOt+6e105UZHnT474pHSHxrI
3Bq69ZW9l/mZQRKwUq5/lQY0SrLHlsmBMAZoOqFbnpe4yIReRZ0AVlW1vuSqdFtUgLrTNB0FbdGy
Hq/s8h+meNGbwtMLbSv17ygCjUBtD6mAQP4FHHQ9XMfDue93Gh0vgrwOMLCt0Lmwz4J/i3gKHiJD
124NMISn5FuXt/7gRit8yOgMflIS/34AuK0hgHeexPk2gtf1COGaQ5pkPgY3T04OwKeRc3HKbdG/
4c1tAD4ala3LNvQISMkOIoFepT5zrDVsBuJyOMXChGQMzj0o4Y7aKiuGhfebo3BOU3/Jh17XlA7v
r+wZxnR+iDQS+sx+WoQb1JXMbJOkayFg/nKFBwPUXTUoRC2UFOYoQ9MbgZPqSpSJcg9F2XiWAdaU
jqrrJwDCV/x4lW+r9gtBnLPRH81L4xyzKA3kCBUU4WOuMLm+GaMhPIDRvRA9Z9Ar7vTiAPBKoaek
CQ8OJ+8lYtxu6FI/sc3NlWMDsPZvXKBjpHw1W6dxFVi834NF+DjCrw2uI0wcMwZJp4a7SyohdCai
T3NhTS85DQWDn1j30Soe6PDXrJw4ELBjrqM32+iAF39LzMS/6i2k1s+iHYMcJUmsrsp8vxYPMZEj
bG66DywhPX2/LniccujUQjEaZxLAqphnVKdxu1TX/80WCsVeABay8/LJNBNXpzJ5WW7xwZYkPHRG
9wIxU7jpXZt8JBaPWq2vWoSKRRc4Y2bQpip5nclqR5h1eEB/CJrbl2p8DztocmMda50GUT7Nv0Y5
1WWrAZKgeWb7GCSs+RzqDqi6kugDx3PH1UNidPvaObbw622sq8kFMGdJ/vN+hPijtXYjEE+19iDI
wqoIGggHBNakGzzOTmZCvLL6ukoPSSAEdPuU9P25dIfVmEAUpzjiHRIqV1VZra6KaAhw1zwHvoGY
7au+KTYQt+2dBTYYpngcLwTxJEPlCwuAwUGibO0D9s/9L5jJk6dCfiKRsdmGNXKAweuViL+qLCQL
o3P7Fu/+2RF/5TJ25EZYqm71f5xdR3PcOrP9RawiwQByO5w8kkbJCt6gLPsaiQRz/PXvjFcyP3H4
yrsrV11BRGg0uk84pVb2mhL5UDKvQ6t+4bDP/emXYT/9ehdWHCkBBe4E12Lgjrl/KDRZYsm4+CVf
LewkDxP1he5TwNiZM6eONR6sRN8SG3YpcB8pQWE+i4BuvB74CXGA5Cfd+NZPH3a/15dlJhGeavvx
oRHgVJfpCSZq30Yg6Dy3gQ2fdbBI4GxkOFAIMSxsgZnydDRV6kt479lW6thHJJoBszcOL040vcug
DB+wre+4eyPUajRmvyjGPJc4TR+qScT1wO0mO7metcVd7liH1iuKDekhE9gei6r+qIsu2jQKWvHX
53Qm//yTmXzaL5WuAgUrGucYwVzd8ooblTk7o7NTZgxqckuO0HM04qlEH6pkLcTnSHvSiaQ7L6Mo
CKT7HglBMapdkwUQylHvQn3Xbq3hfi2tU6FpvyRFP/NqmWr4BaUbQF6+dY45tBNGwBN6tLZk16yK
sF25SX1TXIgoe55by0YZM9t1Kvw2SBlwigfhyde+jrtE2Keqk+pUVBDpyuFVeN97DaSGu1EtiHTM
XBB/Lo5Pi0l1kjYdJvrkQh22+6F4tVdJ/RKw4sf13TL3SZPokhrBkoyX7Smy5e8iL08eSoM9lWcw
d09B0cBzYyHWzI00CTUjp8p1MtQ3h+TFK9YpOAAj8V5Dv7sNh+ZlkMXCAfhzuL4IalN5NomStDG1
ZR/Bf320olMk64NWMISAPCHtNDD53gaGZbc0ZBuTfOSp2g2ighFyfd9l+e+qEyT2edKsvdou1xF7
kMhl85HGgwdHPv7YdASv8SS2JMrtnhtYkGXqNRolZOvW1X1mxLfrizNzs0xF4Jjj9okZLkc5pQm8
Obq4pvnrYho5c7NMld1clDVyQK/to2iGpwj9HdrohcWe27eTB6Nb2yYbKbOPyBtWrV0fQZm/eIso
FN+uz81MHz6aSsXpqILkB8PkjCmL/QD3Ol6k3qNU7o37UdsQE1u7frUZ7Z1H+Eq/KSgd1gBqRvAO
lo5ZB+ATBhDjIf5Ps2kpuOjfKPdiOIqyNF37S+WVmXA8VZmzmrwkycj1yaLBh/LLHXOyZ1cJHvt2
qdYdEAzXJ2TmfP2PElzSmaYOIfUlhjuP8jhDXxHY+hVn/UaWZL+4bWbW9s+j5FNMMi3LKkT/4tQG
zbYqon3VP9iDPjUh+beo9wdp9GkEhQskhLZ4ewo7QJXs6NiiOlhA8sor/kmqxo3+vDU/DdH5KAMa
dMFPsB1/GCL6A44eoI4vEGbn7v2p6pkmfV+boWpPaVUCDcJiSZ6gJ5fEZizf8tHb4Ia+F/g62Axd
X/65fUb+ThOV1Q9+0IX20fZBBh9heYvoVlTV3rZ94PwhXnd9nLnX+J/06tPMyY6g1Fx69rH290S+
mfKExj909batfA3hsAMnwBWpMJf7zHkNELPGf1L8xppNggr4GFEaah8JXM23TKTPnnZubVK96fxw
/eNmJnEqhJaVXot0At9mQ3DSqt7hfvRGpPVKk+gfrejdaCp31nNdRX6FhEyp/DtR/TdX+fciQhep
KRY2w0wsmLqLQ+qRtInj2ke8uny2bQSAo80NcX+Widy2S5XOuV0+VbYqgZZUBcOCQMDtrI0FMX4e
N8HGVNsBpsjdtiteHbwGry/OXCXGnuQqiG6NMQRbHGqC1Fnr4sQAAxPFASYqHbgfPIb2wgBvzgr+
r32e3YEhvIr0S+6/lz2NPf7h+vaG9UlMQwpD2IWbaKZiMFW9UpIEzOKpAxPmR0rPddvsbDdZN1l3
5+v+O8Q1b4hWeuH8zW1R9+9zLusWIqkcugluag4lvTwqgu7NAOcT9o/XJ3p2XSexRFOLJCwk4pQ4
Iq40VECLDL1Kc+5t6q1tNzzowf1dROj4uWW/UGibuVamRECTlcAyDmN4dLryJR/918oZ4VdiQwnH
Xng0zA0xCSAh8BPl6DL0AGnmbannCpSFrWDdjRX4Zrm75Mr19TjhlAZY8w7ODTABPabmpavLQ5Tq
2OXDKw7F9RWaG+By7j/FYAZlcFVU2ARB+isagPlo022dAtO3dIF9vcvCKRGQgrXbmLzKTgTR8IGz
9J1lUCKCkN69GXJwKBcC7tcpaDil4TG7h7DuSOUpjeoPZpXfRsdboAN8nTyHU3WvvIXzjSWlPGE3
31PLRmXasNciWHg4zf36yXMmVTLzQLaWJ1jLZSs1Dof88gqF4cxCDjE3NZODzuvUGvhYW0cgjF4J
z05e0uyvb5+vr4dwqsOVwSijEaYDVmEIv+varVB7rH42CVyThExXprf3NqrX1web20qXB/ynvQr5
XE/zTJEj3hoHrij89wYIzIZ7kOqjM6mXEPBzZ2JyuCsLsvYibMWps6o7bndgQRcPECI6qypfalvO
rMmUZAZvYd+jXs5PhsATt8kNVAb4uBCdZuAk4ZRaFkZ1k5Fa9qdaAqVbdcmrf4E76/LMw4+hOzi8
7EEwqV+BnNmWZXF0Az9fV+6Q3UNMDYAMbuGFyJKVZ7x+ldfRwgrO6LaFU3oZxIAIfOpRhVBt8NQV
w7tH2ZOW7da7GOP03kMn0mIVarFpSPeU2oCyAh2++OCYOWpTDlSmfWdgvqVPRV8+yTC8G32+9lq2
+acNOuU/oeCONqBTJiDw+N+9Jht2NTSF4z6xwFsUG5u9XR9n7jMmEcOuwEnLIJ14TGUHJd2sdtq1
XyoK3VWw4hbWauYUTElQicXSJO3NeITJRQDYbxMPgalW6M8CVLUQtOc+ZJIehMCbeCEsCE5jN3xP
VHorh/pgi4/r0/R1OhVOGU/aItCsTt32xHu+bpPiRES+9WgRXwxAGhYAS/v/qdDOhKcp4UmkpWM8
2EScBCl/NSqBe1aJQ7geOu8lyu2XwVLWDwHvmY3Hw3xfwygshllxt+oGlcbARKVbQ+ubnPZ2LNEp
XDF+caL8p7mYkktS0lOTJ3lyuuiHbhwZ7klgoc8w7BCFgthLgRHRoQWVYhjHr6+POTMhU0qWy5RV
iIDYRwXT3xzIbRvyPXimrCALfV903cL9ObNRp/QrAjwnVFHw1BKp2dT2NxG9G2DhpZssXHIz9f6Q
Xj7w08UzejToQAUkR034cyLoUwq7stUwOGuIQLor1Q9bRsxPoob/KIs2VIQLMzj3aZd//zRwhEbZ
OIAofIJl8roa3Y3viwfLQLLKXlLSmbnBpxpSgysH3+uQAIYgOHfqFg+BATbR6MmV5qNbsr+a4Y6E
UxIbrX3V911iTols0nXQAppZJeWrm3nDlicwg/fYUMDTRn7wIrPhAOuhtQL3mj0noOSANX9TEnOW
dZ6sPViPQQ8bnsKd1UHdnA4/GhgmxJYLjDTpiM3Wqi1BNwRPLdatCH70ZY3OjFMKg46nqeMS/a98
lYf8W2dTAy0wkn+r7K5ag7yKMm1GTu4Abyewe5denDM9jnAqTlG2rkXRLrePWsRZcyP0j9R9bc0D
7AOYuBlBVBwUXXve7aJ03Ez0m7Lym7DoerfFyx0dVDSn2vrJqq1YsFe8IoX86Wm6u37MZ17T4ZSc
j+vNLh1OzUnClOLidpSXzxEbdzTJV1FBf4A+AqWPo2YtTIgIeEFQvM/db7AcjIcCES4b5A8ONRy4
Dp58Fm0v4F5d9guRb+aOmfLEjeqZDFtL4QGyctibU6366n3hyy8Z4f/2B8KpVlRX2ZUuYOB7Uqx8
ZhAUi2FmFOxrXb3ZSbWDxP1x7EkDDj+o+vkFTZXVaEez8MwJ+a0QOzLPOiuFaNJbem3DDwhR31qr
IVgAbs98/ZTM6YrGqoEtGo/oWUMN9RKILVquRPp4fQr8yyPiiymYcjbV6A011Eazk7S0XcUAzd7y
i321qn5aPGvoXjmw0olri4Z+DANg9GHL4qWNLLLx5ahXXNDbtB8AwEoL+lYyNNscwbeOY8526L+U
2ug4Ury4LYcqhr5x8pgb/9EKcT6Tln/za2WtSRI6agULCv+5E9atmzj2CfKn6Vo77Vnw1l5r5QY7
7kApL5LZUxgBmMRFcG9bF6PLEsY3pVsOa0jwIzo4bVJujOs5Ly5vIMMJNzpoB/rlbUkitUkl7Jlp
gqKbEO0RRhk/r0/k115Nbjil/8NbO+CGo9FRRseg+DWwamMFZ4A0cH4zTldN95yZmzaEzBd0UPkJ
jaZV7hw15CZTH3pgDD/2LwS0/hzMn8JJXqC1eySNWMjVZl4sU/KoEKRz7VKSY9Swd9VG76HuX69/
+1yoIn9fcyVQdcyBngReBQopIPgubhluap10O+KguQJ98ldFs8csIgtB4euL1ZvCZVxWtIINoAgF
HZT7E4ioVemjSPnzIltyFll+uXA/3d1G9IS2DsMS5mLDOASiLSe2nbewPRXCh5xHtWZ9lMaVHXd4
AIXRDqTnfdvtCffjonJPhURRjDZNDB+qbnN9pue+e5LJKN54uvTxR7msfQxStLPq0dkL2RxwK1wf
YuY6QNfy7w9n6N6EEIKg50J6HzV7sBN2tpLwVmXjDYUdCcCzt0Sgx4aH54nxbWG9RT5ky2xnXPVt
/ZOWuCjqLit+hAKOGSnU2CAu3h2oWdKpmOk8eO4lWn5aG2ASE8BQHXr2tVqj7lkOBzCOutqBldEO
0MXQszYh/GY9/QbUSMDuQvNPTzfPnTzdUsJqRdyKnkNdHCGf/t0Jw/2oFpZ3jkE/hcG4ddSkXOfw
Q7NcCPYL/4RGDpC03oFZOfCqyS8gHeAAJP+zFDGrAr3tfeCp9OLfh598AHSS/67vg9m/ZXKq4VEI
H8NkoOexheFjHYDGEwLnSHl9UjSBBkX0IyGg4pVhHETiIPVwqykg8kX3AZ1vtlFAhSxUwGbqDt4U
ymI4rOyMa2XQwketG747ZLR2kGL3Bhe63NUmR0Otgi2LDSsV05HfBvyPFm5dC1PxdZ7gTREuWQXJ
R2GFLYi66oPLCBmfkxkQpfmu8637KoXOjrRbgE0zlkCnu+rur4/8dXbvTbEtJODMYtHYnuuLdJAZ
HiKebr22ew+zcR/Qi2+T+nZ9qLn1nmJa/Kj3AzZYuLdpf659rlbuWpF9fq5tdYsc/1x2bAN88Dr3
xlPts8cG3L+VvKCm8LhaOAE+TvD/piPeFObien7njMFoEOCKe1n42xKWFlbSLbQWZvCy3tSaMJNj
ox1V4PdzwHMy9z6Fl5ZI0r2AsWXSkU2Ts3OedyvRYCLAk85Ge8sjeT8CtAABVLKrqbVwbV6C9lff
OoklxgnQEoA5yjkwbb23WXIqPH9VRu1TjVL+fkRKvbC0M9fGFAfTmVrZJi2rcz/yJ6vkSMRGZG6v
uS9iz2x1+l4G3b1dlzFekBFs7yJoZDPa7SBYuanB8Lr+d8wt7iSi1CXpvEKl1dnmzU9mk3vYI30T
ciFIfJ2FeH/us0+XQtPkvGhBDjyPIblP8dge0PvcMLSkGwMHwQSvUoeE94UbiP3175mb1kmhGda4
SeoSVZ2pS/ZRXrwUit93otkFTfFxfYg/CJ8vNskU3ALBXi/KeBFAptxTK+0P/aZEUfKjCdt8x9ru
2JQO0OjMK2PVKOqu2ixzTyRi372EXUxSrGYNBWm9AwrnJ0z/7MciSN4zCzCyNE0v8kiWv4KxU7Qh
hR6W5DpmZmbaoHdbJ4cDqCTnqBdrERKQ35IAiBwnwxPKXlI7mynseFNIDZL80GW0Cs5pJ7GR6ffO
c2NZj+AgQ5TRtBBlxRN6BZwCjObGGOpWCy2lmaM7hdi4nWBlDufXc5g3MIypgEpJNWqFVHvvVSui
nY9wcn0HzE3l5d8/bWu369EiiZBxlKoEhEKwEB184x9DF4T3bFGlaOam+XMrfBrGt10r5bntw4Pe
fR4U2+TtiXjBKrH6lyjNNqp4vP49s4s2CXswyPS70XGcc5DCitVPqo3KIrkTvaPgD6FLAI/HBA84
S+GmyR6KklgXiZJ64YaZW7rLQ/jTh8ILNkkGeOmefbCOI5nsxjp6koBHXNgIfQ+vz+vfObdu5O9x
IssfYN5ij2fbLrc1dxWiT3HWtTkuKnvMfcqkoWb7HmzGVULOfd6fMulvhrx/rkJUqJI6AYt8e/1L
ZgLrFAvj6Vy7sradM9PjcwOLbF67acyAfxw4PXpD9OxmAPbKrPzHLGAKjOky2eYFgc2MbNTPtuug
8t5DSXfhe2ZWZoqJyQaXFK7Tk3NByW3AkhtTlN951MTL6tszCeMUDzM6nYAXV+uca1UhxqaCAZ2C
1BBGgwfAkmEN1qPT3Xm7pECbwcBGeCHBmdkSU2RMagkoRDuwBoQv2gNp6/tGkjjSEEjy9L5YQuvP
jTI5wk6ptOCj3Z9z7b/UQQKGmk63RRRtKl0+MrpwhObeeVOXN2iCjnBB5/05dYbnbGjfbJq/QE5o
H5KflqhvR/ZQW87xwqbL80eW/Ch4/2Ns8Cy+vvPndsrkDPe0b1GEAaLG7fsjFEF+4+a9Y474DV7f
sLs+xuxHTk5xCrZDVVNYuEPTBO7rcS70mdXPuqnwpAnhkaMeRXHnWv2qhL68EypQj/KXJnm+Pv7c
Wk6SGNoEzuBIOZ4D4fFN1lpvAx6VPmRvV1FPhg2Mbv2F6Zz5VJhb/R0TsZhQ8u4tdtf3RMLH/K4J
w5UvftgeqgoPgEsxxJFW9bE1Pre83Zl+PKKbv6S39HX+CUebv4e3K8ejLVg05wKkXEg6mVXYc8jR
ZtHL9bn8+hKFrcbfA1QuGCzCtcV5jJqbIA1+h773Qrj3rQv1Hoka6uULye6fjvv/5oWQo/97KAIF
fV3SVp6HyqwSaML3W5fd4+17+aHokM39cuX9hX2VvbZNsQrqCurICrmDiBXEtUvy2lrjyrAoHtOf
dZut4DGfUmhaQ4tPJ7+hEQEW/pYUFI2Y/xLdomWzkUW2q9W7oeuKvEZkANXiXZqnkEITIkPr4wCl
sDG9fOYWXEMHJQzhjJu+DuCW4cYXvHWSxE7q7WgFaz3MjauLeIBsl7HXA0rNkR8rNFAQ6WvA6P2x
O9L6Hl92ERMLyZFZv/sWrzO5KQiMK7zuhonyABJcMxy0YLu6e+ea3oYc5mFbKNOByATRmxj2ZuDX
bp3eXkghvg4L7lT80/Nkqp0ho3eBp/Gh4pZU/joh7G6kCxtpboRJTMibCtcFgY6ITrtslXC4NfR5
s794Ey1uoRmUiTvFRVFgxyxXZthC+nfFnGNH7+D5vbJYeW/e+mKTwI8tJO+ovsJdhfDdMPjvdNzk
TvFcJtazl5Y/R3shoZ7JCsE9/ns/574fOlBTltBTN3Hd/wdtOewiquDIDn5nExyQtp1aaR8W53gu
GkwSwTTLQmGyGgqHTfRcaBeE0vY2tMfD9VjwddbkTqFVDFgZZfyCw0iQbTwLhHhH2e+KsjVJ/dua
2W8Vg4J+H+iF1/XXgRyo6L9nsAlqGoQRBiy98jHq1abjch/m9bOVRDvtIgG9/mFzQW5yYVi8GiE5
kEV3Qu5Qi9742bhztboRabqJWhvDr68PNKOw7U5BVgkMw6s2bHGuYKguWf9oAX0KiYZDndexqdy1
VTwU5j935Zyi/r8I7tx2D0NGwj8KuyhW0uQLB35ud04BWW0bDG1eyfBOD8Nz00Vn8BWPBSJlYvNb
gbaGUVsrrKt1UtofFgPF+foUzKzpFG9FQSSFfFKFuc56GDKbPQmbY6I7GMoNMaAq10eZWdEprCqH
CCueKjq4a4i/LerAfcm9Ru48w+QJCB/orbnYWeu0J+XShF6O9RfX1xRqleU23I6E8u7qItqiPfie
2uK2DL/VYxj7Hzo9eGgpurQ4mtAv47S39k6SHhod/b7+yXMTOwk3TFQK4IPevVPgm0rwTCma6204
7AvgNwXbXx9lpm7tTkFYZESFC/KH5A76vzGv3J81VJOTiByTWqxhSnxxRRTcBrihv0UiiEp64G5K
NJkXxr+c/a+meXJWi0jB0pQ7wJ8PdnQOncBvVgIYs7U/CDD68hRVozpJYJyQJ+S1AGDl1GmQUTyQ
R3fX/4aZMDtFEY2jZlAj5t2d14UnmNU8Er8/Zs6P6799Zh2n4KGmshWOm+7uuir6GYxAYUbid9k6
qyqtn2Xhkn/csFMMUZpri49AWUITEDTTgeBErAtq3Vvg2N64huYrQFtXKslvmdt+A7Dv5DhFsLFR
SlkXkGvawrIFXPbrXz0DR3GnVnWJTdxuTEVxhqHSXUZQg5KuZK9+lJAYhSi6HhL3qXG7Z4O6bpsP
z0ke6v/8Mi2+LfwFl1vyi501xR2xNhkHux3yszDlhzEiOMDzeVjJSkbrEJlWlXcfuUuh3QDnvsLU
W1okeMEwHXNSL4AjZrKkKShJhz5EYN0xP/tVJVbwJhSgNfv5puLmBwTN06V7aG6cSaaQZ7TPPa/I
z4Gd3xNbP7d1+wxHatBdeq7WUlTHHtIsugGpsBughhDkOxAmzDZNDF/nwlUashEiW1VNPyzc9nOh
ZQrckFQVXcjQycglv9WBCyFm5T0XhJ/h/r3luo1hbwnh8e+uDyZ9+lxy9msQYbPA65zLHukk3fAL
YAOdiwEO2sNRlOBBUW2l8716B2dWpocLGWEkh9rejrA0tCRqa9abrF04andrYiB72iwkWnOrM4lx
Uc2N4M4I3tGYvUjlJ9uBjo/QkoXmXcrNwl6bCTRTAFhV1lWU92l5FjQ4RST5LxzlQ9pXu7CWj123
VJ3809n74lxNYV9Au1QWtYvqrGz+wXIHNHZZOuuCjXdlnZwHWDHFyis3HZEqNsb71hf8V59bI4Rt
AUOyOSDuJfcA5FLHZij32q+eaWubXT1EGxm4O1MMJ63UYyoMnmeW/TAU3rYsvBWrg4V8YmZFpoAy
X6KH10I/7Ky1d89N8gC23p3hZQKBlm5hjJmcZQoL83MncxwvQPyBvpJDd8rAk90yN7yq97nnx7TJ
FkLd3EiXi+1TwbjgXhdlqULt1svXY0d2mWnfnAYAOBstJZGM0J7KFq6ZmUfDFETkqiAYhd0XeDRA
BVNmv3XLjpkv7jXWcB0ioUUf5bnt365H8RnNTncKCgo66bO6zMqzkw93wvGBOej1hujQXBpmZ9ty
VhGDuK6vzmnEPqrEeVDIQkMT/YSk7aoDs21wqkMf9ifj9rveAfwl6M5Nm8PZgAeXCj4K0VmBp72z
Knv7rhkigEPq4AmdOm/LhhCxO1IrT1J0AWyACCCnkAy6WLsOrAIyHlRrbqUJ9MlFuxA5/2jVfHXE
yN8LGiVBEwJGDuHwOt+grbvlHDpRvg0BQN88+RAwb90uztJi30d0NTru2s3k3rPVm6FQF3Uf8TA1
7a8QSPqw/CFo+VzUzSYs5Z4ketN35mRkCg0MvSbaOgxuf1uE5gYcuTVKky9w0dkInEMAPAW8grwI
MjR9vgq96r4DMWYhQ5iR8nKnevnEM05r52195pS88yj7pjK9tzsHQCHnxjEWlPArDy3DjsOQgR1y
D3i8rtx3lAP0qZu9BdRTZmlgdx0Zg965dkP9KnxoCIsAUEfZVK85Ews077nLJJjE8LLPSDrAzess
XPrL1e0dk2wEoL17T8RWR+ajNehysig9J623jiLo39iePvBCnFhSPvV+uuViICuvhU57ly+k7zMn
fyrj2UN4iKveiu4KMmy7sn9UXborcJk7pHoYoJG2HsTz9ZM4d51P9TtrABNkk6fRHTIrSBBa69DP
d5brbC2wLi0NzSk2rhsfIgrajb5FwKsqiz61ZbiwYS7R7ItD4V/uvU9RLkclH6GA83PEzT2M8FxE
UWY/jo4aF27QGRE/d6rxSZVvuePIrDsZvfbmIdJkPzT9hvb9Og0+muC1cJ4Ks631Q1BfijHrIC2+
12mGgoncNN6TrxkW+IcLNd/aMRAR22sosFV99B4g2aA5+14PaQybW5yrpeTi62kJp1mOG9p+xEQk
T4FCuc+2Y1RZfi1KQnz9Cg6nh9SyLWIsFvhHr2NvhZU9OSBaXt9QX9/B4fREoTNXOTQYwmPHHLQv
2nvl0e8R2jOrQjsLOeDMGNPzgfAZInSNF6XjNAcS0ei1n5Xvg8+cfVrC3OafPmV6NIzbBZkFdO0J
Jqu4CWymVhlBGxyWbvdt/09ZZDjd/6lAt1bBL/dYQtg7zpQPXogMzmqkY1yiR339U2YWfHoEhgzQ
xUY44RE9QAExy7o72GkkFx4qX8ercKpoW5WDIA7vw6OdhFuQpsszs9zvWnltnEizFZe3iSPs++vf
8nWugk7G3xHDhFFPKRSij9pt93kGkTqTQg8sLYIx9gkCkxqgPB0Ue0e2ZqHtMRMmwz8w9k9hyjXc
4wB0OxfprihHU4L6cdMVVezZB7umyH2B3brYjWs0NuxExZf/FksOR3MTPMkcwtpBv9Ye6JF45aFx
wh3L3G6TsLRfZ80WbYtsiVk3N7mT11WRO5buhR0cFWQOV146jGsHt9AzLdTvIIIkeq18IF08YDK1
/H59Qf8gfP/3Dgj9yS2M4FygeZVQZJw+919G3x63nkPpU5dENuxNk7OxJD8kdZbGgvJDbcRhICng
Rzqrd+3YhWvPlPCSr5zhKUw67y7lzh64FQdOMiJZqRKQlZzo6iEoVLe2x9KDGnvFhpXnN3zNksTd
+qrqHilhNnRbQ7qFKLD9zUkjvWsDaLg2FjTFI2Gble5l++JH7sLRmYnzU4FZx4IGwCXYHxvHlAds
5M0YwgGRB4syRXMjXPbUp51bE1/2sm/8ozN2/TasIItCDbU2NBHVAnR7bojJHe6L1vHaQkNg3U3z
u9zO3FudV2ajTFk+XN8jf+Rrv9gjUwlWgLx1rToov488G52tWwzEWWdeqMo4Lw0YdUmZInfu8hXs
WbMnDmIiXjK9T/QqcbJmjOGmWgarlFAUTkpPPYDigkqd3/NnraHVmlmmylZFFNYr0FIeO7t5svHU
uElGAadyuK+vqHSbbYnK35pYHbmXiqo4KEWzV7XFgf6uuufEH+ihMcDo40FsghPt02+jurS3RaZ3
acsHvEVDoNR20WCGXeFa5lsCj5YbiCpae4mXyyqkhbf3KbomWSKrV06Us3CdfV1JCKcysqisNm02
Fv6xi1BUb6Rw90jjRvjQpJBTrvPvBrTOn9eXawbUG071YZtmcLhsHO/IxvZUSpW+ULvujyZrgzsp
0dgjcnhw3ODRA0EDhTOebbs8HI4VEnE0/djjQAu2Koy9dEfNSIqEU8nzzIZarUmj8SjdNHrMe/VS
gEwQGwixKNy9PC7zrEXrtoeCnw2X82QVeCRfmPvZ+ZhEcLdsS1kFOjgGsKGLSdOKdWm12FQk+Y5q
fbhF0JNw60aEFVkU+4awfRJVqKPobYSdDZC0d1vJQe0XFugy8FfnaRLog4oX3aipc2RJsbGlXEsv
UZusGlA2Blo5lh0cWnEYBgcvNSuLrE3mlsUPtgQYmlFPC6cyt2KoAIeOckihWElu40mlH/sMRVsB
IHJcj4EHl0f2ZFL7VVY8uE1b2a2Zae9Lm9x6xNhPHKzjSo4HUjXBT2ybV97gf9JE/OcNqb+qm/a2
gCMqePtBzLryWDbeqbMViFKiXXhazPTnwikfyNTaJBI1smPQ56/EavGGTZuHqssgjJO/sBfbNWqV
p6bZeUm59v0lp4eZszyVw3VEMYixTsHTyl94gR5Pp0O6kZCghkkmaTYdLNe213cK3kmXPfHFXvlD
zv10hYyQ100kkZA9sgMBhToBsREJzHZew7ljFSk7ax7Hrg2qXxKkxgjWUaPqYcJIYK9rpysJHC4r
V6NGtM5hh1EZFdzzCBc2qreVg7MQ12EQgmc5Yv85MAWmbuK9QK1+SD3IVkO/9DdvigjO0JAwaMY7
FWif/+T5qEFv7nkLVN0qH1Nl7ojskk05RGTHB8+3NpWd2Xd4hTRyn3YBDTcC/eu3msFzC+RvqCIN
YBFwM4ArBnqgDT678GHWSpMj6ug4/VGddjCvtEL/JlFu8+BIm0F/aJSg3zdMi62MnN9cWuMv1kIg
EWbMalXYUf3KaM/uMp4E72nUNwD+GHuLCu647UaWqt9DNZTAV/QBithlVNZvcAmzrZ3I/ARS0g2s
dtFJwpWaHqknFUyoXKcAaFSX6yq11SodrSjmg27/j6Pr2q5T16JfxBigCq+UXdztJE6cF4aP7Qgh
hEA0wdff6ft2Wk7ivUFaa9YUtDS3lZzpeKcT3XxqNw7Itu5+DOZgdxl+BkxqzRyKbkrqEghKW5h2
sc8SeVSIpfejPA34Op9iHYsVlat1cBDI9Pyx4wr2q1rqS7fYJMoXnRCkunX1dDkMuuF/RC4SDobQ
7E/UemRvSCVISS35xZSOP2pG/onduJuh1R7zUqpcjhMm1pBYAcbJQsdLO2BG9mxeUMatJlOlOqr1
RUqHZOl1Gl6HqSM4K7sGmkUPsnu5bM1BYjSrBVOfm3Ubt0vr60B/jW4YZRU5EMeXZechFKhwgAF0
lcJeRi2SK74AVByBLkdNwHXYVIo+jS2R0Xf7DI/a11qlG7mVkwF/gC6n0bVzEfVoI7tLvtUa0CK5
tTi8ip80+pYRwCB6cqqVs5C6LxtbohJxKQ6jKbJom8c+LP6k8bzfoQFvOy10mO42JwdZ9pOGK3Qi
KFnsO+uHZ/TJdvGJT6OMTz0yVMSp5SHzdTnY4xufAyTjhkcMbEt6z8d6bF5hJAEw5TH7rB81rq64
6JvejBCwLWMXnQEYkAPB7/1m2I1g/dKdyD5t/oRCZUXfQSHpA6BOj5QyLWw0/CHrDur1jjpKYK4j
MP2uqPlY1/4O/agdvQs7lE8f+lCJvks0KvZQadf0/BliDLSS7Pgu+KnRvBcnOvksvWx9DWtWH6M0
dMmHuHO8WKc9S+/rXmbqTTJFPRrLOe0fU4dfUB7WRQptCoHB9VevAt3FiOkV26lBa6z+MogPQeB/
w9ZVPQ4Uz+E5XaCMuHFuaIcex6tGGs2gEPZ7Px9oS3wy6aKq1kf1hhEC5gyJktdtE79RzEeHt3Hn
ZnhOEV2hYZ5K8XYyCBvp5eiZDP9a0kTrs4k3Pd4hxCZSV2onPLFJ07bNdRbNMH/RzLcUkp3WzG/G
ZwFJQpTr6JeybJi33E0ypBVqnijCPCXA1Vf8qn55GkZ+xBIlblHaP6D0aFrOLVpOl4rZCV0gnWRh
QawcHutbuVg4YEYi9uE3OPqFYw3pGjzGi42zM0rls/H+QKVog1Kt1o5/YnhP7P3OhkklxerHeFFg
A2cqrrKd5/7T1+1G+sIloBHapOPu0gW0z9wOCElNLqLJMFwjtzh0xxXe0hUOe8ByTpdzHNj34Yoi
7vV3fwg3n4ZlHOgdwWG088ppV7c3CPjv6t8rE8L8sqLPBHQpaKNnmPLQTF4/dDgq7DXgZ2qfPRK/
v8vh6wnx8H3Nu7e+3id508Bx8q1pg3G52/Dfl/1xuLoSyKwcn2viphh7XGIItpdk3Tfko/Zr3F3i
rNWhPx1ZOvV3e4cv5iESTM9zrsxixRn3EBKfk0wjgXdzy9Z/SSOIuBA3kDjXq0W/4OSF9+UwmS75
PPwaLWebZHNoYTSV656LhkelQkNHZOFfcuPy7giyVp76rje43XHQaBVhyYhHdTMlAnDX1OFOPIDg
O9xPGbe6/k8JvUUvckyS5aYfRRPODFn66V0Cq3n60TqSJL9mQ6L+1Ao6139o4jdybyUqnDEi4yH9
t2K8kNcGaTdjDDM+Sdh/LCazv9CDRYiBhuukzzkiYcYvua4rkEm6Eup/S6Kn5OQ0onzvzRyLcLeh
cxp4LmzwqXlf5qXOHtKkm5o3ZEcnKwKF5TbVv9IdEuhTW29EnIjcg7rT1NmoGOme8Ka0hNHbbo62
6Gz8MvJbRQyhT1ky2EHkybYmLYzKmmRbn8e4S+IP9OBgmsdvZA3qKfByTHtRMyQrbTnpiY9lRUTC
zZ0m6LuAelIpsX4eyAUz7xC0tfP7fOhI5lzu7f4rdQh7gv5/3cwXOu+RQIW40Ugs/CQ0BWBRzfOQ
pHcoLLT+mbRRPDUXG8dNCoIFiV/jZWnGQNVldmrvDmRLbJn4ozlldfVdvmd1nnZi4CEXh9VclLLR
sD3kMxmi9Y6ko66h+KgZ5BemrifELwj/3f1e6WxHb1TZUNTNQW66rPPyNul4C/y8HaOGNXtncMP/
bRc+oi1GLOu4VHavY7Z890mqVSASOIHlE1CzDue6S91kUCsihErg+8zSqL9BxthCIbK3YtsKGjIx
vrcYMYchpyaBrc01M3V7wTSkS1D9pChwuOFQlB+iTNe5l02RIVsPXRZ9BItFHlnEf16PNNrNRUag
b/7xeBDyDKY3Gs4N1vm0xGICE9AkbYt5Keip4fqUOFkrUKt2FX0l2vXYz53YDHmL6qafqgCy6x9g
zD75khZNr5chJAYfICNFN6PLgkSBQ4AEVyTcCJg20ttMkThcpoijNu7CwX/dpEPTI9Zu26w51diX
4l89CkGPSmRRzduzIsFEd/sUrclHakl8QUEea88px/VdqV5PfC2yFeXY9xqdKeTehT1MXVEfE0GU
zLjVT99Effojses6vk8QdVyjxfeV2hZRdMPynfur1XzOMEX5v4gjRMTmhiUyZWeYbDzw2qYHVVel
NG2hFEZid9afQaNnOOU1+tAhZJ/Cc8pxX485hqqN9efdzIS8wGsaVHSiYNzDjRVOt89RMvHklnFC
MK3h1YXQt5AUsqL/VERHf0m1vElS5q4NmWOLEzZzbxv68BaEvx9Gl63cSXrlyQQEtM+mHv04EYAl
/Z/ZawQwH2sTNTcYrAX9M8NHMT+CmLPkpR6O2FzXOcUDKIL5xrcB8c32HHw04k+SGnYsF3x/aNmD
Dmm6YZPVn6HXuAzb+rgox7d/Uk7NMuXb2q/DExV1v9zJodnbR4rwKv64h+CzHztqsffLsASrkcjd
NZzeSrRo7ye0nE3uK0MtMT8hByVO39gil+0HX8Df/6iV9fVHiz/rjNYWKY/mbw0vrIiLYI9GPB42
ax1U5F03x/jJYtHnTdzpWw2eEdUswk9r+I4JilGA5WLkUl9TZHCe0OQ5pha5lcg/JmaVE86KYNrH
WiwqwkDZofRNREOhM4sUoGpNkRzykyPRb0Uag7Y++rG4UQ9blWQYgIZLB0PUOZMprupZ1mnWFD7r
I4rh7ODyE+KTlI6FWAfYisW6cX0lAVU4OdnWcD4sa3/IFj44TProlAkn6FyZhuEuXmJ7z1LfD+Df
2tSOD6Q2nUvyRaB3D/dzBPkLvrhIgS6zU9IsrmiHfc/xzyNEunW8wTqKCwLHH3J9aqTjqEn3JYoj
w/DJYbt+FgerT97GcrrtMaXDxGhq4g+AaSxSP/HUJiyX7SC2K5pinEcbnN3jh2QeU96DGeWZuhMi
RYIZMpNculT4H3cXg7LL8LORQ7aBhcalMCLYvt5l2SHjMX7GoKDj6tjNjhzlCK1Y8mXJMK2ceg+O
/NlnQ7Odp0XWdwziVkRzcnXGyIWEgpzFJoPMXmMseTwwBtpqIHiuXOVjbqbxunLHhxED9TfK1iRr
dA8v17giU7+d5X9b0pJX6CLTL+ymOMxO2W6dyFdShwWaAc8/dwH4QQPtP81TTPa6QIo1ur4KHD50
3asWHjEzntmCxXm8KvQRjlUUooUuaM7za4N+5UZtczlaOo8K7RdHSvUJUlayPPFsAm6IZrboTX9r
qADzYjFIC4q2XpO+YjFO59sFDXu9KxD+tiPzpo28AGVugX4yXjasn/s8zNl83wQav09IrmqGIrQI
ZYC8ex1g88pti2zsP2PCoq2MaOgXk5tjqwGGQJoDY+pcY5Jd8pbFHammoOrhb6qHdKsM3gj+klK7
LWjnlhvvvhNp57Idh33J2ZQCA7WRWA/0zc9NAsPHMnTru6M8Sc57ioSKuZAh8tErDlkrPFbXyOzV
0SRttuWZJwEucxQ8KPiUTcOb+z14Si/bkqXL15r2kFPls7LA4qcD3CT/MfHW+Dvbs4Qg/Brz/dtU
A2+Q3jhcj4AIQMbAAoYNaEiqdFt42VNFSelNHN6QcBidJSHssV/2KCqjgL8HCEi/RivJcJrbsb3H
syJQR2uypEzmPSrmdaBXS/f1J/Tx7sciEZ+cM6SEYlsjhs15Ap5hz2OaSJf9FIzBnYX2yy/aTnQr
XbchDMMHxJGoTDynK1YsjCRDkSTYCs8aJ22NwikULU2bQTe4xwkf6oPeaGf9Ld6uKSlQPGlyNmbH
1UBICNb3mDF9b+uFxzOU5cGjY3NP4YKMlD+3w4qaK35Ml4ny+izVt7Bf44BKk9UVg3X8PkmA1yTN
0GJgQ/JZymp/iz6xGM3SPsnHDqKCFJpOtE1M7ryubICNGMkyvetI2dYS4feQZ2FEgJOdpttvP2cG
axlTl2HGxg19fFw1Lc6MhYCvNLPY8tRBWrJT4B3oAX2lDdIp5hrdMjgo6gokKiP4DKIadHvssTG5
+bpH4WNGmiCmRtRD4+vBn0c7E1AjNtX4/BVJpm916XibYkTAFsCWf+Mokl9Dh+OD6Wh96xzs9iPz
4kn4of3V0ra+WuXrmzYde5wnI5yP0Yiu6jZR1a7pgUFUIK4YKV8Ym5psjC6bnpdyH1uMdEL0899l
b9N8qLMWKemJ/NlOkBJaQdUprYm9mAFDYN7agDBGHtkaFhGszTtCq8/jCkEbkZkbcg6g7qyAeaNI
k9K5qULNUnvbLzz8x0aPARjLLXsajdPY/qH2/DJ8jC8Ti/YXhl6UMwKcUKsm+gMfmtK8VCjdQ3vI
OHz0K2TNixDTDxUGgiefaDAdiCXKGzwMp5GrcIv1GFxCq2x1oDTqlnnkVnba70cBY9N2stH4HV2C
KLUv1Vn92GZU/XGbETCuRzBV0CZxr11fI6bQIJdL3OjYwXdkZ7GUCesgWVJqeIbSir/XyaD/rSpE
T34TGMzQe/LrcFFE76FXbh5X39fXjTRo7w3oeyo71mAG2M3izhoMzfuMc3C8iAMoVwlden1ueR22
gg1d3BRw7+2XOksUhEFxhFYrGZs2QQe6Qx9DOq27B3IEdVhpcH1V9VHvydtkA+7lXHd7fAvz3TG/
Ej5v8jaD+VqjGdBGU4VtnbF8OrLmgR5S3dNEmG/kFBkzy273jzje7ZsIY3MvIgm1XaixImKtXIEn
4J6Mqlmm/sd8EEdzv9Cp+1fr1gxFjBnqQbUkiFKBKYVCxBwoZk8wYs5Hu9zsC+l83ifpqB5AVQ0G
NhN8kpWZmXpEBkyflYdCzBD+9JgvihRX/bsQAdHFvHEnxG/6fzVqYRA2gGP9BlGojYTuJIaHDU8H
4u87wLFoqyaaPVKUzYRiW208lDLhHRx7Ptr4iQSOMDcvsywtlkkOthxpS8drJ3H7VdbS8RYBnJAW
R6nlzw0ZJ3Ef+Tn9RG133xTCeAy0Ceo/3+KBSTzFMkWdFTk6jCkS36qrunSf/2LGm37XR1Z/udFT
GJHSSJFCbAyjMXJOVnIDXbKui33N1gUvyxT/0W5bHnAoJO8e9MyXBzn2tKVQ7+VxbPBMRtsx329Y
1m62RjUfopv5fxjZ5O8+tqjTxCWyRrf71rh/TY35LScD29tSYU56WI+pQadsoNltoiaCw3yeyIuZ
Mb3lMZ5/6IbXTt0STCBNMbY9dMV1mI7+hA7D1V1F4izi0b4hECRKWXAPBDoKzJ0WoEY3Nl1BSefk
b50q1pWKL8iOJGhZ+L9OAMVzM4+Nsjma/czxNAWJky1lOP+ejmOpoz8BU90N92GuzNJMooTLGYAr
EplNBuZlm3+QoQ28iFlIOZoGapU9H6BDL0A8sJvhUIxrAENp5+7GOY7HQvZ7dJH1iPOicaMgvxs1
ZI8HCe6nSzQ28EPOtS+YbIB9zGM9HVD8dmEaf3SCHR8ozV4uIU4nVkW77V/ozKK/kbPy7DyUx7fL
SDH+8ZGZ6bJvWr+KQ9O1jLHPPm+jUl/tYTpzYW1yLIUPgPZOwqI7Aw6Gzr51SBR8zKa1f0BvuU6r
mrvGV8AsxFr02EHUjQIov1zwK7IbAolMf6YygayTCY/GoyPWI+KR09gPlRBI8SuaWDbYOaAhmMvZ
M/qcbTu+UPy/mzGXTY80BIs8wdzhsqhPgaL/HRGKLu1vN9Vu7xpCfgiU9o6RXIwsPcfMQ9SM5QRD
OJs2ZPqt2mwS2KxCrgjZo6PSNCh3o48Ob6oB/U2u+NyUqDid2yt6zckN4m+S+Erw0b1HC1wKRYfB
5D6jqC891fEw7VdpjGPXHoWof/ziVvMkhUa81mKOHi8EbjYxXgEeNKbyEgDZBS1PK0J3F5ve1k2A
qgY2WVxDvVhh+cfstc/YEta5KdI1xBorXLuCNBvp9/1LapdliFBQ5jfTcTM8Z3PSRM9yT8heYECH
0SuaBjWfzC6Tp2Xt23czH1ikuUbgXdVjTAK1krDkA0m2mEBoyieFFplh7IvYe7rcs5jxGTvtGodS
j1o+Dm20/ufnRdMLNy6rsOEBWIm3dehyfGHdO19bWspjaQke9R2caC8wGXgsZg7Bdltz9sjolbnR
6Pw7kAF5D0QiFecd7P8VFIhtP+jg45fVK4tdyNf2bogXOz7JhsZXQJBPTbfRx0TFx02CtbtHZKgD
R+dJLQE29vBMn/spIJi/14t6G7Jub/MY9uGrFXPLCqKDOh9ka7AyH5ZXkMf7n83gtruBtQxb+hb6
seSBq/gcyWT4PQ4TyaCaBLmDIBG3DOdxXw2u5AWLWT4YksLWPvVZbl3SypeVNcM9gbN+zmERRxMU
o3Z+aXr0oeF0gebTJd3x2dAlQ9soouzYw0BWP1dZhgIctNnj6AfKCw1ezjWyHDA/RRjWYjJCZZzP
XLOmDOJwa0VYlrUXI+JUFEBHqT0Z1tit7GOhs2JTMS/FtAlQHrvYXS40EBvUA34XFFPWZw88jeCN
Z6n+CNSYFTuGjtdTG3uHOkYfMPPEuzoJ0kNSHWWUAmkeBtjLVOPsfD36YR/L3sEFAh/26mxpR0ia
qg7o01UuVDwCt+Zl21H1kNYMzwnR8lXMBHgVitlEjma42r6qaJ449DdZh1EPum5fBMdaSP/ANn7/
KHHX5Fu2qDHfEjqfad/DlmUniuZSzlEfsTQzYn4XLP3NZEGzrJl/Wbzb//J44byUFgRCsXmM3NWi
NU4CkvI0fmpUED872MlQfVkP5iUy684eEJ8Rdizrm6KlAzWxV7zGHliMkHIPSNoEilvgxZN9Pg21
jmBulvsL8pT2pQSmj3uAINAEjdxDPMzXWHXyXWWN6f8ddEBdLdZLoAXx4PAhQTKhbmtPW/Jtu4B3
oq0RT/E0IqLNnL2L1hET8ozudCy4T/Wi6qYSPTLqSw1FE4pTJFI4CuSjqpeA0NW12NGK9hPEmv8a
ErmnFWap9sK7pD3jnsfNpEZ7Y4GLwdePrfGbWVibR73hmYK/Y+/4bTNuMB7tWooBfBpwhsuiMhuq
rt0RhAGwu1Ku1n82JtY3igCNzx2LzQ0AeDx1KMv9GbqEUIyqKVQPph7Z44LV5opXCwT/TtmIiioP
9ye2m07Sm66h0fQzcWwWZ2FdNyD3ONN7AXJge+hZK+wtCKw++7uHA67G1WP6xoHh7RfihPcPfzRE
nb4jUX62CuyY0mNyhexB3C4oKP7EwsOnczhqjQkdZMzXLDyeApWGxFUWbaPghcWIvbd2+x0XU3pd
UX3yM0XRLEGOQGk5M6h4nBgKOMjeYKYY58/MhWm9VzUowqoXqMY1TJBrOlJ/N2/oiGzi9BgKwHIN
B+YrsRCNUPJdHb5oAKQuwQoqJ1xwmOY0ijECXDdgb/AGdhqdA2cJP+xng/r1KF8h1M5n3a7/VgO8
GEf9amBe0PXr3o0B4WPDJB2MDH7FwbON8z2Pgv5nWYYhGPW5kiM9k4FlkUpv98Pcj6jMmlPzI0QN
OE6kXP0KuNpwGU+wEPI+MPDA8BTc1DZLXvaIus8eTp5qHYhDxS64shZnDA46ismQIq+zoiRWN8ew
9KeN4rdPYkQ7TNoB88sMLhkLkgdd5CnyHqC1QTo3giWQ5Ahk7cWYDJuYOjSYdx/X9wNifo58NWF+
X1v4NGrPOW4VJKEhkJscp1qjWxeclaoLt2Yom5P9+irDsnTF7HGGoMBB3m9WDhe6oyUa3A5UttjA
QHeDNCv6jsPtlNSKvk0dYlXRZaOeIRxIy1nIrQwD334v0bSXBIzzCwyY3aPlRheAOd2lkXX0ircd
WsI4RZIB0LDkvNQ+rrYJAALuQnXu6GLwBiGJxOQpvBGFtVDZeHv0GOF2aLzF1rzDutnfAv92WN30
8uBtCh6ixtxbJKC2LmQCBhB7pe8X2pMckOh39fQ83fMA7z3KmYMuWcZoudvxZY13XhKKYGIeJL9Y
V4cLS0DG9v2+32HZ2JEG3EVPK4/0pRUdv3adS09zZI8zEoW7u7njWYXi8Y8eUrkCvxQRx4Ovkbro
TLIhclLvpctC9mRaHr9u2pESxGT8CFC3exi0TT7wsNPyYI0rKF3rugwuBsuhEJPjaANhZ3/UVW3W
9p0qYIbUxuoy6aQppTomnOJR9A6JUA1AU78nu7BnsdXpaU2D/X4u2KdE+u/SVAcSJlTZCtk9N1LP
JyDSoEVrqPupl8tZzruMcl2v/y3fwSOhXY7r6NgnBu6vUW3iBTUVe7mIPn4ILTirDTj9z1jFEki+
IaWOQnZNMx89TNv4DoPCUJmxAbuikDi+dzb6c3iKiwb3OfsJZAE5sMabm5jXzQnSvxEX+d5+ETa7
C3BI8dz5+eckO/3axYJ1xYIZ4Dw2U50ftTHoXZnTlwR1tuXhgUecIpHZ3EASRVBnt9t8h+IGKqjk
Q0KUg89z5eUBeRjkK82OmmR0+xlfQMiCDuuNrxsSJpsAIwuDjL0cjdflGFD7FyL9Rlpki783G+xT
5iaRcS9YpaSLiqU5GkvP27zgIjQiAh/zNO5wBd7ZZSI0Ou2i3QxQqXlWB/xug+Xr7/XIAuxZ1u3h
B6DU1oGs2j3LfiFIgX1ws7vmMW6CHCuXpLv/p2GfReRO2Az6YxqEjpD7IzvS+T3VY+xu8HG33Qcn
UBKA5vZD84iQQEHvDm9NydRqye+dJsd4gzgai+AWOm/N+JKhocXj2lsT3JJxNybbr2zxzfiVRpsY
97wfdOLf0gX/AtMGKqbh54A4pykWhiSAM9uT7O8yd5ihmUzVA+hPk1R+7ev/Z3u3FZHz/LPZFhQU
bVPqo6pexxZxCBuRGC3ZPG/YJPsZHmzY2h1p3vfRMHBedcRE96BVPb5ioRwwI3U4bmyhYWV+jQNS
8J8znW7NCWWrSVxk3TjcA1QhkDOY2gz/1qie+59Dy/f+JUEPhi8yjYs/lF5uvs01Xtb2zk3DCJlg
guJy7J2gsViOa7nvH/t5Rlx6UAfQ2tzsAKyLbks8qAY0Qrv+Jsso2++gea3VnxmxD+kjpq1Yv+4b
P4b8WNiwvSKRFw8TIaCekoruG3kD8ZomT1CiGPWvSef+3yKhv6+og/hXlyuPU2yzDgjD1fkFQZ5A
mo7oCaPPrCokxUU/sw1PCTLUmWnGGMIELeGyUSNHhr+KFrgG0nnWwI1nvgZmixQO4vBjbkDOlHqC
6CnKpYPcNqm4m1G8fBJxHS//km0wLK7A5znG70LXqCWfBEo2Ctz7s6+yOomWP4ZH/faVAVJKEaIY
+eB7zGNoUQ/FiGsdmDKuJw3ybwqD+k3bCIw4ilZoGl3t0EypLVtU9vY3HYHi6DsZP5vr+2znNrlA
7oNQ6MlHE/xDEgG93cMUfMjOsmnTYbxuMlEYi1Qqjr9sRehyscXUOmjQFjBNpbWZ3H41gLboc1ji
fRjLMMlF1Pm8co/xVyQHf4g05twvi99elzHDJ7TmsL74bcgjhJbdTQmV1N5iJ8W2m/cEBb6ffOec
Tye6Cn1A/tM4QBYoL5TK+RMU7cDAlliJ7n4EH9Z9gMDqj98TDiz+r03mGMSk0N2m0cqVRpxZzAoS
UjlwWwY/OxqarU6T6khE32N3auZohmj0SCKgDWeLL1N1V5wnWOAufe/I8SdWqxxKOs2pNi8gC/bN
PaQxkRZe00OPx38iUSK8d3KB+JqGXXT/BSACC+KdKFXNaUh1GIdiIvwY79UBAhutIwJO1QB4wJ4P
tSLTbDgoRlPoneaxAB8KbXV84EfI57SF5D7foCj7B7zfyApvX5euZTrv/h6S8a6/TzhWM3fCXSqR
k1cvHPvJTnFO4JO23fAfXuaW3ccz0aiF3ejGTgnKGPD2m5E2xZpMKdoi5uyfamL9vmL+CTN4roaj
6cFQyAvUeWDq6F5qMeG6PmLrn3CYiPYKcsvyHybVS/24xd0630cD4g5u0NQ5nxLUTNoSynFetXjc
MJusY/rZZK1B/w5tR7yiCmMFRkYEdL9anNmuws/fLZW2fdKVkCXRKhHxsTzUDIDOO0e0xPAXii/y
OdKACBQQVbEArL2l7I6DpMbOAWqDnmvhIbhKXNa9pIPOEMkdRCwE2pFi4u8BNXZ/GohslscM68Ve
gBiV433jdKpP8KEykHQZSOCcLuEYSDE2RPLXzc0brVCyGiaoZsPxuDu3HS5fYe85irYF/voUQfXC
T6CYV5u3dOc7BpIw3o5kXALcoV3dXJAvC59N3OyRyfHyRDfMkfAyoomM/Y43EYf3uE/hFdgXLOQA
R9f9NZBk9RiOUcH7tiYZssU2KNaoEvKaoT/7BETwMAUxHf+O/4rxKgHIQH/moCUQ7IwIXmS4x47S
uQySOX40cr70eADIz9pwoERDB7f8WLfd08TSUTxOmHYxtDQzbIcQktkbY7Q8rgKNEdfJHeIDIdhx
U0GwEf8hQq4/FL7ZqYA+fb8Dyi0gBpWxf/HQCMhPAWz+v7rG23IJpt/6knAGZFDGGAWvEuw7u4Eo
YX1mmqHu0do+rfOFx+vDZqLW3CJC0WHaoHZ5Z0NGw0McsuEvuLzwaWuJnsgM/lqIrxfGwOopU2IZ
6NE1kNVrWqBooUFDDuPyApgRf7lgEgbVhC9L5fqIuvuhS1G/qux65qkMbTnqDTBE/P0iO5KBDdkH
/7fZ5gNuHdDpuCvWAS0VKSPmu4TCfXUgCj/dBpfHj4Px8e8eQSr+3HZmrG+9N5G/jfdozU41GHJf
QTd5DGXWTxaDyUaRSsJ3FAQXvQaIcoJ9qI1eBPQdPQr/jP8PlNy3zPgbrv8fZ2e2I6eydesnQiLo
uU2yz+p7+wbZVTZ9G0AQPP35cl1513G6pF/a0lry8s4qSJgx55ijIc9lbkYQ/TltWdkVidnHbGKS
3CZXAXly5Go7bFa4g9kFB6prxrcAuAiBkBN1hfwtBtwfNilUFpotMxzDYl27uhI7o+0N683EIhdj
ZnsmGUJUGoBLdWZR3obA2P2KL67yf+HsUPzMRNMJnqFlTLf+olrvBIeMozqTaGm8sOj8aDGEta/7
LperEQl3NMimvZ88qwPc7KEqZHeJ1TjJA0CV9wAEWyQfnmSmMMd8emsIor9HMglJXHjUB4Ryo6T2
G2NpPCTUrnsnnhM/8v3JDTbenBawTv3OcLKTIm6nfMV+oKZcJqnh7hUDmL/HUC8xt74HPLKF4ZWN
68RUUFQqHbjOwU06OD5+mZv6seO/zj3mJI1DXfKdOtByk009cUl2knTWExEu+FzuSqta7HWBEOwu
GRoz3Diwkniulkoh+dLorvkQK4S4snKnxm9uU43x3vfSLXP3CkBoirEwauPAWQEiLd3G7jzfxZCP
1vi2KlR/qJrMdlhC9x11acxDeRwCrZ7I1kG1a7gWPi5hV7F1aFhx7io9Jge/otLvJz1KtQI29TIW
HNShU6vlYp2gj5rFY8OpBKe9RnEAj7wFqHxzl7FxNirE2mpjT2rqCXfNuAovq8KDN8b1Yzgr/8kM
vfDV6niSo0Eo0/it5zbl3906/mUNdv89MCe/2c5ssLDLiNs52ZQL0HFk0JZ57xa1jzivMSSo5yFQ
nrtspiqV3YtDfqmxLYmrij9q2gz/dWnd6b5PrPJk0Oo8yDbo4KAUPd9XGbuaHcM4+ivTcHIJcOxj
Kt2sxrLu0junqzFjmAQ81KsyHoyrtoLRwslZ65vWoK2CnJ0XxU03pOxUYH4ie6rSsty4vpEWK78c
FpdtuUjspxre3KERg5fcYQifRoopYdUyTCOldL1w39fwO6fa6N5sEpBCrAet9LYVRETduVTFdL3k
Q/ONySSBANA5dF0NIE59XVRlj2lzo3QJb6nI08gMnJkiVmNFvoLzaFGjgnRBqo0HOLRlOZ7Z8tZd
KaWZ3FdT3pPr4zdpfujTsjv3/rwqq0XbwEt6st2H2RsyqNcWBL9dSveP7NCPNR6eMVjlIxNJ2Gy6
3ppuEKW410kbd4eQfgGiBVlF9gOMltlZM2xJ+bKUFvRKX3lV+ZS1sVlvsmSGsQN7ds5fvTrVA9yt
dnKzK+h6OVDw1A3xb5YH+fCNscez8BoBanW2dPuLEVFnqjcDPpqsVmEzTIqI8CDnRCo5lynOFvad
0B7ZZbW7Ce4TZptSVA0LR2PkqW2LZBjaaCRgRu1DBo4fdZ2H/AY42Yl1H7TwiUgUdENroylv5bVi
erRvFVmVJnlvavLu5soryn3Xx7b9NhdZol5YUg0d2Cd3kGiQ1PXDJVmZwLgsdR0XXFZjqRDvm3BZ
WIcHmJe/coIQCp4pGKy7+oyDEHaWJwHwakIM9Ik5wCOHGSaweO9IYHH3vpPXvxVca04SMYv5IOo0
BVlwIQ5dpWPn2SfbU5J+OC6YOt95+R29SSW8SlwkK2ZYp6ysaVvFee29OGHdE4JEI6C8qPaQxfE2
KRCjPG6rHYlLTHqhAo26CSGShtx7K1t4qZPe/omaAIwgsIap2M9BGlYnhFUpGIsoTGfjts5sPSND
HYSzUyhSrLe+z7HoyplpxlPcWVX1tBg5HCnS6Dx1YsEGf7ww3b74KIcxQH0qOXLfLNkC8pN/2jmv
XgkfAYjUdqaNLkragBXEV7rUbPDdZQtSHg/Hrhj0h8wqog1X1ADebx92MQSBPE7SA6QUfDTZ7kOG
1ABt6t4PWqPZO4Wb21vsP/kNhaOAuOCiqTzSkLYO3DCpfiJ24h2rAV9ZRbcc7c9NkfpOxFMp7Vvi
UTUXYMFBaccoKb3ihwi4pihpRhM/d9dQGznUpkrYYfiLsXZU1nbzOh172mZjjJPnikg+1Pai9+1k
DY4dZpFdNq0PS54AtOEREGeswDibtkR8k7j6thB99aoNUT6Y8AUOZNC6O1s11amfEDGsGjK8TnVv
4sWaLaEXEZY1PfCUzde1bxp3MTjsdIjzOM/pOYnaW9VpGHaRgBi6ySEi0c43fjKv+ffyBsfn9lWi
V0NtUYjah2eBGWMbF57eU32mZRdCmnnOusm9KrCBe2eIs7P7hZeZfK1y0uaw7kcmmWvqAhIRerOr
OQ/r7DcDpZNzAnYpMchdYUC6c4bQ/VVVjtc9+5aerKsS0x/W/B2Wr7+QpYIsT269fIBLzPa+xyqR
S5Au08za8ZrmnRpgmreYlxAPDcPah+kSOiPaS9ezVfleD43vnKEKu/c2rNkC7UU87NUvy1Qo6+lc
K5FgBV0OziHn1nUvcp7CAh5hLWqITmAThbVxLAMpll1WUAMtM4jdZdWbYWx+s3E7RwEwFyNeyxrf
0RrPwaSE9hKRD2vWkUzMGPiXLzXtwkjb0BuvwrHric8pgQ+NZ/7u5Bxmh/aIuxhcVX3TxNeit8t4
o+o5ebHHOv2BHgeA0Uld5a/7XrsAZqHjBOML+y+nPnWhkX4kReo9Lwx1PFgCUyHORxNqcL2As40t
HWG5TIsPGTkI94HK3F8F5GRmdSmfLTQT7baSPiGFaEWnX0nahtvUW2S711nowJCq0+J67MbxpmuG
scJBRAf9Q03giwHbIEvScBWnbZ9uprAu3g22p/IG57BAbhwn1DvPN5TG0ahMjVV+pnfTqFTJVsdZ
BmvfNOrIm73gA4KP89DFbXaVYgunEXVZjBT8smz5l2XQ23604HogTzDbJxZmtHtG4pvAn1Vt5auk
nOx4PzZtFWPpvZhnld1Q2zB5zcYwrh2CdOtvjZLZbV3XOJiN2nOf3FYZNsORGeRXBPTN3rWSoMK/
MDtGYLPUJJr2Z/4MmxGWd0cHKLHaWrm7sAcw5uXagMNAC1OoZS+lG9+VC5y2x4pJ6c5xJsXyFj3T
OnblvFxZeVb424D94nfOvkGQXjanmkQYN1xezaJdDk2MDO/dMrxhfHBHKMNbkyV6QiIWkVs3y7lu
HHyUVc+qCN1HUxKKy9zP8LKbqiy/s5LQZ52TFxNWQk6YxUmUFImvbw2jrdFZ+XBRIzXLSrw6nUPo
zhKqofwVUqHyn8ih/GDvevA5PZC+jL9aV6p4ZLPlzm+Y9XBemAAEcg3XUdofFhd2Z1WWhHuCl3y3
XaDgIRKxx1Y8oYdc6jsaYzU/sIqYKgK24uV3AHACiN+hTjp0S9DiSFX01nf8h/O1n3Lq3tRQr57g
B/OQSavoFoIZ+7J9lGMzNE9zwFFxRfdDOYMjlCs8DFxY60XOwYVRpL2Bnc7OpM9aAqaDODCMzRKH
yMO0CMzroB2s93jIm+7oMxzCmG7r9JdOlXmdwfWVO8c1k+7OgIfakQhFKOl6qORMJ6cSeciXRb6p
aqLnmqDBxvcszWQDU8LIbpCJJb9n2+IQqgbhHmlZ2YJCqV+8A9TmKX7jCERhRfb4xK4B33ckpXDp
V2GSx8U17HgbMKlCFXcz2d1kbGYJB5hdg8naulD4IT0Yo8gRazqdvm6Gs7W41Zc+bYfpIn1xp64r
73JLyf45QfrprHJEQ3nUBDEivzJ0PSZ2c1ysFaFIxJ2PKmW3jykLFzp57nBdjHAdNlaVtu0xiFF2
YAVgtIcxjoMK9MetkXFjKwuT0piqW8XtmiLHaWRDeiW2vbU5a3cbdPDDBxZKHML/reni1uphtehR
vGNY5v6iiWJVrqdKbvMOVtwWApGhjyF6pXXc2vZH7fu4/QqwXR4MBs5NOpfkoHkEEL0aaPv0OiCW
vYXD6FM3WFA0TKZ4DrQxfzS5K1AUB3s1dIGo9iwmIFvVxNjxn3C18m2R4Lbtj/HWmePphi07Pjr4
YdR55MicQZPFhcfWMgma52BCz7KxRqVvk2HM641sa/Homan9o0B78nMeHdZ+cwhIfGPCk85/ZLEA
AxL6bNXcNcZvExbAxunHcvmVGaXYysEZg9tgEuz8BqMcr/oETuRxNA3zRcp4GTapa3as54fWzw9p
wv6nYWBLhmIdy5z9WJanZb9DFRVUj3Ndh2Ijddpcw+Ixnq2WAXEb1k6XbjnKjTEq4CIkW4i+7keb
xl6z0x0s1lUazBTrrLcq86UQnid2/VQx5ejSWNCAwsBZOCrLmifsZh6N+Cj1NNMrtAP9NJxtV8Q6
ImBddVdswDU3O+yhOq9wDppc+Lg8+CCUCJi2CEZtHHlRSkD274fBPRi+7qzvFWB5NJSxmB5QVfnD
k1IBDdvSkGB173cz6UJFZ5TmpjYD+0R4gwf1CyOTW9ayQXlVxXhuc7K6cS5vXNnl87DqWZRsEdFC
15qhzQdro+Ularbov7s1BDErB0TwzbblryaNHnHET31TfYM4d4bysiQ36PfaJkBxjH77qpTdZL/U
YD0hlYxAUzgZZaFf25TpKLtuPWmzb6g73HzNCjMZvZMLVo+sKcDGrhEyWyrqF9XBW8DOspke5qHg
pCw8FlNVbDrtHOWuI/trIK4ggAlauX3CjtdnM47Epu6XUztS0B4Wapx1a3omxKwIKcDS39kB0bkw
kFw3fDJrE3e9eXLG+aozWv3DJQbUJ+q+KcZtk4JBhtjCsmq+EaXvetOKGuLTA3sCn1BpMDxUixSP
Ydn3194cwJ08N4125CHkfR5CL3jVVLAdQF53pEPV9/1sQ5Wcc+xVdHE79ueu2Hednx3A9PcEdulx
7Bxno8mCQLTKxhMYHKqq18fGBj2eQoTmFXeiYuhqXJgAbtCzKlKDV23cqmgD5PTxyIovLK912gYE
VTjhjiHIhRdQWBEZY3KXQeN7SyiJSdS5BgWMiFcR+Qhlj441z79ZO4go788rLBnXFtC0V97VU5De
LeT7nqaiqbdeCfdMyrx0V/kQl86alaF1pxdDXzNtFdBnzlqAVaZy+a2PmStWKXluP2zZItWqCTxY
5kGvk8prX+bOhJvnTPMr26v+2bPQoaxKtxbfw85m5rQVu7Lay8Yn/Mgk+rWsnyOgjplno1Hqxgp0
89bYsP45q30SnotAn7JuLF+cslXfC5wE+ijlrbDBv/lRCzrDq8XvoQeIqnoZeOPWbuqVLcvP0b9H
QSLejWxmestn52mxsuq6MP08WVXtPL5WGk4WRNpm59KIXQW0NnvZQWRaafi3by2Raw+d0j3MPFor
4hAn0Ooc8RbxaGn6ZBpN8r1OlSgjpL0OIcJkkJWhLR5bU56PrWAqt31iQI6tbVw9s4Jio0tVf3Pm
HF4sU27yyEnbHWdvWdZTPXsflmHSQ8NZCyJ8YjgfOmkfyV5yr6WwrDfbKee72oc9ZELpveotF4QA
9izpXCwCgvukRzyCVoHoFo+QJMg6yV3Ir3gj/UX+RheBGsJGo9prTW+UI7bZCrz4Tl4bAGDYqTG/
0Y32N0PZ1PtU1OMaLWr+MkBmfE4m4a1xlNFbL0kqxF+wYAh/ZwgnOsGwzinKzSRvMrTp3g1cwTyz
VoZYjPbBUoP1PVem27AJYKW3RtbWm1ttNEskilk8VQVYneI5mbemb7fTN9BNT+wtloXtFuHn8NYE
+g1SPHwMQiIsUkY4ym4QWqXBuqgbb9qYdo4U2ATjxyffaP0pivOuW0ud10s0xS3DQp1W7ba2YX/t
xqVXu4UqTph4OYrzAiMMv3tBYqRbgzaQN5IB7IzJOuRfCnMCcNEok29aDH32Tp0G28aERkBSyIAs
iRXoAxJ56LXabk2eZT+bFvLUa3sbyhEoOjN6oCumoajohpESPQ4bwZxk0CFVxb5XZ47DWRq77avS
Y0YKnWKMqGvjekKisG+lmn5mGi4oaAs7TNAyW/BQhw70VWSvs4Jmt+qMpoMLYuc4YmPKIFYWIwOc
bjaBmKQ5OUNupyoIYH6hEZmQaYIcuc/FCnQLZkIVq5Ux4Zx9h4h/2XftBNMHW8ojvxccjUmfCZAm
8qJ6Fu0m9uPy4EH1OeJqoE52imZlTmFCSHPmPLB0D8qft01q4jOfwj+KsbR5Z1mvJPqQoXue8Of6
KDmOfqZ2Fm4qy65ue6bO177ArWrWSkej6OtdbRKlBs21NWrcxhPjMXfD9peurGqTDCHo4GT0TWT5
vR35SwD9BRpL76BSiTugQKP+qNAsPy+xD1LtDl5HW7JASopdaF5FKvpNGkwsYmMLK8zFe5NT3ACU
BuKmE0UBVSx3dxJkaMt5FN9JX+vnsHHqTWzl+TPYfvA0VrC+WetkVbWdJPeP5U2KxBjU/qHF9oQ3
HUb1L2VTQwzpsF1HRfO+uMXC9jho2siHzLDCwWxew3KZKgg7fZJHUz4ZRxNQeE00qQIh7S1xSlDG
41yUwOEOLPgwOwxnGuug4gpiqjXbRhYN/MEZQ0cauZ581syHCcBkj/FYeW9njh9hu5FHiNzgjIYt
tIDZSNoc0FQsP2iK2WyGrHUyBgiMrix04wso1S2Hs37NtNs/GB3ySrQATQHq1UL5Du183uFsFYqt
IkwtORTIt1Oe7F5cM7ufNzeAYFcu594LutKh37bEzgz7sPGqN1MFy7nXXJxzNe+t5p5lVHAFqDHk
L0k72GjY7RzEFKNQILDW/0ajvVTUHUjuUZY17X7xUJThV4LaULk2xXlpxvmBUYJbl1amtazh6/Ry
79ZQFtiYi8BjNWcOzprOSj6VeswraFAWmN3QLdjYYDDjJzvPrKdlhX62rJ6Nzp7ySGZJf15CEzP/
XqoYxyTaHkIUIh+Xivhx0mCVZqR1m9lbYddVh0AonCsH1wSm8vcpy7vq91D5rLESD+MQLHv59GMX
aNPYa0gK1RoK48zwHDAmna1AaqO/woVPWN+R5/k+r55fu+1DWJupQ6KqU+jpWDpK+bskaMMqAl7L
QL05Zr0oHYQPpzNTfr9HX1s/4EARPvStmJ4G1c7Wpvc122Wa3Lm6NoZqVCeUTvl9Har+dZk8XUag
jCrb2l6l4m0JHrtvWqc9ZXUBD1nU6PVZu0H1nHk1o7Togpds6KFYY7JcvGdWrOOj3dCyf8txwCDh
scSaDmKK1j80E3UXub2SP2A3Yhk0jZZjncBzY39nYs4cbzq4WddJIbIfM+z7R9vQzuvAQMFGiP0u
0yj+yc5xREWs8WIcUWBjJdQHjwSlqO4xj5uI7We5HSuKURuEJ2a3bhPkjM7bAB7yvMFTCPoq+9Th
oZlNsbWGxbzRqHCv5dC4rD5Z6w071AIAaGUcD89s7HKOgSKJ6UtS9bt1Y5hzjXBJGBvd8ZDHgtQL
pfCwQU2ZfYxe4pqrZQrUj9Fx80cklOo2BBkq1p2rmDXwE2B6sxp3Hwu7IGW7j9uXEeOd3eSn3qmK
0UqXge3+Hlt0IrtEKEWZNsxmW/F5N+EQ+NaO8Bp5I2CyzZvZYy2ch4AQmzRmRIvOyUCP6PDsb3VY
2dsAnpd7ZP3K36UaNea69QO/ZQfEYmYVMJWzkQb/29lD7ZKvDWkRAwaaV15te1gtbUWJCrsZIuog
muBnukAOXyEdnHd955tXrrPow1ywDwNOSuJj3LNJw3Bx+tH5rUJGWgzEs4+h9rc949uWTOn6likV
kwlWuOWxIbzkqutLdUPKeHf04ji9qZs8Zlk82M9+ZYjimAM87qaxNY2bYOjCnZ2HmHUY7pMwG31w
Yse9jru4CI8FnQk2CVrt/XyW3l3dxaEkDqmjkUHDm/tWs+70jG8KgKEfwSyBTNy18R0s+OVaS15M
APlmK9mgYIPDUg6bgeqIJsthvqthT6Y4KFxnbGDaiHNFfMfUld44ztLqVwwPj7XZ3H9PnKGMwrNb
Q1R3pf+NOUBsQAqx2WQpedulvWY7LGIziYQxjGKT2Lk5rGw7La4UNJldY+GUZHauJCmLFesh5zCl
lxzb9dgKd++osW+hTpZDsG78wsBpoPQ2UJNfSxellSe618pqxY3A1QRd/qJ2dbi4T2NmyvdqDvq7
3gvrA+9G8+gsi/2YptjecGyanl6VWvjZqpsNC2FtkfN7lnB3NukY9C7ksOodva4+2XJWG1cw6uAy
XguqqratKUKfhB2ORoF+A1Nl8iMIUsGxmroZ9ATbL1q/YO6fQmuutrRDQA1toeTPBt+NK+2dTRYG
pR9d0ZReJFtOtMkfpp0slvYgZyd8XIzau0XR7T4y0BtXfTs4JwElF749X3R9NAcIc53dkgCBHNg3
Md8qSvYCPgP3DLSSXTll2f7oekxDHZa6jJzJPO1yvDZ2iEo4+XWPKsu20Ukt2aD2KVjSKahjtQ4o
eu8uBrhPgUdmYzLUSHPteGAxhAAwSquJE1nhEu7lebi3cpa4ZhvjOjKlefNNuh30U9B0iCSQ4nZu
H/D2xabfalB5c0r2QVN0T35vFc8mKsMVigwDM6cWPYpESLlGk2O0q0kCfzYSydtSm/IBuy/3KhAd
Jl+JsjpALSDBVVmNFnPtYNY3eWAPsCdcFOHxAh+SdB4MI6oSKuvgxMNpzjGqqls7PJb4Cjz3dXYG
+BM7vU1aT1zNo6/eZGd+6MXO3oQn0gd/IEDS89JunVjMfmYxluRlohy0VS+3QdB4GHIGcbtvcweb
KlwnV3hsdOe6BfQNiyf5HqemNWwG5mqc13IYwlBEYJyfX0q7mL6ZQruvSo7G1pid/Bp4AcWfGMuN
b8MhSppgOvtKpuYHB6//7hkwYjVPKqFZ/D/XjTuqm9To9Y/RmJPTuAz5BsUzNvMwCWXX7fGsBE6M
qmyGQ3MoLbxU9DbE8jlHLZzhAPszzxurvco5rFJo9crt5I2n4IqWK1V0lQJBNHw3vjHTogE/KIfQ
Hx9gC2VOHqHrr8pXtrMm5ZDXOQQ7NFNsb3i7WG1Xd0xRC5sJXL8HFCBMz4u8sUA6SyqBxVRwy/mK
TG/VeCVkoesFlCg3tgta+YTud0mKbbBA23gw4Eo0v/7t/XfBNvo/w94/jP9049mwyG37CEwFmNg3
WOEmKrCe//3x4tLnnw1l//j8HjKWNxWdc0xnqm9meYdQ3px91sPxB2/MsOahS0EhxL2Rm79FOJ7c
pDmVdvqRDuEXHo6Xfofzn//xOzDSCb8sa3EMVY5ZHDLBrSyHePPFJV7w2bTt//1420gKyPWoAfM6
fGb6uT6neVS5PqJPfYi75VR54zuj4X2p53UyB3XE+mz5wnb0glG6/cl1lHBcL8PMzsJjs7AjIx2O
Arot6aMP/O/fF3j+qv7mDfnJRxRheeUr3VpHHvJvrTc8eOa0Ybe5+vfHX7qCT9bQSWcPRcV8eqSW
3S6wzGEHO6dwYiD54idcsNL8LzXgj+9/xOsJYVQC0l7KnaEXd+WIs7m2H7/VwnottPHz35dy6Qd9
MmJOJbwfGYzq6KnpJEWyG53iBqA8XfW5SxZd9oW164UH+j/D1T8uyG9xIgPAJOysCuxb1oLdAbn/
uP73VVwwCLfOX9Qfn55NAu0Yi9ljAcRy6zj3w+JfATFsFWHtWAX8AuEq18FYq92/f+CFB8z6VCMC
G3egQcjpGMuCbFCnczd0ZN9NuCRfOJxeeMasTxUAkYYokiwVR6iYHxLmATajGnn9VPyAWfrvq7j0
pXwqAwRIasxMe+vojN73zJO7pin/b+7blvW/34iO89GCO2bhVcUmO8/guvPVrJr2i4SCS1/Apzfc
U2aVWxZ8/qaKf7L0It+t3fscZ1/cmkvvxadX3BDV0BRF7x4HTjdH6mNWOB96rF6WzHzDu+yrTMsL
X4E4P9F/PLmJEbOH6QvrmMiRsNDilTHii1fu/Ar/pQj+Fy/zx0f3ooFqkfvtsdZmMK6bmWC8oGAV
XY/+tPXswAKYC5ffcq6nL6JrLnwr4nw3//iRDq6lrtP07dETxe/JTWELm+7OJN763w/shW9FfHrP
yaDB38zO9LHDrCKeoLjV6x7VvE3UEH67m3//lEu5Cv/5Zf9xGWd2SC5F3R7dfD4F1bD2chmJTFwl
gC3BkCPIyHdtTCNeZ4exLLaw59HUyq9yHC/dxk/vvm0jMrUg4LKVvsLWV4AsARMZqne+KC4X6uV/
F/7HBaIHCHLXPHs7mMUt/rKHrE2uMUHZqKYBG01JqcCb3nG/CMe49CR+KgZV1+I+kbktH93QG2NY
TIYbnmeqlvtiFI9d5XxRdi4Zqv/nif3nldGD96Htj8chn+6C/BGSTWQ34mCra2zpdoa9BcNif/VF
mbj0+n4qEzQCS0drNB1rRgQrnb9Jf/giT+bCQ2B+qgyWQkeUW2Z/qpS9NZzhOLvBnZ3X3/79kF/6
+PN39ceNQmcbogpNxlOVNP6tQpNTSr++F/KLO3Ph/DI/lYKwCAtEZNl0yu352LbpQVUJU1UIa/Gr
+JPz4/OXAmd+qgbw26uycPV48pBXRXEjik3GGLIJ2SfHuAS6VbD1Ah3ZMogjyVD8UIbGK7a3X9WJ
S9d4vrd/3EOMM/HftNLphDOld8XSCCCJAVrEZMAN8VYxj27R5zZrjRXaCoYh0usc9WwxqCuo5/eJ
h5sNaqV7xFav//5aL70A5qfageiltQg1mE4DYs3NbKv3ybZ44r35ZsnvhQANJClilYkW0bGf/19v
xadWosmhTiE7mE5J857jIvLUdfNIY+TvbUfs5k4/meowd9YLTtDlGuI6/UB5aAo4S7EbF2fc90MC
Aay/uA3nn/u3Z+NTyZmxLp2MUIwnqGRiW9Ruck/IyIaVtSR0s0NtC657UAvpv3Cv3sbksZWHVnpP
+LAZX7wCl16xTz0Kbr1yNkSD5ZUG84SOKY9eZYlt4KMB+/d1XvoRn+oP+QOtN84x1Fi4SMeyl+la
sqjC5a53v7iVf/8RuC/970Me9iZrRs9QJ3cyQ04kPe0tt85PQsZf9boXHloqz//+jAqf944tqH1q
/eY7Gop6EwYagzDbBLYMsp8NTLZSb4IlXZEr9O9b9/eX1w8/FSi7c1mRONw6tCnNWvrs50U29iey
AggwMoevEhb/3rP44acq5fNe2GXiKp4CfGxKL3deiqz65RvYp5mYgW5tPfZfPA5/P9f98Pwd/lGQ
ROi0TuhxH71yV0195GGA5Qf0K+ZDhqTPlzuSO/59+y40SX74qdBI5WcOciB9Sv3DKCQ6lAV+Y3HD
IvCjO+/WCgLSjdE6DZ3/mtpyn5U0bX2WfPF2XUjQ88NPJQdXLbJBgbNPU9V/LF6OpIr9ndi1+XjC
CgaPzDRyY5aoxq+4/312GjA7/LYTjTUSedhlOX8zK/EABnvIZ32d9PkaeH5YVZqFLQk7ESfWyuCF
AlvNZ6Qd8w3Y0xeJdBcf+U8FKgzpjDFwU6cFutwASbY2vFNimqvZCh8hd7+ZbXObk2u7Mkbn1xff
2fnD//+q6IefKlJpTIbs8IE45Ub6m+4ijcpmuZ3IRtYLQCZRn4hl4K2Q3X627XbW+B1/lcf0X5P+
tx/+qVZNlpP27HYFCt97c36viUOxnQdWyhhuN1v4Z70PYUFD6MLaxHzx4SfK5nos4vvKPnxxA84X
+pffIfhUzODBQqNd7OnEvuEqgCQzPGWh/UqCwD4x4cniBxEH1o98RLfJGvyrL/vCexl8qm9Yj7ZD
AOHvBB2+O4VVge9R7KJ6TfATzPDDRoH6LQPqjQrfk5Gli7tZIBvLWeUuQXwyvX4jFuy6Y79OjiyE
v+MYWF2nqfyiQ79QDINPxVBqUxU1YmUcI9FzD5hMkGLTHMIEQXT/xXB4vti/3ftPhbAWSe5hmADM
RASu11ZmhAhrFyr7xUoU/JvsiKvn/Rdf9IUnPfhUCYFu0ZHj6npqEttZK7JSNabUi2GcbIxx15iz
itfzXusuQAt7PPtZQrxdDSR2fFUfz3Xwb5f7qT7SdkBYVrzgjYLNhgSN9Z14cSq0suTS53L64Rv9
D0PbqzQFaBuQnSRR24CGUpT+fRcuPXafKmTgFOD8pqVO+IWvYdS/NEuzaXxz38XEn5jixB04urH7
+98/7tJD9KmkjWBJZWMuw6kRPe6TWFbqKnjA7Plllt/+/SMuNCPBpwKWxmEIf9+VJ5z+ftmqOLKg
eRad9UWv8x9Q8bcv7VONCqGGlB12CCervqlEsWcejnoPeZyY1nCNo6SyNriWFLHa9SxENCnQATH3
NYxnjbPf8Dp+NVleuFL/U6UijQHjDoiLJ0y6o7GRP7VpfgzpF++7uPB++J8qkg2SbA9mpU5hWoL5
bpfGP/EPjMbg0S9Ha95q/gSe2tgcEEz/+9u78Er4n6rMUGFJMcBSOBmObm6stp72xYBq+9+ffqHR
8j/Vl7ZxSx8TiumUkTVVB/n/4+w8e+RWsgT7VwbvO3vozWK6gU2mz6wsb6QvhEyJ3nv++j3UvN2V
2MXkQOhGA6/1VCySwRsRN+4950F25ENT5/tMp9bPW7iHmW/KmASWuqwtMMTkhZD3lht9KG6o5qXi
Is6Fowu8cZ+rFGBQgJvQIW0u3NrP9MUH49IYn+ivC7sQ5EBu8bpMKDqU/wykMdL3JlZvVGF4MPN4
m1Gvt5KLRGeP4zwWvrYQx+bG4SSG9KO1ISxUlv9a80BLxJc+VnBNRavrL232ziZBQ6yKSDBSTTrR
0EDLshReXNMv1l47Hr5lxgmy3bNYmbedqFER6zTBcZDZyy5c/eNtojE1Ghd0u1CwkNYneDnSrSOr
IJdHpUZYhT9EePdrWTLu9Kr1bZ/G/JUMGoNDU+qqeyrrLtBNlnSjM9Jvw5hEHlouRMgsbXvCftQ/
ZlIJJCbIYRNmhQ3qltDtvkW4WNYypF4OPakhs1SHM+iyfc9QAW/CVPlB1y0VWXUrP/e04x0HkRK9
609q5uOSJ4G3jujbrBsyu5VjbrRa3gh4JxtHeqB+69vgLKXvZsKSPol6DNvMKqq2OwlmEZ/dTqQ7
MBDPqLieZS3z9o1iAZ+j4AA+U2WsQ+XWqLZN3i+djM5MYfokLEqqSslpbZI9KciEmbr3taW6s/DL
+z88uTD0SRBk0S92Hb0vJ9qz7rxCxTDjCs1Gz4p84V2Nv+wHwUKfBMK2VqDKNmHLQnurCTUVm114
8EJBWkVjLS5tkFL2Z0pw6Aq/ByZNBZrtUihHmg/uQkAvGB1AwptPYc9ChJgJuPok9KV88lVV1SzZ
xegSVP5nJ/TpkvFfKkG5QDEyV4rhnP50lapP4h0TVE0DEsu2FkjiCvD4M0KoO/BX3zuKMRs13Htt
US1MJnPTsD6NfrQeVpGRdacOPBiJ6lK8kzTjtqQJBi6oEX+iBJ6CdF3rqWHzaHqR0cTarmwuRPeZ
z/qnXPGXeYVKHpMvLcOGWiSvNNOAZ7nEA3VGQLLeBOv79eAxF+Sn/nWybIR5Q+xOACvCcE/xqZ3m
UK4w7q3GGa3HctuZmrUN6ac66F0f9dRBm4frl/956PjBByFPYmshxBmFPUN1ZOfplg9FsjWc7Xgy
ECmoS+7YetJAbqtWZvcYQzxXsYeYRv9wS18XHamDTZaftsRzTtD1qKBis7QwAGae/1QaHyoZ1Vim
Ih4bNdiC/Lp1HXCDnr8D1HJjNvnCcm/mG5pK4+PUg2vdyuJRJnB64roug2eO3491ZH0RRekxKrV9
4xgLNzU3qqf6+AiYchtSB8ZOr4EbmyhPuTccS+e1ouRcFzwq3NozvdLbXjTe2jT/3krJ0lZ7JoJr
k+BXqfhjfRAKJ1WUUACo94y9O4NWBjHOOObqH2BrALGGQEBlRaHQrb2KC/ictFFtSoEtIMN0lRko
Ta4Pvpn101RDb4IOw2k0hCfUoszmAH9WY31i1nYLo3vuhtXfIzAHhTFcSSE4tRndkwPRIjJ24Fhs
HELXb2Fu9ExCIqWVJCsknBMNMkOrcF4oTLNJ1hSSQwmf/1Im5W5YSsvOfRGTiDjkaSMHRjwcYyVj
m648pnqxh038aHmPQvTwZ3c0Wc3kZiwW5LSTEzzYVe+Xd3FcHeNKIBL11Q2FsTdJpL/QDHj9cnP3
NIk/LQWRuqw10rGpupVjhJ+JJa1W7cllV2W+8JbmErJTa7tm6rFj5vVwHNQYKkJw6OLKwoynFLab
7xG60kThbTQ8Phi2qbfCHJlo4UPWi4/Xb3Puu/+pSf9lNtFkiEBCLpHhCaq1VwArT4Noz7miLSv0
AgbxW5P0Nu0iLTLe9CB0/QuOjqW1/DjgP4jy6vj0f7k66qBWNxQ8lWUa3WgauOHUOetVdLIUQGRw
FtFx+CvdoOG6Lfcyb17OrDOGGx+628LHOPO1q5PoI9Bb7Wi0IpwGGP01YKCVSm+i00C4uv6MZ4aS
OllvNaxNQUfl9clQJYf9UHlgWQKfRKS/T4cyGJbDwjcyd6VJXIlrJBIiGtkTvU1QaYA0rMpsXG2V
UnSAu0vPpGVtr9/V3GObRJga7E7bAHQ+gXa4AJX4kYX9Ht/l6/UfP7f+UOXfh0YMmUFok7FSs85z
GuBRJlg0whscv9JFRp2x0NuGrn/KhG8Akyj0D/SF9zWzFlcnkWbM4CArCpqTFqdHYG8x6SRpB+Nn
rzvS91q1Pv1pdmXqLsf4iRZaVKqT73dwbsQisfNk4QXNHVdMneKd4YoVB5jSEVOfF6s/LGUA9IjX
g5JnU6+Z2fALCZ60F7qlLefMtDPViet6LND6OxQnXaedOEnqYEOX4CWkbtkhfBwj+vu3nhJHmOuh
bNkLY2VmLE694kIqJPVgunCPzGFfQ1iizBsAIQI12mAS4aaV64C+HqWkPSN7QbYa2HrcgWpNvhmx
G+2yLJc/OQzmhRE08x1Oy51VrTTbOBbLU1O15krM9VeYsuvaa1ELlT6etYVV29x1JpEFLpFMKz+T
lGxcNOUrnbSfEblRh0+PfgXV5frjnbvKJKqEOiWNGUTMU4XYeNVYpQoNQqOvXNC+GIaKYrNJF5aC
M5/evxU591aTSkmfnkpDLm6rLOs2ePgurcNacAAGpkbNWqHA8vqNzU2/07JmJ9Fx/aleeTKlgxgn
24zDyVUcX1wmASPUtgXpfbeMd2RSwDm46ilrPNM2JXnhF5gbt5NIY9RpkumqVJ3koKILsaHCIb3t
De/++v3NLDOVyRomp6a6xAvWnRwfvbWiBXSiVqa5QXeTIhDHDXv9OjMDZFr5LJFnopkp70+wjB6R
eEDr2+MybldlnH+r/afrV5l5WPIkz0PTYiDTxdNR6N4GJ1ZnxV4hDXjTodVZCCQzD2xa8VypRhWh
fFJOCH4vddscaWdcp05+Yy29kpkBPq16DmjbLNoCd7NMLSeknxZQpriF30rrm27uYKAdxG4hMzd3
N5PoEKKDyTWlrI/laJ4QOavuM520iGlbS6mkmXg/rXgW3NIMG7fIj7F18tr2ewJ7aEXpCa1Ypvva
0bpdG4IEQOrb9TEwd73JosN3lEHWwjo7OpKko4x/anMw3pl4X9XDi6CnIDmNTwlAsYWR/TPd8MEC
dVoTnWDsCigxyY54Sldp/8XDb998Etz0PESQ1UhJZF97TbtJy23aD7SewNgsH0JwaLQc0WLzXLrZ
PqdLSM9erz+CMep+8BtNq49Nq/RCNM7xcTAN6KXuuVDTL9d/9Nyaa1p+rLqd5jR6yDztlkCIdFLo
rovYQg2BkpbD2XDlY4W2exdr1b0BagFf8J99etMyZFMyNHEwKGVNFfVODaDxdcCDanQhgRAvZVnp
LJp5euO38suGw5QRd/aBlh5dKPdPshDsUrV+gTUETSkTRQybQnquXdU4ZMZw7FLIC2UynDXTioct
Rhj3BSR5eAg0eCGGU1o0eY2QADq87Moqv2sdmQg5KSErNUZBHYB07xSgoLCsPOPIhQ5f9O5ar6HW
ab2sHcmCr7O2+WZ0NFHCH2el3pl3LHvD20iMkFFoQ3eBp+ofDXRwnDoLh6hWH/3CuqV6754Q9dr1
Hh26QwigjR63IeGymZEI7ZOZJOG20kV3Uw2s+sPCGvvhs/sQQOwmcmvpZhC85iABAYPjt8pivz91
LBo5V9Tq8hmU6F6JijZdgdUUviPxNlb8SXMES3Y0GxWRhNQquwyX7BmWfDquwFFBe/6tlTvOLUbb
jeiWzaegl2GUV/q65/hyo5XVSTKLtwGo00Gto1shacotnAKBxsS0+9JZdLXr4immvTIXnczYS4Jf
u1DRaYw1/dHVzbkuapauAegnlB1o1kSJOOXREhC7rEw85+y7NQDA9CRl0aEWpYQ5yXF2mgDDS9fy
5oJ8EDh1DyuuwempyneNptw1ptZu6X6Lwb4bHTxmlA52AodjQ1NKbeuBFb0GlE+t/UrYSZrY3YUo
6rAoXjILEXKcBs9DFJs29fRJv4WCs8c49JQJfUtbKBB0iqnXxN6wXw+mcKfC0bWBDKIrK7p+X2mB
vENEb57xqrabQOrPArR06NUaAEnHsU3efkhaAKo3AAAsCHq3c1jf7nVF2hn0nW7FiBMnGqp9+k3g
wUCGqyXQw3T5UzYFE4/acAg++ImYblqwKjZZLqNdMY2eTKU0Ojg+ao4oHaJPpZTaIcv76uxY1SVl
RI6O6Y1pcXCwMykI6tFhtZodN/2eDttz6ybPbdXvpJB2nU0KaUKnpC16KIF6nXtNvAkQym5KXaO3
wIAtKUgYcBt00ScgxZVd5eKzJCNxEpHZM9oCgAOaGVMoMMBtMjQXXgDAftXd5dpA1qocEVAmTzWr
f1iAfNaxgVbBoAP3UFN+uM5hvKxc/edUNKD3rsX3QR3uq8qMijvLNUr2kmWBIkzqztBuerTsCd8x
B84ykveV1Hc3fUJHqCv2tNUFIZtpUCtVoxzdLtLe1LoGZl6Y4iN2Gf2stSm0FxTU8WuLtImHoLY2
7Berf8RBdaMxEcrPTlp/MlCuh4ounn3MzLS8luK2lq27XAhATbTBGTMf0D/poLOqsa2u2ZYjloq1
tbTJtWJFk1fAK+hB7vkumiu0I6uuZWDbI8dX0N3uPkTotY0pyqlC5QRg4KvhNuaFmjEkbFXB590P
2fA2jEV9a9/3tV1AD5adtuII2/OOsajoP5S47DkLx1R9m1BYiuZNM/xhmze+ctZkEEccZrJiQbt+
o/mWbK6bGqqeiFRvA4DNEdZJz2TZB589z0jWcAojWwNt9C45CZlaejRffF8M91KZAEgB235uBpKT
vj5ingeodyqNr1uZjTe4Lj4QHNpWPXbxpmoH0E3CdZnD8/YddR8Wxhc459KLJdCmYGGvolEhhEUm
4B0kaeQHEf/ciLcavppN1/bCSkwzpx4jM8hCU8iwykRZujHLwlibYYHyynAL3oUHI7v3xeRc9tEt
tkPnxjTaW4E4niW0QCuKAGIauu0eJj2mQGKCNJTyJ0nP9klY7Blgwq2bB8XWMTzc5Q4khC5T7LSI
AYlpOTI8eN1803Rtfs8SCunCUgkfm6Gi2Qdg/JsEKugxEFX9rUhq4UZMWcfbbV2BEoqstP4mwM0q
kGMl+ZNT1O9mXAsn1vTViZowhi0goqMrYJbseaPrvDKGh5Dy6S0Uq2xYg3mGDAwH5FujFiHwKV1a
m0J8ijjW2ji9Gn2W+qrfpHLDYYuYyRtroMzWs4pkn3XFXdXC0w6rWKcQsKLlUCw63oya6paN/voz
TdXuXqxy/zUirZEeG0FtertCyn4O2sYybMWqPhWlkJyVUB2OTdy6xjEsYTTn1LF8YYuc2IlVDRDc
VO0JqwAwuQqOOFSdeI2lKF7hWXQvMR5E5moaBcosK/YWXKvdEKbuuYnaQ6NJxRGcv4ciIVfvQkOM
10YYlQchEc+lJ2cbRStrw+5j946ua9qABrVu27UcKN5WN7ofTWrpVDGIkZ9/NthM22FXuDstM7Dy
WcVT40XSq8gr5TQ//kH57qi4z7TsGQXbUK9NNnHK2gxk4y1qLPghuSialzwe9mjV+72qgQnsdL/d
5cAulbWghl9GrGxMfqBklxYpP7DjmA9pQSFhFfnfFZoIJTuGsvxW94nIHtRy35qiijc5mP51REBG
F5N6RrBiYRPZnl9XZJF89DVBJDW3Qg0wqXZiJHNGZSqANOQntu/SwUX/CC3e8J6NPANfGsSAahIN
0nOkdtLGkjVeV1wB1MDZeQt4eLhTRWpsyc0eCWgctdIQAapERPeUbtXMi9DrJIDHbC1hB5AWVnzm
ALhgBksVGrEsiXx2nCXlyfU6/HNDHNT3LRTzpxRmwBkmbvIM5bveVJrivoQs81kv1FlbbTlz7PdA
1rr0GEppCAlegY3twSi2g9pLiEZBlK7ajF5VYVDhA6ueAHnJ2vhOLsCZ6ZV1m6o3retrUIdIjIRt
9KyWTrvFVnQPV4I9CtjHaCczp7LMQz6l1FwBHBubND9/dliX2QAok7veDXiHsSEsZDzmSmynjWtZ
j0Enycz4TkhN29UE8qjyV720nmqne4PLSWGtytpA6+4ctCi+0mOBEHDPydsM4pfbQoGzjKVfZmZ/
9bO//pflcRAVhgFXMrqwEUVPEWyGtF8X3SGrqNojsmZfIY5jrgEPPio8231S+tvKe83ScB8j2g6Y
ADv/5A5/lODSzMl+L0GT1uFb9S+E6FVfCKPS4i7GrDHOTI2/cNsfb5Q1U/59U6BLjtKovuNfYrRH
iQ0sUL5kGENZSlTAE8doXRoLO8q5a01SPihCas2FEkJ1G/IUupHg3bnJKki1zR/WISLP+P1+eji8
LRCv4BJxXipVXQ1tTMc7BMJ+e32n+PE4gb3/+xWUotWEqFWCSxj2z3nZ3QEPSzqMypYJzqUCghDK
0q71F8qQ5y43Sf1wACt4eguaSEb8ACUHgkgVWRvQwOsiMw5A6qGNtZwGC7nzfP0OP07UwMD6/Q6T
uI8s0xmCS6fq3+KsJ5nl7rwq3BDtgwgCeusKS+UyM2NiWgVJiwNsAkTBF1eMaH1D1MRSp/niOgKh
JkoW0kEfJw60aRVkhIxJztsixCNmwBAvkRjFQeRurj+vmTJcbVruSFFPWTUyrMQuRumE7LvDEey1
MtwSBKKFAnexUamLHYJetEN2IHYc+SdWJ1gcTdnX70ydbcdKxBWCWhalraDF+Q7vprPA55g5D6HM
6fdX6rpqWKRaAcUajpM9niYpdf4CLbJc0fv8FUvcXqt6fed0+hsK9oUc78fJUc2YhDDFQELZGHV4
oaDlRmIPntNMhw/lpHXRg4az8vrzn7vMJIZlnTRyAdrwEjBVbSAas0e2zOgg90qKx2ubkAG+fqW5
0TqJYBjx2izKe67kDXcsskHfp8OL4yCzanp5qYBh7m1NiyvZv7YyDd3hJarYP9ue10Q2VLHPuqQE
HBN71bnVmyd/dDNnINfXXY2g+fodjgnSf0+xYY35faDAYM3pvfTDiwUFfaUn6VuUWWC676//+J/Z
0Y9+/iScsYb3IIkTPVUPz3uirDFj+wGsfP9z4oKdQw3zFDjiNonlHafwG6DSW60a1lCOnqXuppbI
3CtVJR4U4NVRt/Ws26hRFZTW26F+clJzIQbOnI/AL//9QQAyBkDkuuHFt8ydm1f7WvGxXnnwxovQ
rpDawiZc9+rnpnsEgJnIxlZCL3f9Mc2sjLRpTWRO94zv+bwGMYCSaUE+44hu60bJ2lfvRTZk2dc0
fsFceS5Hmaxc2lHVnyJLhudXfVMqd+F9zQ2H8f//ZVEUJQ6JpVTnC+bwBHZBfKxowFjRmHb9Rmdm
t2m1ZCvJHmgaN7iUYr4RjOfBIFOv4sJy2TDXFDMK4jrwF8LR3M1MwhGLmoZtqMnFPOlzC75b1Buw
cH62MMvMFJRo0/JIAMB65SAvv6jQUZuBigcpthCSWbddSFeGSS6iBUoXKAbuHuO+ytxDL0kLRXMz
ZYPatDiypKcWu6ibXNjPtQPI08hR7txQrd+Vkc7XOeoWprJvB0Kbw6MvHLuHnoiJwaU0KrKjJt+I
rLVXFPjdwb9H0KpHwjnOR4xetWsccY3++uv19z4TsqcVlrVnxJmYJclFEWUA/tD5Ms049nm9dUGo
oSy9fpmZeD2tV5SAaPZ0SMcXq8c3YllroNS7oNBvfGnY/9klJgENLGdN4kCKLzp8ErbRr65TraUC
3PpijdlMsb02LVBM+0KM4YimF62tL0Fn2Qk0N4gIawCtqyI5ZQXFbmFy6CR9X+TxowL7NOZ8xnyK
6QsOg62pniqz+HT9jmc+o2nJYoCAustbJ70IrT+cA10MwFXI6VFNovr79UvMvbdJ2Ckq16pctocX
VCvJoVKT3DYge96kJohBY3i9fpWZQahNFkUhybWwBQt3AcEBL7L51FvDndXxpcpWfystVk2Pe48P
5jxtEneiIHFlyuiSC7uTDbnLTwh6N2mcrGsAn45e2XT/84m168W948wKXpusiIxAauvU1WKscinT
aEXu39rHJJ0th/R/Wj0rYri0tJy71mRNhHqnQSiWcq1UgD3UjOXIY8mJ4B01zV+jmMTqVNG6Wva0
KCjaJ5ZMtxmoQlvVAKqVVbUDl37uRfdx0OrPYY2Q9/r7nZvDtclmsBGpAyWhF1+c/rmKpTP20psm
Ez531Zew9HamKd/7Q7dJPRPc7fBWGc2ZHfz1i8/MbNPyxsIbkl4WQwo49OKgCvIakwdyp9g2hOqT
YmXUb1LLqX6+frWfh+gfjLFpLaNZyaHsJjpTD6kfNa3RM/GV2n0BKU+u2qPBxipp9UNV7uTMGZPy
RzjPKGjrEIp7/EkVkifQ7xq59g47odG9F9V3Uybbq8XYw7D97hx/zyortO7ibKnSdGbsTGsgUT0G
DZ0E2UXWlIaUYgVxokVLSCY5TLq9lJPkWpr9Z2LKtNaxpHcFPGybsUvoqaD8HGov4ytY/OZmQIza
tNZRSUUsVD57rLTS3nI6AmTwD8UaiRrwIp6jqpOxk7ccJD/0FkeEOnNRGwfLs90Ytz4aA5M4kxuc
JBddll1USTiWI0G4GBaWNjOhclqR6MHe19mUppe6NF7ENN6VtOTEYl2uvEg4LXYrzq17p/WHeVvl
DpRPui1LQgeOTW1Ibl1L23R5itLB/Szg0hCCvIDzmu/bTFq7LM/zOFaAth3zphm9zQvLxbnl3LRC
UQaDnMvEo0sZ+Xux1h7A+qvSU/e9Navvoec+xThLbClybgMDmURRLIHuZmLHtHpx8FINj0SU0tOr
71RVGS/L5+FEb+hB1+BOcYjFN226ECdnXu60chG5EVBFkcvpLhkmt6BPrb6B87AdxPemKxYKnme+
9WmhIr2mZkmHGgGRCrOizTmpc3YF81NSdA91gvXvD1d90xJETOBR3ZaEXsUhHSCgekiCr/hx1omz
9Mhm1kDKZIHCEYzqew7fA6TD76pLb/WQwp9Gxry/HtBnopUyWZuoWup5YeSncHABfuscuKVkaWF8
GGsjXnjvczcxiRduAFRJC9mu+EL1lc70kxeYY9/Q9TuYG8STNYgvtDpIIRrT8TStaiN6CHukRC+Q
zVe+KJ39trKpd1yYbedSJspkFVIWLY5GBSYzO/TvWRieisxat1W5SQf5HTcP+2PWdW1hHRf3rnMB
f1pjqCAGzSyREd0NdYRDq002TVoYtpTtDFX8hKeDeheZ4gGzblZBXT2kpfmuptUDcqNPnZ5Vu+tP
euY9TmsQSzfslLLh9widYlsw1i3ZeWqLpUc7vrAPppVp8aFTe7QWhwzFtFcOKLHjVVZRU0OBjbEr
8+LR9CCgABfbRm12S5nQegj1ha9g7s7GiPVL+qFo605W0JhffGVkbPeQfYW4OHjUpV9/dHMTzrQo
UUiT0GvaIbpYqLV+eHFnof/wh40bI3+MMA5JZfA1sJyYZJMFi6uiKwqD6K0efG5MWVlr3ajDclwZ
pWS/dNszH/+/4VrzIg5Nk/5Rag6+meqwH4+k9Lzey625Wbjx8cP46K1OAgwe3dxy6i66mG7A6ByS
S4mMotbL14oSiXH1UME8zsj4cPz6KKVLxW4zYUGeBJ00bQxL9rkuzPzbYHj1QY0Z2o61C1Zu807X
krd66exk7jlOQhDgAdkRyTBdchE6euIG6yETx7b0W1E7XH+Oc5eYxJ1MGazWslRuZyQfq86hrb2z
EChwA1fXrzAzb067Qa3OgLwEneRipiZtgEH9VTCDWycp3/F/XVxn2KjK1+uXmrmZaX1ln4eca7lt
cqGJ7aaQvEsXCucolR66TF9YBcxdYrzLX77oTEvq0uwaHxNQ9tQ5woXYdQzT8I9n/2k1Ze9QqFLA
OwALXSicXKV2AmMOTpW4bcWFdzKzYvoZTX65C9RXbpL5fnTJR0dZyt4oQ4srhuU6alGHt0vburkp
ZnpC7piqD5iyIRKoCtuHMxlv2fK9lZdT/pFadmREVIaZ+6gtbw0KdI00Z0WaogVoFGX7Z6NiEil0
PDtwqo0QcygMSN86BGMtkq7mAd1pS3v18Yd9EI5+buF/eaLIfCSnKQ33EqZyepBFyM4S7RYL72tu
1Mm/j7q6ENCgh753QRH+WlJJGSXlY5c1B1FeyL7OXWESB8Q0lbIyVPKLOahrDiCPZZJ0VGSaK8qy
rIUF20wo+Ln4+eUh5ajq8ZnL+SWsqaiUvDqwQ3Vc4zjlsxQmYP/l0th5tVsuzRIzr+XfqK66lCAk
qXKW0uHZJJBa/vdKScCionLAvdHV+0D1qShzv5bCqydy/6n3WKLN3Mn4jhZe39wsLU6iRoCS0imQ
Wl2cSkz1Nc5O99YN9R9mFDyoim9+obYt24leFtiJ2bX3HGFRYmghBXE0tJhJIm+UzriUivjdzQtp
YWX08TtXp+fkcoeyGz9kfGky/Fg2gwzgI6VqONISqqbzldxK4h8meKaA2iJoTFF1yuKSIY42vgxS
LjY3YFuTN7nF1P0c6/noxW0D10hw8bl+jbC6ELOXVqSf6KgaqYLhVcIQicbHCDAjKUXdgxALg5XS
SgrUACtgDqOpQXhy8tCNLnUhPnVlgV+odVj2ndgmKPWuSbx+5fpuJyPHU4x04R1//DC1KR3XjLW4
5gSjvGDRPft4c62m2BVBfmSsL1xiJmqL4yrzl89HAx4oR2WIOTwQ6PEN26dQhVZTiAUizmYtis/X
A+bcdSYBM6293jQC1CNCba0TwceSJtpyh2Ko8GimWAgGP+eAD0KmOFlJYZ9usEtm+SWhi1ofVcGi
+Unx88gCUlGd1D6403WUc+tA78tnFfeivBUMUzhkbXlP40bGaFGTCjqPU9Yt9vRSWQgbH8cpdVrU
ocR5aXmSS0o4UaiGGLaURu5TWTsogrgyDNTm1UJ1zMePGmD776+0ttiJNwObTFnvHfxlyGsfda3W
zqKbVtlGiEBer3rshH/bQP7zW/e/3Pf07r+fb/mv/+Kfv6UYKFHMV5N//NfuPb18id/L/xr/1v/7
t37/O/96SmP+O/1Xfvsb/Ny/r7v+Un357R82CTCa/r5+L/qH97KOqp8/nd9w/Df/p3/4H+8/f8pT
n73/869vaZ1U409z/TT56+8/Onz/51/SyF7+z19//t9/ON7jP//ap4n7H6fxfx7/98O//b33L2XF
j5DUf6iqzn940JTBjEeT7ft//4nyDxOEhWqOpZN0CfKikhRz9D//kuV/oBIWqYoXdYUj/TG3SAHO
338kaZJOrbUl68b49/76v7/fb2/o/7+x/0jq+C71k6r851/jWPi370Tk8r+PEeQgcesVjXhyKcIP
h6OFmBMw1S8P4++L/U9++BjOfokpTV9iiZRbEf5OutLr8iXz3UNjyQtf0hgyPvrdJ+MbP1dvhGEp
niwkVLmA0mopGH74jfJUxiv+8oubYhbIfDziKXeHTSR3pMQRXwxovLsbmUnTb96vP6G5W5iEqUSB
d+gMXKgwb6TibKhLhwdz75Vx8+sdpLWMfFhWxVMNAruTVV6qhZB+WEj/zv3ekxWdr5gNB+XjA+rW
evZsZF+uP4+Pz+l58pNTKSHwnR5VuHSS1GGrKu7RctNVEwvbFnW2Fja3dUidaYcZtnP3gpzfGaC2
zMpaWVp27izt1pUcIpt5MvPqJvBorBKPuk5pcNdm++u/44dhVZSnh1dpppmNkYriqdOCt96hzCjw
SOv8oOj7KGnN7vpVZp7w9MxKihoJyzJPWEo+K5jVuiW8+8zImB4ruSg+y6jkizfElx6dot5tY3Ph
vHPmu5keI7kdVbm6yC8d18qGKm2DlV8gfTO8W7GQ9066uf5sjHEUf/DlT0+T3CqVUaoN4klT3lnN
nvLIt4XS3yC7dlaaQ2O2YKICNdbY/I6Ik7euxCIwTDY9BX6uWW5aanhdoV0X9H/VScbUP9yC6VwX
frj2NHcbu8LGV5ObYLTvmaG7ctpi34mW3cjRhlPSrUxab8AyV7iWrTSQmIqXrn/N6mrrddrJyW6S
HuC0HNpa4116MbmthZQWlWGbyjiZ6+7SdiG/Cdhk7Zim8jbKw43kVhsjLNijiGsfVRmGDbsMW1ZK
nxurWevF91QWcTuj7St02DPfcQWvDWhXA2lHU30IBoUWreL++kOeGyeTGJi0geaZQyCe+uQxLz6r
wVnCw3n9Z/9MaH30AidxLwgoNqojviEowquY/kaslf4qbg17KIN91x96dm6ueudjna1lb5sl2kbp
zXXre6esAzHAMaUZCU9Kgb2wqo+hlRx75rK1ACWxr5uFgfZhPo5PfRJFk9LNUaEynpsm27TyG+XG
q6L/LPk9TTtvw8AGFvLB9WeijbHzo2cyial8lt2AklMEZOS89oG0Lcn4lYXtiMpqsIRDH71LgcGn
pZFIrujGEzngox9F8as1BXB0orn0l4mvbhTREUrNtcuALyQNowWEIKVYhRFaJSe2ZUulRn5AOY50
NjhaSr4y1E8aY8urhbNUyraW/ZD4IUXT2pKOyjsEs44fPEGFSsefTUc6TJJHWqzS9MbBzas7T2b4
noJZjKvWvv485gLgZCZwBFqe6phnL9d4vcWO3q6Fn/xxnaUoT48QUykaOuSuvFbaKD0Px21Cnpre
zoL7lDadINhouiO6/0Tps9nvjSGkHEylw623C3oo9eG1o1W0lzSmFwld432iu8jDqdmUOTX/o/uf
HjzqaaDkhm71J9bAe6yuN4Hw7fpPnpnApoeNlh/UYx6QqcXDe80mRLV95Xuc76FVL6wPZoLH9JSR
FGDgWy2TTCUwY7807RdFeL/+28+Mi+npIlqwJiwhrJ4sa5U3+15bmHDnnsok3mUgaIJM4ueCXlo7
db2SaCLOi4NZeXu1eLz+y889F+X3ZZlOaq2RSi7SOnepfgnyb3qwsNubey6TWJXqrT6kbi+evGKd
KHQOr6//yj/LCz6IS9PTw9zKTUNsOhrMJI/OgGJHb+4GW/c6Ea0VNYMHw6dzL6OF/dkPDiUguSBV
n9qqWhuZi9C5XEtqZAu+wwljuG8af2uVGjbHeK1xjO4CNm2GfCfELd3L0sor9INf35V+d98YlL54
qzL+UqoJW+UD6KCsgvznbixxm7mvqhssrOnmHt4k2AiN0cW9Y7AoKugLy7eFtWR1mfnJ0/NHPcOW
6vvxuEl5CPqzki7RlmfG6/TkMfOcKFYlHb9nWa3aNtyKjUfn7H3nmCu4tP+Hsy/rcRxHuv1FAkTt
etXmLZ127suLUJWVSS2URJGitl9/j+u7D9WadBow0NWYnumhaZoMBiPOcunX//5SWiqftN08a0Za
IlRmK83YCOvCQTg3+8XTUFV5gROHBKDMjWCmN3PxMk9fE4SSy4pcF0GXnUIL3WQ7L9J5x+iHglUF
CCQXjsSZRTn91v88D3kh+GDA5HgnwJehQcsvTPhMdFi2/4YxI66bGvPOkTxxCESq6uyg0Qsx+dxO
XAQI07YFej1YjqrLofd1Mrq7sB7n5r3IXGgJ5pVe+vOuSR+k1AIrRRYOgYifV/vcVlmcTV23qAXT
ciT7PuRjysdRP2YWkNq4s43hz8+fceYbLJt7+WRWyh1PnyHW0OBzS2gJgFH28+BnFn6pnpI3DMVk
hZPa1FGLM3rpjX9u3NOC/bMNM9DiO6/CuOoXg+TtpfTo3LCLo8k7T8tb3553g77Opji9xNk8N+5p
7f+Z7ugLOgqG6XYWwCbkQToXbr5zP97pA/8ZWDOA1FGngSk99PodwRvMvNCRPTfnxX3N1ITi94C1
qPlG66Osub9uSyzOouHLArRqTBnoPXNe2/aFk3huvsuTWM0+7fhpvtnKvW9UfN10F0fQ8PEOaSGy
gWi9z82wn1dXjbvsoJUtkkQhMW5F70bzvR0+rxv3VJ/4Z0d0Jc9Tx0dAYu6vsdxnEOW5buDFkdPH
oYUvCmKoN0YWjbLyyoVYnDlGszkFVWveWc6DMT90lx6wp3l9k7stuzpZPky122EhCn7nlN2dkkA1
DzTShbeBOMyVq7I4gLTLUohs4FMymM1P2rYZ6XWhc9nG4b1se4jH6TuINnTTZhyvuwv1xfmrsrzE
XyY2NFs3wFH71x0UfXH+lAbDstbCuBMeDSrs6HX5qb44gCY6mppZIl4M1ba2kvS6RwNZGgIOAP6r
ufWhnTdEEEqatAs74vvCCVmaAHpZ3Xhtg3WY/V+D+IKg02pSMjRTGUEow6KQ7emO1xxJsvT+Kwmk
q3vhzngno5SkHkn9++eBv79WyNLsr2oH7nYcZ1LnOd75+sqYcA1c8mL5PlKTpb1fCRUKplPkeiMk
lwgDkfX952mfG3hxGAtTNzkam/OuF7HjrlOVXDeuuYiptdPW6eghOXW9YDYO+bUTXpzFyTQcOHRj
YIsfzWqj1AUEwrmFWJxFeOhUhZvh96uzHVOABU2X1GzP7YzFaRQWlaZ/ih6+JQIo1INjeqzppWj6
PaNNJ0tjO0ASBuqdEjBSvMspO2Y+xFtUMvV1QIgb+/ZTQ0AXL2VITyrnLjT4yD0jK8g9QSMgJJO+
znN64SR/Dx7GbBZ3aa7yRjMFZiN7N0yrMoCtCghhW9VZgY+T0RV5qNz7sfeuivlk6V/XNzk+oWLT
LmXZsYVzorgQ9M/8bN7ikh17YWec4Zu4CgpXYNKkh6y4yuMLy3T60H9TDvgN5Oq02zqTQLa/TKAD
lkPM4OfD99eb538vcuItTjVzHVNIYYw7CL+EGrRWVEuT2lFh1rynoINoUCuihrY1ThbKxAgqu4i4
mUeDRQFjcQPbMJKG5LdNrUUMitgQP9p20yVf1DNHbSnHMjtEgpuEIwyQE0pCm3G69Pg7N/IiOIyz
2zIkK4g6E6B7G+jZ/byg5/bCIjhYM2BhqsS4OYGaYxtYzhTo2XTp5/o+7yJLpRVofE21c4ppgwT8
u2AJ8P3wugtLXgSuMa/Gwvzyixe99+Oi/127j5DysQf8TLUT1e0fNli73kom/mLNVSxlGTlVueKG
ExVQnfKZCXvjZ1u7/3ktTvv/m721FG0ReiHhPAX3V65DTDC/kwMPKtKFFjGvO9JLhzq0e1QLfNm0
a6wmKNjX1F0X45coMwagTgZBtmmno7eHh8l1T2uyBOnMEJOiE2wtd2DxAlUPd0BHXJXqQ770v4Ei
Z5DkGAusNtSs7TKs+wu/4pmTstRZMYk9C6EIApDroLM4hB67rpBGllIlLeQridU2E6yIgxmKgy8/
77tzM16cbb+HTqfD7JM8dGQcqYivG3ZxtOHSzSB0ZE27oY7s26uHXVz6PpCeUClMx13/CHmm35zJ
j5/neyYULVVFIBBHO9Gh0dqLdaG9jV4epya76uGAZt1/d5sqeG7Df2/aaSxEz1Bcl2QuBUD6Calx
U2NYME9QwG2vnO3yhk47ejJZn3bQlLwvxuuiz9LXbNC1nAsLG6LOjhB0emdafalJ9xeX8k3sXGp0
CMf8/6culcCW92/+SQYNMntNmjjzRpuBBpX0Tof4lSbswG6sYOr8OPM+ZVqHXcNjGDxqGk+aZud7
d9i44YQGh/FYipeTYv/U9YGEAszU1EE+t7DvHOO6+BiEtgF7e+2la1vdg8HseGso0aSFB0CfcmJG
oEEIc7GpNQMdLpIdxFmghwOnnADYw1DLnoT++vPuPXOI/8djzXahGtIP085yQ+mEqYh+Hvd7frpO
lnohrp/n7URPPmPA1TjuA81oWBIdOqavqXan538Y+9Sqh3Z4sft3ivTn5889930W0SMbdcCGW7y0
PS2u67U1XWD8nRt3ET7KfNBry9dQcfjVN+vpyttkKeLh+mNJAePGsF8Qr1b9hfToTEqwNBnDjUcm
dvpV0+LFQTLH5nvH+UiH65r7sMH7b1gyqxk6vCam3aTPphPk1oVS8Jm8aym/4Vi8hnDxPKK1DWne
k34twBNWcW/Xb311KRk/81MubcB81pnIwFEEJP2K9kHKL2z5MxfBEnXYurrsBTxgd2W1cnQ9KGqY
+NFLzaVzszb/u+Tl5KnKKTHrBgCOZjPwCySv76XTYcS2uMZTxoEp6xSSu/SGUPPOmLZ0sKJ0etSz
J/CAV7M1RHpvJ6wpjjkhgUZuia8leQYpSdmu7UysbWva1mhcmrSMWw5P78a9I5odaRpeKTxo6k/F
1yJ/1EkW1QSit2gAzSBjs3K8kLKTvzXRb0L5X1zOPy84qycn0iJe9ZV0opkOseIWfDHscGj/FCkJ
G9SXKDXRHq7CTPfiym6Decyictz0zAts5W5gDh+AhdDzAZC0OvIsBQFmBkXiNXR1YkOfAeaBhDBo
+iagW9yob5z6ZrThrdUgYJcs9snTaP0xDUi2lq8u1x7AbU9sozo05W+9e3Zh1irhXZtRG957TmJC
LLmGVORkffD8BirwQLQ4Sdccs+yFnZRt2j3p52gcgQ+zNzXcGfv5rmeYZNcEjV8EwiaB5z2ZvIKa
5y/GIIKsv7HaCCVUhzKh400pQg3y6aML4X9PC2j1NNtHtzHCtIQ1HfgRtZdGA4tnHUL2XlhRKy51
+9bxnj3zpmx8uLD5ERSGYndYaVDnzgr96BVOODpaLAwSNNWX7thxVrybXXmUpgrNVl4Xc5c8cQiJ
06a1T10WM0SHrG8u7ZXTZfDNVvl7FP7ZKmgqe8wdkGtz/th4N96f5gaaRh5sEeaEkzUtN2lz4Xid
CQpLK5rcphkQhXhJpmzbqzSANIvTXuxMnomXS2xHTzQFNUB8ER2Oso74BUHzfPpi5g1nj6zZwA8E
Npsdo6Hvfkj60PBhy+SDViaVPQRt5oa9I0K7bSFPssejae2x9kFXap0RlB6gYuNxHqTevaDNcyYS
xljoSCepDALKhww0P654uQIGbQC8TsUGpIwMf4gsY5sVz7l7V9MVeNQav4Q7PBMDl6R0+LiMcFvQ
sSH0MoAmedffXZU1LFEeKRO5GDSsY+WH+XQU/ePP45759Zdw6DlzSN6eCiuevCnEdizgyXUBq3um
RL+EMQMe3tpThauyLy1ABf+0tAvrjpysaRMIckaT024H7xKF8UxCsYQzpyaMtkGUGndlerTloyj3
liODrr/wZc4Nv8gnPJLzuW9wB6X5GAgtj/n0Lv08hCPQhbzwzElZQpul6nW4muNy1mFHWlcQtN2k
cout61wSizqzOZegZqPuNHBccEHjqQZDbjbEP++hc+Oe/vt/ghVhOTNLjnFhXDVmSdVdiILnxl0k
FINpKNt0UPF0ys2oQ6L6wiPw3G+5yCdqCLeTWtBph4Jq5Aoog0EYSlpHdRLu/3lJzu39RZIvNNVb
sCpBea59Zu27pd2KcgggqI4+D8TjphPg+FJicW6ZFok/9CGVVhcoUY0dJKSVtwLQ7Lqos8Sxqqlt
ariUTTvo3dN8V1zqNp7Z60voKSmZOWWnrmDeyT0Zpk0DhYNWEawO2+qaFf38K/y9w767Rhen1mny
Drw7RDfXvKk18FTMG99tw1k/zk0XTqxZcf93Nx01YOm9fG3CUECXcL4AHw9+bCC+Bt2UpILAZqKN
Bi2Hubsfjnx+5O1TbXUr2PUGXv1ZVnsN7E8tF0krQs+5ZLj9FwT33fxPO/ifkzU6Y216Aier7l4Z
BNzasYeKFd7YVR/X2e8CVoOjAz8cNBlafsfTA3PuXO+34AI6/G1YgImuz2VklO1uRl1NgwZjXyQd
ha1wdkfK5+pkYXIpAp+5Spa42XGEObjfoeFoldB+ifqVWVxXhF0iEb2MFJo6XVJU/FajigqhLpzT
M2dniT5MO/Disva0QbyPujlqw9vPO4+cgYCTpbTJ3OmZgjrFtBNolhiwkabivhzeK3IQNepkE32n
6Agw/n5nB0LZkWvBo/KZ0HcT4gIKDNwWxQ531leWkYd0+hom7M3ilUE9FKwBwNTeCCSoGItB9i6g
427B5GRw+9Do7Lh3IR5MSTBSEEvG6TOFjoSAvtCNXt0TvrerHa/3+rxn9q6bPjtYJlsJ0d6c8iGf
j5qEsj7rHiVeYvBum/YeofcuhFsDT5CX0irxvtsK520aQAKH0qD33okb4US0f6lZm4dp5sczl3E1
f7ndvdVBMT3bz84QZBYeKBYQ7zZ8ht3ItPwAxpj7rNMBhXt0p8ecH43hsR3uZwXPSnrU64e5vmnT
jQ6hinpN4XjSHqb2obB2jrmFaW6UzTRys10BMQR/OECDD9XjpxJuieYfCUkIh2zzKV3lRR958g/r
hli33IPXypcJpKfMeYGRbCi1O0zduiSeeW5HnU7HP0cWAoxD2+hI1EAsKTqIO115Bk6f98+4FvyU
qmbEuIMBMsp+vhSK/x6ib2LMEhPaggySwRYDA+tpgrZocOJNZ+kdrbQgs58YiczytXh5SxN7vtHc
N83+SMs5mL2N7704+ac9VvdcsDtbgx1nuc7cBwIDGhuv04aCYHcdMIr85fP98/1TvRt4ToDCSKGb
aLs7nV44qqdC9Xfff3FVt3NuFgWYMbuZ2ei1R1m76scnc9z2ejQivv8cEM5ti8UlnbdmqYTskL+3
6J9HBrkuR1riSj2nhjUqdHB2fnlTuBFcSn+e77m68xJTWjKn/j+ATQ92qijq2Hd/ZT0Mkoyg1spI
QZaGfpjuRztteY6ujVRwOtlWcCATMCIawZeVKnRhkJb3EGKef4vpFiUN5sFMqdXBaoqs+laDZoYD
BlHcQaxRT1mcG1+GX6zr6lPz+EZBoZiLNGAwdRi1MPXmhMLmcOZPUhxYGndq79KDbd7aduLb9nW/
1FLBxne0iVQp3vRte19C0wUFjJ+X9MwW+Cuv8c8Ohn8JHLoodjAxYgfupMl1wy4CjgkLPa061SB0
TQSZ85qicnXdyIuQM3mMa0pL0Sz50Ci5Hd1LYoRnMoW/Ffl/VqJWI9UHOQHx4cE5Cy/lzHnsx0um
sH9/qW9O9F9FyX+Gz+rM1DPbwlNQawORuTtrAJmK6QaqUl1CzU8PDcy0HmEXBI2iqmRIV/QqyNvi
tuMGrmbt3a3zT1/Tr4vdZBFiZkDXK5AcJhjIdn/Ml8y0/lz3Cy2iCh3S0rLJMAO5DkvQyLiUyp3Z
qkvYLIUtBofVCoDfSGezKPu8arpLIZkc1mBTUQIfYzgvQodA8XUbdanOAm0Vp9UaTBfmYKOXqIu9
j9M6frOTlrIovV4onilMuEsBq3DnwHeePKid8vqmdPuA9l/1hIdFFxWtFlrZHQqZYWGBOTre195H
Vtig9U7g+xqHpgALhb3yqX8YQKPsWBrhlkkrMPrIavRIoHfNWgL01r/Oxu3cHGm7YmytyGqG/YTZ
HQb5alJ9c90PsYgZhQGPtJZjwax3k2/b4bpQdJK0+DdHkdNYzPmM5dLKA+1XsCH/ebpnnotLkG7W
mwXpiIk+vnUY7KkMygb1kaxAW8fLkF5ed5qWmF06mJMCGQ9hyaij3u0S6T7+/AXOnadFAGjkbOvc
PZ2nca1k5F7Z5VqidrUmpXPjYVyi36jX4RLf4fv11peg3dE04bHm9kC3i0cH3N66QY/0SdG4kQ/X
LIi+hO+ajcHhD6tQG+yqPVSNV5q6kM59f7foS7Su3U6AwhqYu2O+tfUcGOaN8PyrrnB9idg1bfjR
ydPgMCVVUyIvKdqdm/TiPBrconAuRA5qF2+O/8XQToEpZ3zdWi9OZZ429jgY2CQt2NhpaF2a9Peb
WvfN/552V0fe7DZAPXSJNa5rvrpuusZ/hx39iemOwnTd9BclNxa9qlej+4szOGsCPsSGQsxjKMTF
qr1yvos72JthEtTpJYIeiQwZ2Jfsm84s7xKkO7kgdppugYrzKj32T1ct7v9ibW2hzw4G7W9EfEnw
49xMT2Hkn3xr8C0fnuT/N1OUfX6e6V/g6f/evfoSTJvKGm8AMo67weZhUXpAmFTO74EoeF7KLask
PJJ3nUOSgplhCRGavEL3s6boIh45xJACCbvLBi+M4k4DWK2u9239XPFXZtH1UNMot+cop8MHwHJx
C5EIFzY/AiatdifnkJnGVkLywM6fvPxYgHEiNnYPhT+UUA5wKF0pbsP49wW2LZvKRHm6eANCJKz1
2dyUmQ34q8NIqIMaE466G2iUb9Ky2vSN3EJZGvoyE9/L7nYw6q0HB4b0fhxRUNlldC0ZrJckpN3J
aADqalNomGkRT/PjPDQ7iP1NzrA2cKMEcoJ9TDVv/GbY+H69sihZeeAt14P/6OeOHXCYPK0bk12V
ZelLV6SGwrY5HRq0ikr4SgTcuhBUzwS/JXqqhbplMUJUcJd3N9J4ddwSyhPXgRL0JXzKpyrntYnT
ye0/yniYqseft+e5SS+Cn+SlXnRsBrtiSnqPxJaCZS6Nfh78zIFaIpNkJYbJNiiuGfAYC5hOXWh8
nJv0IgSKahK8J1jprF8hEw+qKjllUT9P+u879psDu3QVEjkTHQSUcM+MWjCbJOpqH5H2WWQN3OH7
UChYfRMaVZURKe9Lc145cK+lTFdW399ZF3VOzqzeErFUeJR0hYNAr3uvWvNcXZmzLCFLuZ4TnwLt
sDP4s/QOprru114C+4mSY1UMCJ9mQp+m3z//GmcWYQnnb3RfNzM/B+R6kybThf3zfeNMX6LwLcn9
VvXZtIOpVmShpj13QMhoDrB/F6L+6cr4Zg8tDVHtLjXboQU1w0wdOAdqiW6PEextglw+sun1urVZ
HIMcsFJrLLDgbNPur+tR6EtAfklSxypPGFAIPTy1+EOvS5WX4HlN6rZjoQ6/K6wursx7DnLFz+tw
JhwsQfOtGsSog4G868RGjRZaSIDlF5coCmd24BI5D3yfMRKFedcSoJwHHSy066a9aIoZ7jxldER0
LNz3VpvvPKYCiF5VF1bl3LxPq/VPNlOlLawEYIq4a+eDnG75JUyP//3WXsLntamBnneKXmrqpSEH
Sg1NIfg8F7CLLkNN1yNh5LG4xP8+g27Vl5B6qprZ6SW6wma2muHG0DXvIypttj6uBgjNWlUfQkoy
5qJFURZdGXUs0+sC2l9RtX9W0HSaYZA5Yk95j5bNhcjwV9nnm9DgLk6tKAAy8zmCT+3BKwNe3WUT
KM8+1KiopyyP2kmsa8uOOXKnqWpiXYfoPORWLaBO6no1eR44J28YIRzqVek9V/phhqs3BV+5fy48
taFgpaRAEKak/z308Kh6KOVanzeq7ZPR9ULh/9HcS9KS32uL67q7eDYUlTnVpi3mnUlQ64F9WxbA
ESoeIIGmq3oHFI5VbqbyAPZCJUkoyV1u3P98gM4E2SUfoMhsUJ4LvDarbK8onB3mjTRemL8bvOv6
qvqSFTDZntNhHwAS8jzfl1eVl/QlJ0CIQjJmeuOOlfgt3bifLp15wzjDf9OXgGELYrwVa2pkt3Yf
dCo0mt/OcEP1V09+DEAXVuaa9oeSw/7P/dVnFE33LTAk0AQVIVy8gr5fZ/TG49BmT18G98VztgN5
xY4N9EpbeaSJJGybO8it+fqRyBvX3Jj4v6hjnQJRb4fKFKu5USsNAL/GWUPfdS0hhtZlWx9/mHM/
WumW+3xHxIfr90HOy9AxSZCO0FqxPhtbbgz3URMeDLCAorRg6TzEnu2tRp2vjBwqEHB265vpfh6N
qOTbLj0OpEbp0YnSOo10LYWE9jp18bRyOPjfXqDMet/4bUQHGaPlHIIqH4nivkJhopp5CHOZsKfD
fcb1xNaea/7JXYKGNv7JXw2+GzKPxUb6UNNtyoxdOuTJaB7n+QbA5rBuI8i1Bq62b5ptbxH4NZuw
df2atBsjy2FNs7YKGGNaFVZzCJqmidv0Ux9+DaMXWC4wn6T44lgip1chVUOs6bd+tdaHIhZtsy4J
DEwnMQZch7bnpG/GWa4mHZKG2udQjccJUbetv1p9W3ZybXrvwwl5mzco4SY2emmF8VLxnT985vpG
5s9GU4R6xVFozKJJux29fiXhpSPT+xIYfiGqe7sC+RcH2Ecrmw4J9BCioXQiW30NDY/qjoOzaKx0
++gXKsjN25bNgYawFAxTQqifMKpDtl6EJqKRlgqIgXeY90dZ7C1OVoZnhhzsBzLyyMvnyHIfUDVD
xSiQo7dKpy5UOQt99OkMYydEGfTlp9vmt9YM+SywOQfzdoYCoiftkzNzYPq/4C8C/HE0CGc1ZyRw
VRXjIgUaRMJ5Hg52cWE92MZR+o90fOyLm54d+ykZ8Y/d6T/b2klOMmxbKEs+8fIWf4ddctM/+isV
w3gTnVPhx2GZRQXq5tXQoXa+koaAnz0m19/2wKFk6N85t5XYtcZrN7VA1SAQ11+e8SbLD1O+ex5M
T9+m9I2oL4b/zSWrEtJ3uVuFjGl7VsQF26fze2qsCxs44Sqk/XFkB85uDbZBOh1qWFDip+AuA40Z
pcO+qvYijwf93s/1wAGTpdVuU2ApiozH+nRAHSehWrtuPRrJ6rWHSrvywJRCdiHeq2JTK7FP2QSh
wjHRjTrpWoArQHrJNH/twS+vsg4ABIeddmv3+wHGkl0XDxUo1dUvz36spyZyJTyLhXocIV1moCYB
lbw98qS4I4eKYsJyK2YtrMqXudnY3Zj0dKcaI3JoG+T2VtR9YGGTaqUfjIg68+zvOFrz2psLml/h
BtIqgcbGag9FGSjpoyoCbMk8hp4ho9ZbwUUgyHGcMqb2fn60rYOrHysPkOwIWHS0w4jKIJvwyxV3
xBhvqGXcjwwAFNMKtPK5QEl1BsipRlsXT3RIfcNXcu0LLYJyRAxt1FpDaxgAXKbuK/5HjOXR8ext
wZogNYuVad6nHnx8ShE0GvRB0BsZpQmQ+RAYlY2nqIr84dH3p4BLK3bbN0eUILUCes5p1NHxiaGO
ohoRFeQBkrww9BsC4T8pCfgTjp1HrcjPRhh135ZYAb/6ldvA3LRuWPBqjfZ+qEHkQ4HHbNo3DkD+
jXiyCCB5Ml+PbGODcu72EagGwFiVkTCffechNZ5VLm4NqE5SUB19IDoMkydA1cdcvtMeJZdavgp9
/E0A5nN9bT9KxP96ZifZzLBxqiAVsGjQWUjNbiPwWOpL0A90/tYA/c7GNtCBj1DMjrh3km0qE0s+
Tm0d+CpNxklFYs4jt7aTYtpI1u04SzKadBqqw86qHh/mHozUIq7VjsnXwTrAVN4xwN2/0+oXVE81
vrWR6+DfGP0qMLX3OrsbsHna1MfL7aQWWwUF0PSleSDYMYZ6oA3a8QZNnH6VidhrDsWAGtVzkT9Y
OCdZ3aFLv00Nf4e+WFj7ReSU72PDt4jTPuhmmpmhOHdS2ycx1+97YqwKXHq9+WS691Dkn3QGixaQ
ztqXJgXN0y/xSZuB7pu6ia3WQkUti11jfMzN91psCfwvzYxHlYZCHJhlAGhBfFYb3iX/YxsbUyLf
45vGvuP0g8wwLgbAaRzWRbvu2G/SbQtMqaFb4KQ2J6vpGuQF2wjS4nGYVlqvoil9BniINCTyLSPg
PNFdwK7yjxH8On+4s2VE5YPfvgovqcaD1m+VkW+67h51HtyebBo+ZosEvShiQ9NWbMYuenPqXxLP
qIwI1OfcbY/oWnBoKRQbowChel/XBIIKDfIusabNFFRNwqZbOIYGLWT0WRZJciQlbPkgBNvKOUnd
IiCUxrl9BA9ww+jtjOI1k+tB+3QgXwi8jt7g9BPUPEWICiEeRTbE+Si4fXU9hbzyg1OomRvYZ8nu
UeF+l3dVmUz0YJnRWN5kYFi6+Uo3V7iHARsLy5wHOYt08kvX16Oxs62nWR2I9UzY0WQKnbG7VgN2
C9xlZQWpceg9LyFoP0ECo8BNOGQvHY1EvUYXCXoO93n/pOHaEx5E1GG6nVSzQN0WnwHWh1/DSoQC
Rl1oO9H9or2Gg2kFQy82hkqjApiyRo97H7lYv3YbtfeYDGCEHloeUoK5PRgiZdjQt6xCCwIJS1WW
EZSFQ9ptEJlvXb5TiE4N52FOaZj5sIka7NBwB2RZUFSt+9gAK17xB1+jSdnvi0Gu/FqDOJ4K/DwB
heyYoW6VSVRm0fHNsy992pfGrmo+oRKpkSPLtp16SCsV2O1bN6cxlce8RQwe9zx/nnOo4c4i8sy4
Q8Xayt9k9VIYSTlAaU4lCtQaWMoEDcXNDtdYFzItDXyShuJLFGtwlMK8zrGJ3Eji+TIjAowvvv/I
3PXc3bZ2E7W5vWJq1/jVLeHDbUkB0YIm0KjlNy3kxDpA7bUcV4szungUfYK0vBobec/bNuRpGuUz
W2U9/+jGdj2q2MWXTn0RNml7Uw0DRHHvkBciFHjwTT047JdRNfCay6Op0yLZyIQYjwD+wNurDGfv
prd/G2RTpad1NY8yhQ0SzpDsyl2HJXDwuMi1lQO/M89a1TpP6vJjxtVWIXGZkc6bHsoP2MQmkuvW
zJKhtCNj+q0hyXYgBKzE7UR/NcijdYhTuNl6xirXrQwzez4oW49ryzodAD9Tayr9fQeOk2n/cYVM
SteLqQZC2MnOetIDU/hhi31T8GbNyPtY88hhHXKAkOxJZwapbcSiyxOSO3Ev10K00cjAI9ROMhiw
RNmXjnoonC/HOqbOfVkdkXt2Uq5EM8RzufMpkCWkDZtiDX2Y0FFwPJgV4juIKNWeETuyiiyoHHtv
NWUkW6SFjbGu+BTIuVo1DBdby2DuByaYTXA0mtBAeO4srJoywKiyVr39Z/Ah8zeh59C7/MV0b83x
iU+vSBfWvT68wwcCH2/uKClDUFIQ3AZAtz4m2PRQOy5QhZ2d27F3A2Igk1fYjMjIedsf84qF0rir
Bxl5NsfB6EINuZRyRuCz4ZE9jCvivmSVmcyqvulrO5iyEcpO7Z2AUGUmyNGyceUMKpBtuTNM2Ph5
bkyLXd5GKcoQPvND2XthW0EfzLFQDG4Cf0ZiI7xQ5m7o6ptWIFEsMUCFRREysstkdkcISvPjpA4t
rxNeyn3u1mHlZWsgyEMNwhceBnVPRrQcGtHOjP6etzZ5edND69vEMs/afOPXgI5Z9htDQBVQ1iFI
imbjqwPHz0ndwG+qjRw29sjCFuSh0UdyDw0aw2axWY335TysahxOr+mhv6KCHkn8WGZHj4z7uYPu
hmnrYVf/cdzmYOQ70fySZho7noHLa4jgArN2JQD62a1sQG/ykLvBmbNSMUT08KwFxa1ZQdU4SL/6
FO673bNy/LXe1gmUy3emv8X3YOQls7NVNiX+GJvmGKdQHOrN1VR5n0UPlRy/jkt3jOB8yU9k6Rs1
dEkzJZ17cE1MHIS+egBGXanblruxM9wbxrTqUP6BeQ1s151kzI07waubtgMWUgC96uHNCA9rJ0Nf
7KnD65A6zzRrwha4eGSOBU3hPtXE+fz/ODuP5caRrVu/0EUEvJkSAD0pkZSfIFSqErw3CeDp/489
6sPbKkVo1FGlaogEkJl7r72MhVJVbAa7/rSwBV+Ijq3N6ttDVV0wblmY6olo8V+5Ht1P7DQIIIt6
Fc+xC3Mhz7FEHveFMlDc4QSusGvH7VhscjxlOq08OvbOQCKGt85CmAVyrRJisr0OqnPbHERosju+
xM4vPPmqRYWHJ1ljHGk0P3EHe59dHDtgrVeOwgbimZvQVepxqcillzbaQWAvYCmax9paVfNjgVAy
5OA1xAUHRb+ycSkPygdhjA8y1t19lrrMe9A0rlpllen8wllapOO0dyThD8JaEhMBR8DtReDXUb8w
kwclzDxLddxpopWghxTJ7AqW4BgUfj8/WS0lQa67uWmunUThQHekVQH/MWerTDts95vx3tE4XRXi
i2ojeJqb1M2N6DjrjqfKGzlN75360671hY52s9VGb0aZPEMzH0fdJdttMdntUZ8eZu2OLK/d3Km+
WrEeDSLpTzP9eBR1q8ChAQ5rAst1wuG1VRFZJE8M+6rUP3UM6THor8v7TltaxTFUtthBLxzlVY2f
hug0ONHC6fbsWxDZm/hQJyAadQ8Jemniqm/K04MUJW4QqG5aZvdMuKgfqgUT3pU5OSctidbB5Gy6
NDzouVgaofo7pUI1h2gvrKdpqBlUUTE4OejLvIgbbekQjF6gii1SNg9TWmlOtJVhYbXDRC8OtoBl
G77Q6kLTMN8h9Liil2C+uzQDaReYR41Oo7WYI4uH3pqJpqHjt2ZtFWqHwUR7e7WxL8dFZja+6pQL
w65IMsOOXVfuYokIaKbFQvZ0VGASlU4eIk9SPUklY2Ay30b708miXd2mCyX+1RXxIwOZOwARfBuU
bRFxwmW9dbT15qHtyGEWeOWb93ZZ3lXRKRnP157UzSmG405zE3HICmbLlnowxeTaekd5NtMX7UKT
QLKAY2B+xxHRtQptoRaSP9tvCXCiYBUBGUHFzSKm48O8yBgOF29lhmL9CuJE5655T0BqTF2nMsu8
Ovwk+AJIK3Rb1lqLR/2kvY9wIlUGvqbzEVjRxR54g6eV0dtrs6dVqbV9lGpeZZJlc1XRNH6UG6vc
8Rs+mSU+S8tcSK21NqojYKOr8OhxEV+F9joqrIWZDa4jxUsT1E0fdHp71gSJAJ2NPHu8bjwbLWzX
GBUZ3XNgNmyynzMbZ4faMwnCYy4N65CiNSN+oFdSyMeJq8bZ51i1Lqx0cgdOV0RE4RwTendJ1LVd
H5m3IYDB1az4E9fvThvsYrlbKTXnjjLd11HuW9mnNK+M3FiqwSaztdUYOW40NyuZtzYhy00fjbVB
9UBvTHqbH00ze56sbYiBp68tvSQP13k23BfOW6H0xxIgyjC0RT9Qq4fyceajdShbW1IYYusln7ey
9TzAzgmlP+V0D6Ix2RfDS30R/25Ue+8ACKXWcWqJ/qWmKkSKwPtNNd7zYCsA2Zu16IpVqy9bZMhS
ekip5Ib2JSk2JfiF3vuGfAjibtHBiBXRrwIP5SQyFxWLqYn15Tx/jhQsM93liA+31u5TRfg12HCC
n5KB0gloDca2uMuF9NzgadmnxTFhn64zchPybEMk5iJz5oWSwESrTsUwemmsLUr60nn0cjptaN/7
cLD3VqStc0q43AwXzviWd/1ODu7I80SEf1eGtifVvdc573qrY5gVHxKmFjKfN5RN7v6w6fT0jtw/
KuPP3B7cLhj8oab6K1svHQZvCGMifQKQysdgDtbk09uMt0wCfWIr2+XNU1UErjNTW5XGrrdR08iA
uN21jzQOdTRtyRlGEuA2FrR0M3elDFZJm7sTFHUn1ffVyCbuNAszIvmxHEGZFHQPws2pCsZaB6yD
g0rWSj3wAtYKkhdEylROTUnCWPFkhVdX+uQunCxfNtg1TMcz6sDLK8E/7b0oqd1IFXth86Lk6T6c
jqOanZN6vG9GAmgNNrFEWupKvBrKABwAWX8h1ilbVWO9WWa6qKG+6LwuqkwZIsVcjX3DfO6QZCmS
cqp158nA0AV04hGBrovN+6Gence0EBu9VQ6dPhymYFy1sGhlQG1V2uQZjvtgj9d/nugS1XjhW2Oy
IKB5w3GoTk1Ej0k5Fg6Hbvo1nu1O23Vd96oKWCgqXWgfiGWoBqC5pYEUWLoQnlksGqhoCuCIEan3
cmNT/TYzBzx2DNYQr8XUfMhOtcrV2atl1Hq5vs0Vye9KQ1qJ/G0O9J0B02AySC1JfTVOQ8RP6P7l
0JvK17GFD11PRzVQvGLYl/hzjK+aNS7S4MEIX0KyyPsq3WFr9xrN7NyOWDXz5BoJC8R8Jtxv0Smf
9fBcE82hR5Y/S+TndIEfpZWfq+KubYhSt8zoTFMCMcAbChp15yXq7K2IivdRwNo1y8NUGxslbTCT
kKV0kVgd0yhGUDRCgo0oTaDAC96vyRe65Fr1XlLEXmu4x9MlnPa2dDcmPLJ1G+WRK4ePieWXJmW+
05FQYGNToRLIqRsNOS6z7NbNycC+rZeSkCLKcOfgeK7j+bPSV1VTkaIigb619BlO0y0FfX/kPMrN
2UrKk1TXvpOq26KdgK7rZYujT0gsZTZeHMrVtna2TaXSm/GG2YODV1C1MOM30V5ygIvAUbdyZwFq
1uWiawxqprn0JP2YpJvQ1vEl0nkBmnKtqid9PkbQ8G0hvJJ8Bl/L6gwm9dkIUbAMxbt9FTWm/TJy
VOZf/fL6Z3Jilhpjqpr/dswHrn++ykSDcvZnikGh2IsKhVoXF9e+B6MkLpz3CiVihp2kfqVib2Sc
WrR631EwtHN0stR+IRmRKynG5xiUGAvhQtPmtmsSyjib9ygZvZSJTroTOSBMQyk9as2lLa3VKJqF
YOAcjPIy7MGfnLsw1jwZvksv12439RdSXN4rB+lBU7h9/hYwbR0/jebBCj7mnmNSspadUa1qHSQY
m4+h+m1VD7W1zZ2BM7f1G3EYo2LZ9rGv9XemLS0t/nk1/6E79gej2vZtv2od8o/zAPmEs6AA2HU9
EVKHuklW4fRWTJvI2OVqvsiLvWM+1XLrV0JZhLPsSaAGiewTVOkB0rmxaaHKf2959ysgXoXxmkqA
qlICGE/IKBQIX0q0iqXmJR7Up0oYGctRrIC+zrm9lap1aoW+6DaTMb/LlJ3N2OExhfYx3ARiHdT1
upfw9CzkZRSDUvX9MlCMpcxCmLjZffR7TIv3uM1ZYZknmYKj9rc9jW452k+xhsOkY6UXO1FcJYVH
L0E9mxP1gBfMMkwVauvtIHYcGxte8FXXyJtGYR9Ih0+TXapsq/WsPISklph8/pq7P8U9EGNgeZOt
v3fdAEkuPjmhudAGzmijwEirBECa52JdDHbuWbLujfOJjCDFdYD7xnHyCy3eY9hyIi5mL1riec15
HcXqJpDktVzYdHX6PoqLkwKHq+vaVUBPMOT6sk6HtT4QOsLEQskOofaYTs9l8uEkH4l4DzkCFGxN
0n2nvZcCqL27C42jME8DPVuBTXAIEglgIkmZn84fSfvsTM9p/zmitCqmoz6swfBhCMr2EgRViwzf
TFEoHK6T60YJUV/eM0tUmoIr3IfqyQaVceSN1G0J7k2bQ1gd9eygRIdYOcjTx6herbwvvIYeMbvL
XpJO+IEWbE2znLhZgCY5FdNLhKaztY6DcZddT8CHOkrPk0lDWud+Vg8uN+N3WX40xrLSYDa2nLij
PwaOP8YuO5GNeUt0Mal3DUD4IsLeM/RqrXJnWCl4A24tnQYMmay21bLjtb2cnPtUumt60KPiIAXa
edaavcGRFupMAdc4kjN1W7UGimGq//neEJsg/8SfFKbFvpc/FClcaxoLShySxG+lpzF+bEZXVbZA
BQWGUam4WtS0O9VYVZrj5eW0pf3P7Ovz3vWWdpTiY9vdGTquJQx6maOFoJc7kW6L3tZek1ldISza
ZeWbOjp7rT/r7YgNcyFjROO892V/ZxAy6DnDuyE/dZGypNNahk5M2CFJVx3ho7/Y809z6Kx1STtc
nXGy/mRHz3kPp71/lOKnnFFRd7ErL6nsrR5tbUrztW79lsTFeC2SjdS0fjvpq1Y+KvkdKn7GGi4R
wwNM09APA7x6Wu1hyhU3Yz8WQc17e9Sy4RSnR6uNfLzRV5kavJrRKWJHkA28fagRGRjQ+NnxorBW
zYZ2Jjd1t7cvvZRtJKLec5lfVBHK9ABJ0pd7UEnpUoW/8zD/cOrSnwdnL2vhzlTnvVoxdW5bza0t
aL14r2bU4U5s+wbbd1wvTeaOhKDEoACXlJZUL5Kl6EjP6ezebyIoS5HmqcMjkYBYBLeMm3dy96E2
YgllaqECfWQAGUYue50iXcbqN8qrugXLqPhJkTz2orzY/UWRJf/v1IovyEO39mB6FLZNL+AIZq0n
FYzuv7Ed++q6N6SkZMxLzj+ua7fL2jlU1s9I8beOYHIcy6Uxcd2EGWa/ln/Klbyhxxakl6mVDflr
avCR5hF9w/36QtsnG+r/srPCvNbGLpc4lDRzk8RvgzT4iqlwxjKMVfXVmNZuSNRy7vyxg/GSRe2i
An8NncYLUbsXv8w0/eazfPVMbghJCPyNLLl+x9pgNOWlP3zUN8SgIRWmnZY8Ejk/ToyymH3/6N28
9eOxZ9MZ4jxHLKR4feLH33F9vmCF3jrvxFpjp4GKtJnDpjDylWaTBx0tgmz+hvfzFTdHvxKZPt7P
cRESNKz8v1gOO2mIJYGBKXBd7fZztworamzm4oOysRJ5MUrED2raho5xFxuGr6vPwUS49nxXOMxW
BvZhkBElKI9yM9x1+TeO319+tBsyYjaksxyFkI1zUG+SYpGpr7EdCKtqn/a/mUFv6n5ddI8QfXTz
UOGebmJgIdUWDg7pIqOHoBMiEHAf5A+q8TPlrnzr9MPjKAETHBxqcw/MmZDUn71C16XwrwdR23nf
tjIk147R7KT+6X9myS7rN/uFKJvSamYurK+kbkF8z88+781uYYlU0SXHxK1RdWWNNtT72XVvlr7V
6Gkt4oaPO6leCPHQAAb52aVvlj9heGox94gQi24nZ8t4/NlOf2vlE5EkUITDNO2Uj/m5/P33D6t9
QSX8/4x8YlWyjMliO9YhZkHzGIyrES3wyTjHDK6zuzjXKAGDkyNdZ9Z4gjTMF0W2r/RXRhCStNeT
bUw1USUkYqk6mbQ2ujpyrObfxYCjrBiP1+l8LDurQXmRg/ehPjuqvDKlhygc4EJtldnEeZjFlCvn
v3+t/7aEQH/yv6+5pSaRooL47zJxmbApEc1ADEMrXrWqfo8rvmIUjD97Rf+hu/5rSU2pkZtZzatk
JXdzs7Tsp79/hy9Op1s3Hq3Q+0LRY3b7cF8m117h79f9Yre/tTw09b7CZpN7M0glGzEBjFIAsGQT
/v2dN+w/FPH/oPreuh8OiazJtcEaSNTInYtTUe5l/aEc3rrMAWUMGCBvBm3flnsreyvaO471sniu
JQmOW7oAxQS6ztyy/siHN0e6BNZzrL6SrG5OALaEaRCC3l6nlhIOOyHQTpkty/qPxpyUEGxTrTjO
H+P0yYg9aMwLm5FN4qwUfJesOnI766D2K0vcy+CI8q84ORnKhzO/gj67Q3SnjPezeY1hu88b5yg1
uzE5xiW0g7JmyPhWge+YdXMfFhqUSBg84RknQ7uZidctL6Mue1X+NATbGmq2sw37bwTfX9HB/3HI
+tdrZqIH65IeO6KrLQfNIMQnRjXYak4jQL8J79FxjVAhbKP0KjphHfDdCaNv3PO+ehlv9st2dEpJ
oPHajfUhDNbiOxb1V9e92SzVMtQjCf7Arv+0H6pvzvSvNrVbr8Uplkp7qGHqF8OzQbIoLFDgMRfD
LT1E9NsCx/XNcgwVT5nMhSzPhEszkQgtr2o3Ubqh2xfdysgmQENuNlMNy1APYTm/yHF75+gFbAPz
ZBeRh6ngSgFcHmNzE87rPNTcKI/3E3hyqu1zYlli7TtR9xf36tZEq9MzUcypQk2wxXxA/MyARr51
0BpaptlNxGXjI9O4+DuzlC+0Kbf2WdecgTTPeWMCg7HcbzQTa7P54Vl4m9sZt6JvamzndvGM/YKf
J98Uql996Out/9ciU6QcsXXFdaMwd50BpAMyifhZbCKp0v97dZmkjlzu8StXPpiO/qzbuLVVaiW1
aLMRmYj1EjyYv/5+Rnz1qt0s99QMW2mApnO1JWkTr/1hx6XeLHdTtGUgrndgfpmP35l8fHGg3Too
5b3tOHqQU8s59apxoKLDQbJkaBJ25/3oftx6KekJG4rItHFXvvVe8ednF70pUhKMmOXY5mVrXmrL
B8X52WWvt+lf73DexJYjl9SJsBgZcznf2DJ8dZdvAAzVCBtJqCotnNavLQjAeVi5VquttOw7792v
fsXN6ktVbDVtmLhYyjOU+DOYp4SMeif9Jqnzi1L31rSol5NIk5SO/XMS+zEcFk4mdjZw5qTeo+P5
WZl+612UZLowxxTTXDWHYb52unD5s+d6sybVWh/6qVWQ0z+FD9IPX+zbBamXDGxlRgSGEmwA9ZGz
//3TfrGT3hoQmUGI6+a1W4nTdQrJifqqjAr/7xf/Ynu6tSFSHdKEc4SOV7RWDJtJ+9nduLUhqqbE
ABnnFrftcrryxb9pEb54825diHAvqFWswybS4CAFd3jWp3DmTvWU+IE+f/NLvlg9t0GeqpnaYZfw
S4BFr7wO5gs6rC+t/dlBc+sNpBlEhYQtdg5m3cYLU1e8Errhzx7ozckYGraS9jYP1AgwgsP04Zuq
+asXRf3fvdDGSjyfJj6zanjiQ0pWf/+4/4Q8/Ud/I9+sRb0ThpM6YtzJyMEm7AATOGljuE8wZpXG
33M4wHhEUtSi1ZhqTxpl1FsbE86lrC5MxllZCZvrzlRtCMDIPOpolVQaQ898JeZHvZiuk/5dZKsu
ZMmrMahWRY9Orvv2ZK7KGVRWWynm4AGYuTruGUHx66qOkFIZqsLbTJNFkMPexKtvnLOdLndQNS8t
1O7YZH6OkWxuvTOi9xW6rBCoz2TkEmXFas7Gjdo1foe1n1140mzus3DaOAk/7v8YDFO7x1kJlxGi
pCG/b7HyD/SzrcJMyFWkqI9418Eu+KYKMazr/fyv+3yzPaESVhRqU4Fpd4fM9ikYHw34RhIEytK+
lBP3J3gTibRSHW0zOd2yS5vt1JrMMLZWNzGXF+vcOhQBpuXwU3VMy0eHUXm1GOzfV1QiLbeNhY5I
LVdX95FR81NoAKG8hSq4CnW0Ovx0mu/q9HeiviN9QOHwUDA4LPT1zOx57JejDo9lDnE29ESdezE8
71h8lEi+cC9y9bZdZJCFrXFEArTWlWSZMt2YISVlDOqN3wRGm2Kn9a9D5qxyW6yMCJAEhvb0q1R/
JYSUjGKTwMtQ7rpsKTnwbpjZ1orbVJtR/QSmd4XZP6ZtcVdJ3W5KGSoNTCrRJ7da6TZQygI4JqmG
/at4mlqY0sP9BGU+zLkTydFiJoc2DY4UBmgxjvtSf26jGg6Yvs4i3R0n6Vx2cD7fFWVa9DSbVVQu
0zl9Gon+zuKnch79stlp5rKUmdVj5dgrjWfxQ5E/zaQgC0OcJMTjtc7/rMYDDFlJ9jQI4/2kLlgG
lXnEAmsxVmuz6hZNeyI7wy3i3tf0j6zeG5PhJWbhakJ5LtoahSKcdD7VEGu/TBzcSZlaxw6G62Lo
l/JMqDWalDxqz2NdXdlfmtGep6HzbJQUvSp58DZWY3wPb9rKCz/Dm9ySFFfEw2aAhR9amUui5FyR
OBHNGwmBlX4kW8/LoKM7RkpGhu0qfASDX13DZBlCqFjXAaOv6oGnB81GCdrlIExMTp2tgsrTCUY0
VbkfWd26Z9bWxZGfQVZIm3FVm5/dECzj2FkXNROvSPsoQqjTCLRCBrR2LvtmrHpFdpka7eoO45oS
rr5NdszU37F1PyFlACR1gUOgpjpE5+WubfWbLjLc6So5nAPIRC+ZU53sGTsmJijGQkKPIEkHJ+kO
FYPfevRz/WUieXeO9xbOd/2aRugevOzOnsVecc5K9GcMEWoqUBIqmO1G6Y76gyzE1klXIErMRYOV
Ad+CX70YwyVTOssxXQcOOrQgpyW94SAUGbpYAQmz9kU2P/Q2gqAa2qisLwqemF48N+OzzJsINWpk
SBAMgZsHJVSpfNGGkttM2I+Q+DI71kITz1get3HkpiMSkxxm6pwvhbaVoTmYXQSdjallBds3QwTw
XqYaisJNnWiLyNKISMThL0fU2OzjaVxiAIXroJ+klzS3IQ78GTR7QTiN0m6lAl06ONE48MAH09Ww
CtLks4HgGuEOzuEqzlmt8daW+TJimmEnD/l0bmUI5qHj8jDgWO1UxMJOAd/e4T0GjOzSZylvMCXS
0GKo60zYp9BwLoO1g76VQ3uu4q3AzLwal2ZjHno2aKt9kTI0gSky0bj15Aqf5oTSCrMtxiawZ7Mo
9bPuZTRYnz00HcJGBu0PZo2uKiPAmnSvMt5r2K3d+NSNxUqOLWavp9TGMdNeQw5SutTtI2Ijr7rH
Id2W853CEabEz20PKz55d0x9XVUmdMNm7Vgy6NywKFFxZhA/JZlFh+DnzsxPZcprPBoLG16/7Kwn
5xBYJLW1FmbRpTt0j7YCexOOvVem0R85ybZhdMmZr7OWrgeiMCBAWc+6KNgiC3/uwueAaVcHLTh3
8oMZvtkhVHheuA7+nCAaZjFBGqpYorL9lMD0KEjPKdP53qzlxxxO/JSjLB4L9uXEecsldsRoTJtV
Npqe2Y1uY4A9G0352gzmZpD3kFIjjGKwd0A1jPmoWSy1eNcNv5TmEGcHVX61xbhMSk7lkaFke3XL
FTtV59j/PXX1pq20VZqc4Rr6U1Ac6ABcnedGEEyTXowKO2ZkgJ0Dv7ZjeBTka8VyDo16GJpfNRP5
ULgdvvVmh4VhWPmTvTGacVFbj539BrbkJfHg1eaTkX9q5mVIXokM83SkJCFFR1/8stAxzITuqK11
apL7qiUpJbwkzVMeL1lRKxFwNSOLD2E63QviwGJpmwoLLh07MBxcbFVdJi4I8WA1pUmLHNjetoXs
ihzyQN4mfp+cg7LbDQU6Dbg4JjTvGu6mSWVCM2U6zmswneW0gIcLgSWMHsL5wsfwZEhHsj380oZg
38gnSX8U8aoDE0ZKNcZik0lbKwATdg4pI6QKEvvVKSWfrI++5MQZ/pRo8+IpW+b9uO8spG4O67d+
CRxlM0ZMWVuYnRIvaybL6GWChcGQ7ppmK8UjpbCgUDsb/Xfmef/g+7e1CV/q1t4tIjcxQBAjds50
7FrFi9mb2wZReP2pi2RVUFp1EF3ipiD/CSU7+gGCf/3QlFwRoX2LP2c1P6cBh1twafLcy42QOk/1
SpZnUoI72puuHyBdoXWPO7eJpHXTl7DCHbSaFyeDGVqUS7ODVAUx+O+VLXKA/yi5+Fq31pFlF/Vp
FQ0gvQN8xQzBO7419SlS+3Ur1V7MZozSeC20VV3Ne1t5bezfcGAXamZ6VjksohntJUKsCpbHmBiI
se8IF1nMyCLEjIBU8mu930ErjMdTUmV+hdu8md73BaLVRN21Vy5hRYHKqK/TEcRblZsVD6ly6vA8
mDvh2aXmy8Hk0av+zhGhOum8jEMMqRgaTCey0pclQs54I9CJxd29AYtJm4gfkh8HXBktxCRJcMii
D6i0RjVshXlOOKcSUfghvaTdW4ckhZEGmh9QWSFgY85QpiQkCqTT7RaTIGWR1zFq8mWD2l4wnW4g
BbEdzM3bXO+w+6ESQq5slc+yhOs1UOLVgbaX9kYdnjs2rgklwNgunfrgGMem8br4pJbzWk42E8+9
Rc0VhLCKpXKtqaELOY26YBtUqyDbqKJ1TTPyZrYzw4LPidjC1iFnK5Wv23cFm7Jc9wu1K9nFoXwi
JNLe9f4s8nOE/gwUtrxC1fGpgiiHWYbTOMs4pQC1V5KJTk2T93F2nKU3jgwYmcLTqJyq4TwlzEnD
pRwcZg7Ppr7Ys+2F6koaF+JstYd6nBfBddYi78L5pBYPlnJvpI1PzvFCZ0ge94feemnRZWabkW3N
pFw2FN7kKy8eK4GU5z7HbzY+EymK//YSiCdZPkXhr6HZxclzgLY65l3Ief8041iFv5wGLRUXTh7K
Jr6GXVNrsOHaqPYZaRGtEIT2fYQKZ7TgLZOB5vcIEZtcfhizU8lc3SJ0AKKtb+fqxlGVpW0GZ/K4
/dTZkYFhp82yqqDfq+q+K6NNQfcTQBEvMxPmFI/HmRgX1E9l+5YHlzZ+VHJni0gIL0DtIRj7F0mu
dhlLurQ+ZnM8DcR+ErpAwptXkHnWgj/15YPesUPICBmichvA/tRibgBq6VgKLxC83BaZ6CBzCEyn
Mg9IKRsXQ3CcCO6sYLrV74FyHtRy0SDEcCysC/RHA2/aPEYtK6d7vXocslU/viTp5JX9Fqeya0Yo
ZSssLJ2NUdEOBUtRq04EDi9YZGjg0TGT2sBif1eSc095IfP0nUf0XUSOdOK9CXYaU2H1HriEct9X
IRJ388HQ9/Ewrmzb8TD/6OTdxPmR628JSofRedLtPwppfmZc+uFQni09fCwQa8c4jGB/0uEA7/UB
1PiIEyil/wyx9V7xl0qGn8MUrXLlI+gm3x4pA2CFu42+1qPVJGqU7DuFIWZm0vu2z2lSIohO4c31
iNpxYBjaR1tqd3JJXkwddfTMZrCeKa/Lvn2J8MY2nR4NVrTSHYwMmBKZaBCHDp5n3vkhqoNWrx/M
3tlgp38UqPqtCVZr5uUmzmkKwjvFcQXpOsm1FReUQqj/e/PeQPwfBcerigbflMBedqPDbI5tPESt
jLFAPkdLBE01PYC4FnMk6jnSuIyg+xbh6NmIJqx2G8t7tXwaAdC0bEIoMrtpQEWOlkMx7XM1ExFy
fZ7OtCqGdTtsroeQmtWfsZ6tk0BzkZy7doMgQr9MQAg5aJOEJGvOQg/BB24Vm7iHBm2ux3HbJvad
pecIa+ODpuGPm0EqrDs/ClcJfit2m58DRV91KGHCpj8GurbFMm2lB1fZlH2edXtj9fKuzXgX2Y1s
/JeF8Soh+QkKNqf2HELub5q3oQmWVg63+YGonmoK9lNhXbJUrBUb1iH+N98cZV8cZFduwL9wcFRL
3Aj00rsJUSGa6Kj5Brf/Z7DwHyf/rUOxUAZT6Go97uy+e2QjOwa484wmNaiGKQTRUBO1v51D+LT/
YNVA/WG6CMt2s6TcpaO9kdv5KbI/Eyc8OsHn37/tf+Gt12P7igr+69s2s1PDnTdxC8v0RUoBdKUn
i6r8BhlVvrr+9e//dX09tYehzhjnVbLmdbP8KMJtoZJQJD5j6RL2CkP5jSJgGXdbwXnYT8kxs471
t6m7/8xa/uuuXzG+f30CfMlLk/ePbwiGMqOuV6ccLUjtwyLbBsJBcUG4ZHk3Ep8Qo3JuOadylROm
2HfVDprriKOCrco/wPmvN/wGsowQgcUpQ/FdJK0U8TjH32CLnKx8of/6ojegpWUWaDc4q3YI7xc1
0bogcWgS19AiLjTOCEOKHcUPCR6ZWzDxL+KPOsOfXvHkub2UnCZzpHs1AjXOAV9HJj2iWcgKWt/T
UL1qob40zH6pz/o2qgY/kl512OGlZt855YuoBncKYz/Pn+rZckWKEq7atO0+mJ6KrvYwNXJQwyrd
XZMkbo6hSAPIXAf3mr212UnZz9zK3KP6q+vnVO6B1vC1IUNoREzGzt6WiIHS2bWqV2xCsgAl27Yb
IAzJHgyQPrcoHJHIS91zxCY5ojYay/yKIriB1C6uDgN1X1FRvKcRhWIKSRfzjKxDFRrZh84cN5IO
m//q0uHb2d6RfQSs+oxUsT5G5aadAtcAHlTBIEYtXyf4b6W0BGWHkF7Z6FW6wMcNfWo5PSZd6TV9
tLEcG4OtV0ujZI83ab2tgNdIWIrD93n8LP6PsfNajhxJs/SrjPU9euBwyLHpvggdQQa1SPIGxmQy
HRpwAA719PtFTc/OdG5V15ZZmVUWkyqE+y/O+U6trhpMPjpBO42DETqLI/feeB1Bqa6JM2A9dr0s
6U2bptzE1OzcqKPIeK+UGzXh/h6xMqp9vFOeADIV8FRje53eMtc5V/VPWetDEc6bwlyc/acmeUrb
5S0fKXx8PIO+2NJurpuU2waLXlc9DfnZyc+IRGE6xdkumr/LUmxnO3sI+q8o+XSdZNOMMOPKgKFH
Rp+Vr1rHXk/VwWoe+qDZLLL5OXbVobcW+rW3wL1CRI7Vtb8updzCMqGJd9fAlFaDX94tGMlHvEbt
MO3GOmZ4VFxjdvstWFwlxVuIqCApaqJyv+UMh83FWgk/MVgyRkjBVSlukuXcUzm2s3r2rNc5a6+i
6itIcNR65WaSejvjKTBjdOMm8tQr+T2VTB8QbUT2lzVIfMekaXUetNqGfPXXDM8WUDHT7CLYGlXp
3mWB/Sc7kN9b5Fx6vl/uFJ1nAy+ZeKTiGJgYPk4q2Vgh8pEEZ9zyZ+qGPzhrw8t3/18nHZDWygEg
NF71+XNJurDXXUdYWv/1RfF7K5HLr/DLRREtFQ0KVdRVbR8yRU7eNP9Z7/j751b4yxURKJG6THXH
q6k7m+GRG+BPvvDvbbYuP/IvJ78fyXqsAqbkBjTEEC8AwWDHkXFc2X92vf3eouHyLX45zb2gKrp8
8XhicXE0eU90oM+o7JSBK0mz58Tez1XIOZOuIzdc/+tn4o+e5l/O+WoRdjBffq02+ZDBpSrEz4f9
/19/9T960H5ZUYV5kpSL4XlWnk0A+dXk9JhPYc+NP/71N/hNyfM799SvwNws7lHRepIb0J8vJ/Ux
bdObvHG/C8WAnkTelJO1F5/BMNHaFjdl/C1saUcuAXiY7SAsbUwDNEzNh7yhm7Xr75FfHnu8lizu
du0gtllWXFVU0n/yE//Bsxz98pjY/qzsuJlYM+Iu9BNWCn59PRaPefI2Nt/U1ENYU28LOC4X4EeU
w/MJLHBm/coaUXQ12Do7jEhhbbNO+qiszwz2+7/+2S6v5d95MKNfNl1dnAmgciFzRDSHXCIzs8F/
/ZX/aKLzK39Y0wML4/JK6KvsrvTmvS7VNurHo+PP+xpLmiWaVVcXG3j1EH4gcVT1S4Q5SDDQVtUh
zMZ15r+LDBVlLU9smlZxgh41W9fBd5VxcueP+gIpYaQpBGUGUaA27uARDpTqQGnZ4Nzi/NCF/VYm
b3n8kXvNFm/coZnzl3qeDjlS4yK9kyzyK9JVTfQex+66i/ZVCvZhmb67k/tAWDQTAvknj8ofvD1+
RSfPeZQoDYn/ShQ1A5BiPcEJJuONLe4/tOv//jn9h/qq7/7r2ev+/p/8+bNu5jZVSf/LH/9+Tj/b
uqt/9v95+bT/+9f++ZP+fvMxYHqvf/07//QpfOV/fOfNR//xT3/AU5b28735aucHvOhF/9uX52e8
/M3/3w/+29dvX+Vpbr7+9pfP2lT95avBzqz+8o8PHX/g2bhUq//+v7/+Pz5481HyebiC1Lx0/cf/
+0lfH13/t7+E9l8dJ/ICXwgo5BzpvA/Gr8tH/Oivju9GrschHIZ+cOm6qrrtk7/9xZV8yEfNxef8
94e62lw+JKO/isAJZCAc4VHEE1P+3z/cPz1B//OE/Vtlyrs6rXocKP/8ovCjMJAh6SeSbxYKJ7R/
OZlVKgq7CJU+DFq0a9SRHpijhlRMd4rXSZCZP7mLpfgt6Od/3veXb8k1JlzXC4JISvmrOGm2qpzl
ipscurat8KWny7JN48Lax8ZxWAV1HiuBghjiqV/MISfb6xgEtJ1ZrS2c9lVzhca9+FE0jnVbqC69
E3H+6CdiaSGPWnrbZ1oc+8IZGW74psc0mbc/Gdoxls1bEW88liZfw4B/euUNpbUzpnSf8ooQk/XU
JYNal5Nu9+UkX3Q4N1TMl0CLYKoqxMdeml3e4ZX7TblR/Cl0ZJ2yIWzhvXT4LPiCVgzl+bKR9j3c
tAMowLJWB1t04Y4N3U1QJ0Rh1L3nvDZp5n6JNFX7Dhc+mM6yPmLAnI6a9Dqy4RM72y5d4N+XLPIA
vDnLti2D7jVJh46pL4kBoT/+HKKm5SgbiuaAAw2Ldi4VlgRj7OTpctef7FoyxuhH/dmVpb9pgyJm
m5PczglNT4QpJN0ohmBu339PWxa/qmiWDS/4BAtmlu6CGgJL52c7E4AslDPrxIJOKi2HVaZANVif
nS5vwxC6gfYK824VLGkygyw7bEjXNqOCOpN7N+lyFu5Btf7X2PfY/zPxwLTivQmyb00fB0wNSmZm
JVuVxKHsMahzncvYDOjvdqnAl1Z4UFdL0H5nDL1OjL/SxCNjxaiLtzRl5ba0IexiIBxeI9uth48o
r8qr1q/7xyDX84vbm2MeYftycPQiYGb4xaM4bl0bpb3PXtkO01PiK/dUVerHeEkFzth75yb21qXm
Tsggp+T7DvXAtc4ug9d55MSvlws2DBAKihOIj8bp6kMfeh8G+rLQOE38LmKLXQJNkhKYpSmpAcbk
G3vFF8JXiKPUFi/DVVICibIld3Us1rDXIFz4XY4vRbCOsJPO2kKboI9pQcqvuZGczya0SRSzsE4h
gWEBMNxbPRuXnH1FRirLMcKha7vE/Limp+ktWkPDBSbnkqhWgxli1Bh7ZfjU2UWK05XmlYH/w+Ik
5U5AJnpx9Zh9FgkoYm8ESWNruIdR65id5cWBAheaSvJuzEPqy0tMuAyh4kXDLrMuwYR5mRD7LL0z
V+OjPzrzN4mJGBrBxOCuWnkzRL7Y8/XRQ+9yEzqXzJgO2YtRsnztvQcvIQw3aHvwAIXPwrhYwFOF
XkAINNieu4aPbJt81Efp5hLmaxmC1LCG9pkB9CobTLlxbUBEohQsIP3GnNpMiJ9BPKhjxpLb2IE5
1GGnbu3Enjasgmio+hQFS59n942tm5Pj1ss6HCP5YQUZAqFmorAU1+S8V4ecAeGoGEroIJqPcaf9
M0I9tfPi5lBUHCHB1J69umC1mvX2c9UahBOl7j48oGlZ4a2LHCKyiKBQSLNmW37T2nMPmyU4WKAO
NeOyfLYU7xJgoyEg7xW04KIqf3YWASVSEfiteVV5A2BgZY/P2UzmfKM3HDnzkZ90Oo9R/ZoCKJjS
MLstMv2mJL9O2Q6njmZOGB5INTgMPAZ2TtMpYfdaGSQixfUSxPfTyEhrZk5qQB2q5IX0cW+ly5F5
vABOkyXv6cTgb0zCelUWzUtKarH0i1PvV19Wwsx9laR+fo6mZTkUM/C0gsM5GpjxRPab72vFKDvN
HmS6dodR8HYPemst2mzT29Y5LjNxPdAYXlkUGqzGiGKFMhovRm5K5j7Mv3Ne8RcWvirP/UKBBexw
dvArwjgp9xZ6PZA0ATMi8IROWAE38qp1Dw3JXqbkYNtPVg9KVxgbSb2TnmS7fGtsNn5VnxtKRoAD
3exhgDCvfpWzwipQErkAgQW8trCwaYTdPL2yKn9hede95bp7m61erzvOlg2LkJssdMD1zsO0lqnL
BnFUDxJ13sG4rb5dAnVVw9ZNEngbis77qUm71zLLGwJc2/vJJgnmciDGQDP6hiVXOJ8mO9izktmK
MDxbWbkGu8I1E/m32UC4U547hGoTvzTzTXaNbzLgCqY/lZq3UJS/O8WY8p7T27YZ5k0eN/37fKGx
uqH4ybBdvk+WwBxCX+Nr8Mx2N3yLBCsZ8i/fwzLZhlZMe2Mq+xvkrNbtGAIhNuQFnDQPngCgXp38
/mcXTd0L7w4OwtQHBRQ4TJVYNqIQ6I5MLdTe68a9sqOYu03fgGq+I9hnU5VN/FxH8jmgC0FRQIiK
4zHtygYZvMb2eLV0+Yw4Q5GAbV2RMo8OT44gxzUMZG0GGJcAI7tGM6qqU++5bCf3TvYu85qWkCk3
I9iSLIut2zO9mR0ALXn/DaFLjiCr7919EgfHwfe3iVv0lycP00+QAx8HX+aky+iu1cLSrc67Q6rh
J6U5+LmCmJA8rSCDp2BHPKI310IhrbgAV8KmIZ8ALFKVFQ9yJJW5nSUEgQ7Gw1x/zxv9bqJxowdm
OUPCGG5KWOsmqr2pAhjCjrydLZltVF7QZ8SoJYOO1YsnQD+G0CFBtyfNDHrYH9hxNiE6G5aofVyK
TcxWS+sa7pywBjC++rkR2UGoHuppp4Nz3QQO5ApAhQBYGM+1AHLrFhmI4LSF3SmAU1bOgwLkeB2P
IHdU3+OIiP3qsEDmf9FSL/skMVsfLE+vQFfHSXBwLpC0xZlhMJho3XTZTo7uVtVhuvVNihjHX6Jb
bBabmv1t1UTDyXdLiEAdME0rXw61KPcwif1tMXq7BdCXdVn9oz+kHMD4ssoHQLCdivdTW+1yVY+A
LJdu4/b2a+MZtkOO3jt1uMpnKXaTz83khIBB3PQpNou7ooQ7WxG+ploZvZauF67t4QL1rvtmO/jA
VTmrWT7G/aECaN6HPlQdu79PEzDafVPB5wEU6OaIu8IKprVL9HMtbuNQ5chDqB+CCIFjnsbIjzmN
C01DG184TJ392FrTte8RuGAJceOoGtJRpaPrRkGaV7n9WgtkgvAHWJfClkJoMLOZpx45Q4l75+y9
SYFDhujlwAOoYzBSLIxmBh8UDE9xxZVVwpYa6C6OeFjgkg/JQ5E422AxLrOQFKUMms6Sjbqyj7Cz
WvIU2Vky/xGvSul2PdXtC++ZgwApOZSFsxHtmH1lttfv0iQFg+dm8cafoTlCi/lugrp+WBJ93wke
NhclzbajwhIRo1Wr5PBlsBNajxSk4xp4IRl4EDbcHPq3Sn7WlhH32N+4yYbq3Bf6uFwiBVwWoXHT
/Vb2IJnprXlnl0W7EwQX7MaKGXdSfvmL6bcmiQ6QaWGwOSFGq7iFyWKcnYym5GMMfBc+Mfl6VVET
wk1g53DwnZoGu7GX985J3ZWXTPE+hW1OdJs9X5PuW1IU87Jawko8R9r/lLHT7bXX2yg40oAKsmJX
2doTLxFL9Y92G8tkJaNqvtVD++bpcho3TQ6T1/XqAH5nDCrJzZu7VITTIfOXPQXYsRf6MQjmayJm
rK07ZPqxTN0BenFIxlsGnLStveqaMchCQIXI0M9AKO0aBYa76JaDNwtgfb12vvqsZLk3R2138vz6
NA/iZxdKWOI1m4hGsYsEfBTrdy+t47u6KZqtV5NVWjJRPBTeTzlyaySuvAvDGeQ1ws5FI3v1akLH
Lr2JXyG9Y97Rr3iwh13hOt+TrjxEamLfXYb7gJo6yHKEkTMwhjj3ryrLZiLvReVWF8gLnAAl4JDe
+GPFcVPKr6QFmkdPemBL1R7t0HLvLOMxIL8bIpmcraZstn1QZPcZ3FBQs7z+vfkhTOWT4eE+e5HN
v817aH9EaH7cwPwQcQMRyMDK1/n8smTd9zbMHjolb4RWuAAC/KxxcEHS++R9ZE0LoSaoKDoQ2K0Z
nbNpH3MMmLPwxpOkirlbQrPcqmpYgDmp5MpTkQSDTG3PzJUAESSpN2YUOz3qn3HE4l0A7V5Ajoek
MKi8pVLjPoeoMJIwlpjL95BbVST1eWSm/U3GCI3hWQ5P9I0AAmv07zSy5mcamPgprhUiraEaf8i0
QesYheON09gO9HHhF99VGzvXCYkOzbbyTbyddWqovIbmG8RQ6MyxIz9TD8VI5ztgMFtn2gyNdd8U
vXNc0nxXt0UE8CtbGXYcPiPKznU7LgWfFPEwfElsK93nQ5RyajRvrljWpKcvGy8W3HUXel+ZNcQ+
R8Zjt5uhMnK9DaKlTXF5VAvqw7X2F6TE2qZXxO8eGme4ztmfmYFlGe88g5hDNTssQg2A92kTZ5yg
VQznLEi7z95dshWwyQ1q9oVxMGo2nbFZFCgCYR1pliejfV4GcVPUKWg1SOfJXARXjvkuqzc/U9eJ
rOgdgElKLhg0jQn43sicHUgeITykSI7zVqvlrVq6Llthn9a3TOaiE+q4bTNK9zUcs0fPjcqja3JJ
8zeK41jO38vkMpNUXfUjj9tHD/huoCU3NpkVik+NFMJSTC3uDWZquoNjhoLYQSeRA/QqzmnVABbz
nY8RqvXWS4Agt7Cdk+GGPnVZL0X71ZbRjuwFaFkO3eXS0rm5hdmK0maA7Vj9dd7Lfp37KBkGmyZb
yHG/WEg/rRQRr1sSHAFzAOazA33AM0SMzM1t3Ve7gofxsfGZnpSOfzChS6LAUh4rv7yyPUqYcfGm
U5xY3rq17PiVnBlE/UvT2bD82JvV0iPwpO/l3TSj6BeDCk+yj+gs7SU6Z4Y2M6+lRvQz36f0JN9z
Jaed9i4qb3fMnyJW8pyolwbBV2ZOd/D+2q0iFnXFAhAVX9QgrYyLoNgyKhuuJ+00TxA1+2sbKOMl
Twb1SE5iz4MT4yjPl2Tc0UoCmo7y6hhiNjtAx/A2XphbAb+ikDs35O5XcXRGFWKuCwve8AajBu9c
EaBPifvhsWmXELK4TySq3VOiyGLnJGgSQeEVV/Ocv0pvuOsbZDaEyyFJFkP7qIPmepAJJS/vYPQU
gnaDPLJwawVjdOUN+jQYpKuiltOxixcwIPNFLWX6bGdPIYPkUaQvMeEpG6eurb3x7eGHm1HRbBs2
hMEk35XkTtUFDzglAH2rSJxXvygoNrWfN5umiKDEpNX7FKt9FCMaDxs077k5BT5qZ29MBQ27QSDf
WTUeBBPjOLDUqZymaKNcUlmtpQxfZj2/JhNlWlH4NQtUghA9yVs7Mtb71HDPlI3zVM/9Ve/k1d60
jGWQWyEuiOuzs/CetIUP65V5TkUEIWcM7hxaVGs3N3763HGkha12uFSrgoyIH4NPzKQmagSeXFgd
7QydWhMwIxG582ybBqWycthkh0jZGJjOR1tE57HjGkjk5JB54pBoIny6+f6CMIjRAoazW13Xov7W
wc/YzQnwHJGwagmElvtlbq4dLhsnI2KqckuHcyS6qX27ZGddficOptyxooWVryijsiA/WV2EDt3g
GFu89NyM1ifCs3u27V+gsnd2rp6QFCcvLd6HjdA4JTy/HIkcAzRuT+qusL3oJRwAEHpjMV5mYOVq
tvBb1VNi/agFpqsw9J6DYBLsw9mi13awU1l4JUt/t5D1TRRHMm9mN78qC/DQUZpR6Sj1KAbntqwn
JNdJsjWdeKBKTVb4Feyrxg9fdMeUckppiiXCvCzFj+qm+PHDuyDwv+luQnM+H7n3b0zfbafO33ka
MoKD99/nneygqwhCZ+0u+YEd3FNctBeXjj9pMhHsh0Cj3PPw2Nt+Bddk4JrgPZ7QzUoKNIXVK9Iq
+YixtMQUxFO2S4tUvanEYOrpkpkTCptUJzsqsh4k5eLDfS2WB4GR4SPGEHRe5mqT8B8nPdoBUjHr
RTAd/Wpqbp3elCevv5BiG5ZUWpKlEOc/SoDqNIECyflM/zWglx29bWuKF5ORrZFV1ZeboCccY0V0
gVUoCGnuruqtCs2AAm6bhcGl9Ey3aWS4PxzZ30zeFJCYIsW+DKanpmRCWXXt8MqvWEMedr8x4eWn
qxRThgD9NrrKah/j7dg5bZh8VfP4AOyG+OaJqysYrN3lEdloxgWrzmGc0C/D09gwprJbmoHcsMmv
zTQyl2Ow2aQXK9lc3Uqeb+ZT84MjOdKZ6w17KaJ9XrU/mMMkW1GgiZBeP2wjGpu1VwmGwGM+vGvO
Q9jt9ZPXuke/qx6yoLkvhhmH3RzoeyfnWY5m97WcpzsrZlIzpMbaJKME2T2x4jOjWz6YMnUe0jGE
SlKle3eM3+pGnQ2v31UhrQcTJ85V8BtwdOlPfYAlnkCF43hJxB1jax3NdQsSelrNXYqnxsZTlIjh
1A791uNt/WypJPgOcRP1iiqY8klGra6JrvHctbdjRc2+VO0BsNR3s8TrigQ5UZsAhxgXpxOdUPws
q6ZM35keP1dy+pmNBmlgFOubuhow3OQowl3YiYEfoKhtpvvKwf+XqhgO8Rhc8roaC9gyU5Rtm0XT
wctNf7CYBKdAZOkv5/FOl/XV0GX9ZlJjSR8BCDQqm/qIv6fM05OXYPFwa2tmM4fFSwQLNRGH/UrF
jJry+DoJJZJpL1t7VrcAJNXvqCD1tvSmIwUtvjJ2Ayd+w+Empnf2OmbVrRNfGiGCBfgFFX1K/VD0
S4/ZrbKoz/X4bMWNuYrq5aSGOL+qw1LdUCZ2DJfz52RkiJh4zrCJoil46tpLJZBbYDf7dtch90mH
6H0ZC3XnSG8faw8hmotvUC8Y5JyPJOjvnHn+GVHjxqkJN0tun/wiZeY2k0ThM3z+iWfwvmvxSzHQ
jC6gU6Jt0YQqELTdT9cE0Sa2eFzp1ruN7OyH3nVutV76p9QIznKrNw3iVdNuYI7y2FjFptMSxXoI
OMTrnzxqFd8fIS06Md0oOX/DimVzvqmtHkp8bO97p6JS8OkX3PyCI9XtdRsAAvbynnNttDgYuhrz
FvlpSlGugNK9zUncZcwq0109YtoJ3vqgbq4rDcIiq8EUT9MODR8zbQrPR5i0zZ1KSNfRMV1LWSbm
tmjTK9ttLtMt2pesuoy6HPTYpXksnABM8LCdaibj1E/wG8sLRryu903cnSpic7nGGdflHEi2uQ/8
20T4ais6W+2qQCPBr7Np5Sp5Z+m2vIpMtOz8lLGHroJtSiHsWN1Emo+znFxB2hGrDH9n8fU3PREw
rjTnLrKONKaMVrz5q5LZl2z9cFU4+T3XZHEsG7VvCBhLi0AfwgFgvHwJE8f+yTAtp1cI8y0dX/oV
GustpvpBxi7cY5ugHO5iYum7gUIhT4lXte4tTzV7mWkSDbA9Ngs66qEJiIm/zYLgIE0NL5YMDI/B
et8D7LZUQNcg0mrfIA2EVpmeWzR3txzeihWbnRwcD9+Lx8TvICqV2nucWx2Tpm9V5qiTYXJD3NEk
nxvadpxS2ZVf+9Cb9bLLQs3yoe/1Nf3Ep1/IR5WyReNhfSToYENtJiDR5Coj9yIh3SoR/bBmg0YY
7UxGRIgEOEmSDip0tU/qkUrKZPFH2c/+dm6GaasjR28d4fQHEWE+g/PTvuDzvPhLRlc/2rMxT+xp
r5vM3Dp9GnzRUz7ochFn049peePpvqOC85LsI3W8Y03FNF1WmHOtriuFqH4mD3NLgQlpIfaINEwn
LFhLOrf7+LIf0GWBmVNpDIf2p1vMxXbKypIJ/3BgPUD+o3Yfm7i9Yia5cGqavRf1nKN14H1Yrn0T
EElhi+sQMZBbhtZx0gXdSFux9RlyGzlePH0ndZZ3+rR8c5aKvJRL4GNVcgQYBrfpwAAs0Q/Ckd2u
KckCKvBd5AxIRxmswz60t3kjD1H+nGZEQS7WA0chMRV6HtadUk+Vw3tnysicycVAGlXY/0jDuKe5
kxCofJcudch2g8Ge1jt4VJwSgjZ+xVZMtGmKFYKV3eWZZzaNNTwOOWwradS2iUtQ/jWiPATmdjTc
Yi3b0O86OBBy4sCymFWHWj5DqrWTKj5F35J/1bcefhky1BhON6QN5NbeskrrZu693bCkZ11N8GhH
NgiuVasaMbhnVpkZwmPeWnLjx8tNag/tvp5c/n/Sx+QNRiC7qJ0gudm70tM3MTJ722ZaJ2aselYX
PpmapePs+qQ1ZCmNUOfn2KkJKuyi1jslBBi2Amq9LbXaJtxjsJGGXR3cNaY9DbVz37PmRe+fOtuO
md5KLEQBzQaHVyvKcx5HN03o3OaGYXYyZJvlgtYa1Mbt8AiNMspRmCwHMUosvg36E/TltIkOc6kl
WRgfWBK2kxvKx9h2/M3URxjiZt7sBFEyV0w3uSvOtPSXlBj/4E+k5fStMQQSzuJaVvJn2TnMKXA0
2jjkdelHu9jUMWmF4UK2BeFCVD5GXyy/JtnX1IbuKg1GZwdV0yVecRLHKqa+YecUz+SeshjciLLI
7/qssTahzpxntq5XKnd2/oSRN8juuClRy5BYHLfldF2jBSYEKg3qggCVjrf/bNl7WhB+XbfaliRx
vTmecR49Rehls4x3nj2lmD7dsNvmdZupda+Et0+jYVzpAcw6GAEiZTKkbDjA09vEwe5Uubj4s8l1
7uKxmd9bn369a2L7KrTKF8a0DbYORsGJFaRXMk0SFk5jshmW5CEni30z+fGHAy9eUJOM1Tee2XVE
5tXoVck2G4eSH4G1bGqeM6620cm2aN8Yw5TegQLzmiQw9gDmREfP8odEqbgDxc5e9LaJi4e5m5oH
bWwGGCVdUj/t65yhQ0E2JZkomZ29+dxLNmEdxTLdRnMOIdaQiLYGk/xp5IfxNbvkNCffSkYZK81P
z72ZqKIGL9jpebkPG6YCWSZPEN+WQyTgWyR6OIcI8rDipnmwS2R39jJUdNi4Eej2m5Sx1kNaOz9C
ocezNeEZ++1HzucfEfGRg9ttipa2dKlbTiQz3sVxkXCUD+sGv8xgJZ/NWL8q/1DNw16o+EK5xe4s
nLc40ih0o/G4zHVNpSfGaFfwMLBzANAwC8Z+0cBWwrYYiLjWMcprvQdmPpBRmbOSLaK30hofWt1s
Le3eFBMRHa7L8Bq5Ttvkp7SvtuNSP2RjDHU6NhF4bXkiP5Nna47lVSvZbNT6FpB8vf9tvlo2ISPK
yLtztceOyWTltrI9C5Ocb28iW3O0RgizyjQ0L3M1Rht/jFz+HFcvo41zMfYsgjdFANe1P08GRZlf
fI6evLdmFHU9NxR+E/uorAF5wgQLuCianS8vwXI1J3lQwn8Fl43lk57NGfKz7uQpuKSMdb7V/PRI
FNpWQ4RpNAoSsZK19a13mgpAK8YvPdMD1BLDS1ClzO2IA/lR5bDku1a1O4le4WkZE1Je/baOjp2u
ASVE0xiiZtTy1XUmRBWzP6i9Eo51Hn5bTBRe4WcEjMw8lWBLyrdMIF2ZDAxAjFz+Teui99inQvPy
Kq0Xt0iD+zkOqnPWMV3cZT599kT8F4Brp7+pvD65Vsa37qLB6d6KLPBu23qKfsQDYPDVMo35NZMH
excvIduLWRPdsmrymp+LpJsje8gY7Hoir7o0DjH1TbH71A1evRfDRNqEFeTbgAzWdemRcBmMEERm
28t/uP4yrmHoM9LRTlftSZuD4llEybg36TDeGEnIsM2LcSdk6t8WTSW/KQBQK2mPzU3gIeYug9b7
nKb0epJi+GR+m6/nOLkwwO9LuznoSdx4tc6uebSa676q5bstZvtuGdDr90LW2zodKHZIBsuUVWL4
x+2Y5vmyn+e+X3l69h5kaMQPkvbsraiwWGIXmikBgaD75DnPdLrXceG/Rl7/gnjAYaMa79x01Dto
Se73xq2PgX22o+k8Qwhb8QrK3jMPG1ke3HlT+VhZ0+tASNlq8hJSIZoARIHbXHat/kNcEOyb8Q/J
fUNh/6zUqG6rTPNLDlN8HbVDjp01JGkIc8iajUigd3FhKLft564JSWfuSHHE4ZVi3mo6oj5Aqq3n
TA8sTLDCH7TAP1f6tCVkX14RI3xlOyGBm6aL7moktF7NhSYtMqTq8fJm61j/IuP6gfWIPEIvRyrj
oDngethkrC3fU4fedpiGkaau67dOnsn7kGS5NY6Bcp322cGkEO5RY4EDGVwf0AJ9BaoHQUMQBuIp
qYuB1O1Lkg+nNIsBJ+0yFnNh+pVoWPnQp0R/wFSEB6VqM6Y4/1Vse5sOUsjbgKwcgUjDGsFzPwes
HEHplYfwMndJ4GSe/MCqNuzZaI7tsDiNPTuxoA3Uddkn4wmVmnUc8jl81e1gAFFrNtbBjDs9D8p7
W4YYi93Smm/a6RKeErK+YHI8r5aOOlot/ryG5UBPafq2InDSONWnyptyayw9XAUjiXANuVL7opLu
Rb6fbsNutl+XxfvBZfUeyOio09G7ZhTB5a+l5f8f6s5suXFry7a/Uh9wdgX65pU9JUoE1We+IKSU
En3f4+trwD5RN40jSnH5Vi92OG2DJIDdrTXnmK9D4FnXJdFdLHNDekOlz6DVGQcH0Xs6Eveiv88i
0+Xx2oKygyY/QkgjCohSbXtomzx7DwdCA2XTwlJY10bNWl1ij22YbVKBTyFXISy0rtu8h7UPG8Bo
mhdEuLq/0vJmAEfjelTtlW5025WXu+YD7uZuFzRlsKN2Fa5MjyzbuCtPMjim64KBv+/lIQP+YevX
qdmVBzvQ0B3puhtt1CrpbyIpFe9+hWyrjBrvDf6ctAP0TijiKAG/kcw6IDGkc4GA+EoxBd0l7Tqu
evfoaylQdgFZII0sIu5q8oRHlCMcv+KjHPDk6/yGNMJmzUnbfGplb9obmviwI6o1ieHm5BIWiFkM
pC+aWcj3g5z4e71OarpVnHoWvTHmx5Qqyq6JhxGJWNsRh6Z6r3FOtFUgpwjnoi7f66EWPyPFK5Za
TUq5ZOrvlSCVRM+L/EYCGHQtk2P8SP+gM1eWR36x2fhHNFrStCMcMtqeptfuU6/u3swmzR8I0+iJ
sR+6pYd3pMt53rKEcXtUY2e0g/ZHWQ/xR53hsF2UlkrjTUXDQ8VB8tuXoLLA/BjCjpay7FNbTpvf
Pu7PW/Dp0ppqbr8OS3RzUILDO0VTWxxBCVqRvg1PbaxzuKyjhJzRRsbc4HWRe1I6pqFKYlijopYP
jC3ALBbh2dFI8WuAw7FXm5pwjcCLeVpVb/Htbe+HqM3hJrVN1GEUS/BllQE09RJ3fK0SNt5jWFd0
vPdWVwq2iEBx/dblN8cQHgth9ieABu2TKILkxJXI/qwD4003cPPRKQo04qLKRH5ELBBSfkw0/ehb
huOb1bMW1jHJvJa2ig0f91lm2Tu/ka07ibJZuRWSEh390W5vQLaNP+ukofMbjckP3XJ/w6cyTrpq
KCvfT8WRDCH9VnZFuFejMrnNs8ygJAZcq5UM6oBmnR0wphss6GjYgzBz0cuR4KlasY4QKSdT1lVM
qgpNcnJdgbXWgw0ayimdhDEzb+W4CjBl1/a6K9x6HRJc0bMyLJtm8A+VbPFK9S0FIDpnzFsRAYWV
prxA8vCORZB3Pz29p0I4FLjsy6q231q3d+8TTymxQ7YxQLTC/uVBr/8dxcRw9OrgHiu9L7o17a94
R3fBRmnv5cSChsW0Q7Ks+FTytQEIp3n8noxt8CTo0mHKm3SFdhndCr96Cm3JJhQuNl/Dps+W0yln
7ZYFMfeunPUHVYY7laDIeWdjkh8HFUscAY38mZQbm04w1duyIOlXbwNpEZYBlsCGfZbC/gnNFQfd
3LrBXqntMkUlIlZt69+pJmubAdf0vs6o1zED8hVM38t3SRoEx6YFnpIGSQWGIaZYKiPhi5HfHjnR
+sFOUJoinVVpzDtPZvKqEqXehLVt2ut0KHX8dVQXWz9L86sW0AkF0QpJNG9O/V5D7iVVnpjG65x8
92VLRXxPq28yiiDUG+1oEs2BSlKbxrzKCVXCWk1M0WCPzUFrXZAhRaO3dO5qbS26XHoB0jGsaaHR
h6tOaulR1OdcK3iDVh4QisK6lwfVO+pROD4MBmaryiccclnr2qTIS5PTEGsoONtUvg7pOqzrHF2e
JqjToxMXm8zrqmu57XwHV4u6st3Joy8RGmu4abGL4jKvF3Kve9eJTpmexjK++5ouUNpk3XOg9IT4
dbi26fShfQqk9F0NDes0DGbyq8/RhC/NeJppNaorVSK9h3qn0H7VRkhhaIhJGCanNY5p/rA5sgJe
THY6DCEZPo4PBHppCt3Y62n9Pkj4P11gUFQE6DiV6bOlsu1TkUUNfRT+Dgvwc01Z8bYWRlEtMsMu
SMtRo23JjLtJCz0nQbw1bsdcFVRlVTK3PRfZIc1h6TGkp0ywTRoOr73oqVVWFB0Nw9Ulcg/d4CNR
lapckJ083gcINpfRkPTvuYomQSb+4Y3ir39H74fK8JiliKwy8Rw0TLJEFPloS8Ao9QocWrqwxm2U
gGpubNF8DLqrTJ0tkkOWeRGT3FQR0ySyEu2ORCOHt903USSg00VDZUrjlTEO9Ru48/HOE5axadR+
wi9MYbd2yUFDEZ6+8iyVSN8BJpmckHPUIU0z6LHVvJdtr7FoiJJzT3jqe3UlIJ3fDQFbXPRAIT8O
DR0crUJll6jix+78kJNV0Y1etvIwu1D7zzqi3UOluVcCyp+LrKv0E3li6roqh+ZRkIH3qAV1tG3H
nA6s7teUDfp8SgyFdIZSvbrS8jL9hacHFshQJxwPyRJLlTFivi/sxzJpjHfhsrV1iwFuuS+vYy64
8gC3XLNpQ74vKhlyj6ACxNbfh9aji7WXUHvxzQC0uE18U5pY+gvaJKB/ws3u5HhMqHKG0y6yT8AI
WJD0PNrOJ/Abwbozkd95cRbfSXXx06qQ0g4jezXTg0PJkIYu72Y9zZI6OISjbN5n2tS8LKWpV1/l
JGkCq1Q4IIX6Ro278MWrjCuZWIkbDh/hQc+F8aPN83DVRnXwgYCrB0/C/mc/9OYA3kgWKIXrKTXO
o9jphCmaJrQA4hDHbkxNXK3CXRDURBHXwfhaJH7wqNe5fGQeTEdedaCFsq3Yv/TYqt6Qcwz7sTWN
bUOv6BfjrHyJas5IUZO690Y9jv61W/o/ME3pG5oDyo3ZGgP7jLpunISl/DmJ9PquT6sIxadgwiJ5
9oiaZ1zmuY/PWIQSE5381qtN8lApHfGSZp0yD/bcuWVuWSr8rNjXj7bdkEllamiiA/7MLi3jYdRK
4y5xo54sVTPN+rWcU1gSgcyg03lFFqNtx8fQjSt65CXdEotS9YMRMXmtGqqWHEmUSejV99isb9II
is0mcmvvWjaRSSIcEe6Nkohw2XEG8HdD2VfiNvWZstpBkzak85k3kh+RAaeVXvQiNDc6uCiFT0nR
mE4fxMjebMHJcSGyRH4w7BEMpkFXYSHlmDclTsxrtTG9e8ltrHWtlNpV2xrVo4vwBqA3zUKtAGVG
+ThCxNUgZFGRYq7SAiJRhS3lXg1A8FgWWty+wW5uFmawLbrkHg7lUdGFe910gbruLXe8Nk0pec5H
HdsOtDC8O5QGq1AxVx22SOQCdYRaLc1fm7BoIOYM1tSsV8JdKenVWu6DcJOliLAiKj0Psa75kHzw
ULqGn6964epHuRaQgNAGXw8Blx78Qdk0I6JrvwLHMpo+574RrWpCIUn0Dx6b5OtcFmKRVKryqNk5
gbkU2BzPKlxiV+3snrzJ5D1rMTkBsWyDG02X6elWiITg+6TG1GvSQKmNnvRTRYl0TEoXiYxsDVtD
0vVTKEPjo3Yv/Qyrrj1oMFDgzDbS0fIIK61KkRxVu4bNVfbhsxp69abKGp9g9SQ4dmwcrujTU2dW
SqjOKqexJetotYYRHKw5/FvrNNLNo92RUR4OivdAEvnwnOfUrAfVcA8Ay4ZNWBjWexzooMmQFn90
Ka0tD63N0hjVlMORlmzsGGvRIvYS41YdKvOnUca8+1oEv7QYAhtUJeRnjIem/xh4ySiozVIJFh1C
3EEnD4c+A6S61nN/SHYYnzzV6gnIDIOX0YgS+Drm+OYVaoZ6QauvQ9GZuyqd9FTaSBxrbrXSohGU
DqWALy50Ef5KUKU+6FbcHNpcBiGaqflVkI4s8WroOqJHXDOasrbCrtGjiMdpztGu/uj8PrzutCb8
1bWxt+6jErmPpus2vOMmYGqvbLh8oxpymG6YVd6SEo7uQlNk5P82NcLcS7pXObYJCQ6iO3Z30AQ7
vYZ0F2e/0J5X11EDoMcNTKNCwcf4YzW1pGJR263/Slhnu/Vt3JN2ZWUbinL1lUWpaMmsSiuaQXlT
4W5ZpkQkbiKjB4KIGeUnW3X/w0a8+KggcvW3IrH1K8nyzIEwaHoLk/XIRreXeA9e2NGor2Vh74he
1VYDiK+tamoWrUAYGxzAs5tewVPTlyNQGhNW4dad2H56ou/FEJUKi9ZYrzlomPdyEdK1w1HmgfJ8
rRRbe8plo971jayCoQ38BznIONr3pL0zqVB4KTIfTVnutdzQRusdE6rLe68VQ7lKeWW3mNc7TgUu
gQixQpdccY8Bwsbfwiooe9QyjAhFdJiIiiLghZb7ESgsocM+wU4QXNWstTYKMmfaLna6k0MvJz+2
6tg+o6q6KhiV7G6aJNqX08GJSslwpZdF+4u4VPfR83VYmiT1FofetIr3UhvNjQ67dKP0JXdAgjcH
UJfihzKVfcu+PP5LTUha8DQwUZrnxetQN4ZDBkHnQKdKeZOMQvrRYtHdtVnfHcdGCZ9zr+tfyKnE
J1JK6DMOvdLkwM1gR3c1YDvDTlScAgTJmwXiYzw0A1jNLiO7p87WOuskaatprr6pbKIOKTYHUtey
zlv8K4wKu8wIv9o1rl3uklytf4cjQhsEzEyVSaYhmssFqhK5a9aKRPikaNxx3RRQPKmZkHFPWt6e
hBXq1ZVCAGszfpR08m8NG3orwMCOFk6TGuz7LFmllaol8QMR4hLJl3QgsAOmdIWTWiPqu6DVg2KT
bdFB0pt4B8dWO5TddFKOIgIvvCHdhbUacJj2aLhYZh88j2ZOv5L3kC4V+6MTW4obqw6aN8OX9Hu9
HtCYVqT9uprmlaiufEhUKpLFUC2aQ1KgqrfQixH8yxCpai+4T3rxYsRsIOsyVq7A6PtXWVBWj/3o
91gzEu3k4Qm6SkstI1K0BgIZDv7pX2rdcurWzGBXjWTIqIWwN7luWhvVoB4V5Ih5Q/mRFYoOfD35
GWpEB9Ki1EcOE6Kof3kewN9YjrBFqHkCt8Yj/Ie1Syl/Mj+ka04m4wbrsbpqhkTJF/8KUM70mdQZ
25CNzTb0fZQcFafZf9WVb1i+Gvu7Hj2dE7pIh4UxEH2shR0BsHWxhYGb/+2i/rfR+B8O2v/1Ll9m
cT7mH+l9XX581Dev+f8JozOQgPNG59vJmfxf11n58fpPezT/199OZ5zS/23YhmnTDGFVsif4+99O
Z1nRJtMyRDRTsjWaJfwbahn/djpLEjOwZStMwbascTnW4b+czuZ/G9imLejUXNHkr/8/TufPcANs
JudZMl0bUM6gVXlnmxSfCs+Tt741Shegt6arzwAmpuFKUuUW4pSG+o+EV3IxfJsleO6bT97tP+Eo
coNfm7P7HXPFEZWStap0U9/88RD//Tr/aQA/d/EZwkTlaF8kSuue0jj8maMhp0qIweyyi08f+sc3
V9uKConLN686NncUcK8xmH3HM/gMJjLd8hnAxNZHjbJE7N1RmHDXTSey1ziV0LPQ3rgApj99xMwV
3/EJYoQcdycPDUkoXbQxY3iQl90cXvg/b46V25g8AAOdqAdS1tK0p76WGHP/OzQ/earn7s1/sDVa
gM9BYJ/MNmP/VLLL1GXQ0ZYvffPefJY3x635ixT3x6Ots74fU4N2umfm403c5fmu1Ct52etBzQI2
iZXl5k1IZnQBLmT6wBmIKLboHtZxYp3Cprkd0RVSJ9EuAflMF58NX91W0zTVDfMkeQbW9ZYktlJ/
/vpZ/HVL/h/wQCiyxi6Ri8/GbwQWgKDfpj1VhbxWCioH5L9b7l6pn6zxMSsx8bK5jo5REa4xkyKa
3MXNL9fdgxPkr5n9C9HQNxCQTxE205eZjfcikyttpNFwatwCGSVcfu9a4GIOwUxH6MLfegsrohgX
rbJvrRfiKEGVq4u4gDgnEe+Fu+jvvxUt4crKPqGl57cmfZJhLYB3YW3/5rZNt+ez2zabPCSrdJPe
b9sTDcG9qr4N1KoN7giZRDgAicJaJFgtRYmWsdiIJl9CPViYhFqSaU8HrfiGWfTXYP/se8zmGRTa
oSgh752kZDI2QDPnzsFSJ46CO4RfS+GMQcn1hLCL2vSC+5MNS1PGs4EOzdVI6KsRmhn7KCJtRl2w
D/r6DplnRrk8m55QZUSIe/PgVCREDCilue9wDVuFhtooBFEag7AuMwWjaH4vi7hZxFWLzl0Pn0BV
HCoJaGZuH4I8ebHV4E4ZxE1jBy995T2KCuQK5nlcHFcdu8PSH64tWdyYDQKP3q/2IF8f6ZO8ReRU
dxQH8Jr2P9GcrP24WNm+D/uX7qTr7rBmIYcab426v2dfcIWMaksZ+1r4Hsoa6Wq6YwE0DuoIt1Xb
bEdNPoWi+hmkxU2aA9BXlWJno8/yg/gUQC5FPIbfJcbpHcdPneg2MezTUg8pX9MEV+L+Sg/yK0zH
26otroFU3KpyejfpK7w2ShFZuQ7F3gtnwdkcLneJh1MwKhylZYHze9AUk09y28RKciNVqUYXCEI4
NPdvnvmZ5VqeT+z9yNI/cECnab1RgpLSwyWYNGaGeX5R2GGPtNlrO1rHCzHWMAPz/JsorTNfex5f
pGVJZBm5WjgFbp+FbwDXs4K7r4fBmVEwjzBqRYVHzdQLB4ZOheASYcMpxNtwpCpjXxJEPd2c2RyO
KG4A4DtU5IjYp0aLr0Ipcr7+/ufuzWxGNstKtrFlF2iERbMgJ+euQae2+vri527O9KF/LNNC7y0R
EmKE2dLqlkKPKAlUkbSNECCuv/6Ic99/Nj/2umXnhSGXDq5dZxQCjY+Rlpe973MuUWPjY2vp8zmd
yXpjE8m268rIv2xPIc2GL23ksLK0uHLiPv5hUlRCe/5x2V2ZDdTE9odA8pvSkZHcU1kaHU2igX3J
xbU5sd60RFy3HdNO7MJjtvnmyzQxLxqrmj3baIWqSLOpxONEvQ1ElXpDFkjf7IU+f1c0e7bPipVy
CLUMRn1SWdu0RJld0cn9ZjI+d/H/GKNDVUQWF1dsd0N5ZsSsUg2ry275bJS6el/iD7WYZQo65Xjc
phAD8ExfXx3S1yd7HVhg/xymSUv3pEOu6FDzaxZAizZtDGIuCoG1jb87LbhKa8SeOlXVb7ie527W
bNRWhjGMUjTdrDz6zfu0VFMUmV//mnPXVv75a+zM9KIOpYqjlDmzvQ0QINO03dcXP7Mf0+ZIQ+yy
lhfkGDna2kxf00QXP0ZzJHOqdS2iO3paO7xm4GwK5dYybTgABU7GZaTLd2wZimPaErk2mvQd+9FQ
b2PJAiicw4kRhqwvEOJ0B5qS7zhv8UC2snHhCzSbEJC8EIglpNqh1/Xh9RgoGnIGvr4nnx/GtHkw
h9uQCmEjK3IUMxK7RC9Ba6rmkwRhwOji8tBgdFnHuXRJyJylanMo7Fh3iZ1SxnMwVy7kEnC7XMPp
+PrHnHl75ixYU8E7VTaCpXYw3KUoiSOrLObmr6/++YKoWbNJQlZxRGHxJSUDRhgiOj251ro6WVWN
LF+0oGvWbKpoQr3ic6PS8UXGiaE3NCgtKKa+/gHnbs/053+s6G6h5hTBrcoh7U2hy1S9w/j87rAj
Tyvffx52OK7+8+rg24YkQAfs2LKt7aU6ww7WBb9IeWAnTvzJOuxbHEmWH90MtDPoLEIrjn2aJ5f9
utnUkZkxs6xRls6YVHdZXl43qf37skvPFvtMhFpZJnXtZKb2K5e0d3qY719f2pi+3me3bTa4UQ+q
jTsBycKsb/YymE1K7qnNeRUKPsITr13lOA1WUWg+G76vrboC9UrEZHUloBsCQsJoYY94trCWN/ek
tAlisSx302EN4HQzCDhQLq3qpGY5dolyGhUjXqc5yAWa5g9F6yYreewIXkwsZd2KsVj4lq8vmNVR
ksl1squplq+QeasbCwwXCJiiQCur53sf/9GihtFzK2z6HzQ1q1WijNZLZAu4JD7yZhUL4T1KjvrF
jbrhSkYXs6K2P5DSIf0iopXUqM4MV0ME+3TsyCuxTAPPg2G/mG2CmgSHEFy+Fjpi3771ASbCIiF4
7+ubf2ZAmLMBUXUiJvAyKxwUEhEhghFKjTr5pgJ4ZmE2Z+OBrreltVGbO5CSkiWNWnMSLH3gPKXm
AAgIE2/u+gs55OQxZuRGfP2bzsxSc4BtW/pa5UlGTkqv6QMXSPEt2UlB/GH7zSecu2uzXZ4ChDIy
LCl33NI9iEQmBU4pv0tCnybTT4aDOdvmRQpY9Bb5g0NBrEEnWSJqs+EK974Y9vIgom+ezrkfMZvM
e/LWc8mUK6fKC3I03J9Smj1c9gRmk3gfEIw3FF3h4JRQf1ilmtyl0giTx4i+Q3Cf+/azuW4Yiyg1
gyF3YA8ecCC9h5H1fNm3n811ZT4oYeexRypj4nUw5tKUhj9xo3M4/mbYnXtFZ1NeoyqRCazQcJRA
gmUFeYp+eZkvkeT1F1XINWMalH8sdY1ozKEcFMMxaJojliChwO4uCLNgC2PM3v/RNIqgzbm2iOGm
NmF5k1eXVfY1Y/76Dx2OP7pfThgTtbcl4Ofrp3rmhZm6Z3/eDzOyxKCDM3Ditt4ndvfqqfZlexZj
9rorfW8UqKIMxwxstGOuFy3CKYXrsi8+/aA/HmRpi9EdLOxUhS/jn8JqSTKd/03u9rm7Mpui1a5v
Ic4mBBCJLFyVcX3rDuI7pvz0yD6Zyf5a8P/85n1RKw1iPaeQ2pwwJBopno0ZobFlUDU2MWSFiVXl
69t0ZkgZs1GL4aM0q1bVHasnTsIOsYJZVilukWCmm68/4tzNmo1aYdsRinhZd7o8WHZG8SQU++Oi
S+uz0eoFSJ/ycuAhF4R9e1IFhk9HWXXZ1Wfj1SLhlCiKhi8+uO1CttL7FlnhZdeej1cfRx+ay9JJ
Q0QkMrppP9devr62Mt3ZT94gfTZoDVQRfqjjG+jDQ1qbW8kivaXfkBfn+mCK8ps+0FeSvO2TD0V9
i9VnSRuvVQNfF/py/qm4CsYINsY3896noUJMfPpspGvkLQxRmJiOhVvZIO3LAl8io/oZbGUvuQca
FVpzJCluH7W3aVqiYmV+LLQtnJiwmJoYhZFeNi/o01v6x+jqwjAbDSPOHDYHG5SlKl6ssLnw4rN5
IdXqIOcomTmupd/AcbvqFPHdTHymjabpyj+/uQ/5DqOnlTgEYnW/AAE0E4vhleJ8sMnHyedYQDbC
k/zmu+2DJudPUK+su34Yia7RoT6ha6oWUQSyoDXoW2WtHKzUXOmOrax5p6ziv6tqy9xlWf4jqACA
Jb3yk2bDjVqQG/j1u3lmMtBn801P819v3DJ1sPX8VhSclraFRvDri0/v92fv/WymGZMMaZcsJ07R
xzfQpVBEcLCDTZO8Kl532cjVZnNORwcJ42YXO6bXvzbYu4zu6euvf+beaLP5BgUrkDPRJo7b2+vE
DtEV5d/dd+XMRK/NJpyg9scCRkDsNPQs9z5M+vtczcIbRcCDycEqAaOpcjTFVkFUpif6W8Td8R3Y
IRClHVm6HZLwFeQ6480PsvaAq0EijZ3SYc1JEC2E/KArvbJx6+6jL1UwCl1GsGeic2pJgss68po2
m9m8GFhqk7bc/BpugeJvOVFcNttrs0kKSXSqxkitHUbRFnjjk17H30zI5x7s9Od/zDmmpXNyjevI
iciytnP7RTa+mVrPXXk24UhdL5tSk4WOV+reWquMElNTtb3sfZxNOLpZWpo5doGTNF1CJFUhr+A/
fjdYJ5XVZ6P1rz//466oqdCJVuy5vLlpwXywq6E4dkqbPS33ZHK0hPAGsld1WtoDpLTgszQ8ZfiP
Kc1F8gjZizwq2FSq8WSRQIYMc+HZPk4rn8DIe8bpcvQfJnu6lT8jbGCPvIhU5d5ti3VFdZJPqq2X
jj+FOvv3x8qeubzs5s3mok4SCirxOHb6UXqDXrisJPHdYD7z1NXZFEQ3Wg7VKIucss3olfebLFAu
e+bqbA4K7MgzRJRGjlt4h0ypjnlz2bypziYgnFchtOlkmjcp+VhQl70+frzoZquzaSFmgvEx/yUO
JixXcwjYuey6szkhS+JU7ow+ctQWRLGNrGyPJNfcXHb12bQQuaREcODk6lkB+rt5oS73fNmlZ/NC
mhVJlJSAyKUxAvbRRPmWZPt0ddnVZxODr2eW0bdKhG8XCXaVRbeIq+0LLz7bIeSZYkBMbUJniL1n
2fCxkkwUkcu++WxUumNnqR0mXWfI02jjIZlWzeyyx6nMRmWkSejf2NU6MlHX67aDo5jYcMMu+uZz
LelI1ckz5CABD6JB7E/f0pyj/tfXJr3287l4riV1vTyKGiMNHEkRWybiA8NeN56Ya/WCKNW4XATJ
viIfhjkaef/ar5/Bqq2VQSHHcoQryRE7EScP1JvaqFuC1hdd9a5GD1whpjCsxvpB4SpGjTPbaHbU
fhfEgOxV+YD1hOAYXtLsOeP0aTC3qxEAVNIsy9FhAs9TfZc1+1baTFN1ZXaLXAq3/MnIayE6ac/6
UahkRxs/+ywzl2V9w79UIo0NAkQAa3iz3HfJesStudC0I4fdA4uBOlrvZb8ntmHF7C94WBYu6CL0
p2Uha6aEAW3LpxdmDfKnWPT8kCC/C5N9xO8R/oc75DzfX1UD04jP4ZIytWDsSos2vOE/syRtzffQ
gdBaCSXc5O/bWOHqL9VtrbF/AdyHcylp4RVvQvejafMNN4TVrJXyKzfWVk0gQYR0MZgVV7W0sV2P
f9xMa9yA6D9pCSSVoWv1xbNro7TMnxV9H3XeoeFYIyeTmch45jt41Fe8ONkp8ktZYZlN9R9YIq/d
FFZCkcKc99ejh1GgvlGMg0kDyYekZFBBbap46UGt60dlYuPvplsok/fBoayRNk1p4P/c1PUPEHYL
qRuu8WitYh/5YL6KcpwIBOk0L1ZkgMG3YflKq+LCosJfh6Q/Ng9+R7vXBoboVKFHUo2r/8TK+M1w
mFakT44Rf22h/7i2BxkTTzfHCLPuHmAld3SgwMCrAHMXQenXIDCwr3899M4s5cpsDbAyAAItmhAn
8r0DOJlHzTOuL7v0bA0oogLTXVNFjtH4GnF6LlzSntzyy64+WwPyprcNoGico0X2knRAL+rkmxrs
X3Fcnz2A2RJQ0LTW9U4NnJR33+/9JeEAVwwwv9GxmG+mHU8VnQCl1a2/80f5Vq6fvv5V5x79bH2I
+zqN+9ANHUuNf9PzEo5rV/lDYljRbzXQ7VsLb8g3a9G5nznXM5eDqxn5aASOpdnFdWdjLEwrF7YQ
xpVF04j+JrXCYOmFRQPcE5AjY1K29zlpD+Aa5GYfmJ78zfJy5ofPpc6mocZxGSepI+FcvsEPEd/C
G4xfAkkDXaUNHokTcXXZuzOXPmNnBos0hCl0oO61iK2XZPBev36AZxayufA5rtUxKRGxODKMC+Zn
01vY0KCWk6tpL0WlvRN2PKwAMWaXHcHm6macnINr9VHs4Mpvlwhc6DbGFzYa5fn0YOoKQKkhdqIu
+5FioU0k5efXd+rMzPPXW/nHLKf6ZSUsrYmdKdFANtqf1Du/eZnOXXo2NwyNiGqSlUOnNqUntwph
DenflcHOXXs2N2RhVdZSJsdgvKRnqPqbuKi/2cD9ZeP4ZN6ZK11l18qa2NYCpzSV5KofJMzUOgl9
FZyItR8qgbcQqUV3OROFMkF9T3jG8dHaehKufHLjtlnmK4QWiGQlhqJdd30GB9qzixVFBXlXQs9e
aK1nbCJ+xKpT5DQCSl243/yAc0fquZ62rAYyrXLbdxpY65EebXAILnD7L6EJLfr0xH5mQFDB3yQi
CKOWfgJbrc541uEihLoz7ahg80PWgO/rKBGs6quQeL04hJOAKV2+r41kHZkJITvEC2jraevQEjQ9
7bYC9WcS3TVVu1JxoY+Vtqvbd6l5aZtv1oUzj36u6DUSU8r1kF/HxjcYtvJ3g0zBW/j5kj8X9JZ2
VnZUR0MnlnP/fgjyZkPxdHzUjM7atXAn1gRmlutITkCkQTzepgKGxYTjUbeyJWE5hPbKDodYLRuE
sbJEZpE8RYpPvUJUGmkklZysgqorb7syoOgNC2HRmiE234YkdBpr7S3hvhGUGaRhRa4TCdQqGYZ2
o5Y3ILyi665Oq2XpJcqVVObsRKowbTc+mkOekCYercy+k2Jppffy0SfdF3oSbE64FvqiHocYvkle
Lkw/n6CoqZkt0rSFsxoE6kH4tspOfsDI3eBy1Tpt3AxKCsY3FsFv0XThqwWa46PN2vzDz8PqOGJh
h/RoR2uCrtsNEm74qmQBPBPM560ZIeaCIMmU4jLs9yDspYOLiH9j5H28V0NhrTIVaJqsv4W+Oqxd
nPpLyD0l1lO/v0JnZ5JdrIQE19jeNiqK18AqW/gtrXZjacmHpirekz/6P2yyZp6JktGviRp0tx34
+I0u5clSSggrWaRq1x5TKa63Xd03u8FojFWMQGU5ZexcaRg5V2gr2Kl2EDeTLHiKgzK/DQX4CxG7
xRNnIpPEAis3XjUQxsewLk8s18ta+NpuKDRvzbXThSyR7hUNjcx/QFca6itBvnkWrWPT9I5uVAXH
gPAHDuG1WBA997Pr4aUNEdPIkADCbJNBWZVCbpcRWJV7EZqM01z7jXCIlC3FS49cFqVHKR6bGEF1
5PWoBFswI1dBC0FjGAMXp31oiDfYP8pKTWFik01a71S5EAtvVJtNkJjKqvL8dudFqbwPNZmng30a
+Fw9eHspjc2toSb9Dwlg5MouNMJF0h46to0Gi5Q2+GkkyKwlCOCOsJr0bWLVY+dFELTJmjy8cslF
WaDvZldmDsNDnMawkyXhU98Hc4L/PzYs0uuZW5GPQdtpahsFEnAnWA8yfvYFdL8uXkJ5HQ82a+ip
rDXvozbcDFN7rL5pnlYmnAtdUsxAY25sAWhdbiRpm7mKtRpsUdzCkQhXWTUoj4lekTFcCbd+DWPV
3Kdd7q2rIR6WIZ7lgENJW/2WNJ03NJOiKwu/3Sto7PZ/ODqP5caRIAp+ESKAhr8SoKcoby8IjWaE
bnjXcF+/yT3uxM6ERAJtql5lRs7C7VLfgAyLZeR7OB5iN3ppBqAAwAoVXIaZ3QYV36jn4bCCVDl2
sOS/ExcCbzP5AAjqopl5IwbnNPnQl7qRC6/mSmW3OL3EhwuyJhTy2HVwXcsZ0Fyr/JVRmTCEgCSr
UxWu9mdvKvvOWvVN/LeE6qR5MTl6FgCYjGV4lMjrtym7yd6cgr7dZoNfvlljZV9cwwErDO+Rjhk4
f1Cdhf3PzYPSizLb1DsCJv2505RrKJwq6yplmCeH0boJVBpzzs+r7QKCYJbHOsLBru6D1szDrQgF
2VHXLd+mys32JRM1r0N/w6+6dlszHS6DGWtAmctN3SoLzl3NANUqBXczKOTrM9woL5rh8/zt3ZWJ
laBoFi8e3NlcbqgThhCCoLQIvwYG249wahhSXpNqcuDz8JMZsI34h1z9psOcolbeTb8NKGXQkfpm
MRmFrR+Dtfe2oxDlui3CAgqL006AT1sw2DNiR5SRK6ODiW6uIJjG/TrU9tZtNNNVjt+X8ZqK6pSh
uqVnwW9TSaS9XW/jBcHouO0WaV9K3LTntreMbVl3FDHrALHLCqga2dOM7bua9KNJgTCeM8/c9gOp
tnycwkhVNq6+FNUMXIn6XzYM63dPNm7jLmsC8VlFum2jpGaOfa0uDfaaGmUOobKKB37GHGX4h6zX
IvYNgJeLF0IBUO7kbJIR3RQ0JVP+gf6DtFGk4smUHqpclgonZraAWbpmQFbmgnUCyAf2W+DT0q6G
2+UhCiosuUYYdzi/9mAQGzkgmlQh6FYn6wfvavW1uOEahq9hGvT7hHHqkhLFPbS+ntFoJUH+DHgo
eZSDGqmadBDWXWQzsRahhMCSMJW1cSpzRutEzwZLAki/sIDWpTzr217c4c8CNiyCON9eBwAtHNXT
8uTMeDhsOVNBsCrkGTXvUe+2DQwO27sHA9TPm9yrOd4s9OWrBLq77EbYQWJ0tmZYVq/g76uDdFx1
bWAg/mbSY0xvnu+DPuHconr7nt/KhsAwT/+SZFkeR0LO0YAl8E+ZOcFuXUbj3QHKcZx0Y39qdK48
XfACwV+ytoHN36SZ+WWp7Mcs/XuZodnNest+LGpn3TjLiELD0hPKkuR5EmwApQP4M+gr3A2hm8VY
sRuevFkjTHa/V2dxNgJeTRSIucApQg8jkMaKzwAmCzG54b4vp37jl5Y+dMy0vxS2AB7DwMSmkRJD
CeRJ5GQGQJuCYCZQcTfSPi5PzqqbpeTPU/u7qTLoEmWE/rWMsKU1j5xifszKA+Hl3lC3ZWjcMS/f
HUsysRi33ICj6kzCRezCtjguslP7srv9HumQ7jppoblMsXiZZlAhvBz8a2ck4y7MG/Np8gprS7su
3+ZOYpPlNXN7ryZYb9znAeJVILVfsDLa9q7urYLTlTZAbtq+kHGrR/OYrGZFfHPpdlp7U4Rsx9st
dvAJuPSnxtQGwFYk2wI66N7jxL61S2XEBSxbHvm5PFU50I7NujDsIcQ87PxcA8dPamfY1sINd2OV
/sMYCGbRV4UD9akaVaRKOLHMS6ruxVsCIOWc/2NpIQ6F8pfv+7Be9ixBVO6wLO47yIVRdpvIVJax
nmxrBCfeTMyKNl0aHseitS8k1p4chX3JUW67WR0DBzZjy+Qb2n+38+yV8Vy9ga8PHhRlRgqTyuH+
UIt0iHvZITg0cd8pt3H3hg17tKkkQNeaN7nUGewQ9o9TWQto3sD4z4URfsg1846VcoxL2UyvqTmC
7ifje8Szbn96IeKEzMl/uwXlbz7Ub36DRNnh+EbBNCcV0q2u8Qo8y/im7onyAurWqXP94qFcIDW5
XQgId9lJN9CfPT9g1DtWdVWGax2Cuk1ePQ0RdWXTjG9TnTgLn1lCpngw5vG1XU35EwAfxlQ2r0fR
pu0OqmQf857WG/guM69EH6q9XfThvgLFFzFab8A0n21xqaax3rWVDwLIHpkPDrsB2Zr1DMyK42HI
RGzT+94F/1F6bjIvp+pY2aeMEwkew64KgBB1878Q26QfTf2CzjipQAVsDITzjKgxP944xeRzjgm5
ORnBEunJLa4tjp2L186ceVNr1Jj75uCl7joAtim8sB/cF9bOG7v0DErunpOieMnG8Q3VSxJNhP1B
tKVmjK2pfMrymvMFKRFo7XZ43yWd/meiszylofr1wsbc2o0SiKRrcIEMtKPOSoV1kDBbyfNn/l1R
A2lFJEK9HaDUcklaLhJRVcj2tlO3m1qPy4YVMuGDAQNsIskzYDr71WdeYQmKPKjtmLlVzgoIZFZm
IW541V+XNvXPoNDVl+PV2Z7RZm+zlmUR+0ouhzkof6ncc6vRvTznrLZnzVzJbh5AkydJ9a9w/SEi
fDHHfGDyutjYGhKLc14jxo6sqbXsusxdUYzZIWMPebdxEA0eLNtmMXSkQ692QiWr9fojk3WBhxVk
c7QYKlRbGG8snjIU3S7sTGeIpDOrlTY3/CbZfJRmElwguHIm5OjCQG7+U7cjGOKlxreBtJUnygTt
uxmdlXnyyuRM0YUCYmBabrIABVh6m+it/WXeGir/58B7ebTtbtlqyrK7GafKgBLQKF/AiJUMPpTU
0/m5/+qmHI+YN9Fri8zfzV3j7eFDlMe28ENOuboCWnczEQ1T89l6YLkbhQHW9ldUdNTEoW2p+cBE
XR8b46T36FP6ywRy5gBvv7rTs1UfumEEeJssuLFIwkeZh65bj7bz2qGQvbhDB6uNAMAmHHikUsYo
0EOyvAEHLLgCYPSqazaZDAI8q1SN2RvcOLt7EkT0GvyjZzfVW4A5itOCZ15MfgQAN8ojdM452Fs6
LH1V0V0tmQ7cW+mYtQ7Ma2euZQyeB4+cr/PnbOEnoF7uHxmckYrvzgghB4Ol2yBc/Sz7wbG3QZ0G
b+3gD9lmXoBwBzjx7rpkWu8LjhxR0fjO70o1AbglbuqZ22vSv4wLNoLAnL2/KYLhgwXwG5ka+ZRg
9uHUpnLeKdf7qPUURKMJdcIJjV/HNs0dGBgbQFQCyYtZMHBzzEq/hCm7Hhz08pw62jsvtWnFTR3C
Fiug8fPrrTtItrfW0OCdzMoizNJU4k8Nw62rGPTquCdwqcms+2lFkrNxnQocoup/CRZ8u7k71kCd
C7lt1/DvlEi1LbFUbwrBjt33uFaGBiakqXvzyv0XHCL0hijvWne35KxQge6X+xFiH74Y8LNTli5P
XKDCp0UYSGIyOW+1Mam4MvmCmHWADAvOk97TigQj8Zm7cIL6rrrdRFyhwy0mTfNomIG3teE2n+rA
XzchMpHnIuAizyrE1W4xxioKePqemr6W24SxBnI+o8+b4NnPFTArc8NFE25qVzOnBq8wCoji7QYL
bu2IZzBCotm+ZfNMWoOFHKu0+k3TZYjGAb20nAIrZjap2EF9rPZZpcd9PXrWdsqYB67EjIt4nJvr
KDoFub1vfmWdqA+UxumZjdJ/rdshPxquuF3SW2cDWJhze5okgGE77oyrro9gv5ZrHRZIkAt8iDZ2
v2vCv7qfzRHDc+63sRUQfkxuULJGoylgwGh6pDPLh19L49CPYv27tLYXQ1OkZduE64NaaPqMVflT
Fsp49IrR2DZd7b0Ga5kcGg7d55aa7yZYuULMJVzIYF45ddiB2jkZk1GMyLovZQOzdy2c5HHsqi4e
XaYeSo4nnO0LqVCfWfYTPiBQ+qSajmm7QpZc3PF1KbJ0b0GH243O2G29dvqYHI9hOvCE9A79gPak
3x8GNih0XEqfExoJG7X4PgZc+qq6rYK73tTVZZgxSQwehkqOlul4WCyCBlXp9DwXVbW38LwizBzV
hyj5mCrfRRaT+w5EA/2VKACIbAPlJ17Pfldh8+lG516MS7ifF1nEMMCya88Q3savJ/GAV/0BfZjp
gbGenZNZS91DeTRx1gDnlLuhDd682rcANaqPAAykMLMBWc/6j3vXRyGTz7wvyl+Y2pDUtB8rfzZj
PWs8bh6AOkQo85eZ4IkPGP7e5gAMI1uA3R/Y517oQWODonyz61WTb2s5j4wCjeqyuAbDRwavcuoN
7ZaX/XsRMt9QqXB5p8J/CfwvCmQ4Fa2B26u2e3WivPWYk7274faqLWISVFhiwEFVcCraagnAotCF
+9KJTpzqitXKqabDMrf6yVpnY1eoP43JLTQgSLnPneWBS5F/4Lo9Rv4NSqSL+j2T6b1TjjzJHShg
iPPz+9Cb/l88yIK3QjfBU06/+SwyQzxJRzFVaevyDdmJ85AMHR5Ku4WADI5xi7+dbHuOMJNyiYW+
jWtxbQLG7M3wo9fr1ZbOOXHo3gdJUaN5FiiMaqC5icxVPAFneS0pMtyZHE3/Zhr9EpqI7DAOS7gZ
cNvmdfbKZwY7zWn+FoPVUkQK9XYq0TYv9fC2DMEzB7IHCAJcli3xrcLiZSir7EiE14/QpFQIUV20
F2vCVjNP1B4W+8pdZdjwstwhOI2SKauQDa7FEeJ3bW1808/utDL6i8EkD1WGan4YimD5Qrt2O2R0
VjQgQcK11sVt7aJdCS+hzpxNXhk+wppE83dgQK56wSbgwYgHmE2JO9TyzQolzPfgMhTC3iIM+PBc
99Vx3PnN5nE9KKvuLl4pvRcK/GpnVHLYewO83q5MAr5ON0603td9UP7VqcZZ3PkTUFPbrE/SKyCB
V4N5cGrbi7gMYGRdPIC/U0XoZOOWBLGnBiULsiSzCoKtXSnQ7WBRTgYWy8PELR5ZvUIqCcExNmXo
HEqA/giOSncHmRR3L1TdbcE5KPYMw4eS6SyR1c7leytD76QFXV4tcUVkVXZdRb9sfKB5R8IjJ7O5
mdB6CX/cmnYAV5cL1EvjEd599mpnfOp80+E5EEgFdThwCjDEvR9Y3BRdl9crKKGAVdwgOQ38uENN
Pbt2+uhmJWfd8uKWzfOuXZ2zTuqLbykLqUVLpKIaO4RMMAYTe/kel1xGZcMhxfWxdtdzWewNJx85
Aaw/3q32RMbv2e90GDUDFEE/ADJNN0kB2eh+rK79MOQtjGiq6zgT8KPJsVIbtR7nojwLO4FKkNpv
a+kDa2lCGLz+pZ0YERK9vnRdh0+Gx2QDvvrS18D283DE3jRaPzZbWzs38MhLfCHmaHA30F8jNRSb
M6g1J4+OG3JVX8vlYJadekezYZCDqOR9w4UCVGQtzqDkXHyAgRd5YXiDqsuTv4qT19PJFda+xZJo
Uev0rfZVtiJ4QLGCNQeA8qkNMX8bgnvejOmW3sLIthyYce55emd64VFJEMQSFQm+nZvxwIWyTqw0
+7E0qqLGfOWJYAs0lEIENPgbS5iHaYCNBamGs97BA0u5mul3byentqivGLayTWnMoIAf+9UDtDjv
lVQtTYmJjIdrpHHget3OccQBkHEJ4DzcrG11O/d9EAoGD1yFMajik7mUT+OanILAQPIqYe+3HDMf
i3zdtnZ4HtjghiHYLSSC02od4bRWiJ/K7j5r7EtnVCAgS/1Ky/QBos7ZSubHvufbrxxkTFbuOlFZ
rNNhHKeHlADUps6UjhdXVQ95Hta7aV7H5yD1qIOr9SOtRLNTxnfXZN+rTTXfgXFwEw1QPcwhp9LH
U7vA7zAulOupXsbxICWONZXxqEiOaQjYwqJ50zp7Keh0dYP/WjhV3PaQ92ej+vTz9l/aF+Sn2SyS
qrBus5gXxUaPscu6M6r0icZKtJbrowAkehQCQcAgaKGtLeD5oJRvs6F/s9E+gC2HVxriTne6J8oF
+T7zpiAO1kpu0nm8cKe7FJM5IMOzDjPp1yjPExn5fZjfydk0rr7kx7emdetk5rklv8zSU+Z4W2X4
vA6mJD3EZwY7mfIntI51cIqobV1YpvrZ1UsVaZUAiwrLOEQQZU+yOag8JRMrSvy0eVVsqkIP7y0G
l60jE5gGvbzkrXkA8P7BLJW5nSyOSZzxNBjMPozGIqH6tMx3TUNk15r/dM5w4CBpgD8v0chkP14X
IhcYpKb61R2CudpXjfrMWnXhfn52F/b+ZJDNS2LZ59b/67rivTa7k22mcTffczSIc0UxxAtzdc6y
gSwwBXnuNZM5YQepevVeedVPj36So26+62z1MSWDf3bmYDwFA5U+kbb2HcarJyq47oag+ktOXX3T
TeupH7qBXCrDz4Y1GZHwp08lWF1ae7jLsdhjtHhwlvrU1+knFc8aTdx3WNUUwABRE5ZvN9BVL2bL
lbpTlnWUnbjJMVHrdUC9FSMtoxb3YEFB83boNVmbsmOrmdAI1/cyNHtErc1+Ic5SQbOKNB20yHea
ludMOKcVfyu+ZlAmiFcerIl77Rx8sdzfJfa/qcdfTZia055eh7vZB/TsFPO/1Ak1NkqWiMUxfnPb
OFjCa49Mphy58lRH8l0ZDRZd/JmSujBOo7UE7p6hmIzy9Zr6XUwarKCPjS+cg7ytN1zTXxsjpMDs
B3bKkunPIQk2v/vqxXQzxCy33qb9KMX4ii+aLxrGMq0D3zrUVuNwWDFG8jxNSFl2RFiQM7ZutPq6
dFzRy5YTBNf9/IWq/j+jMJqDwSxpC7M+LvIGEzbXX1SAm1wxnClN093ao/dJQdyLRWP99kX45BEa
tCqQcKkshoiiZru1k7rct8kfNc7ceHQdY07oKT/m74ulgsgpSoQuF1LjZmTilsx73lksUunGR41l
0Ngai+af5vxnCshmfmK1nGQrknGLSb/HdHYGQXW8MBjnXO9cIEevUy5XCM8KBnPK88hHNC468k0F
aNpEk8T/ykwv5s3CfL5tZ6Kdz9rsqvvZm58YkNlKe9j7jn73Q+VvKn8I/8L33JseG17CRYhO+E9a
WgDWp+VflvcbE+3FjxmgJOl6xtQWAGhG8RB06ZPZcuVu7MqnFYn/ykt2Y1Bn2yXJDmCHUSGXlbxz
lcj2oRjepr7zo8Wr7uhsYq+YaY7YIziThAM11Zk/dUEETrO3rjcHVIpOVlnZJ6UuamOezOHh0V7T
uo17A41DjZDd8+TC2lM+G3P+Yro2n09/tV1iEUnzNfB8Rn07vAQYCbay0iszputXa4V/kO58ibD/
Q2dx3RqBaCKrmquYDcaLsDo961Vc4PtbTudTJnWzg0OW+qKnvNis6YAVqQqd15nD+tbu5cmCiRdX
Aa2MzLDbJ/DvbtwM9aFUA1cnidavEtTFE4wGG8Nqi79q7tyoKcz3ZjSGGJOAAzO9LCN3JZLW2mxQ
vqiaJy25OKXc1bhLLt07t8CnBHbUHqEHwU5/zlmVFucQJEYXKX9sItOx8oOnxze3NvqrmahkuwYW
AVTcITs15/Nz4bT5GwZOCsOO7J8Dn1KclOl0R7/P2xpz4D37evQfm1p/ttJZOH8EFpgDWa8Pcz1g
FWDTfC4NZb6wE9hPforlN0Q8hCl1hvPTQc4WmiOKJ/0Pcx3bvV/2FZ81a3liTvZT21QTSGuOqnDK
UZIz36MvDVvgBfEuGcJ+qV/spXa2rps91QFCRQMM7YZbSRWvlg4fJ28NzqKtWEngT22Uo74ZYK32
JYdk8PQTAAOL5hW5A7Gns7DQcMbXu7blC+ZV9IKWPT4WnYtefa7yTaih9Mma4jeKX2Mw+ruRo8HZ
a3wVGUwrHGojyePc0liKcMQf1qnerRZP7yIzY+t1dvrBio2UUvdf6MRdtEYoahgKM6CHu7XYml7a
nq28cY7GLMQWq9ESgV84F6XoI1DZ4bVIQ0ElMNGMmjAw9yItp7oIsSqoJLAo/Xx5RMJD7z83GbOz
rQw2o5uxUSaQ8orMvieOMD/K1rhlbsxfe+D7wlVhvzh2VcSuMdBu7PQaz6Xx3s70Bqah6LhN0Jqf
wuTZ9xzKdiMLZxPxeqBsVDpbYuoLxiusDApLM5PNPEAZp8PeRRctdHuwRmoGVBc9N1ZBsJ5nyYc4
Lm53TJOJJ9kPwlTE+LtoM/SOeqnyfjnVrtHExeROD5N/Kzk4k4+1uag4SOGGnDQ8zHXpQ+xZ0wvV
BfDaNM8d1vNEH9Aqhdd5DdKLGNClJHNBimCauv2oWuyfKKdRHrjQsRpbJXfzMGdHb1b2d6ucNV6B
vV8UkuYOiyydLGQHbAqulPtBcRXJ6azt6fXafGdN6ZyVkyjKsEmA88Ur/ya9AxBoLC0OiKRHBLnw
1Uz+oJ/Kj17oiuPQ9utxEtq5AJHGdyO9rPyZeK3u+Z/RQ8jWXN+8cYDZVAzoybzefPLrofhycmGf
0KVzO5VJ8+4Ek/2HJplH8gV1cEb/LiLUxV5BxdSJ1brIOyqfaTSnqbhWQRduXNssqSB7FFMVc68X
Uc0YszTG1kb5DM3lfX/sdEE5bxmDPb1n+70rTeth5Es5iqEazh2nm5eck/xT2Gbd33QUC9Y/mOOx
WZrDrdlGCt8i2KIGAjPW1Brxamj5MFM0+3UMWe6tlXIrort6GiM87xS+iySs4jrLCyAxrUElf0Dz
q7As3RGqRualCSNsLJTDp3XMsyvSxvWvvVYD70gHw3Ns9Hdnttwv6io85IvJyoi+Yw9j3fnHU4/h
IcVAQWoxeFrHoY9w198w/lChFurRrvuZoqq+67qg2uXjyhXfqoHsbujLOgxn1cMs94sv+Rkm6fUx
urruMtmzfBiq1Lr4fWrEpfLrbYZyFTUtLTuKocG+5fckkWP7pN7aOfjWjldSNqZwrTQmo8jHp21Q
oBbiy/NmlFFBVS//koJEaE5HNzLSKv0eDX86mqbtv/htkfWAZZwpFqKf6dew8NKGpsZHNcAz8VU5
IWXAOmh/M55cK6v6a+bzZRKGc4Jvl17rI03R6lsob/qtw5H6dZZQYBOB+zB0Pgt9O6e/s+fkT2oo
/djXNm2/JJlOGEL9CPEDnRzLznalwzE3Zbu/FE7P3M0ynQvP7o6F5xCYmHOvfV9rNp+w+CNTP+1v
lZviYIh2iqa2A8oaOskhR1I6kW1H0r3UVJUMpgXqKWC+PZBX+mJvecPOiYiNp8RMnoswa17XbsEx
mFLVqLdlX3o/Topyqjf413EmFKdQsA5nKLF3wsqtC5pVM8KtNxA4I7yTUO3+No0wvbqAgzYpslKq
3WgE6f3699p2oJu0HVK9ru3QYa6KhVGu7j8cBiOTbRRbsgyTZxjgdp0sDmrplA75pqF18lCTyNvp
Xsjnvm9IByiDnADCDsp0Fev9LbO965Eo7eyRn8nQaX1sGFWNZeCKrZG33Nf92j5XQSK/s5xOpCmL
97SujA0aHsyE8MBcFbdW1X75qVe/T3wwW9+d2SIYLYapRvpnGUnUbJRR5ftW9t9TjkSvd7ovFfjz
nrHp/iFvpx4DdigOAmjltXA8+83Ph/7gqKWkFWdTn5objvu9u3DJ6aydWSPN88eCkIdbTFG5NgTV
8C3xo3CibevlS7j/62WnZEcrJ+D+HPhbP0NcUGVWThCfpvGKsGEXBgZN4ykc7vo195i6p0GUJtCX
rckeNi3dm78o30fq0ZijNJmfjSoYZ1kxl+ztZKbaZab5Xeq7iJ0H2073wnZ4MlXlxl4fvrkq4HVg
ky4+pd119/Uc/HiD2V3ElLIy9DdXPN7KVxb+cSs9Cp/Diwn/6dlZGuoFXW0fE42owZF+fl4olF0q
Qet8qEYjotrzW5ZeCYNqKC/TlLWccTNwnNM0PE9EM2muu9ObOycZXU6TJgd0cGaRc6o1dlX3d6vI
l9hK8JOCMsp3XgGBTwClunedDvuH6R/xfs0x17byMJe9+ZkHyXha5ERP2Se2hKrCfM06gxBn3jxx
JmsQXSNQTxNp3E9uj77WD/yYcJrFodAjqNUgS0R/w3kdp0ek055fPyPNibHkS6fTShbIs3k3umrr
y7reDkHHpa1pwit5/2w3+BypDVrcUeIVf2XQBPsxpHIlpVkebCRFB3bk/uyxF9W02yZxHusJcSwy
8SclFqSk9ZzsbSP5SJJB7GeZG5dZavGdtB3/2Q7LJfdH9yiZ0N5jZJfHvKu7fVOP6VM+UxzYjJNr
XFU7TpEz2uPPgEiy5mbrPIfoUkENjyvRGqmavZ+s9PK78SewNflhrvwP6EKWhvZyYF3c1M+ixaUt
1dqWc3LI+aBJ73X3ndfJzFeouUyg8/3JtVWd8Wd5DyA6yeTnxgcS9uIytPQmhSPKbZtQdTL8cUCc
Y097Sn/Ldc0MHadlVUXDOqwfdippFkyduFjOKmH8ZmKPBKTbTZ3tHKFxinhig/hUU7Uj7Ia3vh6p
n8jIUUQtDFM/UU2nFt7bDrqirr1PZivfKuGJdENX24/5qrpoKCVroiVQRtOMpGm3dUY17hp8XSSI
jnTD4ylYJOqjvjrhHufTmszxZSyWdmuMi3pRK3kxPxX6J6BQReVt7U7t0rhbf8HWRWWDNgQHiXrj
zs4bf7U/uWy8OFrFjyRAyec5jHsvUcX3ChLvdXLyYcfCkFw6PcpzRfIT1oQdbr2ViYfFyodvi3DF
l+H0gceb0ydxOZpvmt9qz6frPCVp3T2HXtDKTdNptW3rtY2TGcfvbLTbBTfN2RqhjIlBLM/MSC7g
4xw79peieuyshhRU3hCHF22Q3adh4B4goXEA7yx9Ir0wP603H3E2L0M8ija86+lMvXNf5popUbz8
TEVv5jGN3mbX0NE9hFoMl8wal3uu0a++XS57OKqIxK1Ut5fUml6blcutaNc2Gu3ge1SuOCOuSW9u
481C9zGnH0kgkkHDJ/A5X25W/wRJmlEPUBRZ4TRQu/Ca6dcUK/2fHD0qi2o1xFxY8QRLLhqA+sw/
wk/sfVm72dFpwoapNvqGyUakqY0ctxfY4MqSPy6K2jgseFQPge356EOrL2NaiH+u4OkOXqgwqKqF
cFTAkKPfoMXrqqaiCes+2rmnHqykps3lq+5x6df5Rfnw6Rpadkzb0TaXZT7t88z4KuYgi4hjuQe3
oX+S37CRe4CJ6bkI8BfTGbVjO2VxgDc6tleiy6+LgZO8c5riWIHMjEaEkUjm3U+X/MpZlaP94QZk
UjI5yl04J29eMf9RcPvivCydLakI5gBrHqkusZOnOg8OpnudkEJLTzVfhleqaxt01ZPbeWyUQReT
YLFWZTAyKFfw9ATeUxoYG68w7teiwV7u2H8aFuSI3f03wwU5uPu0fTTtfrgKrKdXj8HEVXvpNsGV
tQ1SGd6ZxfIHC3YVW81IxbfPAvYuXbHbUrwrSp97TlXawU/YAmHDN06kSq6Ot11ss9/NqgXJR7Fi
O7jkP/uQIB5DVh8jHsGIKwC8HTPxjZi8r/eMjr67x3gpH1piEJ84m9ZfsdTVizBJY/iDtp5Id+Qs
RLqi6G74GyMds3fX6Jn4JPKHu5J8Y0zenoCmIQ6JNpqTEXINRK0tisehmAkUUbht6f0lfvsnFIzG
ktlptg1JrINFH5aItoKTjVeJZHBhRURg2T6m2tkvjKXS5zKaB0l97jiHQh0WDI90eKz+AhL8OyCd
G+kynY9FMQmkhDqh956m07Mmfbcn8cWONRUJuuhlfGnNuog52i+HJsnSyKLgfpHKTCOyE5R9Rm45
Hk2Vzf982sSgNmF1Q3G0TIuT8pBQbvMtg2Jivhrh/TRzHJ/SLNyHRO7+tnRauZSvxJ3EmG/7UVVv
refUNESouRLRzWn0u14r+PYzxtHTisd/4/ZcrTcF94y7fOlRQDByqUjeeLwnazrtB6/7GLhZ/PaU
9K/ayVQWp94Y/PpVQFxNk+EJZJOfOhU+zyydF5N5HI5WqnqebsZ5puaoUg7Z8ickn3qqDYYKm5xy
4ugylPMfZ2e22zazputb2ehzNjgUyaqN7j7QYFmSLVmeEueEcJyE8zzz6vdDZfVasRLEuxsIfvyx
HZMia/jq/d7Bi7roqYNIBUDV9fumKiBGeCp3rohL7BcGEUF8JHjA2qiq2xr+KtB8BP3AT9x7V0+h
mGiduYgG2H0ULfqmMMvPgJGks+Vk204+RPIp6L7hLJJ+VfrQHDiTe08pONdGlVO+y6d4YGsLOaQU
jNUqdMZrTkjm0rDSaqfaLFy1HJSep3AixKHuGrYkA0vNwCHnPY/rXVf1SALcCG7HYNrdRhLaesi8
TL12HShf5dTe2k2H6jqIKWzyLh+IsKDjsZv6zrxGuNFRxzqUNoojWzDCqRxif4qAi2X5UtliWg8s
iwsnCocbN0SuSHHkBNc2lQSxCXQ7LYNYUjLamu+NqQ3hUtR5/hn4Or0famggeUhQZIkJ0tq16P1O
BvlfTdb2N0MLuRJrUZQzKWeUOdyLnlji3LtG8BDopbfRs4j+XGq8QKxpo2XMviityruGN5tvst4z
tk3hwugSvhUtct8RDxZJcjcjDDqmQRUvS6YUWA8xgT1pfeisHJB9jSTgHiPhT8z36OAJyKgcmtPn
RuE7sDB7ZwTPkXWwVq3VH8mZ97/4fH8ZyY5TcsQ+mhceZh5j2O6MlIzNGqPgdaF8Qm17zv2JDcrh
48+GrxXLL/j9gw3BfYWLJn1FPyy/1gRncDSI+msf+vbS0MZ23xmE2pVhH28zJeurcFLDD9f2mA+K
zXTDTlQsc3Z1mq09mRpa3aFMqaPJXyPKYYmuwwToxh8/EVDoLsGL3ya9bdedBdNSt/wxWOLerl0L
p/xC4DxtTAhHa4g8JgVo4vcoRUjhADdF6OGWw7fenoqFz4SFQdwFq6gPg03JLDzo0YTmqNWbz7SQ
k3UeowudOLxu9VE6u6SQEcwCL/sSx8lLZ+gAnwHLiXCRdnj5+KJp+YRARtgwxGttWcDvvY/RMSCk
T5jOo+3aMWwSImscv2U6CPIFz2LH/1GE2mOe8ucyFe1t+L//DF37r833/PCafq8vf2i+zj9/imi2
f1x39dq8vvvLOgOVGk8Eloz33+s2af7rP/iX/vd8/sn/32/+n+/n3/I4Ft//898gNGfN/Nv8MM/e
h6Ahj/tnPtP8+//x7+YP8J//9jDnmf0pOo1/9a/oNGXqpJ0RVmGRH893/hWdRsdaSAF9GzhwTqD4
R3SaJf+d5HIL7MxyLZgUs872v6PTrH83QUeAS2wLHZHCQvO/P/3dT5Hlz0w7nsY//v5rRtiFZxxN
JG5NcXfCtRR6BP1CkW3Da/FJePDvSGgZ7wJ7SJadnVYLu+21A1mIOb1H1sVKkhsd+kzqhVY0yTXZ
QM2NUycBKVeJkAu03P1tweBfUTkT5OQpl0hOE7fpj9Tc7yWE5xsmG00IVyeyw9UvE3KqIiCmrqn8
O6Qk2glKCcCbGbdXSWX6S6dNP5eDAPnNFNonDVxhU+K484Hk/72Ke74HGPwmT4w/vL6zMeAv2t4G
wlQjXMyHtMgRR29yzde0M8otxF/6lpTe9UqUTfDpl5H1p3f13ltsviwvyFQGn3z+n3kk/epzFYRD
Ta5vnd8FdRY6xwZB1IudOuZhNPNwg5eUezMVhf+I0e0soehyw1yoYpIS4rsXh1fpkMmT2fRegubF
z9amWxkfhOW914Wfb1HphjRd3RHKBnZ5f4upZ9VjW2TJXaPG7KYXSFYCVZOd6cBsK6/10jW2yAXt
g9UFw0d+Ted3/y9h8c+rS9c1HcFcc4W6sGSo9SqyXFVnd0FYHSK9CB5J46WuwbTuVqMNvsOZEJiU
RAGiQYVRbWsoFCuVhNEuHgNj9cH7mt/Hu9uxdFfo2EG6rmNaCN7eP4wpcjniNHl4x3GBKdUVVv82
oQQ46Gqo06uAlPbXiXKU5NPSpMOFRm9h2sV442t55t/GmZnCMujG5kn/+E2d1dbv784ADFOWbrKl
u468GE0EBtshvhvyWBZ6Tqsgnw6yN+sXw+jCzRlaly2wmjWRPpxEkbbLjTz+4BH9NlyIkpTzcJEO
w9m5FMn7bFaJELhF+gPxsYKgY8IlQni9bFZ6mFApK/A/NxNyhxO49cE0ZhG9eD/KcHQJzQE6rzIv
HR+dJiE4gHFxV/U4uC+SwGmeZCL1g4sYbOk2BJB+8HkvpO+MUIhuluVId54byrn0KA5inB9S2UYn
O0yqZRv4wqLQyCFR5jlcSINgLlaOAr2z0dwmblMtE9Ko7qqs1dZukRYvU6boZ1cukRi1gpo0wEwI
3Cm/bcjkOMVBM+x7qJWeH07P5/kd563++PeBfY47+HXoCFu4LgufQ2afa5qXrrYutAi66GN7RAdb
3KjKLPe2KGEz1eJhbJJkUfhGjFCkg0ANQhy/tXH5VBlT8TJyVoHFWDf21glFtAJVBpYDtwpWXe+A
lKv0No+yzxFWEnLRGfH0RR/afEOZXKGwkuWjDKz+ewzT+k4zVP+WR06+VU443Q+Ix79BVMYPkQji
ASKmPXxJJ9P8FFNmgcR79h5B9nCty4o7lKV1bY4llA2Oj1dl32Gm2ANiQbZQRw8CCOQGDBab0Zbr
ztEKg4Gp0k3e47Ej1Ri+oqYRFerdpBFIyeJwEw4RV4j0/k66NOynqXjWGsu9iRrq885u24dUsCBP
9tEUUwSeMqkFPXftNaXrfapp6KyddLL3smmMdhNXCA3px0PkMJv4R6C07MkVVr71m8IENR66/IkW
ub6PwGVumjaa3mRgGi9h6rlbKewSOyMEkVlpm+EHo/hy3ggbY0KD5R3sxSA04rJmUH02RpBuj/Sg
jYM2tO5psDPjEAk7XasuGt7+Pt4ur2dZLFKmtAxbSYf/v7heCi8esMqrj3QnGEIqwekPrn++petU
vIistj9YGC6yMpimljWvihRFpN0KarP3K3fjGmmbaHZ/pORhK43xu98lJMqgQ2OG5kQ6ruwwRJam
ux1Uf1muBjQ4GiKCDyxczg4kv0417oRtXxA5YrgInS7jlTzabJi+y+EYkHF908iaVOYW2Vjn+YG1
qFglb2miees+TuObJutDCCQhfJ0uJ0Y7QuY0TVH3WYYfhQz9vnJTfTo2Ab4Uo7ye+fu/lEAkRfgF
dZB+dJ0+3BhDV+2EaQVIgnLnxcjhhgo1Ggs/n8Lrv4+Gs+PLxSNh5bGQsBA7bJiXG5dht75EZSiQ
mhbuU9F1CcfQLM8WFV7yb+ChxkFwgruzII0tfXy+FhMpaT3HOlp+caAXqzHr++shGPNr6bvN8EGJ
Og+Oy/tzScU2LMfRTcyl3z+aUq9pLpamOOpW3zy1LAHLrGzbL8Ab1U0wh6m6Uxx06BkMG6ZP4nz9
4AHNRdbFDczPxnINZqjF6eL9DegOrq1Qr6hMc6V9qscUbJUcvZVh+nhZVk24cUsjvPUrLYC4GY3+
c+d7EcZILKhPWHX8z9IQzrPp3f1ceMrAaki7uA/EkY7TZ4jiO0NFPz74zL/VxpZlc75isuoGFeDl
oJBGF1XSlzCqqzHUl3JqWpJWh3yboQO7af3Ev4liLKkzHfdlwHX72oebs3W7LN4GkLnaJfnVzbcc
UeTaUK36YND+6fYYqjolF8Wgfrnvk6kzqc6BqsIkaZ6qvio3I3rldJFWA94wHzyMP4xAeAyEdUM3
pLq6LDw1uxnMTCInQe/CWhkWdfcMUhfsZVoPb6mtGswh0IkuLA2InQqzWwts6m+oBJ8kaDWOrT4b
iI+aegU/gNAAw6+QJ+t+vZlli9f6GHQfOYafvaMuhi2HZGFYVGV/KEgnW9m9bdbGsWyJ9V5EtIuW
FeShG1qP3FKmHARNRWU1exfm46MrxDdVcMRp4a38aHqn35nUOhglxtnCqbXksaPOePrg0c5HiMub
NNn/OClDMudu38+tSU4GZylusi71DtMDurqHzI2zK2Ek7cZPCrUdlfIeCRw2DtC1eog/4SrNMfey
u/C7TYDXR746f3xwlGRsjDaFtHH+/i9rMddEzVXSPasn297XiIae8C2mCAxz9wE/9nBPWhoQthlN
8MyT/EvXdOxqGnwYqUfWg9a01k2UN82TDdz5JoLgf/XYzliHJUyqlEtvIYwoCH2Fz82htTcOtNiS
OzvyPqm+gJlZ17B8oiK5xici3+tKh69dsJJPjtwaxdQcNT/4wOPotxM8RThrNCdpMe+vl+dUHyo4
5la9cVRFb+9FFhYvnVdQYyYBTKfRNSvgTh7mB6PnN/BivqwkjIFjoaPE5QletUabzJz8o58p/6vZ
IlO1W6Kp2UbqtWZO/SmCQrevVOGeLHNCfnc+yv8v7oLEU0dxM0KQt/l+DKu4H3xtQGcZw/tM0DPL
GjaGE6wjx/DnbsFXvZy8V0RBqO/nr2dt85Hp9R+On6BXhsH2BAKmDHsu+n4ZtMQOt641mNPRBPHe
5zlHGGOS4i0OhXFwvT6n9Z4cpp5YYPQxHJRJYNv8/UGci5T3k5l7EBxgBJs158+LMs/tjQL2kNCP
AyUFUkNHL15w/TQOPu2GZOFBX8UUKI6dq2yk+S2C0ngYsjL/nrdhMK0cYRcv5Ko0JRbuVfMUw4Hc
ap0wTy4WU3t7Lkz9sMu3leHUtCV6GDLJSOcDJn4SXqH90U1Kl5CTjnQpZ8+gDI7grGl//6A81t9r
aMHH5I0bDD3LuYSskqyDbNr2/1gjEtDug3CLcAMbyD2hbTRI4NbsVe6XrxGkkXsOJvJE2qe9x0KZ
kte3xSbUzfGmyswHP3TEetBwvsgVPkuJbU/ooUX/HbGddaAn8LmyOnsfDFMPB55gCpRm9TMb46yQ
B0H/iYcMg2Udy4nG/qpTCNRgp5W0PQKBdYo5jPfI3EtsdEyE69Hk0AqcoZMhtoGvtNyy9xzCYrSt
HUj7pO27Jip3bY0kTMWNvY71Pvtcpr5LAybI1kgzc3xTq/hki8Fn4BuMrRhqY2MoA0ouT1/jVW0d
ZCY7TCvKx1EV7Y+pwYiO1jgkjM70bwP2nY1KzAnik4azQ6dpX2my6KSLzOcCi79Ti6JJqRZFbneo
+zNrE8FhvvUSOWyoxhgq1Fvy1PVZvpWAiKdSoflPCxT8U+zthO9+0tHEog0XG1/3MUXQijZ8yx0U
deezfzc1nLSMQu6wBop2xMuEGxv4aEij4CqGUbFDgTkgpjbLjel1w37qTZrV1CWnqO16yF7l+D1z
g/gQRgA9aeZxVE6Tfl9aZU28hdA+yaz/nk2xOhD/Qui4NnoYKnl4jQVW+prGrdpRbWlXbRNjVBIZ
wVEquOEprXxa/W04Is+z74wk6lY0LG/CWMNfq2+NfAvftHlKS6u7x6yGHQjo+dk1kpJ2e20MBNNh
h7A4/5DQE5x6gsp+qIwYW4EWsZAbkVIiesTL1aCSn3sVnmcm/OiGNbNB2aHBe3sJotLepuACd2Rx
6BvLpq+/KG0o2oEdt+lCzWVhGJg5LiyYm5VtyWM4vzQYZebSA47/GsWxuOWc5W6ymp5e26mMRiTo
xfXYo7Ht631T+PkXy+tuk85woVdJ1BB25i3Z4ByAEDtdeDh6rhLd8ze2GJvHAmMmiLC2fRPatdxV
Mbn2DbLnRWyWNV1qkcb7826Eqi+EoVtOGBRpmfUIQlbcGmOMI7OQ2q5I8oRMQSEOoRnmy1EQwNfn
ZX6XYRW79W2tW4UDnc0uMzCaC/ti5XZ+s4GM5+K9odBaW2mtbstM3XdYq9xkqhyuKxgvq1AjadVj
JKPE8CFKFSIwXiBVIu/SR3wU2hTqzapBvbUUQg/gkbicGsZQC1YGjdelWVTiU12GNNdo0GlEtWAJ
quQ+cApU2HSrl4gxno3aNVlKvdfUT+L7ZnDd174NPnu1b6xlJlJa14l7l9CsXBYVwt/zqhgwzZ7Y
hq7ATLmxMGtXsCPTJZPxdWJxPpQ6a2ldd1+sKqDTOGR591bJGn7yjJlEDaJCGPEdasems15hYNdP
lL3Nk6h0JkaPLc1iKBMGoS4EKokxD17jitVPi2gy8zlBZjtXbowSFcbkgQGNY+XfeKhFNg5IzlOJ
uetawbK7GmbZcd3q9V3UY+QyisY/amnjb2kqosW3s3Sv0fI3IcdqyOWloGu7cMU0rulKR5imy/KT
jHTv4BVOwHHMZXkJI3tYu814jw88qTe6U7zAjWIhbAafJaVgXCPvdUDbLZtdpq6i8iUoaXIvzmeg
89NLRsfBgRLiezSlb14Z5pBtiLnZIADEiBMI6xaXvOQNSaL92bLr/hu8h/x20EJ5dNJce4D1Pu7q
3rSvqqG2trpb91tIYfCuvKZeT2FaXKGcx7aJNECMqaICl4KqXDpR0jy5cuzhEE+UzFPACey8lI2D
2TxB0EOwiIOPeR0QIX0yI7Q0ZTvYO7Yc89lJWdWVlT+aoX47DeyyU0a+zaLQGnthhigE2xxbR82Y
dulY5huU6/FNLbFhCf2Rq42jUTwLDcnMAFWn53PmWPW1DRrkQX1OG1F8LxoP4N0tYB8iLtRfcie8
z3pzhNoJzR4mz176ln/txIm4qpJJ3jaWtLbCMO1rif/Y0uyggM3WgXlYNA+jiRBSVdJemzSwb9Mg
vXOcPtp3bWOf5FxtqtblzZ2xK9y1jWJJRehu0EH0fdo9mLoFHjqpNUXp9B0Hxem2G5P8J5gQzcVR
FGoCrl7kLkNe1SbpLI7ulq/1S4ieKPN8+NGOFug3HG4TetGqxlw0R3FXRj57mxZ8xhrrxtHsCD8O
v9/rPeSttM/1x5SmzEY25fiWUfetAJd9dxVNeC0tJtnUTwiD6DO1qgxXhWd8E/pQfxJ5oUHXjiD5
WZ5hLrEK5NBdR+POVIKkyMpNkUVUpBV6ZXxbhZi7TQjF8CqMD8bQWsjvYuzOB9go2GHA80v77zkh
VrcGvJdd7FiI0EpgxsQV4YMZ6w660nZ20Oy8K4jm3n2iDc3edJv8mGQjh3fhlbPHE7Me2p/+BMyc
HHEawGM+GI3uC8Y4NfZCgCDncg/nmPBUWnH6ffIsendzPFZWx/6i1hxnldvCW8iYM57RczsLM4Kh
JsbSPbo0mxaZgE/UqH58TkZN201FVs+8pOpAYEi44ViTb109E0tLLyX/zZ0WUsWQo6azalBrJvgn
r8W6TtLlve3OO2QZTQQBiBIbaiurwBZNFL91GzHLp1axm+UTnp9W0SN6meeySdHml7l13874f6aQ
c+L1tAYW7/xVnPCkWikBvyKOgBbTTKqH0eqdfYuIdEMZZDzpGm5WMZwEhp0tAQ5Dl1ZvF8lT5udz
VTy3Cnvfcb7oyaDx8eNAngbTYM6oRDdfCsoKDhFVxd5dooCIkGjXrDz4g/CVvi85Uc51JOLk4gXG
Ld9CMBsxAxzZ3kc1X53gPu19d6w/+7XPCFQS+aVyJrEDhA52YWQ4bwqPsUOlYix0JZyQLYSLeg/3
0ISvMdXlVyFKLpfgC0PXaEI+Qz/90S+kdpR56FyV1jQg+jambJt7I6uvqbkYeXaYXCAs6JxR3AkI
xNp6LFEQHyIPPk8YxsN9n4XH2LPKadl1M9UxtN3uAei4/qa3Wve5Me3wBvNOxPtOSTUh9WFyt2eU
Bx8s8xuO49pnnaoXWlxp1SerLcrveWX2EEyCIMErtOA8jhi2hQBcNyGGIWYIt9C8ggY+4VhSDi+s
PEhnO8cGqsLfBBMASbJGVehfYN36FhrDoN8Pk/lUy0LcQwu8GyP7yU0c9TRag9yyjnbQgntu3tA1
qq6MWZYTD+sF+sKk0FiPTqStGOsw46hXfG3ppIQhFrmJDgT56sJyi3vb0+MtiOy4Lmu0vYnm2C+B
W/Q3RizFVWB1/ZXles6ezNydiOyMIiLEisQNXmnWUrkFWLocRyQBSxNaK0RYOvdxM5YbEWCqlWD6
76I3saq3QRaz54fvTDD/Mq36Cr+zhCGZNN4hw7c+WzWDJb4x9jy1xR6mjW7zIJbV0iHP+NpNUaRl
TmEf4PQXPzJVOP2VNoYBVrZKRJ+SUZ93AJo3CHAGq/osu6DWbnCp7TA+i8y0vHERin1BtOiuCqNW
/mIYxk1SJ3LpIT1aIP84ptLajX3a7kzZD4fewR7LjJLyNvL072VYcxyKojA5JZlk82YfiF9ZEa0R
Ye2g0qUTspitndY2b0ZsOdWiL5T7WnfU8viw1EG9i7NMPCc+pup46LbDsatr1d4hfQxKBSUyKeMN
AXb6swFfmN8nBxqXLrQJ1FBTuMEZNVsnmIOcsIPwlogyBH2AhBPApFuZvbRVZxx+1g+JU9ZyQbaD
dyxCqz2mFd86t5lKDeVb22EBVDqcY81xoIpOPY35baYdU8dMc6bO+cci3QjHFW5C+Vb3I0opKzBg
HZxrj2JeaqOUU8r5R2uPeisZW+Y7DT+5Uri0XIkKm83AsZo7wj/kqtJT48CmSV/BAZRK07B8CaOq
f2M972Ffc5RjG+aK3nxq9tOCogB/5k868kxsvx1Ed0vCxooXeFiEoqghdH4g1icn91xLJtl8IMj8
NtpbTm7v8YCIVwnuFBG01zB/buYDr5/24LJpYPdvXihZ68RocE5HL0ynuMWxjbV5xv6aWLDsDIXT
zPnZhWpg9DUxSiM5nNBR1kdNuM2TZaNKcpTPNAw88+dt5EXNL9T84rxKCp5aH8wuLcWIV5+vYrnD
5gC5CkTwA7zs3IOJm4GLGlowI2h8clSrgkzwsryq1TRcj2nwo+0kTMZyGLdsB3d9ie1GZ1TZNg2U
d83q4D75PcEjQdiySfERF5S7/rUWe8lO61SEKwK1lSYT/6HOU/OWOUuihVLdsIxEY9znTds88dp5
flSb2LYOgb9uYjyj8OpLT6nwpmlpTZa+KwLtqm9t7GeaGo+/jPDzxk9ez0iI0dscxmto1aYeeys1
cYqQRux/U5qcbkdZGthE+HrwNQvRUSxqVLz0gueH48p5iGV1dwcWbO0HzcLLc4Qi+fPFoht5MgYD
6NCNneuUHZ3TSdKtwKDs+7ggMX1+tVOk65xgYt0jbl1wtu/rJv3qUng/4PGbr8M+/aQlAcdVmL64
s0RGuhZG5DymemxsOf/hVTPpgB8xprQ5HKgDtsdQ06kQHrSwYbNlHWR8+F6IrDXm1JD2tHHPIziK
AfV8PBEQv+PcvThvFD93VAuTnmVJT21bzohFgPR/C1I+Io/MnwIt/Opawj5GJf4O7IBiXEmTIzk8
0/amr7GlMeiOnNqxqt7Qosn7Oihji6WBByZKpX2vXRDWZdJPCDF84OFTL+Li4I+IoTRnCsbFFGG2
iFJdxziibjCRnQkYRVoOXw1s6MC1dMrEsfWSK0QJGEkQRnQtgkTfSs1N1r0c4uNURZWPhVv45QzQ
+AkGawuCfDAJmEp3fGZz5n26Drojr0usJ8OyP4lk9tWL4T9+0eoYC5zGClAWkTe2T3yZfUsGz7s7
D/fSxwY3p7bwKXeZ3XECORs0xDo1Q/IYz/i17uRk+JhGiRoKeieriA9aUvYaqxFxsPVT6WjoETQL
H9afy5FhIiF1UZQsmY8Yu/RNOOWLZGqenBk33uiRWc3KTsJQ0DCDgGTVKRQjBbyt9RWe00lCm2Li
2J0idmqwHax8SNmDV1Ls6HhMXTUkWjLSPTP9gulehzmsFRzPq5ugT3pt2vZDWIXy0NWUfFdnlPB8
RALpKEN0r4lx51mF/VTN5eT5eMd+BFjY9MxCpGDFCV8CdODskt4Nftvy1NNjfJrOC3Gl86EzL9hH
TY6dTzBgltTS59sJ/EL3mNoUh8HE7Aj1K1/CwbHE3fEr6gNvbYWlfqfrVUCMqxa/2OFYbcNBQHq2
7QPgmHZP+g2HlxnpK6ypf2uMDEchxlp629tF9ZKICv4t1ivoLNvh/oxsK9xz9k7ac6gZ0qu+tMW2
wVjkmM37Dt4aWGbPgCSkqPxTQrDtzql9tOn9qC2rwvPXWj5DRHWX1/cxHkyHhI75qVMdVt1D2x1a
+sAbiYeLXBSu/WqZbrLX540P+UR7CBQyt0mPUKl0kQ4sgvpBrwZxZVvorhYodz3E2VTQQ6rjgo2P
z3XajAE9CEu9udMIZgORrMvcFk9lneypMT8Y1mQgK21wxVe6R1VkyCut1tyTS0KwXNglVXknxwL3
EWEHBzuEBCOGeubt+9gl1Ai/OcU3Sbi2WaTGFQgZdrGxStpvBjpYsWtHTETZcaL+rbVhh8RnrOK8
z+M3zR7lTjMQ4JY6Y81xE97D3ADKVegtiwj0hw34ZHt+f8B6ediAILkAGJjmnscTdEHjKlcC4AA3
iR3GC9UmA4fdtlkhr2VpF9sSc++tKvt1kXn6jaF3wWMXF68wtIMbihoKMzuKb3Cau0bYan6tC9E8
JXOXVRaugKaNth97reDW4ISAxeAwPsamGh7xjowPSlEcOBj7bewIS/e068yrXMiDy8H6RuWa+Y0x
Fb508Oj251H/AS7+e1uWXpQrpS1ZauC/XnTK8e6QOR5rtBzdJnkEQP8mpxALmh69UmfY2a7Kdbnp
U9z5wqD71HUdrVBTk9YyVJn3/Sdlr4SFsUmc3rv7+939TrGgQSR1CMAzM869bNO0A54FSRFPR5K9
IOjTO4/PbCkhAhPlUR5H+xadOza0RempD+J2fudSWhKWsaCocSRcC2smGfzSn/ESO3N6tyTQzQ8R
BEGZL17OqzJIFSEdYVze6oH+3GdJxEmiKaw7q8iD77Ge5BDX0vDq7w/j9/4FNGUJ9uRixQQh54La
GVZEeLSeJo+FS02GjSS9C30+NuouyGAsWMD/fsE/PABXScMxlW4Rw2C6FzQOSu4uQnOqHUfyEtcJ
uGK8GEJdfTPMUT+ORS7utXyWWvpS3eI+OPvXcHOLvmyqnRM66vnvN3QejO+7VdwQncO5xQs5/DLL
zAwFdUEzIfxCdXhyvUC9VRMYr47P61VT1z+SrlMb35JI4qYBl/7eP42NLH4oQVYwzFK9xXumwIlS
06P1UFfeXs8Cqt4wlE+CCX/d9m34QY/tnLL1/q5J4jN017CgCrq/kcX0DtFVI03riC4lXk910Vxr
ZQB2FKNfLnvvC/z05s7PImw+sRPo1l6WaTdu5CXLNqfvOwc2TFjn4fzhY/t0V+lNdd37SJrPe4ZE
2nD6+4M2BEP7t1uGcaUrGv1KXbK/chFnKGwC++jGboLBeG1ddYGINyEc5itAZXvf9FTY0h/tlwGv
o6vY718IluFk/A9cCVv3cQw+mpK/N615lOwahgv1nbu7mJKw0gtUgZU49kEdPZPF6G0iEbZPtYvP
BCZp5ikdolVUEQCRe47aubR6iAaBf3hrtJOzk3MxZMEHW3mWU7+1kLVXxH9kH9FPZg7E5fPj9Olw
j5aNYmqey78sHTN1rvdxljrG5y7PGQcLx7h4CSn1F9wZAnQyGLZWlbxmYRSvEBCBts49vb+/yd8X
DcmDmucKQ9ByL4lQ1F1sOjpNz3NTV0dh/U0hnIVI6qcHb+4a/f16v/NuuB58YgUFCW2AvCCHIMRH
k0CU7dHKvUgHTHyjJZNt8iIScIylve8xVd/il9jRiKEw+PvV/0CMkzqtdEaHqSslnIvdLESkOiUZ
U23wDAylGwdUe3TkoVUJQHbT7egyxDcyFSG+hZCMY7ssT3agUExmqfY25MWjRPN7gpH00ZP5w5sw
oKfwEiy4e44+T7lfhkSVB7mt97VzDBM4cWcW5ZkuS9O4eME0sf6Ap/OHN8Ga40LsmPcLKB7vrzdS
/AoY4/aRtJvo2iaHhv08zB/SJKeVk1qooyoiOhIp1c4WtvtRw/13mhDQqQEjbV5FLLbS99fXKkNX
TiHtY6zZ7RaRmX+dySR7K2ezcSOyV8Y4EwRp8z53k8xuzVE+1oogwijunWufWJsPhBl/GhzcEECr
Y8B1N5yLN2AhTyqswnGO4HbOUxXlPlxkK/KvCkhFgBmO+0MIegpBxQTxRu26LeNmYwRBhs+4iaAW
K+Lwa6/7/dswzZSHvw/eP7wwnhKPGsoki8bl5lagWtd8y5VHYcQz7l0J2lht2r9Fc6M2NuLh7Vww
n9erYZhoT/z9Bv5ASGFzhetrG1BtgUQvyCDNkAsVEoF5lF003tf+HBgSxegCx3if202zT33MTgyc
06/DYUg2sQN0+8G4+cMej37FYAURpiDc7JInBZ85dyYW9TtltzsIoxk9uaHZYABKS1Sbps9y6DFl
qoB+aEiK4coMT7ETt3srD4iESKoYex+zfm195N1oukMch4326GhAKiXxzMSKucCEf390f9iXqMhm
fgnTBR7NxdDCKITTJHayd/W8xoFauacWKdNeFM58Mplbf6394TZ9/rUX2wyNEQfIeVb8wHR8P8eC
iBPwhD/N3cAZc+PYbfFkIErd9hj3nurM4KAI05FMIlQR5ZL9PMY8pgPypuDI78YgQLytRYlbL2I/
eR6FeEDCOiwKO6jLxZkacCYWIK4HA+xBTGjLFEvBwovHzvBYDi0gvpW7Apd2PDq9qNz3Ony1VYsS
IVz0fpY+kzCU0PoyAOd1HVChnMZpDzLRLOjbtvfBpPKXn6jIzx50EY3GaopD87rKw/Go/Kx/+/vL
+sNEU5RUjmvDpSfI4uJlpZ0TV2LgZYmwd27sTI+vSXzoPgfCNPCCjbtDkAfG1TQWKV50dfYBEfZP
l6cmgNQF7YqJflEb+CoBgOr78K7WAm2HxVX8E+tB4VRdF32OMzDOkuUV3Py3IrbMD85U4vfrq5m5
ibbSgo5ryfnQ9ctGNHaewtfl/1F3ZsttI122fiL8gSkzgVuCICmKsmTJtoYbhG1JmMfE/PT9wXXO
CZe6TlVURN/0VQ2WRRIEMnfuvda34uKOtZe74ldXsfWpIUiZpIdheW7z/KvbRDyl9YnAherd6jxy
E6q24BxebzqaBlEqwWieIHaFeAXEPoO28J4Tjbpb7IUDvRslNFowa7dXRjrTJW7N9BgPKX9kkSEy
BOB/6nXHOtA9RMa8PK60UgjpIoHOAgzs0wFLxcybMsrNV1EThLhD2s9DX6093utfbfqhi8w5qDC2
fv3V0f/lhyEpD+FVG5dPiTm2X3s4amdJ/+T6DyWh3OQOta3RuaWbdvbf31uezTWSm+z9vx3SRqGd
aupEfmdgDwWKz9n7rrGc+IohGfkSRI/8qLDjs/8uSWgssfvHzfU/bT++SX92ta7f+4/+49/tx/+7
TMosyf9/k/L19/V7nuj++wdnM3/pD4+yp/6D14CVlAqNFAJMFf/Xo+zK/yAatFFJSo8VFtfP//Mo
C/EfjuP4DDiTyG2/5Nf9H4+ya/5HSPoGDIpYoTGKuf/Go/xhe9lcP7ZAtsgEi92Fk/ifH9kqAT3a
92TO1ES8ASSeo/zNamDWQzE07GuQ4uITi1ma/sPd/KE59Mfrbm9e4eVQOFr//LopJo5oikzEfhJ4
romc6QBrio7tVMjzb9/H3R+b1u827A/l8a+XIq0Gow+TY1wCH7ayckWTM/SE9Y3NpM6FM3zzoS8d
7HXFJmIb/7AIfmgs/fFqOB99Ojs8gx/PkVNLvyPrZwxLauSkqiz4yXRJ91DS00MzTVMASIHNQNYP
//pjcijkIEBLhT1RbFf8t8U3nSxnSyPkm/SISE20NN8HWS5hmq1WqAtd/8Nm8xeXFRwIBeW20tuY
tv/8eh2SpyTK0UCUSVHOsEVI/9zH3Tp+luBp/AMYvP6f4sa3/fO3qoTLuonK8WqhKeau/WgQ4HgO
brBT00F4W6xt0yenNsvkP5TLH+9NXkXZwuds42Iy4nD750+WuNqo6M/NG5WpYuRWzOlj1sBs3VET
mVd//7X91YvhdaeLQzvwv/cd+oQGeCTxDpkRXTeZzF9jG6CGk9rPf/9Cf3HtMEy7zK0cnIXerzPM
b/dH42RVlcJTORi+usWj00H98+d/uCn+8kVcsa0odDVZUP586bjXaAjrnsgax/3puFCb4zXy/uGB
/qtLRvOWq8V6heD6w4s4SVTImCjrg+XJ8disKww5v74UKKcPf3/Ntnv4t/sNOdh2mmNMK6EhUHt/
WB2lvUxgCAvmHCGSi39YAj/8cixV25pv0h7nYMR3/+GXT3RMiJYo8wMWY42PLjWj7t6RmdV/rkui
rE5zT88zqNYoE/jbCT76xrAomu///jN+2AG2t8F5YescbKcLxJF//soMcFDeCjfu0JtTzhmojlqY
BikoBAIdcq85qSpxXuYRNsS/u/V/vTILsg0cwwKS8bGPINbFKbp1KA6IAIrjgibnsGQk13XcXF/+
/Ydk2WD/3dzw1q/K9bebHxVM5aDfIgQsIZrJiHX3k5PicIV6Yz2udjnc5603/ENb4K+u7PZIS1ZI
CmJ32yp+e9Eos0242R0xw6kFnmpQff84Qry9qmRP9ssc2wOBE2PtvP3LD2tjTeMcwvCF75Pt/cPr
2mZd5WZTHqD/9A+GVEyckqp61sXUHic9oGa2C/fx71/0w5PvCERptMbogDgO/Rdn+/PfPqw72a6q
fKs8tIvFlLT3pmLvTKkz/sNT8+Hh/+N1qH/wW/DkUwT9+XWSNPInTaQdgd9xdCPy0b1rbCUYQhIC
/vcf6eP3ByBG0mql5OZacoduO+DvHykhtwlfB2kIfdC/pLd//9spBj5soeR5cbJmMUbOKjHL+Ntn
/e0FnMElSJZZxHHsE6FCc1mr85jkJq4cbNiQjvMRzi8DPnhfqs5slDSVh5iNBdaqdpMVk2JUQKvn
pOySe6maJfV3cxb7T24vXNQpiV5B2teq3uLufCIRSkEIEwnHrXqGDjGcC9DvceB48wwJz9Eknjlj
+q3B3KuCxqjKUzaRWRnovHPOw9ppcYNBw+DYj5QLCXvKcLE05PSoYgU8P23s5J7oUoZpWhjP0by4
n6ysFz8JI1Cv5mhWn0FCDKAYUQM8p7mIe/SEDgBXwF2C851Q7LeTTgk6JLqI5M3IHfRJzYO17vt6
ln5gxnbPX9KG/ykBvqFwfOTT7Zp0rnNQZIo24K22QK18TuuTEyO7CB2rT2HGWGQInAABQoo1cl9h
IgREEc5eO8tAWDHXn/J9dk/VLya18o3lB2IJ+ykpHJg7S2WVxQ77I8FNbmy354y1fct/7wV+z2Go
G9KW4j7dKVoTT3Ea6ZJIOrP43CrZoHZsSQWJBTFDjAzEGp2iXsbOrvU2PGFHLDMDGJrbw4m2MSRG
Cp2a1LVJ6S9RDsGjSpmx7v0F08+u6MiihVgts/kU8Qe0wv3ePxYOEHoKlLK4UrEBJa6VvZEfpsJr
XiMgCLdMx02ylBc8nldG3hQ3DXwz5w7q73SH0g269hSj87gM6VrNLP0IjHbT0lXVyfUG63VNZa3B
0wLMnRfbebGtdIKsl9DUBinHUB7tf5WACwbI0Oxhj5G9BEYd7HEuCIVCXzVOJEp5Djmokjn8/Zjn
HZFzZEu9gzUgHbGIvKoKkjHvnyOV1vaVquMmu0P9PF+3buEbRyQHFHu2mMtnqj7LOdYkGOsD+nlD
n4qYzGw4t0mJkUVq3uHsTF24OGSNbszSSB1Lp0fcGg8tkTH9SvBwncui3Xd1a5jEBgobJVbZDj8B
0Vpgp2n5V8HsjPZ1I+1EHRpryC16AoP5mbeTIUcx9QBOJBpoeU+6tSCby5X0jK5l9A93uqGHOSvJ
/VnReA3o2SwvgOsbmp+xmnXoRlWvL3m09M3RSFtiJAyiSY84wZTel5bQdRgzJi0PDnLF6AqmOPe+
ba06/kwUSOTuFxqHZ67EkoU5Zeo1kWJbvnY9kLTqJaL4akW+ANVUabM6R9bCLbcJnUWw1gyu4Nr5
E2uKkyiQpaTwQO8kxmzcGSgVQHL0ukWgiQo2orx3HfgTrkYWgSumITZmNfv4R9cB3t2XbSFc4iyJ
IAjagjSeI+nwffXFd+sB0XOT917oriP6QbP3rGmfdFDid0mhpidoF2oNhJMMjxYpguIr6hb1LU2x
Zx1yJ19eDb8XNtHDZu9eaRp8GrrIXOsdIR76PLdKCJKrwSJEMFz7q9gskMTUSnaPRFkX+X4ETPCa
RqJy9osoJBFduYNW2WCIDlK9HdwVgahV3CZFAyfWK9b10aX+v1StSYyqqOzEg5CHWBs8rhm7h8ks
6z6oZFscu2UxklCM9YJgVxpufPCbZHifxtmwAtCC+afIFvg2hC7Wt6at+DHXHsS3xiIHO/Dqivug
0Q4RHUr1yffRT+r7UaXgpy0I97hla1qV17nc6As1oWALknjZEZPT4Nk+4l8BiBxHvjGiIk9LzrJE
fPo7aRHMu1sbgDZnDcL3VHqzFYW0txGSoxcxiyC3ZXXVT7/uN122iEJWhGxxPoz23gbxDsIRNP6w
L5IyskM7caM76eriJxhMEgIWxY+1ZsacsV1zrNc4JnqHvaoXb4MpDXWJheD2B/vt+yGR6dKHar42
Y8gXkvD/lyolH7wbSZkrpkGCYExH0MoWu4E8Wa2fiyOSaYsbJPaNL6bF3bV3m8F6kEVmv8BRfS6V
YT00sR7PEnQvKA6sNoEYeoPGnk9Xf+zTH7BbXzkpTESXROZtiSt3V+HXOjprQfxVTX0BqK+9R5lD
aGBdmOQ6Ubggw9iaH6QSR4BZVeYRIiOBAd1oCoV6VxGUeI0mcmyOPlToDcAzniOkqpeBYoxVoQ4H
4X+vCJ/DpOaHVVm+YjPDyVcjbuarfhWDXh8mO3+3PXVgBzs5qfdQtEPNUNt8wva0xyP9BL76hOri
XsR1HZit1iTFZ9kN+bsYLVYS/7wCBg6yYRa29tIm3XK9bAlJdcpztbDFBUoYMDum/uxuDkpJzDgK
nTqAitBdOiKPvqGnS/ZuXt7h3YtDRIfRLtcd9q8xRclAtgiIX+LkSBXQ52zh+xmq+GA063JlITi6
TUo1XqalWXWoE1a9QGdbUKgpeODJqmnfnNZqXqUuhznMwKV/6eiYnku1eDtdcrZD/14sRy0tTCmw
CX7qtbZXPjv32A74s/2wplF/75YOVWzqL19SAj+hPDY0ojI+yBG3pXm0/Cq7dVuMjq62Xvw8UheG
w+MtuOA0Duh7pE9xEyPEtZgP3rYwlQ2qqalMg6nv3ddWljQuoNFE5pcOpyjIJDdH1z+Ny/dIAHhf
xL0cwCzleNnAnGiybOyH3jNJ2tCzfQ+zRkCEiZb2So6Oulfp5CAS1nLPDHwJTUicIEbN/TqzJUEq
qGlNW2QLhszNux8RhWwWME+KlsDLN8H+OnZmKHIHo2PFP4w9qlX7xdGOecEsQEAkrffy1CoN3rue
9B1aFhuqdQ88Wa7Oj4zRx/StL5fJCQEVdVCJh7rIgsbElLraej4v8/pWCzWE9WT0NxHnfxwppXgc
YzN9xSQg3vTo9YRS5lQVQ1J/mxl1fp49miHbI8LtlpmQIEYiPivmZA7+FHMcrvzJNd+9OH2ZySz/
bBOSB6hqOVEbFaFlWMa7AbL6UvtRu0V9PiVe2z3CgCBBcejPVsvUc5djk2J5itfu05RXVxlBZAGW
lfZz208gx70BKv0U+yXIau99nJk4twvp5xGegjDv1RqiwNV7dJMr6cDYy77kvkvwLs6t0HGhr6eo
0QITidUbHCXCCxvCGi2ztXlhq7qX6XTyzfXWMwh622HcUedW1B0+ikjKN50sFXsoYCKGEcBMvsP4
K8YtVngKYwAxOwlm9rDI0Q+nyUQsYjuHKWLs7dqpTVh6WZBY1RHH4IGmuQLZ5hBNLebmHK0lj6zV
zIeW6Iz9OEh/nw+RwByiTRvTTSQDP5m/RYPMH5pa40CMG385tybSdD8ysVRMUfXswKL/0iO3ungZ
saeMz+RdNuBtrchZuUdjS0wkB3mA6GlvkclNaXubrhBYUZZxU5XelF9c9rKd6prh3DD0O4Kfn/Zy
JdRkXhyWFNHzyIGlEicDJm5ONEjojeMS8JmTw0xOMOELWlOs9GBetSoDZPELJ49yqM5wTfQtFWAX
iLLUQdQIAgeiEm4klbWhg4U42rsMp8I3t9Gzs3PytCWFWBaQiBsMOkiGsfAv49KEZcFuflhXO76l
y7qSTOYspdr52Yhnxq4XVg0KvPPEt3RIfCsxAirAhudoUYd+pGm666oCTuy02kkRCGlEK4ThKeFA
QVb950xQjZ+woYufpVWP6XVJaqpz5Ui20RscXn1PnFo7Then9CQuFNhplCtW5YS0ZVsdem1N8eHl
bHVpbVhf3MQgOMqjquX0lcRxgJ1hnfBJmWt5WNMW8yomUXvZoL9QL/kMQyaz/pa0j5rCtZSEYE/o
FjaTCBEYvtclXyQa9uFza7oNhCbjrWlMMEcL1FlH+2agB2EcHKcueRtx/9WnwHlra38gQg7D1H1M
SRfWqTZvJzd7HhzLJbUjv01xcOKbSSw2Z2qyQMUeSWoTsS/DrvMawkBQzw+4btiQifel2totsT8/
r/mAuhkFV3WcpyU/zGyyRYBIvtqNHokpZcvptUoNA7v0ttBK2h1JbKmrKrFuqjV7jA00uEmMi6Zy
slBS9JyLpFE3ymzjy2hUwwNWS686uus6MD4tE7DDyLjHvKvIkZJNGqDtTfUd4Ifmkg5uHvLw2Hcg
AkgOlw2esUNnxqjkkYtcUlfLT8z9GtDz3Wk0KOnWLDZXoiTj+I7jFNhgImZ3NGfaE2laC77dqchu
M4KtukbXR0ct1k+g5Ms34eQJRxKbo5HAlLBh9TFosj6pPV2g5sAV+MYMwGwB3AP5g6/N8PWw+nnp
7ibgIc4uLiB4hTwL1RUloTo6XUuiay1qZu1Zcuky76e9xj55lv6NWy2lvZuLMc6J50jHk0qNx2rB
mJNaxvjJizzzDndvFWqk6qjr5x9ybsvbxhLlLXqT+ZU76xt9NvxEJC3VmHFVchknEnehBQCpScZ7
phZXakrJal/qmGtL5Id5ZVXxEqRV/YweYts3SVm1Cg8fZ2JZ6+dI0VxiCrkCyYs9n7P2IAMcZnVQ
VaX9SPGQfumLAdB+hx5/3iVGHzdh1kXFdPT1HH/xSsI8twc7JqMsQj6wlfUv7IxkTVUYfjzWUiqp
kgJDgTYvrPh2Nqvoyutk+zQ1rZkE2dxXX2HumFxWwh4CprXRAylOIyZlGSEaV6WSYWMBAE8ckglx
1RhfrWox5x0GFS8NxrLs9tNgPm2GlYeilt0cTMX4fdFYNwfK/Tgn4QJ3Z4b5C+ZEWkFMYFg8NQcP
9WI6kh0HiTGitqzV3G5OZfYfWZpfgFFMb+mYpicsVI96I/4Cx48IyDWbkY00VyjRK2qOt8bvNmt5
AkP+pivnZv5qdh0hKgJfP13g6pkoS/exj338ag6mNXSQifdDzUtE8JokIm639hvkvunEcohHE4WR
qkqTxGLW5L2X1m8yIxOmsWLjhuBfrzzjXjU+t8V2ZsDgsjyTKVRShVNEfIrIlh+PdNWqMiynRXxN
E0NznKC6ezG92N1n5VK82Rq3MSnyy7dJjOaDYzVb3LpB9B5aHr8gPBHBJBaaejyahoVjes0qj6Dl
jHjYpncI73ZIvEuSlYgxVdnwwAcPCWqTrca+qQxoB/6aKIpPLgdeE90v8AVmbft4xvj2gzI1vWvU
8fZ8cMXq2Pt8HEHPLoPsvw1eTKmP3E6etVby0U1yQp6SoZUjK7Y3dCH4AMH3Gc9VtR9X+CEKV1l8
4AYpJni1ZXljE3Bp7EBDVmRSgqP5PjhUlEHadPVdBC18ZiZkWybFk2Vl+3JdlnE/Wav5M9Us6nvU
3BI1PpqCCevlUH7JfLOgCG1Me8ApTyLaXmK6iENWD7gMipTa+2nOYJbamKUITm1GNOgoc6x3wzNB
2K+6B2MgtGrlDrxuQhhvXpg46uYx09R31F/7tnXrI/2EfAuNzKQZFko17xHzW7poY1kQ3Eqz6QYD
gHfJlkWihssUq7oHqeHOd9bc2iOfs+4MnGpELRI2TrZS23GUoJab+4s/x6D4Cf6jQ0enl9OgnXE4
SaLRJSom54iCLWd1gg73B1l57rA+0a0ZCeibdI/1zRnIbIvEPB5UjlqInxME2LGBr8d6Ri/CSWZO
qNw7X5EzNq0Jgw/MNFtcQZFiOV+iIXDhH4PW6ltnA6wvcXWFTRS400quwUD1aIlLjZ/Apwmlhs8x
W5VBF2bmgOey1M6EkaoipwYtlHHdFovKQtX1TbPrkrr7UhSamFQ5G7SpFPl/P8aNp7Yb3JSDB32/
kX62U6Ri79eyuTUzk00T8SkrknR8gk/alFbFPkf1TNCxP5YvWD5bFtB5LMdgHgfx7jSxeGp9lyxI
3fgEPFqFGBU4gXoQgeOYy42LhdtC2uK0YAwVydVEQ8Y/+I3yvU5sSs1o1PGzsHvvXTvzuqXjVPPB
MQifDTKYWMtx8fOEg9+ipQtykHEgJj27bcJaTnRs8f31BABA50oPkBKcJyg/eJwbaZjiJNuqo0ZE
kQ9jwXTpN+TmsFxE31r91gGjqxE1azyGtLXG23hZZi8wPH8mS903DG/foguhWy3KGZcpVRGPfQWv
4Ih+x2+vqqGNiYGnVvyckCLjXCGlLNZdPCbVUSDohV0xt8h0rNrI1Z0SmdMFBp2tIsRdxUQKLsIW
5mAn0twVjlxelErFVz6z/5B6C1S61nZiGcyp33Xnahj5WGjIFzZO1eTuNbFKOZS2vHefzDbhVI/a
1/5uChDR+0LJEW8ctsMHa8bQv6sJfcOSTkBqf9sRgVAFFqv8g7bautpr2zXjn3CAYigiuF6mm3bM
OeLTjB6IUqxWEgtoYXeSpvzsiwtAYssJMjNBeIS/tCB6PLcckqiSuklvBlGan/Dhk3O/Nj1Yl3fK
VEN7gQmWRBMMHc3Kau/iXEK1uvZxH5Vsmiikpzo0R9ybRF8JpoiEVedcVxng8KqN+FTXosADMAK0
WYIpRyJ857EbI2yk685xusk5s9smwqt9salaw8Vfc+yGA0liOAAp7veVSewFDifTwURc67J8xOCM
V77e0pmOcd6OKhj8uYj2TAy1FUi6eg15bKY37vO8HSi5Wa0hY/R41IFYFKk6a4TCFnkqW8hdwbA4
i65L1PxtGLVFPD+NTWutBEfmXkbfkbPmHqcm/WnbmLIkpIk7ghjqoqbz9647ymPiTE792LvZRAGC
gSHl/s8qGye/WSdkgEzJig8PT3fYNlZTf2cjGZxrMKr162iR5UJbJeWgtkwGMxcawqI7ODrmfD83
lLWoULUHOLrLnfiR5kEXfcoHr6TarRef2FPHJK1ScPAhpTxnjE+fYIzbt9zV4B8U8ZAibObS8Z9h
FTFHzVtLU2AJtyKwiE+UnGWVDY9ZRn8kwMnson9kX0z3hpH1cGyWZXXOYxm5EJ7UdtxizLFBjr04
8nqaV8L94ogGBy6JFfNbPwrzvsEVWO/GdAEZFRXR/GgjxHOvcfcgkYusmahoN6Nzw6qWqLMhnFmF
6TiqEe0matC7Ia/je7q+2BF3yawN42A2kU2wV+zFPvcUokwCU2pib0ZCX6anCLdLfHHF6A53Lk2F
/ChVZMD0MVzSMJpKLt+B3SBK41YyJT0zBAKhG2fqPZuY6ZQ7mhs+WCSP/WKHx1C6+5H7xDwjv2vB
d0mVE86rc2rsyZIMw80+g4NVO5UHTCJ20iooonguT01fkaYZzWVTnTBWze/U3anLJkOIzud0mp35
Ja3iJgrjxjLnPbKOqg5z4CYOkzFkpFACS+UUrzZI24VKZyGOjCamsaVTbwQFnPlTBZiJgBdv3egf
GFIgKEAx7jp8q22TvCH82ULwakc/AIdG4OwuynpYXZhs5IKA+Flj3PXHupIYvnuC5vTRXktFKqJC
Mbq3atz9O6LHsvRKTn2+Jzndb6+1RUbtTpurc1e6jftAZqbKA8ssh1c/Rl10vTI4S3cLQah3jTNO
bMCAYB9cTsPfhZ3U2c2SrPG7YwLd2yHSbYx7YhflPamPFn+t177/vDgoJu8qZkAPi2+38tx4sl2v
fRh28WlcOEReBiNx80PRm7V/dBw11OwrxTqR0oNDTdy2eVo8zLEarYN2FhOeho343t96QpymgQn5
WTS80iTjCL52yeod544OCTwsYvQ+RckQc5bnThsDUaxkrybVKtxAc3ffrjrqPlGIYUyGYEQSMxHP
HnYhc5HTZWhIrgqQConn1EmNhqMrZ9nQwiBs7jzOsjyTbRb9pHYZrksQdQ2snSJezl7XJeNhjt3k
IW59tma/Mikgjb6kPd4abs12QHkaVm2cf211RogMOMWOKmUwSbaZq6SgnWPRfM4Rnb028ayXIE7I
xA4wsIi03rsyMqpr1tTc/sSxmJmISa+250G3nAMM2fLdJGg92Xu9LwpuS3KWDp1tjuUeumppXeVL
VhQHdNcl0YS4o5t4x4+X4wm8J29VNrFaxcWpMqr+rB/VjBsC+2gw1y2sOpWmbf1QDVYxhR3sOKYf
S+QMQe1P3Rq0dhU/lZW3JVSXzKgJlFbWeI1RhXO2ogXhwk0TecG5fNAF2XEie/HntbH2HWSzl7Ic
KF5MskiSEAiVyf0HOL4seOiidPoU46unCMaJbV73mBkAZ7irfBOrKUgC4r+zfWR2Q0/Y5zCrHUSD
1iSbUZXnfmFiundMZ/7hlmt2zRgvZ4Kmc/O6hOXCIz/N7TM+dMUJeqRxTV04JV8tXMfVJz9hbA1t
L1+OfCWMbSJuWhlatA7V3jf0ekr7QjLJj2qxwIpbfSMcylLFF3LCKKmRx+hsRzXcIVAXSZOcibN2
yuNKKFAG4gdcxnEGEgKqbrVo+09mwxFasyeiwIdd8mJPJfNfhh702Wn30EhhwGngjRmK9WuN7to8
+5nrTWc34gR6tXqK8jDG3dmFONwHL9TEgWXnRMebGjOjP+rKmnbfbCpoAKYGJRYmPcEboXAnbe1G
CA6nqZiqN1PbyAwTdJaELrVJBgmjaYjhAEpVnyYRUyJ3BIZeIg7QlCjLwDc2ApupT6RUuPRSBVX2
oWZyS7Y4vVcFN8pd8rAg6dIIWOTMp6iNNk11Xq3xuWTQ/WPx4zkPax+Qf4DiayvAaMOUIcpnad2k
bI7NAWkpBLOOvffellPlAcKidNsbS1tJnORO4u9Sn8Wc3b9xprtibLgjsY+31rOmdPvSYVK8d0yC
NE9yFYS6a+TrBjvWKup9n+Vlf99R4TAwi0rjbV1k5Z6wDYuromrtbxQludgXbOvlnvSA6Ktb20u+
51pvJ9I1Z3HYQN5D0DuRu4Rebi/RaZhH6A8FuvLyijZ9TbfQw+ygTzn326Ni9k4GtKaLFKLpALXV
mwVcgrKwkvwhxTPFgJ9oqgm0jBRrd4AbJ4rvuMWi/rNAp36JSP9uLgP2tjgA5SE40Bl2Om+QSvFS
5bPV7/vcaaOrtnGZIbST6Y8HG+ajfBBZ598OJKVNYWG7+h501gLqoika/O5FA1OIQWPjMLeW05fc
MpfpmJi9EOfOcL3oZCAO9DEeTbxFypsFrqYDl+eA8d3B1GqtU3Obt4A0DmvMUf7TWJCNuodni6ed
CYmTBWkEpDAcjNmi57oIrwbNUBHBUESdOqoh0u1L0+aoMoKyoiUBcIiOzhOCAP0yJ6MaAq4j4/pM
1RuzYmjJzYsy9yepFdmXlW+PzJp8sQ33IiTPbAjLUH1aihhkhC+XmpYupTRaGRGVwzGFqu5cESOn
JJFgghZQ6CwTwRJMltWP1nPzjEEpiDUAQyUAHFFk9feYSNH6VCH48YOlaIbsOLKTtme7MOiLr+Tk
ivMaJ675ElmJti5GIgax0LKLwMy7DZjGb2q16RJfEPvMM1NJ4iG+qaSkEiHdN577YkfYmnaDSZUc
wCw7LafrZF1KfzdCVBwOIPwAgYIps8fznHPOC9WwJtNJsqeNJTob136LgBXAu0mcvNkJgLnZFXm+
E8nUnpf9dIqJySieHIGGeJadvJ4o1l5zMRXdPm1B0e4KPPPq80DunngAIzgVu4UgUYIWZpm/jQgk
HOYRHMTOYDjtt74znFcmnDRhOnBi7QmNykBM7tx2A3jBVckgFWI6d3NnD/eTPc7PzP6SIoQCR5qj
HseWHr6ZuO86zw3jE49U8VXPo/k1EXJ6UX1KWjiHL8pawEY/0DJBJ5scBShnEqL8POL93mi/7cSA
AFZIslf4dBb4RszOdqltze+yyzbOJzmP+iqLhT2F1cxA/CbjwM4P1gV2ZkYb7gtlGA2HGgpkeaHX
SeGE2AbOBw9z+YR3hH81mF6iie48MlFh28wJs4iuHcwgh+CdhhYXXF4WZWTeATikRXKi42FCQSoG
ZQ8eBs1RZ04hKfi+r+OAtHjN+tfmK0R3e8gGnLbCLcKGtj9hWY6t9xrDUh94E2KkQBq2U1FTK5Zh
PFKxOplxTAoxRzA2ujRpZ/+CnFpa+zgH6H2iaI6e6DRoqoIcDGMo0RO+SoGhVLO0kCHf41MJIexp
+BSour7r0mqJGsNX1+4MiK0dzNVJtMupIKZ2vdZJnRPQ7fWUEwYBokxJl5GIk8UmDokxvSKaeS0i
l5b91NTXMT32Leh7dO99A3tsULp+dc23n/mBkcTs2zkst9c015D9aouaFtBntTZBkfoQgRTtaiOo
UvqDQTpShQdr0Za8a6o5elgr39N15lrUvZWdRmjkB/72VQLIkujvimlmUNhDcyt7c5WBQn7o8evz
wtpbGSi8nTvlLbn3ncdAH75Be5kIcmn3plckPz1FfDrl9JA/Kr1Q5XeFJl5UZ4w1g6zL7BtwX8ZP
Mszar4giAPRFbl68Wy5amUPfenTqplnwlWmxLJ8wavr2LQpcGtG8LeJowFDlOyQBOsX7b8i7eaQC
3BNvPb0M9CPswKNyuu+bqRC7WnmEiC61Yzfk3pQChBcHnrsxruSnnuHlN25jVDFTNpHWbMRzG5Nv
nnDIopfFFM+dYjNAKtATBsk4lCO2rKs7x+9nOleFt5U0BZrBXSvN8Sni9F/DF0IdsQ1M9W0CG3NG
HZZzg9mEMh1S6S4/TWGLz8rJnedWFMxrMiOi+PFpst7m69y4YRxX32lpqqt8GrBQjYknvk/Sjd8U
TdBqJ+revUSDOZj7pijse3NWRXJbNa1B73Dg4dpndNx+4hPOnX0H94MjZ1zKnwL4q3HX+U5v7XIL
LdTJzSL57kEUJi4ddu4Bp32DBGoda8qwxU5v5JzSqdcsDaS1loYVnYd0yNsXqR2y4s0ow0MbNzk+
yKzWjM7LPNLTzmqh331uV8NUtzOIQX5G8x53kYiwZJcgHO0LkxO17q1cQ/VtMMbyrLqQvKnjG3Hj
5cI1kaaABdshKqbI6NY+fbd5hEdCjhX2fuQxfXNA1eUZVx0RnHzHOqU9QxY2/STYS+Yp4/g9Bk1J
a+tGwJrCUlClfmBnyr4kGZEqh8VP7Lu6tMx338r/i7nz2JIby7Lsr9QPINfDg56aNpdwKic5wSKd
dGit8fW14ZHVTYNbmzVzVBkrRpEkDOKpe8/Zp3GYUEdSfqVf5/c4auHf+OAmXo00jj/DK2Z6h31X
/2I5a5FTKDgYVg2WvzkweFIz9AZNVH0CV6kj+awNX/tV6UlU3k1zCfo1DCMRvpR2GcbbNA1issH1
fIjXSeqEP+mPEu/b9i1pBrnPDnhlJR3Sq8AZRgJux7LZpG0f3ZeoniJUpiIPP8vWDNgd1IEx7a0i
8OUL8oKu3YYU6KZn/sYRursYOOZ4uUXZk84IQP6pz9Dl5LmdIliB7rMDxmobGyVJmpFI07Qe9QP3
QTGwIzoa1KhjDZT+a5CeN6nhc9QATluVGiA5h39WtU4i8FapAgYEBT4acLRtgnZtCIr36BQ88xmz
bEqOtNBL+07JEnqxoozZScK/clZSVsa0TtUxhcHoI2L8ZNNHvB+CpiL8lOjlYJ3UTISHukxsdlBd
JXeN7zv5hpgYNAkxlZ78wciSpuI7sij36iYIvVVUeAE50zJDiiUJUi+fg0p6iJ/6kfp0QcmXShpY
I5/93vcysabp0Dm+qL50AjrkIxsc/FERC1n6Ek2AR2/SSuV3KeQyB+H9mIQUENdqnA+Fx8Est6eN
4Xc+/c04KeTW5shu36VwzP0DKr08u1PgaFNJMWpymGFTKA2pAG2DZpCdko2VpjCFAuLPsYUP0Yt9
Hzw3PJo+ayQ5tkx7O/p0kb7umn4MDTYRSpYjskCDVb8Eehk1N6Cq6hqk6tADavOrIXthK9JVu2ow
om8lqQjxrgXVXR0Gvg+IuEhFNg0tKCr2ylD9EFOGeVTlnVjbHrFOeuuQopOihOt7qv+mPgBdyfuq
/xoC22zvx0zm7QGxH4SnrJ88ZKbIfoXcj7EwvkYEn7/WfMTpuoQROGz8XCZzU7IjOJN3VtPjESyH
FXOVUiYfCkYi/EUktf1mmLDX3hE/Gz3z9Q7V3qPJ8jshQty7JfikQ5g51tl4HyWc945eZELy4h5N
mxGFpGYdgRAn6kLnkPkjHXxb3wBasex1gPw5EKwhgqa/khYsH2FHFvuDDtYu4lDrNc8I2SoEqlFM
OxzfcOgfwJvZVGWJ70ZEZkdp+9NoIdIjXZoKEy1FAAGUOkfW3cDmNG0Cq+k31YdJFnPq90CctfWE
KiWlKjHp2otH2TfaikjXBeWdjAdMJcMnurpgXS3pOWSlPaypigMkBz1cTDvd6qyvQaghUYhSxAC7
MgbtRR3aLLobfLZ1sfWCoG02QVGbyW0RhYp9oJtQD0i6SlH+TLVCJuBdRqM5Nrx3qCF+3EXkU2j6
9JPmZll9wYzP3oSTzVgdIJuK/pENfGnv9DokLFh0TWcDaurI09BGqpirNODw/diKxtQI8iuE2DSa
aTU3qYeT8rnmG0BVbXX+qHxVp7GmtVEGfDx0tVAzNmuPqCvrYNI9jnXsNTEbhs0Ef1l5mHA2B+yO
czO+zzlKUm0pUyV+KqQ3hhy7NAo2uSyU9LmuJ4rq66L06x9KRE/PjQsvr7/gL/fVO0dGIxZApxiA
A6o5fOBfIVAhugRRQPVaZfOUUlOWvU5asd9nWfZU97naPre+ZskMq4YOW3WFcrmBIuv7YN+a3O7i
lH0GkNQ13tKEZIeJHYlxp3R9mH5VZBM0yYb5w6s3AJyL9hNfq+hACorEaTrgZ4NMH3ScBgnk6AT5
jhK0o4/Eh1pht3FCpaqOEThH/2ZMLLQXY1FUFBToutu/8hDc7zOhAkI5ktGudE8YpkfEJqUXB+rj
1BPJg56jntpveROr8r4QoW1vvCm0QPyi7EbQzobTp2ObxNHUjLdkX/txfKvnfk1wS+ckADsQsSte
tSEkIYj3hQ49/oGSWJXf0WA0wmfTQvRyG+ZBPT72dY6+Lkud3JnXKXmXTgJKdw3R9RiCPitXJhVN
ZmInisCKAU07cFqlzRey5UK3QfQ6dFyBtm8lOMK8JE2Byg8CW0lljEItOHGdE2vT8R9uWxKkLcU6
sI/zLfRGBo18b99A6dSHvdeztSw+OlFInegY4UQwsgNdC5lWBN2HOeMnTtAYjrd2oaLin4yuap86
IVpJ4cdIE6v50lEY0ejnpHFUjC9pnXNU2zERmaK5gSIQMBb6oaGmNSjorf2Npk7wt3cwcQIVkUI4
1sm2S0cT2WZReA57zqA06N4T8+2XzHWS7h1Lp19BYk6iIB3rTT4QCTLug6bznXDbC602P3ieF0TV
ioakrdVH5FzG4CaaFEzsHb/N+aiZodcfKrogJJNYpU8RE1IuA6uv7X2Ta9GXMm5p2obCF0+9NqWv
IQ4Wcq+i3vjNItTp7B9L+9mCNv/dQVLbrgrEv5+i1nb2g1Cn6pBKJf6uVqXxTHCK85VM3qDDvJIS
57mrMOxTv2qIU97i+lFxnIQ5BO+MXvQ/TtC/8rz//xnaH4vf2cem+v27uf9RLK3v8/Ve8mKs0Dw3
/zuit2fT5P/b1P4xT/I0z/7rWCOx+VX/mdk9/8F/jO2qJf6lcjZSMcnOBnfcS//O3sa9bgCG0nXN
FBrFd3xP/87eVox/YTWH1sif0FWIRXiu/u1rV1T5LwxdgKTUGWsFpsb6G2P7AjFnw/bTMbWTCDt7
k3V8eKfmKsBoejWz8tx8QAWvoRU+mJU6boSTRB9zQU88ddjVt1kGarcnjakni8Ylmif6ip7giiXv
zQ39f52k//waGy6zMxs9ZzjI6a+xiHtodHwubtwU1ldPz1WUl3zBnzTKF7/7Mal7Wl8pe/5BAa1i
WP5TOjbyF9EfWr+hY48H1LNb8bkqNI4YA/Yc1Lj4dtCk6iEnxnGIONnOTZyXP978Gfv8Ilb3n58O
8Yp6JkHLBry+05+u0co1qY2GbiIaR2xyKgOfKo5nKP8RUrj2GGDeKUfC2dhKdB8GxONYynzzJzIi
+SAgbXzu8Gx8MgZtMsjuSarfAIC9vTKY3tMoHbTwXhe+0ASfPo91XHyM5fABVZry5fKNnDoU/+c+
YDTh7bbYmC/cdirbeaEHVeiaso8AzOnR2jIMdXf5KvPfsnjRiCMkBUAJicWwFj5IwayJ2HgI3bRS
sJ/oar8uhrK8reghXbFCntoH326IsoYGwNLBPOtY83//wz7YxRRZbEp7rhK28Akx4DWevK8VxGCV
Y3z++/tC8AKtcvaVEoB5ejG7jQ3NroAnoRDXb/28HdeGnufuoJnpFd/smReF7RoqBjHOcqZSnF5K
gopKJ3DHLnqxcNej395OY9lvLt/Q2asYc4KjiVUMF/LpVcbUECEpFZGb+CTD8P+oMAMq2pV39P4q
TGYWlxE4gLFYzB7TP94R7vLeGyY1gjkFxpo4JJIz7UheuZcFX2v+FAz+VR2Tv0awy5Wnl2kGPQwz
cpJdZTLZEFHMOyAiqFfhAJEJ3Pp2KqVc4b4YthPr9kpL8uFK6t8p+OKfn4Dx2NZnjqhp6YufQChB
hI4mjtw+kK80Zivsel2zp8rZc+zAVNJ1VYiL07o24t4PAwPNrAXxgkcM3WB+BX88YjWmhelJmxcp
xJdhEPo6i63PU9P9UD1RXnmf5y5mwN8B2ADkwLIWX01OEGVITTty07F4FqWjEXo77gxV+U3SyzVM
6rlHyvKJlFDFoQ/k8/TOiAkJxlrHA9lUCa4RtjzbKePUWtqUybXBoa6jkz6QABO59kGdep/f3qaj
CmYWi+lS8kYXlw5aO+u9OnHt4Xtcd/f6qG1JByOSTBzbVPkUJfgZUW4PGYx5S5A78zEYox+VCtAO
5XQLpT9uf10ese+n1tkrjZFBsm9g57F49mZXBtLIp8AlpDr8MsJ62lSeR/vb8Kr95Uu9QWFOp3Gy
ZFmqgdUZNvL9xUflIS61waJG8/IWb/B9+RvQzdOud1SKkUFg4UpWom+ip5Kl4Wt4RNlc7wrKaevL
v+T9N0CoJfm7xDky8YKXOX0RvapXSLKiyAWpFh+KQmswvAhMbykCaE7yALbDKfxAHH1w5crvP3Wu
bDCzqEKD07qc8VNNpUAx8PUNAVr1fAx1mpp5t3VSx3gELSquPfN5Xl88c5vcV3aN83O3lxckeDrz
GiQUbuUF6q8exMsHUv3sO3M0omid9pqh4KlB8rCOxzI9KjC56cdSjLz8xM+9e/aoGPDAw6s668Pp
I8dFT4EBC55rFapzq6GR2ZrsYlZFSw4hlOrs2HpV8zEaZiKMYQ7bQRu9TRbH05Un8kbAOH0itnBY
dNl3zTPqkuRAQWZsujFt3DBsWD5QDFro7yKqXqSHqLLaRkpKHkfv5P6tolRbc+zIaCyrPkdpoXPA
o0GldC5ZGZm3zb00xt7QRsjlOXfL4mDXg9mtxloDGxA3no0SIpPfcgC9Gx+HB/36IWu+WqAQyRRE
oo1tqcruykFVPliDWn1IE/raq76tR8hRlCdeixYN9pXX8f4zZN8sWFH4h8H/BlH4Y3oPnYb0viCu
3VzpYLonbEFrSoSQ0SfMTmWofbz8+ueRvXjmKDhtx4K1BvlQLukZgukYVGHtlnoZHybKJjsSCa4t
Wu/nMjYezGHwqAAG8oJPvzG1LcqRHjl31aqvZsDmg4SXkmTN5BokeoG9nKfyeY8j5lXLgTS0XB8J
6eD4j4zfZQ9/GCw0esNPwrpAAeZruGQbBJNf404gokgOqv2tUfotuWMQBtQd1IodxcUnQ5T0Xtpf
KFRW9N+uTDRnnwUBpQ4nyTdU2umzCMouQBqWNy5+TKqQFScbxra3QpIaXlnXzrxcja9IM8Cnqcxt
i00KLyRi3ajJwimQMiZYALZ2Xv391hIbIpQ+dv+aBnpjsW7bI0U4Ggatm3qBeR/ngJlRtlybHd6v
DFwF1iSK/Xm+XBKJGzYMTmONKC8xDlKXxXsl+JxvJtTzt5Hp+9tp0lK6LfgV/nqIIMsU6CRs3pcz
n/z/3HEBlDEwQ2mtW2V4/XqD/nZq45y8fJUznwXaM8PiGMVe690QAc5YGc5QVS7a+3HtlKRoKTyF
1UAU6JXPYkElfxsjBt0f6gWcBTQ+xdM7ovFodxqNCTfKScMgfoB+ktYIAnPNbou2t1p79F/vJKkZ
awVNAXGEsiS4rdQwb+d41xDgfZZ9o/0V6urtdxFoj8+ALQ/wU2fxJdHjMekhZw07QEIqKfgpqwCZ
1SompufK434DgC0mPo4quA9nmLzUlmTxBsFRIiqDsUHL6IsyVnG1qn09m3VsSIlyqCAA+zD56J1Q
y5XR93TrPD+iR+h3PYBcs6ubejfa2XPYKtIgrSQnt/PyR3FmALM10Iy32o5pLxGjKaXqYqhyhpZl
eKQR28XRGML2ymNX5+l3+Sz+vMzie8A6I1OKFK2rYrbaGaPmP+LmrHYmkvKNR5X96PeW6hYGXlqL
VDcS1XplHyHSWEeqP6wt/EtX7vxt4Vn8JkfnSAywkbgxJvXTbzQjLYVwPaN3i1wp7kj9QopSFRZC
Ba/rX0w1NGY4AFloa6VUbHPn6FnlUnMq8IV2DeQQXN3Y+vscRvmBXGzZ7b1EN0Cz0ARxtqXZ1rvA
UGS/opWpxtTrlcI181nTevkdameeLqxsFXglJ8V5ETy9EzubBt/HluqGpVZv46CKdt2ogVbpTXtl
pUR0pWb0O7Iobnk1lAevuenjfYOxexUlJtZYOri7qQWSUtG4XGmjpCyFDOETsVrdr57mCEwXstiA
IJLnaBivQdPqrq13PiiuSN4Ry4x1CNPA3p77ExD/iRYnq2I7WNG46UAE7C7f8fupjOlS5/AiqQpR
BJgfyB97mEJYLcdz0buC+Jp10DjVs4n6BoONFj1dvtT7AeKAuIQAaYHWpDi7KJ4ATu7oPlu9q1Sj
tg/q5HcZd+rhP7iIRe3p7V9rOQoVrWwq4jIGlxoeaAAFEQC1w2vE2/c7PyppFnsCmzqcpF58+tTG
hpWTPcPgBmb01bKVnVmMN02OcR1A5L9L/VTe/d+5+884+pMSeu4VEZXJZUCiElyzeG5ej2MhzdHB
Y5lIVuVEGkUai9nxXyZXRvLbTHo6kmHs4DuRoF0N9mSLa2GvIJDDiEcXGV+xdnw7PCLJkDuJSxuv
tFLeOGNc/wAOJrEHkJx5axMBhuqmzmsHEW3qQJSKKg0XDB0duW+suH+NAHVWV0bqmY8JQKGlzfFm
/PHlSaivkcAJFmEXbWWxFq0T4PIhtu3y13RmtqXWwHFbA4LGfmZZMy3p9lipyvMoK7PB8ImouVyp
sY4wCeNp82JVUfBch7rZoqlwulsCyurHxsiynzSaMPqGmRT3Ral316p3Z75ACn8AGqlpsQAvK5EG
CoIKq9bk9lOo/rAj01opFGQeMwuxELvHa9WlM0dP5+SCi08+sP3IA8kzuZTExXGcHDBDYCTWCcTL
mzkMHOVLS2PRqo0P3HWxIyJN25kiu0a+PPfmNYpOlH6YS6h3nY49pIlmHaXD5ObIEQ6gzrQdsqtr
z/dM3ZL7ZQCYc29kPvefXiYh/RFluDFRZrK1fUfZeaP7un8LG8w+ECmub6UF6KXKY/UmMpTik1ep
0ZXPb17LF6Nxzs+B18aenQPmYnJWCpxaBMBP7siIRcabjvd55nMujor4QKNoXEuvGbfcxwu4K+XK
VuPcg9aRaRlAMFkYlrsukGJGQ8Qhb3xKvmplDh0t1rUrM86ZHg5lhD+usnjOSMpKVOmK6qbmmNx7
InLUnSrrAqen2jSEHpmUUdDRtiXa3FpFm4jad4v5xNxPjT04KwQ01Se/SXR7NSIexGHQVZg8aOzm
gO9k9WKHnUCLk5SquEORIM0Vrr8IjlauOWuEuX65uTJrvBucNuVAwJqc4zgnQBM9/XYMKxgy1VA0
FwFoCUMU050T1Kkb6D5UIbsvRgcfK01ZFLsyf3LqQjyPcS66VQEKKN7pKN/3FiHgr15cKWInml75
GCud+uXyD12+YTnDusE4AgKFOY+m//R3EgCF2AltouupCrAyVZv2vYPw52+vYnHEt3GXcD1I44uZ
ozdRWjZN1bqoIj90ZW+j6hoTMJGXL7N86FTFOPLRBkJ5xHztLC6TVk1ql1WFJRPrzJ3PAXNVDLHz
meRH66iYY/vx8vXe2gZ/jk5NtdjF0DVl10tnYxn7g7sDj16dCNcrNeulIZfSW5UqPi/oMtgt10lk
lcUqZ8eLeYxSNuEPiYa/n1xr/1etxbQDqhrrJtqFAO1K2QK51KPM6fGx1moyS4Tx0KbsZtI1GDbz
UU1Dcm2L0gy/YzzSgX7B7YpwdbQ1uDvVv4f5Z90GPS7NVR4Yol2ZUyf8tUkSZLCBU4XJs8grQ8cn
EmJ9K2RcT+zUjc5N26JCEdXrULDAojnwS4wAK0tgaMU9kqkqxvo+FC+XH+FbpNbpI6QNLmyDGBFV
n893px9g26rkgWV16zqhGoQrjq7Twelt8aCXL0qgKZ+NeBq/TXpkHu0sLFfCbJN8Q18iyhF8R86N
yKfiV6bSjVvFU0sYZwpXM1lVca48kyytgifrLXEDhqwu7lRLm44hBgoBmEJvfgaBXZR7EHdYdMl3
iti/OIErKrP6FCQIR3D42+a6nSp08FFL1t19G2mY9b0mRcvVNjPd1BwFFcYxDvmoHcUvt63W6V9a
QDkkwdaRsk9xNRNL6aDW2pqR7O+DqdSgE+Rj/aWYInVa5xVVizUlduyTNQxHZNR2axCGqRVYPU01
uEGbRlSj9IACTX2TTXiTRuicemNV0y1SnkSi4tSbzxL3coI7vG7ttV/htru1zdS7V3zQ54haJwtF
p/jOF4ZXGaycSpR94gmxxkgZJKvACnp0bBqha3tDonLkU/PzYya7/FOIbZr4qH7A6pQ6RTxsUz8z
1NWgF/s0S8fgQPMJj36VedUXqXOmAO5KmOsqnbSvnjnripicK/tKGXo5gbH9002smdhuCB4juO30
+6nJkEWGL1tXANjY4uyvtqjttN3lz/TMVShj0YidEc20Xeb//ucZKQGFlGcZm2IdC37GzRyditDU
y1d5t+PgZriMyQ1Z1ESdN9nIH5fxcgz0ntKOLr7t4iBMpHWxQvQMAUxy79WWi7qt5dXn486uq2lV
O3F95fQ0L7aL8Qj0G74A8ycUc3uxGHtlqSZ+x/F3wiSxDkXxnOfUXyNm3o3fKe3eNPPvV2777DV1
FgjqaBYbu8U1cxyimmKXnWuFbY14zVZRiUEZh9jQK47zCnGne3V8DNf8jsl8qExt3Cpe4T3X5DCu
vbF4kJ5Bs7HV2m47qvjKV3YPuXHVNDK5EvU2n//fPSA6TkxanMhQU5x+CnXWiSlq9Q5XRSdAjwLG
T9UeSjBVFeSpSJwHwsA5DlnF+vJzmj/ld1emHD8v2TT9lqEGIH9sIjDMzk0cVpIB1+hGKWptpadX
621nbpLCnqCr4VBvYwu8uMlGi2eQXY8bAsD6unY6fOF2OKGOs7Ss/BaifyaBZiyD1yZsw2uZYGfu
lFE2K63moKJ3jWytG+tcIMtxaxS6Rx+nxZORdccecV91Zc9wZmSTFKFScqf5IEnYOb1TUqO9emzU
0XVkDNYlw56RefG1ENN3p0hGNpehTy6oSswF09PLNORDMpX6k+sNzXC0A6nf6sw2a2bc5maQAQ0F
ganVayQKAWMkTRm/97rHt7hNM6muUdpc23ef+02cHvmQ5tmGk+Ti1hOwf2oO3Nq1O7oacLhfbYWC
Bib//BAXzSuI+E1H0LPWV7ibIXz9AJjfHFMt1iHYRcP28ud9Zhbg4zboB/EmmKIXjyjTeeM9BB+6
2s60EkPWPibxALYplbT8tBwFdDuKzeWLvv2ti0E1bxXZBFNjB0q5mNlxwEaFVowccdD14Nxvf8cm
1lKziOt9PynesaIbea9jUJ0pIfV2pBi/0QPSxTgwWXsUeiot97iEXYEbUwn95hZ1kLIjwtc6dvgP
XkYn7I/QXqG9dHaykZ2q33RC/wJBI9gG7C43jgSswxqr3MqGlj1uhn4bIqOmllgxvIW1Te0m3pZD
nWwghGn3ethlVzJGz4x4Ok9zw4aHYbw7sKSlaGNeyuT6+E22kqoH9CV0sk5RpZiJnAEyb+kfYkW7
9gqWu3aGhqMLToCmCn/oTZD559paNthmIEtObgGW7F5FB7kFlcYeS4JPjIIq319+5WdGPHtNKrxC
0AmipXI6FK1gAtIIIsn1oZpvRO3lW/QF/d9P1g41ZFrCErGYqS/2JZYj4SnKjqukFtEzSNeQqEg0
KZGwr1zqXWFmfoIk+rxpXTUBpvX0jrJJY2deB8TFJ6ylaxP3oIbIsexv/GHonkkVY5LxwFZ9yH3s
pmuI2Fa5U2JdlOskr5T/YE7libFVogVHHJS9GFNdHihjCh3MrZDJr/Fxs8OFrHBl5n5XqUQWS5+P
XQolMLKal2Wg3LAjDQucdGNjItaYtwBKCjbHvagpPa5IHApmxszYbuAKRXAgCj34psQ22nOvLekn
oOWrN6Yd1A/aMKcBWmavOoBUkIH/9f6Rn0qiAtpEJjf6Q6dvKIJblqI9pXYhRvpzTcUA91rtyofw
fiRRXkdgp+qc5ecMmtOrcIKH/wL+xLVMppFWC4IHzHLObYjx4qgnMebOy0Pp7AUpwc6rNAKQ5VBi
xfMxr0zSNT0boT3BAqs+UtWtx+e+JrDTuzJ038kF5ldO5/r/XHDxZXH2x//TatLNtHHlW2GEy226
CXWM/tCXd2qf44FLtXBvqQQOwOG3seaF+p5yTLwhCKH8QLUj2/i9od5Q2f4GejbalnQHiD2ZFFxS
V97I+40Mv9emgjfrvDVruaGvJUbQFgigq+LGWVW2AqS9wdSIi9X5T97FH5fSTl8+sH2ScijKu46e
ArbTaOmLZDJmmh8+mjQSV27t/TTKmDOQpzLA6Rcs98Fj7bcjAW0Sso+ZHxtF4Sg4tOOVgTMPjNPl
+W1k8wYs5CimufikvWLM8etJvjCjNNcF4CU3M2O40YSFr1NZ6WuEYM7z5c/6/VpIC4QhRDIO21B0
ZqePMhNq56RYqdxmggPfN8mrKAwb56qhf1I1MCA0LqcfXqhYV+723HiCw6GZziwhRJp4emGNTCeG
WaS5g1GEB2ZtaB9BPj0QnEE/eZTtleude7pk39JAQck1p/CeXs8I2PM6Q6fRSbU/ytjOIfHk/TFP
aXUCksMraxnN0+WHe2ZI8MlwppAcpTlnLharckpYGbRkcsOxFBtpVvqWAApGswl95vKlznyi6BKR
HaMw4oLLeqAHur8PjWpyIyg++yyw7hGzFlfOg2fuB2WvzeviInSIFu8s0wbdVmx1cts2KQ/s04LN
JOmFePCW/4NLOaD6Zr0t7cBlJpXjpGqlFMrkKo0tQSyr7RcrlOkdtBn/798S6nYNM4JkA2Mt7yru
k9j3ZSbctK9hYHnd16LWnwGNau7ld3Sm5uGwc+HjswyYt+8KOGNeq4URmsI1CzHt696pnrQgFdj2
PLFjnAY73y7VVZHY3c5oquym7mPlePlHnHmH/AZL6tq8Y8EedDoOMrVpx5QV3LWp1O/CDmd2b0ba
XqN6+vfTJts1wYGDTGsO1osVLCz8xjSRy7odu8FbpLsRdbpKXJnB3mmGWCjn9hjHwjnzl43Y6R3l
OK5TvLuqO1p28aIpOLoHTZGEhnjyphZJcEtCSn8jrUlfY5yv4U9F4iGNfPmoFJp6ID0h22UxgpLL
T/qd1+jthzGTa2yMcWct98U29OixFqlwR6eNDoCogjujj7pDWLMa48bao7YKb4jmecbtnt1ZY2Hs
i4GyblZExjPcQW3bsI4iAEHYXfZGvAV9X22AsFEsurKknvsseFk6lAQqU3TBTh+inZXxSNleuFZj
V3ulaFMyUPSKA7p3zf9zZsmZW42U3tDO0HVfXEpO8PQTYFguKTpg2mgl3A9Vkj00JhBdfE/qbMAS
LAmy+XX5jZy7SZYAc25wzvLmxb6BQ0kNlGsCrjs1Htl60/fa6I1DEqnd9vKVzpxTOGLyP8r9Esm4
WAwz22ummLcv3ckuHnIK+3vVT5ufoKqyjwRZmcRHJfUKsJ76nZAX+dkgI+agWeGVZeHMqsfExlFX
EAvHRLq44yEIw3yqOun6sgLMMekPWW+bm5ZayWaCdznDej9evvW3+XKxj6FZzfIAGZn8bTH/pj8q
u4XVKfFAbocL8BsDfWkHyR15ofT/6EaSl8KkdpNCjSdNIMeZtrLDCgRh3idZSDdmjF2c3q+0C6tg
I+mRbJ1ROM+mo5g/FYV06V1g+XnMnyqo2bRWnL2CKR76dWrXRbwGzJvGq0qxANnbULbJrCgd+VVt
0/FhhPyxn8ZGMe91ow5urJIixYrPHK+9DQLHi3sEnNoUlQ2FZ6OoNyHhTtO6UPruFl8RqBtzqkeM
ZIKoVWJq/AkylKrQmR4C1XzUPDph96oF3Z2mBr4FSCgKFACTsBl8/KM3KAcYrHJvWGZ2Kwg3fcHp
ZZor8LHKIxvoSq7wQ+b7aXDCfF02dv6sKb2Qm8ybbAD5QdE9FxOcANPRol+wMfLi2LS+0QAJrZwC
4ElBh6Vx8mhveZ5/TQF+7qNGkaPyo6ickGy4mGkn+koId2vNRf4CGLlQ7+rQmj6TU9a+6qPobxrc
hxuLFt63DFocqThDUT+oU54cLn9jZ3Y7HH+QcbFeq+jAF6Or12NFkV6vuR2pWEfaglgILdvf//VV
5iEs8a5y+Ca3+PRDzqxaegB5NDcpQ3tnA8Tb6oH/8y8vAtQIhTABkQ5kV+qypxeRTQ+HTWtMt9ED
sSWWftpUWE2uLMXvZj6uQooY0jfLkLhIFjvRsY0Kym2q5XaO92qx9D3EhaUeypYiwOX7eTe705pi
4M/uYrbZbBZP76fvUU00Yay4uRVpqzYpPsQCi38xSHHTQcnE9xsMxDMA5/jrC7OxcjhQMPNiLV1s
ThO6qyosQcUdK2z4oGoJLKwK0FWwwbZkqv1SbAJMIkONP1++8D9n/5MZD435LFnB8ydnecFixiuR
dU6KFsZPdm1xKKWKE+zqfEru21oJCSjRJoV2r1p193T2ooNRG8W2mCNIYoK97nVf9AzpVHEe9cZx
XoAikbw2teVjJ0DDrR04GvknqikE8MBXyryd6vcmcXvdmG+hfKUeR8SA3JNKk6TK1PWQ35RkzYJP
L/K03TC7EjSsWoTVO62JQ19J5miYKg66QzURIbci6XjAGOn44aaLk/DJVJzuCfgpCWRj3mUuBQbn
ofKz5EeE8Y55u4a5ht0tbN1YMePnKHjzMaR9/9usJuK4zKaWv1WLyqYx9lQnmt65DXJdr++ZRCN1
D8F7fG6MHji4g3TB39W1gQCWDcDwa2gN7Vda+eI1x7pr3oEqlESAINh0tk0c4lcOOMwdR4Pcyg1O
0fp3TNaiwsTE7A+SGTVuY0TTQYnj/m6MHP0jSCaFmwwTE6jeRMlwZRJ2t22d2Cd2BsnBCnDSGGyq
Rmt/dQHmmnXYd/7W7yTIbRE7Wb2lFxUeoIZLfzPlLcUTu6QLb2Wdt/NyCUvOV763WhI/Q4YmKDDt
cEy93VV0QzVPJ95xjJ51u6xJMPICI1q3hIJ+bfS6LLcO2y3Xbqdop8MLO5K8Fn9LqlYDWVq02kMA
No4ZHmaYB986g3Z3+ft9Pzfw9VJ1oCHEO6YOcDpiMdpnZmZp4RMvIdyoYZ1vorBMgffIeHX5Um+n
i9ORglcTxyDTqs6Et7QzCqXUM7O14yfEGOQSJY7/A3vfuC4VpTjUDmgjYuiNI2moxoq4eHmA6voC
I1S9tWozvHLGfFeCwMHM8YRyC+1YvNvzg/ljo9Iq5WS3lD+eNLPrVxzVvZXUPY14il5fCSIgrp3/
5ln29O6RSAkMjVRFcRwvW42R2nMms+r8Ke8oIWmWMu2hCxmf4xzj4tTZ462ISYwQTRtvCHj6HKbJ
+CE1m+j35dfwbvmUVCV0zu+8C9ZyZ7HmCJBUpCFF8snyvfzWHpPu1pTpeOVln7nKTKVgmzDbrulD
nD5eP+iq0iRZxQ0pqLLnMcwN2qj4ytd79iosaJRKbdbqpTe3AGrHxm/U3SqlY4/ChgTXwbO3l5/Y
+1WNBIPZgIvw6e3tnd6LEQzdJKpYd0lg2ZgBXcMxG6N9JmhV9l1uUVilxF14pvOXbm5kl3yY5HJz
XkJhtxTXZSPcrT6suT3pVHArrfoHYEJ95/QQiWOz7/HE0tWBWaZc2f2cGasUtWe5OHVdyU5rMTxq
CVo2LVPD9YhaGuPG/GS1RFJ0mhHcqHEAYaYcj0wpwcbUc+dhAJDqmMm+UYKflx/++3HKD6E4w9KO
J+hdvw6Ulgk10zDc2uvaR4PYsWxVdJU8wMCiplDgnfh8+YrzJuV0oFKWxHyDK5BSDVqYxet2fOJe
Q81wkfBPICTD9C4knvFI6E7/SCDdbVQkc94luGqfo8fli7/fZvPOORrjvJ2liqj8Tq/epYE1pCFb
QhwQhSuysDhAz6ofwTITrwLFlvgzq34O9JqsKn5b+YS8JtkOMrpWGjs3uP78JYtPgGO4EtqxYriA
9UrQoRmOVSLLjpdv+G3WP33c0GYInp9hIOyulmqPAfl9T/Ke6VYCvhdw0CT+qplR+sNgDfhgFOhK
1w04UX/dEFv0lQ2CWm+8Jq6Q38uRVPCCgFGCfi2Qgru2r4l5NBGVfmWHgKQtTEazWZXITAugjXV8
YD9qtP/N3nksx5Fk6fpVrvU++oYWZjN3ESIVZAIECXATBqrQ2kM+/f2C3WPDTMCQxlnPpopWKCKU
+/EjfgGr0cQiqRGJ9Ay4XZXgWGX9LleUsfMyIKjfp5Yk5uMnfefTkhYz+4UnyKUBU55+WlzAyK1a
27yfJ8bdFc4OCDu1zi0rud8A6kVrdJ5iV1eH7yiSP8011iOdgj/Ihdj8dktxHyTpa3dVhs5+tsQ6
tRqRImzMe2Bs7bEsnZ9s5nGHhLJ9Naootn783Os6Of/AAMsZMjAaBPSknT52hezXHA+jed9gDOEa
soXbsiQGF5xZEXx8KeVtqIYzDvQZCQymstDGT69lrBhqopV1rzeS8Q2wOoX6HB+VRHXu1Cpnx0pC
etZmqcMvaZ5utCm9Eqkj/YBiRYqsFpERRGpoZ76sFuG9EzqRL6PbmnilMswXoAjvvRgVLMbKHSXc
nOdDVi4ndW/P5v1oRViK04cOOvCEEOo6dfPxi1mLkLNvQEhZK8zf+J/zTZaZ9YjrumbdZ2O1bCPH
UbYSXdUrbGHiQG1QN8rTYbyQYr3zMeAukGw4rHZK3PX5/0ixcHkUS4oI/9GImwTNt44roz8b4CKO
z29cMguR0yJgcF1eiqJrvXf6vLSCyewYEBPGgbucXroz0cKzJjM+jl18VOXCCIqhaQ6UcTUC3aru
TsuIpewcOkdtSF801BUuLMW3m2y9AwMM35rt0nE/vYNKxzFbroz4iHg4NG94817dJlgr4Vuw6YH1
XnjZ716P1BqMCeGFicbp9TKsU6I5t+Njysh/q9ldsYuaAp3Q1kYfaGEQ/7cragXQwEgyOZMNoOGn
14vB9+YU28lRtlJ0DgoJJZIUUXWnxJQE4kYep92FQKK8XcVU2ZTbwPgZ1kDjO71mDwK5k3olOarh
ND0iSIEFeRMXuX4ToYfbe2GZ158gHgLBzVRhcSgMVY54bhPOhYvbUcq0Tx3G0dX0ZDqKxdR+FjHC
zr45d8UdZlflJeDAO6cbt0z6AsSPyMQs5PSWcahhlqXV6TFGz9zHdDtCF7dQn5c8lrYyaqJ+LWw0
xhVMSyM7rPf4DliA5TXpkToZ/4ws1Xamndm7ROmtYO7RH1FQlDxaXZkchDbPAazne/xdM3wcUq07
WJ3d7UzwmQdwRQrCAogIlxS3f7/emB+B4WVKByDnPNKqoWK1mZSlR037BnIdfzz0mD1nmpINZg8X
Fts7i5txCGhddORIg38vjD8iiRqZWGZHSXqkOyICTZ6EF8/ON4eO8XYu4qePl/a6dM+CB1cDp4tO
3FoSny2znKZ5oaAdfASWZmMHW6XXFa4vXpR13YW3+DbHoj7i/eGUC+yew+B0ecQJpCdklNNjpIUz
kDnstKZEVvyPH+jd1/fHVc7acmLsofCrXXrsUyfZcUYn+NQr1q7Efg8qe/ntf3A5ev9rDmsy+zt7
f/I0DlhlyenRmg39sUFs2Bvm2ULGWHIO/Rhfagi/FxZgqFoaUgx0a88nO/loTCWlQ3osCLgBnEzs
B2oz3o4q2aGBR6cP1fMS8+m9RbLOi8Gw/ybOncV3i0S8h6aQHvFF6K7sVnlGiMIMLDu9xDl/7+sx
MEABaVWhgX9zukboQJWDSmv1aIc4SxPYv6qN8s3OxT5R1OePP90765GZDeU6PoY6aIKzPmrcDb2h
5ER1Q6nrDWJ9Ji4KGGt+fJV30jSO5FV4knqaBEE9X5Bl2IUx7oZH1UghW4C5F19KSC6yi/G40Fyw
E8ZeJiXzmSLTy+yxSo/wXYxrMF6ahlLcqMs/+wme2bLgN2KFS2cE9pguGzE4C3VSOeJh//Fdv/Md
IGCwRyGPr5qaZ6EcAXtjCSUavUMLeL9I9H6zqGiLq04/4Tw+Gheu9963gCkE3YNxpQZ0+/S7x8j8
tI2dZURYs96T0GDHt8o+f/xU71wFTDgM7hUCRCq6PvUfoTUL+UxNiwcIakQ6ozBysZlC6+8DuL2O
fFepEto0xrqb/riKWcyKXvV6cXTktDskUsUWNR2si+SlCezWvqjF905MWC9GmgB7nfVz9vKKqZ0h
cUTlcVSYpyRWvSZdE34bwyRvbdABW/xGx2MxYcejVwilpbljvNbqUmIahkKmTXbhdXM+bdJBU67b
3m5u9SV0th+//XeiCEZvdJfosHDWnCNIx97GhMOcy2Oa99mVLS/O1Yy9ly8EXt0fX+qdD81XpuPH
yInu4zkgQ9h6sao9l8eiTS2/LSWGsRiY7T6+yhuSKwk/7EdwBMT+3wnC6ZdO43BlumXVUZZrDdi3
ZhxCltfz0uAKw25e/LyousNgmEZArlNtavDWN4iC0ucwjGZTL8LaWFL9s62rZAPcqcQ7jc8wLFmy
N4f8RU0NgbhivXyP4L55urTEF+qy994USANmnIi+kXacFQ9IkiNnCEjsuCxd6eoZCssdE4gL3+ON
lMj6pkihKVdXfg34rdM3FcHLA5vn1MdS6BnLMR2SLUZz6KtJQDtzv9fq5FucQeD1G1Von5c5qi10
ufXwlQmDchwmdXoK1ah+LBfT/BaWc9dtHGj6x8pQw+/w3NSSpmEP961NhYItgx1eKrjfe1VrW3vt
Jf9WKTx9hsVptCapsvqo6RXy6uiXxe7SFc7Lx6vqvcsw31u1jGEuUnicXkYRpRbnoZNQrLW1q/c5
dX0SX6oa199ylvfRS2Z4ySSEpqe83sUfQUrDOY2vVaZHs6pRIq7qaZ8a2uBpqdNtnWX8NZfWpg9F
+6RNZX4BrPGWpbLi0H73/dD7Qub37JhXskZOIcGVx1YbLFibyvRZixGtgtJjblNNYR5Tazj0Griq
3owofQY1jrlbaKJYGuEuH5S6Vl0QgX3noCY2rUw9SEqgdpyzM6+PRBRj9dEcLW2KXtuOvYAmuaS+
zOYgFa7UqIxV5RljUnwWkqu0abWdrkFhw2lGkUNc4qTiW25hjFdPSQoDRGALOk4rZRTTZplhnCzL
l2YPvzUKTz8kqHA6HQyhgSuiXnL6IdOwmHL4nJR4nd4+aE1sPuXR2hiMGCUgmoR+I7Yhau+EngVz
eQ96s96i/oxP0phAzvEaI+yzDcaL+rcqlJUbwcNt1HJi8WWTNIChMfsUBl4oVZLXgRqP3dTsVTD1
s5rdD5IOgcaqpe5FSQp+BjnPHt2sGsIg06f0zp6T2fZrrRlxsIOJnPnCSecbo48jwy9jc4J+E9m9
H3bkfuDLa8ncaM2sQq2wuyTy+hbxDX+RG2t0YwBFeynC0OJAJOy29D1UzDoQgDqaSqtDnW2X9ocN
Sxdn2xn5Lko5T6TWLcI+UFFGcBSLsZjfK4RSsHnVJZxrcAPJPFWOx1e5tXRswoHKoZ7WZeX3MByq
F5Ev5higJlHuhI0giZd1oaHCmY20nIA84NW9TJMkH5IxQy6k49qtpxC8EcQNLaAhTVEaR5EZDe4x
tC1+ZFCEsAJzOqacKUpCJgJ3MdiYvuvsX7NeMzj9OKA4byLKutXobq9ivSa9qbOFvXrjJmllLEez
yUD5EA+QX2yqWs5dJbFzOL8LpmtzvzjlVnLyUX5KDRmZf7VEDg8wh5JdMcHD66arWu2nOk3hJ2MQ
Yc+EJI1wKapMdscsZPz2sAb4Wg8LxldQ3cYrmO4yjrl8goekbxcjgO+oviR4vxTuvLRws3WtRRBw
VqYrdRLLxIC6bX47DOCVCLbuFc2R5XMl52ycZmhqzQ9zGccW5KUYDQmc1QMMjPMQc5+krINsqotv
eA8Oql+ptlD9kR1vAO3Gqc/rc5vqzBpq7WVKym4vAFF0LtKWxbw10mEesHjX6TtMuVBbD8RUtLG6
GahVpQ2OsbH7elBcCSqDgCo+o46DVY0clNVc+KmaOrmnNagfYDoe/wjrqErANOIe6WHVaGLtiUMJ
WX2qxb/kRURf0MpMH5W4n+hLtma7k2ra/NgxSzPmbCkdurFYgJAB2cWaDp+q5SqDplwGnH76CzKx
eLfg6xG9hk0E7X2ElOS2IzQoLGVHAwtNqQlvYk726jYSmToeUkz+hq09Aw3bLG1VPX68xtYU8yQK
Mb5bQSFEjxWAI5+nEZgPShbmvmTW+egZdW3hJNMewy6psGA30KBe8ACrauXC1PCdpW1B+GLKzDBl
FWM+jX6IMDdtao7t0cTEbVMZco2vMWi/j5/uvatAEaf7w8FMcXL2dBYiQSlaOMwPwkE7sICYQ9bL
JdTZ26vgRrCCNYH00Eg4z5G6pWB3yMVw7HP8YhNN/Z5XWu1//ChvkvBVV4k6noaiDTr0nB0QCvRf
8A3sjxWyQj7FAAxG5gSbrGmLC9XWevKcrgm6pUCU+Dr0/emfnX6bUelqrAXV6ViinuuxHXGTLRz7
ysLnZfU7vyRP+RZ1Tif4zwue1UGpVoHp6afpuOiTEjiw5zxnjoSnZSpKDxxEWwU452fD4ESsV8cR
WurVheLvnfdrIHhBoQPowEHg5/ShdStKu9Z2pqOjlb9whs1uyhlPNXIt+8KifDti43FVimZyUdYL
5frppTCpzBqjlabjpGLzLRW4x7Rw9IJWH+cr1bFtr4nG9KGswnYXcdMe2K3elxrj0p28s3BXXjdq
ryuDAdTd6Y3EjoJrEKKmxyFcqKjTTNmtDdILK/e9q6xYOxnQ3frgZ2+2HDCONIZyOuKeEx0ySX1m
Km1dKIfe+Xy8THB9jAvpEZwn3whOJfZCB/HomFO+NZeqyF3RiRD/Dtl++OutuCowUTs64JLoiJ6+
NsTfegvpt/m4cgvdBKdOPKri7zGF+AU8ztvOPG0Tkxkh1g1QrsB2nF7KxPcJ90xdOY7AVSmRZKuU
NzoZTOkOjtNjHjymNTKkU0HiWKwSeU+ypEjXSTcJ3Ct5Y6q7WEZ133D8jO7chzgykJWmqxwnOH4R
FloA3s38toShcZcnHGFeO42/pqXKvhO7+/mqGKVlD6mVA86aFj25WcKxvNRHWmPKWcxB34BGrE1L
jwNh/b5/lDX4/w5aNJvzsY/yFqcpM/Lx/uvcsLYeUSyvbuS2Ni+0Ad5bMwxg/4UxotN3tvxxmR2k
OZPmozMPs491NqZwEMyD0B4uUQ/fHrP0dkHmwG6naAIqc/p4DBONiURyPnY5KHOUo7DSjiLkK6WF
P6Ij/pLLmGWSM+GR9fFqfSeaW6BkmDfDKoOndBbNGSgtRoyx+NEgR0eegnFba6Kal1U6F57+VqJ5
PaZA8rNkV1QKGLLTJ23MvB0sa5aPDmQSCFHNk1ZoYj+NUJ0/frB34ihgtJVRQyZBKaWdne59AY0T
T1HjuIBXeAodJuepY7OAmwYCkTugyLqvJEb+bmnm6IE4C8ZfPg6gAGaazvr88e28DXO09anLOaNB
K/AOTh9cb6KBoGANx6wqM8irreM5o/rXsAgEqVfaLU2ZtclgnQWEUnWSplEb49jqcbYZh5ZnVsG7
KMJGE3wQyoXi+p2nsin0jTW5QXrufCZvq1He9EmrHxkezrvKlj/nOQpoH7+6t0t07S4Bn4KHzwjh
dx30x+bv666Vq7Qzj2VrlIcM6sUOY7t4a+ELtLWQAbn72+uRE9JvBYO9fqhzrWTsx/Nl1mfzSOcf
c2zFBmorj6k3RLmzE818CQH4dvdDNQE/RJcaHW7+fbo0piRCN3eIraPVo4CVZkyER1tI+0ZRv6ET
OPld7yTbOK9+fvycb/ldxBw+HwA59EN1YK2nFzZjgWZFy4vFT2n8peuNdYwwyAuMXnriDXcPNSNp
P+ls9SaeQzqIGsUuM0c9gIc/3yqxkXtOqn3rSLgQiYvLo4047SYUlu7CRi0vBOS37SXuF8wtAgoE
LOa2Z2GyyzCEmnrNOja5VAYm3BTP6rv0JayQ/JJHhgtOOCY+VlfOrTFntm91uFEqopbgnLWqn42A
YD5+h/YblIYG65gggQwHm0A/H7SCThqNVNfjB4nG19FpGolCb+qBECi1GF+rKdSPVkN16i305O1N
GqEq4yWJolRoubVj5pKsV3e5uphwceLE/oabUK8ebPxudmUaOVvsfUF72WGbzO5UJ9FIY6VrFn82
HHGcGwNjKBwK6TfIRtriiIcZ+mcknJcr0yxbHFeX2AEQ34ALWOdVS2DFabZLHWcoXizUW5pVYAGb
Qmw684CeQPXF6aFvD22cPdD6LX5YUaKLnSyN5VPT6k4alHWiPoSLZW3I2otXualiPPuWcCp8k4f5
yURaXlxUYJYXVctwXurErP2WpmkPU923YTAqjbIH9JD+SLAKlTlsoLB6dqG3DZpkZn3V9W36qyFX
Q0NajZYvDa7Id2nTF5lfLZl2W6goyW0tC8cSVJcn7Ex7dNQmrw3rON/mYzl4OfbnXjY29PEADE0Y
guY17pZRGANRqnV8YLvUzBT34/Xwpv9K0Uoqy2oAMkR/RjvdUigl9o2Vi+QhVo02kCTbuNEKSzx3
uoSKhzaIQ2tJWlA1jEqWSpkudGDfvfzvthDTEeZhZ6c5gjcWUhpy8mDO6lMM2JYllWF5Pibmetwo
uxg8uocReOE7nbhkivAmS0M+k+QFnDGYdGRuzx7eTHAY6Zk1PzAXwPa4svDViU0EV2m9bAy8lW8g
BUsXduCbRzbIWzlV2X4MsinNTt+4lLM32VPqQ9HG0SfT5hUnuEYFUZvLG6PKwk2NmZRbZnX1A8Jm
c+Gw+J1GnKSmXJ/yRWM+t3Lkz8t70arKyB3oD0j8g8eaetuQglQ1xrvJnpVbJY1pKIZIZGkutuc9
MJfBeNE63e6gDzYDYuVt1V0NUTGPm6Es9dvWGdHyKXEgHX3cN3P0A1Gqp3PlhOVmTKMOKGkST65S
jn0UGJOpp75e6c4+I9snSVxQNvcVpaxhA9B2LXGpB4UNzrZBgD2yRNtd+AJvzmdePUGQf2DxRFFz
lijTRGnHlqTjAZk9A7ySA8wELgI6MjLcEDpkFyrGN+fl2q753bRhPIfC2no/f+QDkYTOM05G2kNn
ttThIF5X6fZRfGrk6lPWyupLU43GC2Z23d+2pdYrIyW3zjk5MM/nG7kVtfBMZu3BQN7KVzvZ8PJw
/PVxCHmbuHIVgHdIr/Iu6e2evc/CKaZRrRvtIZmj6iA7Yvws4aK9iSNkBPMlt70qN7RrhW/7lWPu
2RZ6skd7+FLe9aYAWu8DqBLlJZkJ873T95zXep8mUa89YLOsPJf6kGycmjFSLKTo88fP/CaPPLvU
WQpEolXoeiq0h8LG83HCEtkjX7mE93sbKqhdyYtpWqGKCiTh9IESS5ER2unNh3jWlE0mJ8UeyLR2
P5cL04pSNNtI1aDO1uFwV5W12Hz8kG8bWeBf6KYyvgYs/hb7l+gj570Z6g+1PtlBahfbJE5zVxfN
FVDOl6GUb7tl2Fd6ezdYl+x73ltWaIYxpYfVbDKVPXvHw2hJsihj42FZpuWmzxTtiFRqfDNkYvHR
IBivsHsvbzNNLr62ef5UVsmqTtqmf53GAapasY8gG4ChMMo//Qyd01uLBdvlQW7J6l3FGkfhosgh
7lp+hnkPaoJuU0615tmdbv0ao34niLEQC8du9hZRJ4rfLE767cL3Wd/An6FcX/tuMH44S1RgSueg
ry6LgB8DKzqqOFlvJ9m4tqNZ21l6pVVYkxTzAX3W7t7IgF40aSEFmpSVr12kJZe2w/nWgzEDz4qK
nH4V6eU5uAhcYhKbNFWPZa02sd/NUp0FakxK7WRNVnolyTyxHx2M5dqppRhKd9G0sxfpjni2+buh
PyG6PYN86hUNz3g7X0cso54E7YImjyvrnUlyQLkee9holNehlY+Wiz66tGsx8/jeAEO/pj8/tlAD
k+7F5hTtXaGN9eiiRD180/tF/+JgP3/dVMQoV0OCxPGqEiqYV7RrOymNsumzrc1YpJdpcYXlm+Ez
sSpVl7StVv2WwkLaVma9TPQw8zKl6cFA0VUgj/y1ANla3pAnrIKFrD26uKeLTo5EqYzYcT9Getaq
+2kBsuGKOELqL8EKXnUJ99nPIVPzT9iydDSzlkw8qqLXdiTe+bdESXUguQk+Nm6ROlHsySbuIa6C
x8mlA+A8GnKv2Dkwq4bxDNzlvKZACarqipR77Sc6o2AecuENQ6NstTJ5KJIp8TSpWAJNKGnA2DIP
wqh1rudVypA5/+ArY5Z59AYvaWy8KcCwzmDKAIZhJSdwDp7lWkipJkB7JPVRwrsBSewdo4BAMb9i
N4BItblZ1T0q87VQ0ltj4RVWw06fLnEwz49/bgJIPp6ZyKVAOzj/kmRKkuQwUXkcmZB7U4WlIQb0
/aHoMOmsutZ8zOxpctVMudBEfoN2IbOlHfibWMXRTBg9XUOiF0ZomYX1uKj3SX7TKXcVwz9b6309
lHyZlqqO6GqaPpjCwTPrec50YNq1Fxk3hbVvWjvQS8V11C9pmW7log1+x6//NRn/B4fFH6HcfxWv
/+dnKRIx374WP//zH9BsXpP255/u4r//xr/sxSXTxl58pSwhW8QfiOD/ZTC+/mjFJsLvxBsRXM7a
Ivm3w/jqIg4p3mL6iYgviSbHFJo2Iv7Pf/Aj2BDghRhOkgTyl//GYPy0ajKQZaMnSsHIHYBPeEMp
bvNoUYxQVfxuaMLAmFVng9yPdlVFUbO30koEhWQU2z9e0P2/DrU/XWp+d6//+6z7fVVOODScIAiu
QeYsF6pmNQXzUih+XQjlS0wHyrMyfe58ByrRtVNo1V24ZEXgGCAL2rz5zI3Lj0zSw32XmPaV4aCW
r8vLM4Y3vdc2oC49WenC71UnIx/Sx8tYBGOOjetoaKgJDBJiqYgCrMaz4ruuZuYTsut17o7t5Lxk
eWnfRIVu/iTrQ56wF6L3hVCUG1T/zJtxNs3NbA8zI4oi3vBBCN5jNYYvVqcsj/+7jcS8/8G6lVne
//f//ce/vIzebKNdX4J/mv/cRr//xr+2kar+k4gP5Q5sJGgA0F3/tYsU85+MR/jvKwiUP6zyEf/e
RLr9T3Je5uu04tfZ6bq//r2JdOOfFBVMZiHD0DGgbfI3mwiH6tNOHEkSjhjY/qBOsV6J8HwanSta
xH3pOI3X2dLXcNoqTf4Yh4vYdZRLO03FIWAWhYwa++TLang7GLG8s4ql8SF4aRurUgwvKyvbT7MC
TOJsbqxx0YPeSoHBjKPshmWlbaZ0GYNeibSbWlPFrjbMV83GxhkQVn0wF4pugXa/a+TmyzwaPwZr
i0w8qDP4rVVt9xieo57LDL852EOoeWpbxldqIknoaXRKArprcg6qZkX3AMwmT4OBtV3ScC9qWJXw
q+8NyfmazmXs1vVynYzTtaRwwmIkJ21jU6oDoKvSZpAk7QamphYgWEBPLS6Xyg/t0NrkeVhsY7nL
HiYzkievd1L7EwaeTSCLDtniQrY/I30c7rC+0BVf6xKUBVoT1IJvJr38qZbUgjSwkj7VtpYU3gTS
19PVaPiSdSCJcNsU5IcE4Z3dQzyJbCvK3anp5WVfW470qef/WF8nvdFgMmKNzrowQNtMS7hOKMfw
Cm8isnsT3wdPkQUSFRHDvnlOxsKPOkPH0jMuq2cnHralVUkIzsz11yWboo2k0BeFP6RLnYuNYvao
R4MeulK19F0ASFk9zDL91EDiQVN3QbLoGkU2ZohDXswY7SUJkt58Oj0xaSdbbRTmXq8s9GJqRO7B
UVnql2Ge+j1qIcW+JCvcyWH5XZu1n1W+3IhkgRZY6fOvHBi2m8VSj3psmjY347JcKfVRiXapIgp/
QuCW3kg+eHEmSjfs+zQCc9TPz+gudVcTU+NXqZevFKNwl5pmMem3tl0a3S3sWX+kJ1Duu4EMvam3
kiS9TNayV63wG/Lgd1m7bMtJ3hVK8dA6Fg+Qr2LUjE7vgfYpP7vY1Enyl/aAoHixqg/r/iTkybVz
xVejrA7MZrhSUzvf9krh3K/ypGjwusyrQArunMTqr8nRi62NapRfGu03IPm7pdTk18mR9MRDAxoe
KIjGBGk+udxTiju3JgJLk5v3KjR8tefXaXImbRy1zK9zc2oDOWuODF1qD68d+9PcdMVxwv/XKwcw
DcowojqlZ8Ot01qFSw2nBZFuof8OTfYqw6IdpMsWzDBJ/VhFtN4SGWZ7Pj21TYQPiiGS677OraBt
5HBvdnm0V8Pcfh6kSrtB+gD5xxQImCeL+ikt2xerp5hB9smErE2znsayafmlbEoYqAkv1dPneizW
3j35OMMP22eunnh4DT4NS9vcynD09rBqGj/LcfeowJy5k2Yk14h1fSdNnYQ7t9xXCKHYQyOdUNHJ
Ay0dHdgxziiuYJzmOjmm3EmlILqZV+ZNmHTRQ2FI47XRSfIu743yGjVQ8wXi6qMUo03fVekjaOID
KEeMDtCg9jSntIkfQ/ww5obsW0pd7kkLaGw4W0Sf8d8VsxtmqleLG6CLCT7wFv5w/djcFJAMEuex
agsnSHWzo62Oto2e/UK7WXVVJgE+umd0V+2ILKGRrxmPmVtSpmmvMRZ4SDRFcdcwfaiJ/axBnVo1
K6ybRnS5m5jE2Ujy5jILRtzg0sHemZV6gyH6trHLbZ5URAhzwENGuwkF+60bv6/ddk8HrjePaeOC
qFpCbwkHv7TQJKyPsaQjDtS1ASCPLIgSaHx4n5jXwPZ9bVZ+NvYouTzOgSFsgS3rGPlDnNdPbRk1
KKWYDwVyCUenXIwNjpX5oQ7tZTOZWvUDwgU+LHU23htUpTt5KOtPBi7LSTn5SWYmXtxqHmD3z7OO
00sLlDAzjEM55CQ6ysusyMW+sa0rkUu6J1dYIqh65+wncDtYYZnJpxicb+iWJEX7xigOkw29vEzt
QB1ljPLoNAgPkMLKq7OecBnm19uJFMCB4Rtk6eRhQhzz/ssbtRsTL8vycKeDhfW0+UenpONWpg2w
ZdNNu0RbvgxDr3I6GMAn5qb/YjgFYE/qcncYOxToDGe4T1tkC6I+2syVqIN0EAAeaeu2wzgd4hCn
OisH5InhiCsW9XaelZ3QIulembsZa6Uk82qlvCsW+9EO46tMqbgxOWMSl9zjAvIyalMS1CKeAzhR
ybMRVfS/koKHJPp4VlF7qoU8hNqzeLRODHem1KEdNDc4FFarw6d2yzxa286jttw4KQDzIWrELs+X
PdSpbIvgAiZMvdz7sVr3Bw1JMnxY3Ky/nm16TWnZgA/DSEjZQkRbabVdhaVyfBWl1S5Gegz74/p5
6GbVlUT9WID5OpRoLbmxwrkZtVO4H9uk2wIuXfvbGD7naXksuzJwwI8eIq3cwgzJd0PdyQcxL/on
Ru6Dmo5+vwC5NvJFBLGeypCGbB1lqJfFLuEByKFlobUnHjQhGbtwZm21QvoSdwjUsgiVndXIzn2f
zQnhQdR7zgh9lxNCvCqiXJCZyMUej2BuEVQJEchq5dY1pNVKVxsoUO3CB6x5Ixd8mr61nrQ0QS9V
BI3e4c2OOhYGVHdOVPxoVctvupxzIw6/57wLt7fFSx5BpmpQFfKYyoYbc0nC50YaxofI5uALU9rg
Kztqu6CMdi3kWrjyYDZf46odQiyFGPhZJGJJkBJufEipu2JBOCteW0lOxWqaon5DWP8yNmKDv8cW
TObVUqfXU/YcFRyY6bMj8lvsH+6auQsAA4HrTdlssfZgKiXg9S9TNT+izXaMsm9OQdHt5BsEAr6i
v+Ur2Y0TJr6lIcrUP6s9h+vQ+YOo7nR6O00x+HUGsj1uaMnKc0pc1MTDGE7yoSlNP1Kmlll2uzdT
wL0yJgSJbD5gNC528ehUrt0iJjhFHFVVIA2aHIhh6IKk3mqjs6nM/KAnz8xoN73stNuxKF+zKb+T
O9XPa7oozviMFOPB0PvbTuh3bdXcU/TcLmMyuqJ1KibudKY7K2mDkHLHxUNzL5G2ouQwJ344hA7y
jUp0mzMrXmq1huPDN7IZNudF+dXO9AyRUPurlI3MPDuWiy04HobKtt2GvTa5mWwVG06yyh1oJKEF
Hxn7tDHVHRzGbVbKL0tTlx718+KFU3jfWFKy081S8XspXNxm0h/7nE+JQl4fMBlpHuqW32U2dfQd
XO3XOEZyUFVzTuw2M66Mviq3Ti/w5i3nlfARbhDJvClm6WfsWDetMbK4pNLXmvbHHDs3M1WeM8Uw
LuJNhq3a3Gh6oCUMsLT1tuD8PZOw8TtkL6obP7HJmKQpnp/xeuM7pgOUrQhjuVyqv+TZeNvb5vey
lx+ROFNuJTn/SXZWHypUmZ6x54R6K7gryPZjDKlDetQL5WgPHUtJHcI7pRsfmlh56MNy2xIMugro
ulVgZwl1dztzoZ0sR9Ur5ivpI2CjaZ+kP/tK99TC3oSzKG8AfuM1wlS617v5K4SL4sam4ei2de3c
FXmWsVeK5oE9dW8X+Y+R7l6lK5JbSYW8H2ZcvJCFlRD8VDXdb23NvNbCbnR7XTeCRo6uqq7LGBDp
1qOQbFzTMIadn5AZtb6tjFA8zMbsOsRmzI8iDvhmtjK+lC38eCgJ5oykaRxOmktXMnfJp0pEPJLE
q0zzTp6XGRp/RIoRxfuhUuvrqsrUWyqlPhBV9tKH4QNNlOQlbIF1cdKLenCCuCYLN+O8uSoADW84
kVtPz7hHpaLtXI29/qpVtborRlNyrVCV9pUtEXrhsxEOcbByrXRsriLqBgkUU+PSxiiAwCL3BWEr
DRQLEUa1NfpDNdbt4xQvaAyFCUgI3So+SbOS+abVFDj5FbyO0oqcPadlcyW3TrRJYPa6yowon5ZH
SR84mfPVBl5B80WtcHbryu0y6pU3FKj6EicRwBirys+cqj/UICER5FFflXp0fszsj8HNIjC5eSMH
aYOa52QJiMBy/PL/mTuPHUmyLD2/CsE1rWFaACSBMeXmWoSOjSFUmtbanp6fd/VMTdX09LC5IpCL
ysrIjAgP83vP+WVMNr0v6JG0RdpU7hCHrhJtCEO7ZbaWnsjjJARWLSseUqv9gtds/Kxb9mUNfw1p
LVlP7cA9PBIf66hib+wUDLsuidGLZ5rrYhukKDoDX9UzdhCtcqZGM85zzJEkT9jjM6NTg0Enn3Gs
pVAI0DuFpOQvL8T0UBJm1GrOq5oP59SqlwDA/i1ei7x0G5RyvV02S3PUFj08t1kme+jXyCrgpPSQ
1KzHbOgsV1op5aNXQnm3pkr2B72fdlLKMOBg1lTtvJFF8KMIVSNGR3mk5blfy9Efyq7ZdZYl7KyR
rVju1idDysSXaZQlR+uG6Xll3H6el0iilGSg+i4FA8OtUwRGVA5OFSf5TQQexxkRNeI+bIaOvp1y
9loj7I5k1WYwIKl0Jjx3uT9H7a9R6XFFWZl8bJV+k0jlbbZe8jIWZLsvng2jqj6kuMDeZDQCN3ko
B7KAkHYtmy8CFNXNtERE1IZLONl1FKM+EWflkC5a6OidREhcor01CDmfKpSFzryit+l5n70scs1i
o+lQLFExb8K4pmpQF7RjFjePaathT5lUbYsEDvmMUbz1Bc9XSL0jeH630/Mht+WOUX5pRXMv39+R
1GQ+Z1KdXQdFnH2xyQDx1OSiRN2vcu4Z7ZSiPFSGNhNL3dARNUoETw7l66h14WZUo/gAl3P3n04r
x1E07Q2RezudQuxg9B/ifKrW9EmslvWUL6hz2phZvxPqacMNgpqIdrFRVk+4ksNXk54OTK+9jk0u
1Hyr4soRJ8MIoGFISzBiiXR2y9Y1s98JEt9LOOr9blQVbRvSuHRVImsJSqkKNxZ5l4JTNqv2KjfW
cq2kVL4xqGmfitn2p1mkNpghUJnODWc6J1GsfhMn7uhKMW4jpW48UuiLa6F/xU0QJfWFXKCvaLLc
otnKzS2uesfUA6UvP3EltbtiHbARVHURWEbX4DltLMbOKQX7bDThmsuVZkdZNj4rKlet0ETlF0/k
DJDQCkFhjtGBLGdXFcj3SgsleuWFT/ezYmQ/aqjO2KRabWNmVv6I6YODNZUruxHXRxkbKPml4fwc
F5L1Wk49e8skN2/zmJTbJVTS91YdTEapUOLYGdu5dei0Jq5vkNysMkhOG5r8m0AqHoSe1J6OY0la
8bcNyyB6QlwZZGJTtBK/FUqq26pOyVUfQ855uonJaYP8AzecOqvCjczn+16HSPRVVSNyywotH95I
50MsHotzdSNWs7pkfI+bvGJsdLRoyQ6Lok4G2fSNdK4Z/bYJ1srcXsymIPZLi6WjDHH7oidpcZpx
iTA9SKpg2XmuxqSx4/6H1Sqn1VX4lDFCKP0kJlL+LNSSui0kYb2h22UzlYy83raKWVnuTPjNYzyR
zWVPTUUu1pppP+FACi+G84VLzKxSZ+oyCM1RS429gS9uU8Hh1kh9Y9NlEZU/tRxLjDiHApaYiBW6
kWtPawTFXaTVYFmoWJlSCx2bUfW7OBKMxBaNpcv2OuoxgUB+zfqMrPVShI38hFsYvqlsur3ckpwx
s1phYmwsA5Ds3n1CisA9o4nsQ1fK125DGhdRcNV2HKzKEYcKiaBQInEACNjFg4g9N6/qY1Sn81Yb
xt2csjClwp46v8e2lRwVaTgOxMbvWUeGqAuvQ2jUAR7iyGnKqnOGrmVzx2Y3WzBwi7luWvVYF2JG
dhw3ZChf+S62sta/qjqWhEX10uGOsuvN1mwRCFX3x+C1mUY6G6VNYWGqC3U6BE27n04Ro+ttMY3O
1fB1k0xLSI8Gv8i1XjUKZt4k54qZcPS5YkwcWjumjjg/Z7l+pavNlYvJxyr6iAXKQ4I0OtMcTPlP
1nGhjbDEeqIjp+mqRzbDcRNrEWhECZMm6hAGptarNuYNoJHxrmjEULmzBhRtSZoSaB19TVH8o0jL
clCTLNAWbXIIVKicRcb2l6j5M+gFnmOARTsNcbFaJp5AXIIbZMb7kkQ+Cnu1vYm2wOzuM92YxG6J
KocJXnTy++qpcidcs3hVnLQUfxaZ4duokuLGDewZCOQdKW2WwJhMW9Bq8A4ZxDJWZZ8h6lzcDzwt
v+f64o11zVJSbV1nzhM180OpMzdJZR90zyssyljNNcNgkOd2JUNr1qE7ZCzakXajTtFNgVCKKXZA
gr7l2TivpnS0WOMTQkKw9yt7KUnPcqIPDy1roM9D+lG1qmLfn8lKQlYsagsFUwv7CVytKmJEg3DH
jfbTDVdBXnx1qiNmmLud2SQZEiscCPzD3UhloquVO20/W9G7YQZNMjhrQziWYT3SuQc+Zu6licqb
AYFtwTRr1PvVHFNXi82nsNZujSBFdtsmjB3CWZGVzVDNH2KcHaOU77qXZ9YB3VOX+V0nGZ7ZwZ8x
klVxcUrDQxujdOuScDfl7Y1p9ZSpAMVVriNDDc23JtEmd13u53p0G0tax83EUuw6JF95qWK7MkM8
MFrvyCqhDY2wKYmXsrNWsmyLNcau2kbdcvM/p2HthKCP7jh3h1Ssb/PqRrm8ldj92RPdSsSNwZJn
OQksh62RvcbzpfBEFsQsGzvgGtVWWwSXY1tdKqHMgj7qd7pVlYCHocbEVMHap5zZo7OYVTAZ5UEX
i2BRLqCPjP7T7JMWAZM8xbQglwj5eGnAwfpdjuADtUaNYwk/L+LWOWiX2l5qERRrNjQHAPAymbnf
3ZU8UC0OATJkE4K1AZZtx0glM2S6rYq40RvBjfSPaTJZ9tqQC936Nqp8o6RUcuTZT92GgPbq2h/F
Eh1M25GbY8Q1x2sz0oSVmtGzVciqW6lyEtThQE6lrt4NxMtHLg+8dWKe8Eo46gWHXj6ntjmiAY28
cAVmG8pd3DTuYqlvbfssUSyASelM3qLTJJZvNDDlI5b1NXdbHO6K+hAmBysx3WrEFDOpIUWPO2uS
3Kl5qaUfM5E+GNAnu5MalLadeclKJdxG2ryvcvTMdTOs+3lUXSOkGadvjinVhTYH/Wcpzme2kC1x
3y/d3B7E5cWSu1vZWNyXK1m4E7KGgFaulzRJNzGril7zQ6njDrVfi7q059KdhSdBpmu7htdAdywO
exL6bLNYqaXIMZ73rlYclqzcEkAaYFOP9i0fN+tjUESLX40boT2ooFSMQOrOxKEd5k+gDnYWPjXT
aaTUSTDWB0kewPl7P7E2I6ho3RsMoDobIxC1aDhhYR4hVOx4ILbghYPIZuKwQSCQerdQGLeEeXRW
JxfrlCOvykXXnsyhcyT5TVs+s+4JsoVVj2WQ26CjILta5z2hpKVR+5352okCgaWSI4F2iPdRoafk
RABxGzI7KznR2CZf6Lal8rTK96s4GHadWPNjpy6Ki1v/LlniKM9l83GMLdUvUemqxrAcm65lC5HD
CjHXjzobOwzNnipTIsqC51tJm+3UGqaB6cUl6lnaV+H0WFPF0KTCtm2S+/Nc8sOKrYKVse+oZq3W
gxq2KJ0i8q8HI4hFllAZixgs95XeEN3ThWWq+R7Y7hY92svS8F5qClEEQjsYqLT7R3FSI1qhtOUA
mKXmVyXvf7iAwD4M5hg1Hg7k/GI5ze7neL+Y5zDt583UWYj7M2APDl74jNcwika6LNbuiuWeSNdT
JiGvpy6V8lFFPyerpW/rpQXAHR7UDGxYZ6lpGi6OGUvpGkavuOCXgzFpPpM1bB2FTvViEwJgkMpf
HWRKWVruWXmTJdkSdNNs+RgfJ0+ajcd45aKxlD2lmee6fp7aEXy7eMwEwybl35V74u8pTdtNKfV2
Bfxauf4VMpWXiKiDaAq03Ax9gPA0KNdIr+y400+qOOvbrKdbXtSAcms3FuNbDYwLyEJOolVaV2zt
KZsMNnSSXDp+PoItKnVghAWIkkW4bcWCZIsZLEfXMWctVpofo3CPUprQ2nGJ2ELCJrCGqr1KlvGK
8jTZdl2TulKbWOeSPpBdQql0zKvgaEZtHK2m2BZJdY5jv1FoOEan8Vnx13AM5OJGXPPG1eTpVrYG
8TuCkN9m/A+b2oj39IJ7SmyKbqR13hiVbHV1mbpVpW5HNd+OzeDVakwrgdo9g2Q/9v2Skhscr8+Y
4Tu0xlLuzNY4+43JtDT1nsikYQ79iZbS7HEhjJ67O2UwNYrbnFofxaRiUR4Pk24mm1UtX5ZcOIEt
PGVaFmD9C6TavK5ppLq9OABhIeGSR223xuZVYc4bCLQP80EhQl9JvKLpn0i1vhCEYDjK2qugwUnv
FFlDIWvXUxulTqMnj/OvmJnavpfkBLg1P3HwMDLi9wXqY9AaxOQjNT+MtbkaNBGAQfAOE5cjArcn
k9VRAI/fJApjVKSqEnHd1bbJG21bzESEpLw8Tls3D+EkVGSfmWu+6/qs2Fhd/JWbcHsx4IHEtRiJ
D6sZb0tSdgjYjHRHJOATqLu0zZkHPqxcMcoOtN2gEiwnSIVCKOOdPqY7MLfQn6px2SCL0V0r73Lk
jcqmItA61ls+ZqkcXR+mbVI1grPmq/gUFSbNhpN+GkWRUUevLee+soxxKNldOYNyQr465FTAwTVX
rt2E6EA5ce6Ol01TTj/1AGZBSHjlhBkS4bUjnrvNpMaLFq09ZblyTtKp3/KlxXbbm8W2b+tiFzUK
R1A9k3YytIOtdIpBemX/HsZr7YNgkFfRhrErdIU/C9ID78dLm4DdAGzFjFqy5DVrD9m7Ao2FYja/
6jnzZDstE6tb2+ynXEy/9VattpQ2tLsVF5Q9j4MKpLfIfiIlgqtlIrGB65D4rR5P22bWui3qJxxR
ZUHSRdbeZ72U5uI0HRxhtXpXmefOKSvkDyIJjs6QlI1HacV3NicvQsGA16bpRhoRIcjKlDt6KyRu
b9avERzSRWb/cE3QqZs5q6UHjpQ6Mq4sdzIH4ahg1HfbahTdIp3JpbbSh2VoHxcjfMsHUfCJc7EO
zIm1jb6BL6xdB8fqSrYVUT9WbMSJ2bZ7IRLaLRWq6VO1juahG2pt2w4A3MSUAjkv4gU9lXXC43mu
dLncJFZffWM9G4JZbsWD3ETW5zJ1Ak145fyaiOW6Ib9tAQilJsQomndJKHV2n/VE0OJ5ieWbQDQK
KC1fgFmt1cNMpjBoKBQGEQR2OTetS4LUd0ZaSWyNpWfILcVLfcEklGQWmgXmh4LhfLWrlGNEzU1k
BPKk3zBQyW5h1E+6xXCTyiZyAzUcvW421yAqreWxn9skMLOie5KF7lhIYvIOq9IGc1S2ttTOx0Ln
NayUdDMmSb01klBz0jY9DiXSltBIRlshHQ5UyoOYU7yiL4stjZSS2ypTsq3i1K9CaqWAwY5VmLfn
aRo+Qq3LPbQQnGjdKnfOFDNJYLZEAla3O0s8LJH40QMnxILkC13s9kp5B6t498TqOstItvHOwsk+
dGI3bKo8rwK5TpTf4kX/KVXjuf4pH/r256c/ftT/8/5XvypuyCSK+//9x992v/0++qnu8qY//IYm
ahSD1+GnXW5sNTl/9Xch1P/tH/5Nd/i41OgOv6qh7O//WpRU5R9kUxrS8v9caHX8+Pqo/tvDv9z+
w9/5TWqFmuovOp5C/Pf3ZiWM7/8mteJPEGWjX0aX+Fct479JrdBnIYq921NolSaS7R6k0P2mV+SP
JAI+1btLCeskFsp/Smp11+f/Lh0U+CwEcBMA8ifJIOCwWTcW+hBjVD0sllmlPM1oKKKEOr8LO448
hS/D6HNqIU+wlLd/9xr9Pcki38Df/bx/8guIscq11lXjflz8ddjlnKBTdSqjJyk2AxFL6hlb2UdI
nJQe6W5nzIFR7QTRG9TbnRrmA0Q8M/r6I4rUDeRwtSBDlX6e8pq1wgwMqwKqeyMvKiuj/YDMe5k/
//HXTnLgf/LF37+pf2dWMqwBAoEqkT3Rf7P4k2qfefIuKey7OYjCG/NSU3+V0i9jPo1fkh7E9PNM
FzFl3ptP1nKhY9Mx8pPwlnzyu2K5z+jBKh8k+XDshV1TPBjZU8a6R86LTIhNaDNr0bHjzbvqvfmF
pJMyHBune9AF5bF875C72Kovuo3fbpYAwakLbegN3uyuLvDOAbuZTXWQZ7qJIzipm3nlWbA/Dbuw
aRFigzqkB3lxetWrQgQEKsy9j2henk5zHLBuhtKbXp/u/pF5V4iwgk9Zs0KFIAZ9sbjzs47jFXB8
0YDvnG48i7VvRv4IEpfv3uHoq11GvllyrmO7uQmKY3SBvsBP8ctHK+OH4alfLJds1JGPUK7Zcm5y
tyIHTQ/y9pFPiGa+byVX6u4txH7a7tTmMBUntX9u8I9TU6gxcQV6HEhqMI+XZjib0U5qNuK4VUZi
9FFbCOAaQVH5Gb/YtbXlFt8xDoRbrOqBqHr1J/jZE8IsLbvF61E75pqPQkslGd7VbogpIoQF3lw7
PcTMUe9GDNIuxh6r9fkl7arYlRj5m7mxk7eJnDB5sscP9Uv8YtDrU1Ywdmt8MF0q2BI8dEUkuSPd
Zpa+kDayxiHuLDybn2qcv5Wbjhe207cC0NpD8jrLvd9Y0sukR7YYnUD9l+6xKxpnJcgqmxoXKMzJ
7mzxEUxdqvZFFjpL8kEaiETw1yYnwW2Xxd5suIJGKhxNPy6Jx4qxLyFnn8kXVSxPTv0CD/I2WZ4H
dAlKdgKb663nbvQbH5GJ120VL9/lT1Yg72AGfM0XPcvVQ0dUN9lnmfwXUQR/qpj//Vj6k69p1qUi
7k1r2AsP+SXckZAfxGflhPF2V57mU7krj9Kl+C9Cr/+UKvj7Z/uTjySdW0WlUWvYl4fhuTm1l/mh
eo8foo3mpaf2VLwhRPDao3mq/h8/45+za+TFyNcphiSTzuIu3OnP67bZxOfsiD/nrO3yk3jQA/nF
PCmP//jQwreMPPfvHbl/rqQd82mQZkkb9sq5obqEHy/PV2dLL9Yp2c1bfZc/Mk3Ho43uaSdtm0D3
Vh8A1ld3rT/s+H9+6yrbblcerC/FHw/tpT/T1rsv4ckcLffzLojDY2/ZM9lribtSb+Y2kq1OPhVw
kBWIgXCuJih3mJV6pym8WHbjEOTPRimGLOUT4cd0TeAAZKBH2Gx3SB0oYU8n0cYZRedwqvyr0W3m
zB+WLRCg9lof5A2xag0ilfEqto5IVGu/0fRA6nbRyZr2YXdA7mko0Jb2QlSmS+1d90zh9fJrLhwy
mVO2/F/gywgEik1xFY9ihlzLNj+aW3Oy9o+0FhSobVFlOMAM2fEuPrbH3B5eSeJYLjCRoV8I4OdA
9rtoyyc4r5WNJwTW2CFOUdtg5hVA/DlKctfoCbrwTXnTFLuh+bE4fav6l/WadV95/dYrz3L5KxK3
rRGYaTB/ycdpL7xBomkszaqbbgp9RzjuAIP3I36mR2Wb/CL1WQVf+4o+1zf8XsC0DOjFJ+n71+ek
4dDaz9n7ODgYxO+6Nj3gPwCx29AO80AEeQoBoTweiO6XQUT1V3JavCSIguZZaa4WamlvVrCn2lbQ
7e/qTHt60W/iTbzm2/hReR28zE78mLdkfqwCfAO8iXr3u3WQF/uZG52tC6++NHE8EgPoRI0z8qzI
+KBtC+3TVnFzP9uUgXZE6merzurL12mxJ8f0wLq97ETLj+jUh9GffaDFX/FlH7ngEk7i8oOyJz49
TZvb/BVj8nl41nMePpuCAeZYbzpy6W0ND1GKbe74FuutZcfOfeFPXG5uEMCX5Sydovcu2/TWlYAD
e3mmrNCOHss44tGsbJG8xfJT/LH2SGHe2jcegoZfmaemm5ZizC5Amal6PJ6aRzYDbulfol+WXvKU
73VB8M276nHTP2pUKcRnSgbt6knDlre6/AN6Sf2zLd3E5QGwV7mKF3RLZnkjVUK5iVvh2n7gu7o2
r9J1OZsHXOh+4SkH2WNLcRa3t1N3tR91Jwqqm/Bq+Nrh/mJSz+yEu/d+a/HRqd84ANY+epuj4dT2
m+To/vCo+8BQ3hI0/tvsfM2e6S+H7DtFbf3WfySX/BQ+DK8jrDffEjDhJdsh8r3/a6ot7dYdd5Yb
w9DZ6kembIgdSEsnblx5djpAq0/s26UretmdrdyPFtAtBBUXv9g4YG/Qdvpy47mbuYMTEmKZ5mzg
e7/0xz3vNvUbRV/1KlqIivYmpBGToiOVtN6ibPC7h/qIGRIUgV61wsVueOCduG6KQxF7NdxCdtA8
4RRdE+G5ejf8/jAmePgdZGfTr6lxamu78ODLR2HcdIqPYj7BA2D5sulp1Cy9q14UqDvFT5mW9K30
Ir0QHuv1WwJRzE3ebSV/OK3b4dSc9F3xjKztQpzal6zB9AQdGErj8o7sFjvmSUa3N9rpV1q7xZU4
jwiUk7UzRhQLFbFNRDhevIpuYh3MbA/VMQ1uN1+R2rfdfu0vMpnzVLHLnd1riDRdeb2Ey2levHVD
bB7qzfqlfMj20b4/dNmuqp9l6e2uDcredeHFeI3W7K0TjaAhBjNBfSxWdvcYLb8EshNSL33Kr/nc
P3Zl/mmUldcD6Jk2+XuclFOQHoH6GVBje9ZNj2TLfCTi0o6/hdfxcbxYL2NeF+glm/dK7g6G5evY
P4VMLvhm+MFndvNT/Jhvxk2+iJcF9ehsD8x7qAW++o/orb+N1wh68pJP/UbUQbfmO0PmIi7oK9kj
viTAIRkm71G+0WB1JsZ82BIkRsmT2m7jbIuiJWGEam+0lTj9g/nTf6u6zdSctE42HoZTf1bf9AeG
HGT4qqBvDbDNbob/gXpYOCNmw14+kuQ8jpto3FpyQIqoequ+03A/loFOsuyD+SyOYOrfi7QVXotn
uNaryBM3amSydkxvO910rE9YEsWwK14f3uLIl+rYqcfnlSTN0k9qW2p4DZk+of+McT7UjML4H45W
961Yjpa5hDvWk4fFtlG28VOdjzDoqt2/QHMc/0qF2QnHNoesBqmy0a1bIflluFf6SyP5tXIehA2b
UbtneoYY1Q9qkJ2B8XzwrPhZQ5HeQpM5xeAACdWLOyIMqxn1vAXRC6omBtHIUymTznyY3kn15vFp
LXjCEkd843bjWwsPqmtdw6/oO8ZgDHrwXJeXpXjTxQiews8XR1iAWX2yMMFJmTKnaCOi7ZbAzYiN
tYsfgIq422jSbbWuWk9xJr6A+880/YUBLLvIB2JvePbqIG4/FGWfh4dC/bRUQFxX17aduWO3k9qn
BGYbcxvyigDhfk6Zc00zJlEcribtFcQa+acEtanLXM8k3YIFxdlzMWMemb+T8JFr02CA6X3hvDxz
Nl6N3u541wt7ZThpwym7ql5yyz60c/2qVO/5K5h/9ZI8VGflKSQrTuqfMQ5V286db9L7hTPJo+ft
KXHx2tQNmxYZsvHM2yxAB19zO9GzTe9Q55Lmb0496bQYjmBupJchLfcRinpxxKWwXbj1NquXXdqO
iORg+Yyqq/ygWbRDgY6znkzl4/AQ86/1tvkiHcXH5gIpTUQuGj62jjl2WC7n64RzhWOCtAO7Sbwx
366J0zqDzwOZfVWedgAoVF+MR9PvLjlo06YK3ZA1obezh/7dDO1E9AV5Y9XoLR5bSi0o+oVzKrzB
zbogDQq3+VTRXj4Z3M774aG85j9C5cxHnvDItNFA8B/VZ/ILne9bnNlU8+lP8SF7CU+gw4KC58TB
MmNh1fluXiB1ETssxMCqriwHDZp8xUF3An+FQf3Gj9kUYd2c/4HUoEmrMEMiGKYT+cULxKMSAIVe
hVckdE8xyCpM9w9NkNaAxeiUdkdBj+1w17Iudd2zPLsaU44/UXeFNNLD6CKK06ZuBVsV3qTmY8hz
bxqKY64uHuu0Jb1ObevN1W828H8K+DomX6S/VL/6P6Jcf0WufofATh+Ig35Vf/6YP+Bk/78AY4BG
/wAYq0oE/8nHH3Ex/sq/4mLWXwhVkkVahv4V/Zp+uv5//XfT+AtxQySVApaTDybeLfN/syBqgF+A
kJYBLEwC6N20/TdYTJUwJ97tvSBqwFnk+PwzsBi2xT86ee9+YDIbiHAkvIGvQhb/5EAMe6GSJRTV
x1iN76ngKsniDq1FRe40YtZNxy4r0kSBx26KaXiGSeFZW5MsrjiNTVnAgFRZk/ijx2QNnXWy8cHl
9WX6lBupMD4yixihIEuxyX5kdTdJNvqbcSVSrFvXXVcutDDnKekUfmaprdvJbcwbpM/Djdik4l1W
EPd4K2o02tJlyZS6dzJlxd4zj0LymHcaGhetmYpHBFj1dIEpLYuDYKn5bexHXdwSQ50nXlRm3bWn
sOw5K/NU2KF+TasXdU2pwXbNeegCmn81lWQCoWDkGwpCJyW7nLoiOUpRqwUoYNTeD2drYW3LZ31m
P0GqGT2sHTG7sT31jfmt14J5kFNpnJ0pV4BEaE4dOepjXMXhiGCVnLASTXWXFwM7y6hVSotYSVyy
YJ3AT/dFLImrhxim6F+LKZONUxRbSbxFLlx1QSTVcvcNRklddSykCN6EYcrfo7Wm1DFLhOmMRJmJ
y6xiI3lajaZyC1HTcKeY9fKlq1O3GbQOj2nRT6WDK0p9nBDnNr5ZRCQBqHm+bQjCNx0z0tAU2zG9
17KTQpfFLgrLSPgBxuc2y0sVr0eZ9YSPR0W3lkRjkP0D9IOY3eShaBsLFipdifseUNwXYMbKgbZn
ijYc9HtY3epOW+6w2kLsXegki57ieVzbsfUrXJ/kgHR8pddC0etwp/ZjPrpZIwuBgZjDU6aKmYsn
j+U9x0fzKBtzpjZk4UjC8FAUZrZsBtNImMn1aanai2aSgH7qtUK9Pyz9WCNBolth4PbGPrIyYtHc
NvWn3Cyk7AW5fnkvGg+hm0ivlc3AjPXYEoMQiaP5PUZhpm4nK50XYtjHDI57nBYl96VUok1UFwrN
cEdr6SfOd7M/rNI4qW8STwJWkZqiZG8k4O5uaJqHogGlkhIaJUok9coT+W4iQ27XF1CHocEwS5JG
SN7PLEzxxZAKmFPcUq0wedVYaHjZS6we7yq0MO0f9TwND/1AFxc1ySaGDkuPwgjDhSogYxLX2Qjw
lNxTxWZwXIyscsLUTdFtEoRDVyNcm9MRtYmytoL02lJIhCJjqCz2WYnvfHHnvKuxGUZyrqZH0WjX
ufCEOTLJnCemoIYBFdNJ0Bm+YJJiV8X32houTHW6oqdAeK0qdPzMHAV2XHWa9WKNojXBCpJwuPwY
8Vxpn1BhU8sZUcENSnbaQtVDwDdICugXq2rtuTZXxTIZxywT4lElmcg4IrYwiFXMrVCm1qZQSUxD
8CJnVbUbBLIv7p3nc6E94AEy5828TK3yXiuUwQYKgXLkMYqdoj+GeIpYRSSqcpy+sMb8aawNQoGt
EkOxl9chpWbm2oe3UNSYBVQ5VIsgoToI7aqiFtXekjONHXGBmd41imBYl6haOl771Ky/o5k5DK+G
KgRZFxMVRdwb7rquXLMGHFhVHyGRTd49JWEzfoJmYbYXo0uUV5SiCwejlrTNBiZQNF4nSxcQ9Y+i
yh4T1surnqDr3TQ02DWPTUXlGzY7JZ7sBivHa1GNudvM0rxVsV+2+xD/w6Gbu/S4KHgvDhORjPCm
DbtPGSWRtiHzRuoR6En4sBkUkvG2JmP1SrjvelKoNrAlq7H2Wq6O586q2oq3fyae1SJZ2f+BFpyk
TGYMI0SHwlTXlb9WifAWrUL/lnWsAORIKhbIQ2sowYS84FsssoV1mL9rI3whGA5edadP/4e6M+lx
W8m29X95c16QwWCQnEpUn8pMZev0hEg7bfY9GWx+/f10CrjP9jFs3MEbPFShgMJpaEnBiB17r/Ut
i75CzfTOs+rwDnSSx6Wz0NGLN7sR5RpRBrjOumaTwMUhbmosvhG0A9vBSuxhVThyrreDUU3OYVja
CTkXi9i+69DQEsiB10Cu5nnEYlIMrXOWaVx9IVbR/JRNqD/odDXRWSRTNj8KjJJnch1R5cBRrQ9z
mTb+ipcA4UHYDRmOa7QJXo+Xr8PMmtWhgfnVQDF7p/pkeKwsX+QHKFAm/yrHfpjJRdmGYpw3Q5y1
9CXKusCLUxXcWEwjV/eoQJ6ybOArmQ33CQiQ5aGwwuiz9uKonHAHA+rDwml0z5EwWloNTZL2r3Mz
Zi+Ro1v6VVNoIt/ME3cdRbI+N7U1vxXl3BxGN2vuItNjX4hGwtQiK36Y8HkegdVHQJEE+4/U1amR
ZRs+SqmN0xwtvJHAOKNz5LQJdoSCwnsMLdHtOgPuO7IqZzmZs2284f2kOzZI/z60BnXs8t47j2M8
H1tgGVyQ8hR9KWvS69HYrIq5QQLcwd1UTdc963mYVqqdjbO3GDFWEEeclOwfO9kiRE9EpoNi9ixG
Lp2HMJ1DbJMMDM27KUICLYrkA5bAPkmNmiikKLsgbEwfszE191Wd0t2wDdpxoME66vjQ+xQNE6FW
c6M22BpZO12VHMO5jt7MpeOWMSzjrZjy+RSOWNMKY7wOxzlARtCiR88lhAfH8HXsJsw8MN18qIhG
aultJdp9IMAcpUODLz0Y3UWtunZgBuQO7BsZQTTvMvVQIMqqAWqF3w9xcg0WkTgR/9HEx3BnTjVg
qckmFzpdGhgYxN4X/ZKhfdPIPIqQxqObYlIfc5blIKz3ME3YDHzBvRi5F6E3OvM/kQzrcmOJrFtX
pNmhyaieZL/YgV/Z/m2IzvydELRvWZ7TV4KAe+nRzWCiT4ZTXVzBm6BYLq3pZw9hwj17kUSxrLQw
7DsMuMVtnoD5qsv8vknkjHDIvwrTsS2GFFOr2tLlcYD5tddZXJ7YjI0AHHqMJlCa25lMrRVZhPMp
tRw0fGnReCcfg8x+crX71FmwmjKzUzeTLNyLQbLQq8jC8uizLNkuaYODVL2XpVVv6sJZtqqS8jVa
enhcJslu647+ytoU1lOFVGKeJDfpdCHbqyq98ozA1dz3w7JLrTrHuCffnF5/jcPZ3EXKDrdunqZ7
FJpy1bQD5mUk273u0yfCJjWqRgUToUhz9tsZhyLhzusobo7wU82bumeSAF/2fsYOeehcblp1kt66
CPX26PZdjKRhvevcsUJHifWaL/Day22aKLlnTdgMCxN8oDs3hJN6X6VZeyuHMPrGaDv9bFdD9YBP
rdl0VV/tNSiBmzSEO7giWmOa2Ow8IPgFIuQPUkbbl0bmjAcd6fPlm/cleDg+8dQ9eoK8pZKdBsCw
3CpviRFKcqPOrh6qYhnddVH6xWcb24oKKiMcxnXSy/SemNyYhA7i0y41NSFGPuWcAFXMWw7riJHl
AoW5yVtnbeCh9OgStf7JzuPlUKLE4oqvnql70/u+S0xOr4FUInsKr0PARoLkrwexEb2uznJelgQE
OBJ020BssAobbd/2/RQihULuEVVuuY7G+LuB0Hi32BbnTjTOzmOfdnG9drRhvA/oCk5h3g23rV25
dLOXethyvtKaVVn1NZ4ZnIM8LNY5qJFnlrVHRIAHdXdGF1DOFg6cHjFd5HaMgSdX3HYq7TbLREO9
B3JyrnBMrBzKoR2ymeibwGK4Qk8DFKMVTAttbi27uKYs4z5EVegU04r8Hf5qPMRbRCveqauz5FV3
ZAGloR9iu7XL88Q7105Ild1SdgcjNsKtH9HLNzqbtoy5OFPQ9Yx04XAMGn6Kcj5HCM22o8iG0yzZ
YyatxZuXC30wu5KzQ5UQSIRbfo978zZL5bxVHCznosyxULot2RxyKLag46eTtTR3vbSsh9oZ0r3M
M/dQ+Iv3ScXdcxk33tYLB/9qGaEBvXhmGDQGji1KL4xMZb4lg77cVT79K2WE8jFGQbfzGSE/WrL5
hCvAWS2Cyh7XR7o1ioENZ7rKF0skpV082SvuWu0DZP9876AXQw0A9nrKU+SzTeHxJY3k9Lb+1SxI
1DW2EGVuROTrY1czmyLzYfo0jP3nxo/zk5MlCjtMoXjJy7d+SmKqwsXc+WApcpzl4zKiJHNNxEFo
3VLS3G76qbBOcZI89Npi3lxXIY3xjEUsUvGY+R7x1gkQvaiW2Se238+l6wDeTFBwSkVtY1he0DQt
UOvew1yruncWGKgVqsONmmX1MFc1noac77q1aZpO5KTfW35B71KXxVkOIE0oBrBNTfUjOeM0z7Fw
HZ2+oHvWXu+/hZTfc/uar2RN8XZeaDCaM+2nQnfWajA4xt2JxjX18ArEPrLWqHHSUwnZft+n9rKf
F5rqJEg5XDlwtzBJL8LbEeY0A/oiDbceXvujlWuC79qlxikx05pYDW6br50+ejfdqT579Zgdyo4I
Mjv3m0du+dY6+iejoOWKy9WI4RJO5oud1tElwhb72Fe23C2G75968yqFDO1yICoCqQCi9OfOiP13
fxjrSwJgCFjHyBXZX4pqTQqo8dYbRbZN4deuOrOPH2s3RM1f5OiPu/lrJ/1opJ+aaVoJTTWsqkQV
gRONJV9Wa2Z3OVjIC3/T9JAvtbtnc00PJMGUz1x29dvsIcULw8Y5ZZK4TDrsxR2cmfQ4VxQh6FZp
C5gF5ppyGm7dsaxovk6vknvBq18l8WdPEIjFtNnd8GoyuuWI2URwWo4LOsJLVQ1PldVfrDaTq1Gn
08k3p+Y9U3oBRzEPe8us5VsyMETLE7++i1AsvtS8LK+1tuHwYIgC8xAPw4ni4KXBC7NJEL6di5Rt
t+Ue/a5iCgJvThmyGM1Zu1LvqqtAXC0TvVmTi3bpxdmRJOB5MxcOeatIpye/J8WhwDgDJsjZdnal
PnFDmc6Txn90lYC2u559+Fib3nxGxfmE5jJaL45g74w6c51MiEwxtp8mZcibPmyhxmQ13Y5q8FD7
ksJW40EN/BJ+BFi1Tewuz7WNRrMvI8EuRTshafs7Nuzx29KizEe6USOCjGzvQOjmgHgZKwDWcOvg
Tv29zAdr5wqpX5I4gdlYXw8V5U9BGvbwCryh2YVFWT1Vvrqkdm+t41IAyoFEsYrbDpCMZxfMJ4RP
qzrEemRBlapG7vWGaQ73reviuIBTz3B/nP1iHVutAq8ZNe3Bo126m3371q2c6ytb8xpb5jswnmgf
eTDtQ34JdKla7dM2QavsZkx5G3RZOPzKA+f5cKqmbr4svptcQjzkp4bUOmZadkuhETtHPjzG6q4G
pYMNlMJTPDl1Z298czgmFnygrjKHJ78vcwYJifG0dF3xYJrIdb0MSYETNfLzSCrkuqzRjCdlaJwM
KTqXlrJK9o0XRXddHuoditWPdrHiU2iU88ZyapcBWGd/y1wbuKoFapwoSOUf86IFaJtQtAWVG0cb
mpb+duJdPMmlG6k2B/lJeEv9ni8NszCPTmNA36bbzalq7tu2ZorLNUjjWM+u07cEV4IbEYkX0fj8
YrrQWPLJICzTKRXlTa9xHY5Y+Ju51UeTInrdx1UamLOCAhSP5TFHn/lapC0MfuqQ+y4GXZRbZbsz
XSd84UgOGbeq7D2FJ4BVB7N4hf6QWr5KT6Y3WXttkv6AkaXHKII5jzIZAQQVMBdG8Kc3cWLqkxyV
uaObZaGTWIwj9IIzc1yN8BL7OGTwkfgasvwQJOXLNwfEVrJOQr7fbplk0AzRG72UaNstmJChBuJq
q3u/uE8mwKvQBAfkNV07B8p23tu4tm68EcRUM9XcoavF9jZEouhdkjblpzm15rNZD9keGbCx1mnT
34NoSM7zXPKmYj5dL+VcbmWNWYnQR/15lvHsAyVwmSr13nyHhFe8orUft6WIqyeZcE1ctWbenjG9
DeswTxxIJPa84wBBMoXC70Mh4wb9VhR20HRMUkvPmB661PsIXbHcFNjFDiKmLQNLTAw7EDdgK/KZ
0ZqHK+J6vT8rgrLxRvl6izV03KjI8CBHjWNDfG9Ygou2DYMoooE+mFDjxUnn5DEGyrOi6+zsTGwq
t31cAiRKC3MJaoUldeoi8zK2S38yAEA8xDhEb/xMQQdx7QkvLRKz2teS8ifKGH2XnIZ+CpFJcW/f
ThAc1oWqrqq3VH1u+6kPutRtEehgNx5CxNFrOm3MUjDSZdxPdRjQnR92mdePz1aClpIMCHJWsSMP
YdBClLkog6u60cc4HSv/2ubMYFNyJtmG91EZ7H/X3i69CRo66mCGg4yDMaTrOg/4j9fXSKFAO5az
IRhieKQNPzX7Dh/BFPD65hsvNfOdiLjWLqLoDxE5YlyO4nYjiiFZtrOruy+qUNf6eRqsd9yd8ZOC
0cqEyV7G57jjOisJg92pecpPjYUc0HTqCrlkO1FFN4R/BuHkYPQrCoahUTO/j3gEbwesPWcxo3nv
DG969AYz3xRyyb9VRq8/cDdL/hiu9RmdrHF9a/RF4ky40bzEFhf31tp5KnZeIlBk8NOkfWeSF8JE
fYoOShm0xwes0t8sszOA+i72Lh3idhsBv1/h/b14eeWiqOc2mWlnWtkK26MKxedCgfuvE4oOHZnl
a6enaZV0Q7UuIN2s+2a5yVATrwsblEVf2x9Zmo57SluMdcONkXb1mq7RV68dbhN+8Hy1uK11v9g1
gFuFPU9k0ANIEjGvcEE4G2kojpla2q1iPa6oCxBLXRluIV9GMngvEM/3w8ThSs1SX2RSHbGKcVDk
xkXUjCEpXp80UKsS7S02mreOdE5g94vzBgn5I4qzjGaFZ1GBpPUW8XNxNwPfuOp3p0fKiAbnnk1P
Yrb7R6PzGWf7lZevR4hD59FIoQNWPVdelXGvAjD+vc+t/HVJk71w2DSVTVs8Hmjq6CJG9opXiWt/
abdM/R3rfW7YLriYOzu27cdJ0o+wiekLaKadl76hDjSxyh2mLrskWuGNm3uPlWx+Ai82vTSx3Qet
qfAaQGPDSEGnozWW5L4d4/omcpzwrDxbbRpLPtBDf26Y9W5rw3jGzuzchl7DYL9eAt4nUluTybs3
Uu9UKXO6pW3jsdK4i06DPoP6yL/2kg1xcOtp46Z0FJyo5BoUDsmhjriRgsIwV3LCH9RPefHgpZn3
2bImCiuCnYk8rbrDlE3dZ1sTlrIKBYDLxoncg92Vj3bWqtMyZ93BbJtxK7ns7cMFa3xYXE0oxujf
QzlBxuQW4cqKM/eudPwxoMLqHkwShRjPp+NDBfBkO+JexkMQ9S9hiviDq1D+OmbXTVYS0bMurJHu
mlNYNpqOCI8OLsV20wjR7c25SFd4o0FR1B05zkNE9EsSy89XHuGqwv8djH1Os8EqjS8dLYGLco02
GAsW8ODTRiOHo7uPZLHsumhOz17ojE+R5Ru7wbQVSlk7oYs2K5AtCzm+7OfxPmr8FHttPGCrqNt9
yvX4iUFUtatp2B172032va/GFQM07FEWzWDyiPB6dSDkPTrSsloK5swFZuZ8XI6Dppgs+VjfFs9F
j0c0R5qHbrdi0oQJ3IJQORlG+jBVAA7GdFBbIxnDZ5TfdGpTkAPLHKN2sZZ2fHIRhyKSMhz/1OV2
z11C8yZoABfrDtxLYIfSOevcIZuvC0ckQ8WCazObCI2kQlao3tIa7oFngKVjWHNmCEbTpSi92zxz
AMzDJEUuVnVvbm9XFw4SWE+Tl6uVx6kCiIsukqkn2tzd4N6btsfmgA0BpmXkp0FZ1ueyRYkemsMt
wN/H0KnCexgkFqa/NHTpnPXFPsuq5Ja+bgzOaUie+nrugZK4y5XAlGDT8xq9cQe66yvg50+J7h+H
MC/uKtw+t3wQ6qPOCqm180lDFXTobhYzLGOdzhVemQGUYp9XZ13Xzh69ETd45lRgl4ry3u89+S5i
g44nLY/pIZXJstK9B+GuHPXegLFww9SloAIcbDqzfvzFmIf3EgB/vxJ23L7QmCIo2bexD/UKZZYj
On2sa47ClV87zOSqudxnS9GykdU+YdfCDlrhoNug+bvKrTG9tGRRZ6uISmjvNeJCku74Ff7GeDtD
/KF71n7yIdEi43aahrZ792WJ3fHA9Q74VEyR5Pr5pVHMfWsH0p5Dtb9kLoqrAXDMmsvqPG3EEo/X
DE99bd60bdEmmyUdF6TYZSGQCi12WNcXhsrFQ4pnSl38TNpPXOyVvCmLSr3OqUv4FKmjGjNvx7Fp
oS2anGQtxNL3X4t+oKNiiJEZjAd/Q28X1++dT2UzYF7q51Y2+zTJay5YsrU60sUS8dUqMp8hLQ5d
fS81YTWrOBQPLfEMbTAU7hhtpwpe/xbCD8pbP3HAKTHKGFO8BgPNpFEQ/9I3eQWYpq+eq5YTnk5l
1QTTNJf3TOLKbQXi9mgwBosOSVPikYynTs3BHMfe50EaZAAyW+f/l8PIglEU09cf+nXoI+Sli+Ed
6Y4NF7ZM+gskwqqVUYgGxU6TPxozRkfX8S+6XtwvoBSrjYhHa92W3n3LQoLkmXh50DHreEgKZY+8
BOF8Y5FaxSzc6myAVqLstkvIsKPOQb7cOHlYfatKOV5M7fDWa25s44GscefSZpH8lEBAMQ9DWqeX
lAssmiFwp0gccy/2Notf6Vt8n/FyNGkw+U+Z9Fq6OjF7w7stDQRQ4xB2wPNgXA5rlTJWYP/l+ppP
sEe2Ax20mKNbZvVtR74LHam0GB5daDxqm7rS1M8xeE3jkPfwg772xpWJkBusHqcqZq4oaFgEoIF0
ryTf62ILfYenN9llIaXZ3tJd+TZzeG2hXyAmK3oHpV5V4kwhxCipGLknms6poZ8S0EhbvjBx6g2z
RR820vPLxYcc2dCvWyLJieOWe1+z98i8vXW4Khymfhy+UPJm68Vur1PmLg/kCONIcDZw6c7abcd0
D+/oaO7LRi7nKkkJuhSyWJvanr/7HASPhfBbsUZWoHDAuvKSUVR/NdUinxaACa9mEwLFMBJXrcaM
SW4I7eBmEKo41syrv1YOgTFzWmJKUYM97uaGUS2jd5h0DNgaYA8+bM+oofNLmBstIFeP9ofummKv
G4ZT2di9Sj2wmcKGdqorTqcrugZrID7JKa+n73Q9zaDrruXVKMRbBUYjqrvqlCjLQqbp9CgdPX0/
hzF9niSi2mWHNtdZTLEpUpzBoh3V0Qy1h9eVV3bUVL1kDdEjanV1medJ7GNDVecmwlIMSQ//YIHI
IlAWsgVBZXBOeCsPhWu95lMsPgMKtL6koOO3mVHFT5OeFZBe9Gu1zyylKbHtagk22F3S7MnN9HJg
NvNI2S0Qw+fuuEOTwE+cLN4ZRBBTrEHP3slObG/P6ncfcd+Zzwph6sWrBvValTPHbFLaVTAYdY6M
TKNhSIiuIZzYNW9RzdjYoCr96tVd9hS18XQ2xaQDZA/V2Vb2MzuSeOobHMZDwXwWMRt3VpE1LjND
u8y46cAE1aIHB3ltTy8Kqi9ej+OVaPVogN1dz3p5gHj7AZhsjIBx0nSw6LYeSxO0fWo7PuPFxNo4
1RwGCy0K3MNRiSqERlzD1G1lWuapoy0aZIR37jtTxYcMPC83brtR24XNaz2x6b5kY7hse7f6ukSC
LYPNkaAJrcRD0lvYngHGYae13W00aWwJlDbXly7Lb5sKMYBScX0wIyif3MAo9qPRVsxf4vjcWo3Y
0Fj60tqRogxNK2ude+20jnrNcHfGG1AVTrfn9RJ7RtXOurgW8TkL8W4QiwcHKLxy/boLbAasV/Yw
vMR5nnzvq8kimNrW7QfGeAH/r6m+TM1iP45sAcj5fOtJl73+jk5h+t74lbsvDGDCjPgepD00p9oM
YZkLXjM/Eg+RsO5Td3CeEz/ccCqYlH92fshCH7kj2kZPNCgO+TMku9Jo6ztGUU0A1pbOm2EDVx4X
8ZCmM+6cfPo6Z/G7dm2abrnwyz0YxiclVYXlrGtA1jp63NYtxUXYWTeRtzD0lbUKT/5EhA6UP6Dv
1y4sPA5GrAnn574V8Nhi7XZMgydmAdM0InyQNhWIXQG9jdJPxDfG1hqJSP9CuCGdZ5k5TywN5IiN
zPyVp9Q+A6u6bXTDH0kv7s2AfoymnyO2Xgl3HvWLvzHNpWpXurAh+DR+Fm0Et/Iz6a/2fVOkO9AX
4J5sc3xn1RvBQoX2mFY62/QQ61bxyD/rxSFMh4rywxp6+T4xM9gru6O+0pMlVi4j80eoBfEjo6Lx
yaFHf0i6EMF9r6kQmgzHiyMrlJRIEMVrxShhn+b+J7ML1dENfXnC5y2B+8FholqmHxsXRkaoXczr
j/B5dOKPShZYI8KkIGbIA8m+67P2UFm8szcLX8bdZERLd4MKRwFDquZsC3QePWiWpGuDOWvAKmNc
1S3NI6slfOv7CsJ7DNTsrgU3SDtPCgb3hh0rbj75sPcX4R6sBg55Zki1N9SSrms77W8UCPvkpejn
+GguEf4aD0hbVkfdpvMFfrG+b8+lpZ1w1zJumSF4maV1zNwshmyOrAdWdJpJLJYMTFMZaGEa03Fp
UG5smZAgA1fucpMTrIH615have0XZSdvqUk3G7egMSXjri8Tq/9eeAOWv9BC3bQa57xJL0pHoscn
2DhPboUqL5DxMhCkobnUmC8SYI93sdw5sm8MxaG4jxnu6mTjA/nig4renzF8RpNjPI124njke6E6
OsnCBpJtGyBYNm0WF/2XfhbSuENLlkcXRrnjuOkbKfuvs/R1hgyMKAKoqUYT4qqw4NIgeKLHmZok
ikMEdeN3vzatDLbEaIQbhr7MYfNs2TtUsMeB1FGQVTVtDakbcIZGt9yWYlrWpofyOqG5/Eg/ZkEL
jbTwlJNLeGvyzu9jr2tj6HeF3wS9hXpm8utoYzWFuw0HVO86Mf1gMGX42CP+LdVITxEdjmNlNymj
8u/0ktrPrprtd8cA9EbzTKgsgFAzfaNDMX8s9Wgde+zW79qyYWiORVXn99XMZWtbGjqVx6kCcIT6
2hEfsJSNdV1hTHBRRjGyCXvEnGFmmLvCGefvKua6NBGEwnY9F6296mQyehtENDlFsmgQK0IsQ1Fl
eFXyrQIMK2GnlMhTMs6377YploNBNbL3Zc/f6/tumO8qt7ke7P6E8Csg3Mafdp7LnW9LLHo4r7xZ
REDauMuGMYSWstV3EjxZGeQgyyyxnej1IvLWIOedVwC5iwxRJzh19oESNKbFxhRUzfrVgJsjW9q0
aDmhAOg4pUp0coGNrZ980W9kMxvZl74vumHPXTJxwKx5/fAgRW3aKWJD00HBj2okYgAQDyEauY0b
J9Vujqb81W1F5wV9PUxd4LrheEuDGwIDTy9q3Ds2aCEVRp8ZK+g30BNuGowR2WDwmukpzYHlhoyd
N9Usi+iVrTLPXruOq5hpSpja/jS3RNJziYSepX2LLkNpuLCYzLyKOEEN2476jfagTt+l4MKyJxRF
do9vgDw/4/7/XHXJ/w/E2f/fsQsUCuk/SLTf849Ef+t+kmhf/5H/SLRdyAWOi8qaGGvTphf7P+gC
V/wX5AGF3hp8D+P0HyTa7n+hWiVrg/9RtO5Y0v+j0TbM/4J04Jj8k47kH2QZ+/8blfbP4WFwC4hW
4ym+Z5Je5vmSP/iPdvxknuZEdb0ZUHf46oHMjJLkB4wEVo6hwAVTd7L8v+SGXbkI/5eXwDM9gMXC
o/kNeIkP+ItlOARhXaL9ZEbelBlASEYIc8m79sPP8Bs8gvvbx0jHMS2Xulv9E972A2nACuvCBhFo
Bg7iC+HaGzvcd+xUmPtnGPtvVfaa5fsaoWR+bJZNA8rumjDABA/K4KF5xnZquEeV3xKXDZmr79c9
/ipsJ5RbkuHNeqnZc7lkB9wYqGdzSkdrg2LAu7Fu8aW71WbUp6uIt10p3DwQ6Yt1+p592O8AFoiR
IuTGFEGHYB3j+Nf5awPkfAzozUqMxEoEyXJy/ZsSITipatNIFQaafeNqWihBuP7zt/WvdcBvIlzG
cR4sDekIVtyP6wCIf2NamnXQCCZTZrZs4tGPTmmqHzKIjWtniab1vKjLnx/7u99IuhaYGB6upP3L
Y/OyduYq4rEmmv8tdwa6AX5X/8UK/0u4139W3DXpExW2Ulcrws+fTndinhrJzC52D7oNGjeQ5S7u
zldifaW/Yn2rBc6n9r0oX7r81nLuigq6HHs9yx/GL06vVSsPFgrYtTfdt/5rhounNO9ccbRciuC7
RDNAWkIiV95m+1kVNM30WzTcTtkXXf7l/fntxyGKVhG5a4nrW/Tzx2nn2J0KN4XX5QH/uUP7ARIj
JQ/3ZpxNTH44rdOrjztf45kLpgoq/nifEk7vspKRLHq7ob4j+Qn0d768O8l3A4h5I4P8Su7ruGHe
5G23qcdD1mziAfTqrS8DEtsARV5HSxc1IFXjFBsOf14Nv/hF/tkYiKoy2QtZhJb3y8aAbSNEsK0g
U+JfWNnNsqW9P3E1DFPk4pq3pZF/Wfe/pMD+Z2kQku1cA/EcQWD2z9+l7SwFo30HuqXESJ+850kW
3saOvEHGS6dCgwdPsmFf+WyHQ23HOw887p8/9nWR/7IfSlcqRQit8vncv/BcKvqN0OXVFAxUJWtY
JjbBLcVUfh3n3tz975/lufTusQTxuvu/fFxpuGSjIM0OvATR0zSsTHICkV9ViKZGU2///LTrv+3X
T0Zup+KgsgRX+evr/8MWPNdk3guHB4nevqnSBiU2OjGgUA48gbx9yVx3nWYdk0rvL6/8bzYWzk9X
EuXncMg6v5xr0zQ1WdM7fMQU/MAo+3Q3axX95Yz5zVOusbSEF1uWaWGe+vnzoYoTpeQzBnFP13wo
G5r70p7/sj5+yUn+Z406puv7nGV4usx/TrofvsYssavSJjIswDmw8Rg5oSKKN/Zg4fGmQb9C+lwa
GdrIiemz0Y9/2aR/czY42LSkZOOUlCvXv/7D4xfy13uJvijgxnodKr83PUIZc9YIzLt5PkZOErCC
//LU32wGjkV1YMFp4qm/ViZ0zBCrkQWJjm/KdrEgcgNw2gZMn2IoTss2rFd/Xq2/fSK7KtF5jP9N
0/r5c4K1y6JxYrSYVsxJJFM37nchDt6lsNa1weBtIej2Lz/ub17+fwBWztUrx3+uf6gfvtw6JB+n
19McFNad0wK/iBQkIO1X32fP/sty/e2z0PNe33texitG68dnhXKMgcrzLAYc25FUmU01wRFSKbiR
2bD+8gr+7mk8iTRRalx2m1++zrBPuH2xQMB6PutZjFeWLDMS8kAQGsq/fI2/exOVg5FNKP7LRvrz
R7PNaGL2x51JJMheBa4mqCroWf68Qv79kYRJRiOoL1r8qJR+2alJ2RojEkT5AjOQX07+Wevsy+ww
chR28peT6V97J7AzR0pfeo5UktPp509kXRc4b6UZpGby3LZpuCMfFGpEZr7MnY85R2dBZ42K4Zn+
yy9nXeuhn/Ztnq3oIgrXpVxiZ/v52fGMdZKRw7XASL4ubfncpXg2AecywqmQuZgNdglAA0gzt3g7
460ZirWu0+QvC/ZfbyR/Dt90XBjNQOmpEH/+c4QTIuNubM1gXPoPwduxqU25I8tilwkEdonB7ObP
v/BvPzrlKIUA6Z14YH/5idPGWwpYkmZgZ3TZrkqdsfEvaVriGhmcczyNRyEiZ+03dC0HX34vCXbp
mzn72x/k+qBffgOE5A6XP19Zimznnz+7aXgYbl3k7LROhg2RYFd7nHE00wbZpucAaATrRTOk27UL
HpJUH4be2Dt+fGtIHf+l5PzXEcB1kysiA1PblOzGvxwB4NeYJ1rpgiCrjpigxNe9eN2Uc9CMrcKo
Eh+LOv7+599C/uul9ukS+0Lyy0ubu+4vy1BEahJ54s2BSYjSUHzXXA+i6FNVf+ONgWPgrHBUhDjS
4w1h2/7yUqhbmd2a3edcvwzDQRifYwBNmBlxxFySKxxq3EfXCAyi1codOneCE5DEQ8+QkG7yR6Ck
s7WpxaGKXtL5Tcc0Ji9jdp66uz9/NOuf3e/nn5c691r24d+mdHZ+WWeLoawUJw6HTbuX5tHg7uk6
H7N3XzDrbbu3pkT6q+7C+QmUdOhxZ32CcsIEuIi5wDi37fhioVKOmotEx5D0n9Sw691PXr0vudRW
Oyy8s79tmh0aDBz+pHrla6yBtbGONo26j8ZN2x+qbuuM2zA95PZNIi7lcDGiD5GftTjZ9XtVnuFP
vU3ZnhwvVwWDutgWvITA/jS95WTb9K86fszzW2QxznADmUA5EAyc+L/ZO48lt5Gt3b7KjX+OE/BI
DO6EDmR5qVRyE0RJLcF7j6e/C9Xn7y6iikSI4ztRm+gGiDQ7d26zvq998LUdKdYnRfc46gcN8M0E
laVzDru1HT5Oxd3jSu4oJwY9azzU5bXa0qvylNnE5llXn7qfiAYlwcfU3QaeE8VrlzDgEyIUqfzg
o8OirekrIkNUjRA+N1SNcsk2tGuKw4VB5yMMIWLO3ZPlPhbNWlg3VuvgvEjiMDmiFBsU1jXlhELe
t99o8+vpzqBCqgYrt4E6eDNp2DT3srpLIvgSq5xuNumKnqiQXmflwXejXVAfxvZH4v/o0+1grSjt
kMe9Xu5QEaMOOARRR05De4bfWhwiyijpBG23bn8NgFEx4M0dEK2nWOn8qnprLllTFvJ1BJZkmQvv
sckQnE0Jqk64o5lGHk6B6VF64daTki9tGKtrgVVfOBHf26IA/vF9CejoYtIzfu1SUPuclagAcu7y
N+ukJfchYnpfzn8Y3M431hC/V8YtU2XOJUWemYKpvoJIrDVsuvaeUix6K031g4ZQpA50C0iikL/n
EHWbj73+l6b/gpNNhmQvaHVT5YM/SSFBDlqZtO+1m0ZsaeZDx9GwnW6qAkdZt9qY4mtI73TabNv2
q/9hypp9lK6TCvTMKtv6H7iy6DBecQIBBnlX1i3aDr6586/r29rY0NSa8fBibTsUS9wVjyqUKijB
QF2CTQLE8QMBBdQSqDT27tr4Jm/2SKXZyeoAsglxg/hnW38SwWMK2GP4Pe48NIAhQjUbunHZ9ITf
VwOyhF0Qr2XjSz7+pEvLcK8rmCDtRgx3AT09FR09X8vyLvf3IJTpmOvbR+IBwlqheQuYvRk3bXer
Qb2CvE7LZLHTxVVVfSOLW39wxy9Z/JSgJ4x866pVvgt6qeuku6oVqoAgM5rSMzXoen6vVQTDqEws
i4c2ucoapI1gTv51fsbfeFrcGAljE+HARE5/PV5XdVbHIOCBdXZmCLc8aH8aJSgtydCvRySnNn/+
NkXhjAGVIbhxzFaXaqZ6W1FDtEk72vh1YnhdAQbHojZrk9I1fP5tb+9zBHyJRCEcLlM3Tknv8ceV
aL0Qmx8GWvYQfRgSCuM9jUpi6krp12HlmZHV0zmFTkqlPFJBYCwcP9PozQ4fnGQ8WUMRjO9LUOTV
pSO08sxvIr63H22O8zigOk21q4Vd+84cqsAsVJOy+WlQZ0ecGtutplNWCOoZGdkRwSQ6kuiCmFSW
QKSrC8P61keZ3kUUh1ZRg4jDzGEKi8xOmhbwYZmZVFihpCYT3+IaAv8r3bgpddOWgAh9fjLnHykU
/BOuAgQBCGPyd8dzKXJ3LAxa4zZa2n3Ls472UXGrjj+KCgr5+VfNbwS8iteoOMQa/jDNOsevCts+
9ajWJt6s2M0tJx9CnRr9zfbTlOpV3as2KNH1DIbd+ffOj5UpXC/4NIL2JOP4FcfvRYNKQ8PKrTaa
kla4+SBSa6IOQrVa4g/dXdqK9o8/dUqaaBoGXyMaPT/J2nGwEsouc7RSiFmS87ot6GTmtoVRK37G
PfIc3EhgAFjJ1fmPfTufoHEsUxBqweXk7nX8sUEsUXeOfCCA/YLI50DxfYYvUw5c/+vR/vjnb7Pp
FaL3kQSMOf9OVTOQg5Qg3EmZ12xlSkVFQZI7BJqzJak7LpzWb2aSB7I7LI1JVEkizT6OhtF6xLGE
LijQUSM3y0akCnVT0IOwLvPmd5QguXP+E18CNa+NjVA1XBFCADjlQIeM2fKhu0xSssZNEGl8GIOd
HVHG4d6I8skq4K9BkZJzPDiqh0oKg2wwa9TqJDf8A0nKsfseoYAjgTYD5vfdb59IsVO7vguoKTDy
mya75c8hC7ed/VQErEeYgPy3dv7QKKhZ72jp4AEGLfX4unE0/a9SgqqSezNmT+c/9M3K4TstQVgA
B2wKJM++U9B8bgwiSjdDXiIEUSKQnuv0nfXA7Qwz1xas6xtrQESFRTMlNWybOME0169seN/lg9n7
CSIECtcy6rc40G1KMnN1G8fx71HzKU6Vg4c21R/Of+i7b1Z4Pc6mNgWvjt88KhTY1VkRbIYw+uX3
CK0gzQJfr/UlBxj7zq7GNRVK6mgvvPjtCPPJhOeIX3NYI0p7/OJGDaJKK8KAnKHsDLJHw1pgcfkZ
anudJ0vB3TepAQzYNK6KPkVCiIDOdktsAEQ36rGnubYibVRtypIqpaTqD0Znoh5Woe2C7sEdaStv
Y8aoktAat7B7XgLVx7uH+C/ZSWK//BZSI8ffrOWW0Sdl32N8QYiCUZIl6vyekH/bqCpUbj3YylQt
7mXF+9RK5DLJdwYHHWBgGh9Y8GMGSlGOqB7dDhFlUQCsVFr8aDuhbIwNkj765IlEvZPNB7s4cNHm
XkhzbEPiI6d8uA4RT3vOkxUcTTYTf7IJkcFYl9K2hRY1xp+7YFfTpoUHguoCL7txeTRoLXAfC2v+
vSkxptnHjpAyJLJ/PBptiEpWQosaQeG7QOmpATSS+np8Ub92gSVMRUSJgiiynV230kD5I2myhR8x
9zOmmw7eEyl9GbYZ5LHj34B4WUC3EK650sbSagQ51QsAle1nq7c8mlABjHrS7vyWe7vyOX4NYagv
WVrs6PE7Y0FJVF2iSDyiaNY0wEDp1QFNoBOm0OU/PSU04k4TmM2WcThIbMxellKrWFM6N/kZSMRr
jUBfm9sOjKhNObTrthmNhe97M6Y4FlwiDfaZPA3t7PtE4Fu1VdEXFKIBua8G95bY3y6n2WilDfGz
V2vQegdEWM4P6xtL9vJaqhAEW1wQYzz+0o7KW7fTufc3HhU/YQB3Cwkt61bQYL4GCIH76AknqahB
6qu+XHAdlcmAHO3t6fWqITAt3Afe5HG9fhxiszPpI0wCy4n60KD9mDTLQHCh49KaNuovigTFFYea
Cm/baP1dHUgEQ4LaXccGqLTz4/F2GrCvTPrk+egy9SDH40FDhtoiwl5sWqm4RkeabhTK1DoO1KaK
p+7L7EsXLtxF3ixtjeQrYTBbVSjjItB5/M7WpTZTb6ml4M6Etp/0A3Vy+mkaFKGG4tOfft8URKb+
ZFplij0HEgZZ1laIx2cbiW3jFDIXedAGV7ING9pCrs+z7StO8HRhdU+r93ieWVuygrFQhUmUZOa4
28HUD5WifMjwFvTnVFvy9LITu+pAby9cqBCVq/Nf+tZSakzfFC4hh0bOQswuX6lRKcAuomyj9C0Q
2ZoARUeEfmWOjXtIVcoYa1SVQEolKDE0agHBBDnNVokWzuy3WwyU5FTegUdt6+rc5WzyiE5q9Mg2
cqQCeKGnLbFj6GpBsnYLiOsFC6o3wbAa44fzQ/B2YR2/eTbqtPQ0FsgM3mxtrB6Bx9YObPq8DGvr
hQvDvfSV02955YzlhK4srFWyqQrpO3qz8AIajfopb6XVd2N9o6thsVMMFFfPf+NbCzKBOomLTcUt
WJHZe5OAnsK88YkfQHBcN0NFk5OUegsn3nsjiQeCNySoYoMqevx1HuJ3aBOr6YYexEmEwKTGugM8
5QU0OPlLWcp3lq6tU57AwtWsF3To8esQSzfsMaM9M+zjn4EZ/aa+mUYDxb3tOBgyt9hmHP9+bFkH
khYeAVXzcH5Y1SlWcLxjp59gGDZXM9ugJOr4J3gleY7So9Uja7/n/hSJo0KUhF+IanlOCbhctsF1
BrhrBdbmWR8k2jmJIQIkclcRFbuoeWlQAzU12ypJ+2vEA9sJP8nXvkR5Jyy3haPkreHm94KrYJ3h
JDJqx7+30YxQUyin2/ihdJ+3YBVhs+3MMtrE5rDTfBnhrgAJmPPD9GZd6CSmuLdSxEewzjBnjoKQ
XPo4KsSZp26/HSS071LXr23d+qIlkbjkZbS0w7rlzsFt8vgTM1fQtlL5ET2/pecoNmLAXaR8a3Kg
V2R8/vTLqKsCkoubCbr2TYki9Q5yV/qESuG//SiLKt3nwnZoxNukClS3P3+ZRaUKDpc2xQRnXwbo
jw4z2tY2rkETl2k6hqu3Kxrok1UfmL/Pv+zNWUTxv0X8EW+L41afB3MGqacYhm68Dag9rschpO/C
Fs9Tm5aSWO0h8Ukpn3/lnAOsi9k7Z2eRBGDIagPubcItxIqOcCfLoXFHaSN/bSo44GNPAgwge6SY
CEj75d7zVfsqwj9dp7Sljz09V72kX1suCtWpZi3EfN7sHn4faUZulISaTXle4NIPtLYSOKGdPBcS
8h5IVav1jyJz4VU2w8aO/AcRd/mCkXnnrRgXQiK8FtMvTzbo1ZmRBKauVlZEXssgRREYw71FtxRk
crhvyBHYv2pJLM3EdOb9a9cEt1jNJKw2lSRPy3pekyHHYMXsQsDRM11EG+LrGsDIvghba8s2f6Kj
RtkPEuyfxlb+qqLm66CP174PC0bqxnxCdjxDC3UXRmI6P+a/in5RvANCCizwmR2BJFp2ruSHRE7M
W81O7uoCUesGsclDDjTK1r75gXcTQLtamPiZB854qET4CPhNyGsazObRPj/19IY4NbshqPch/bFI
nQ37sojjHXhf1ZGpo6wMahBdxQu2Q+9vA3By2SE1yvK7142fF3bK8bnz8ntMmzvedJ5TbWVMI/Vq
TfSh1FkyZNoNcAVzoxXoAIiN5Fnl1q6ICHpZ5oy1/ZVsvbxKIOMtrI9j4/Df13Ox1akHxz2e11wF
bgNTP+T1bUUmlAbITxJQv1GSH2jqof+ylfqFNx5vgv99I9cvg0SP9uYGlveQvgh7htSCq946T+3+
HsGGETV59NIHbV+00Bbo+f3b5P7/doX/AZ32as1Noo//lWi8e06QaLx9jp8BAz8ftyvwv/xLlCew
p+FIUHJkiynv9jdR3rb/w1lPcS7BcWzIS9jjv0R56z8vmaSJHC/oW1SmAtb/IuXl/wiDUMLU58BN
d/JM/khqUZ2Own8txd8qYzQrzNPMaWv58Ri52oHm9gAGNZiHFSjQ5KM1NMgr2oCRSQWr0hezb5GL
KWFZEB4uosMI/uZDP0oZvLK6hOMCDizu4NcBekmgPvp1rd5SaCWe86bqDr4MEWLriiRdD8oEJtG7
oA5A29Jo/WrYH/7+zf8nbdAdDtK6+r//81Iy896nTDvi1Ra3k8qm7KvRaXPH0V0NEJx/VRYU75Vr
SHq/JRtCLZlJ3zfCEVpl3HhljmSjK2CIUHzR5L+gsYjPY2IWNLoWfSgAjdWk1FJYwLcAhtVvnSTE
He1B4jtzHTt+oCHmoeV98izAXyLA0SbFt6Grxa6xZOlL0wr9ZoRQsmBdj836v5M1WZlXX9h1Ndxd
IzQOMKHJ0eiQrX+qeprI6zBUpR+Ix8ZfjHG0CDV6tqAcmPrnbsGuHB90/7575gj3RloXHWq1B00b
pQecZuVbYVfu17Yv0Bg5P4XH7u+/75je/er7XCnvDbPqRhaX1v+0NBSuglKSH63B8AHNBn28cP96
CWy/t1ZmnmEaks0LWx2uNaP32wLGjvBTKT/VpSqmK5E17POw4YoLlldCj8i27iO7d2lRRbn4SdiF
TKi2ET9obGvhaURISIpap3KrzNVJWFuuhq0OZ/MvBabKjdvHqLafH6NTG3bm8mWyD88GOokzBoaT
2uMVyO8FAcBTj1aPh78pu1J1h7F2BsIHnp/ulShfWLmnHj1zRKK6hDfRNbXjqsW9gqa73Cwdsace
PfP2bL/QQl8r+NVVRPFksdEyjPQ/fWfvWJQTT5ZnPoOlDx54SZ5MHn/nj2Cj06VI5alHz22VGVOZ
kWS1oyKSpGo0vsvN5rJfPTMSkdqro4WuD3qhMpKiIYXlw8K2OfWrZzYgSZMgIWxSOXahffDV8Ffp
6n/7D3/rH//BWM+2PkzFekwzALyZsH9kMQgXs7g9PyAnLNf8Fpj2ndAB1LBAECCAITdacNXUuPrU
F6n3+/w7To3MbFf2DeFCN+Edtd/S8W7ohf2s2V1y4ZzOdmYcwvrsbFZiMpA4KOn4po4GPMNlP362
OVNbxLoSRTWcKcChgkZtVAsue/Rsc1axnlQgkfD1e2qePZQqRr14vOTZdHEcmyuQtqUS99wjLLV6
THJC/IttNu9P5xvnWRBS7lpAPg7E4U1GX2IllQuDPW3DtycPAYPjXz1KATSIOsGoUCb0Ba10Ze+W
kf05buHMWp4RfvRA7CxUGZ/6jtmGLWFTRf7IruqSEk1ejwzIUubw1KNnG1aHGeSpnscQcVlKO91R
/MUChxNDNL3ylRsAooImcLusHB9ZT4HkHXpqly2Z2TZNcldXaVqvHAL7n2u5/UrPwx9lXf7Xd7Hm
RQqDr7uWqPPKsfzQ2FF7Q6N75qaHwEbt1IKvur/sE2abNVRbdCsyitNt2tZpcof601hSv7A6T83q
bL/6aWcm8Jc5lwqQle6vLv1vP/sfGnjE448n1bUBngyUwjmFWoLidfsvCdoRFzlF9FsfPzxPgzgp
agYlVlHiDnMn1q3dReM97xZByin1lbygGcCQSyQfdJuObuD1lz19tkGVxtcGypcqxxzFNVRmJ6Ya
67JHzzZon9EID+qLhWKga2ya2VWZwRu67OGzLep3TTxkWc1Gstu1MJvNADz5skfP9mjl+V7Xts2k
y5h8tgv9Rw5C/LJHz47RojLUFPJR5ah0wUYC+QC1u8yyiNm2hMuWAc9lIiOaz3Nw/oN54QKcbcmM
bLTvV9gskWoHU4b/MXxcGI5pe7xzFs3TT1IitD7NWNutZmlUkbk4Rvi5667z4w/yoNk3lUnt0zpo
CxJukR/q9woF4Hur9mSUQIY2amDMecbXRvTim5+YqLTCoNtEtmI9ZOA5UXgMcusZfLr0MYDDt5d6
M3ySkcKAtDfRCaFW9ordHkYNJJFHeeauLKKYBpLC3+d+0MmrQFaSvyZ+2q6KhmHfqZSq9xKgS4nA
slghLAb0vwqbX0FsgD3rRNVMIA7V+tSbyMdCupc/SoOZ1ZS2S/VHFYYg8pqZ2V3k4VCndmx65BYZ
JJsaJgeYH8BmhBFK87Llas1chSpRgL6AYnRyW3xEke/j1Ay2MPUnZn5md6AQSyTOWa5ucIjUeGNm
8WUbwZqZHTP23DqHQ+SMOc2PRtD8QJDmwrGeWR0lzxIKuOPKCaMUjHZFv67tNo+XDYl2PJEWVOoR
6AzC6pl7nenBVaa6l53Z1szujDlExCRNWSMNabxKp/A9UmBsXfbDZ6bHp44lbXx2MTDxbWgO12O1
BLGYBvY9AzGzPRWnkk3cj8lsNLqO0Jr3+svM2hwP4GtRD68MOSr0lbY9er9dvHQ4zdoB/vHFzNme
lFq7LTRZrhykH/1nCFQoVOgDah2ja3+KsQU0YIyivVOQKrkCV9+uNNktLtta8wz3xD0bmzbEXvtK
dy1rI00xaA1edjrOGzehZae6RXwTt9veGP1NhxjSRcto3hPImesPWa0wISCQMjpZbE+7cK5n+zZo
OkT2EpaRogefIJ2hBRx0Fw7IbNsisRY1MShpni3dI8FHUVl24YjMtm00mGUfuhkFn2r5EGftVio5
Wy4b7dmmpda1VIzpZ/cULhXelVL8uuzBsy0rLGUcawPZUAWUQK0m4NSX9tUJazDPoeVtmpJS59GQ
pwsPTH5RLZiw6dh5x84Ysw2rKODCWNj1lJECGW6SLDaGihZoS+vvcy32LrsPz6shyVCPhl8wo4Bb
NQCa7QcRkgc9P/KzTud/zM68VkSV0ryJC4+9OY7mlk6jcUtsxSW+FyAEldfJWs0H+apMS+uqb3sA
2IYe06Vpyr91uzAvO2zmgI68R9dy0JKXDXHryyna9sHiN55aAvOdrOV5l8E5cUY0D/ukfsgVf+EC
/dKa8d4imO1kL2pKyio4x+ougklLEDC+y6C/ruEQuruA7BlCSigabylxIHPUQZ9ElkM6iKCyHwuz
Lb9B3EqvityuNqBT7AdLGgx8WYYCzizKcvCHt6PuqTeZZHTXiVW6CzN/YlRekmuvAhZjKnVh2rSl
o+SJfGWMANENu7I259fVqafPxqVEsAX9WHRzABavgROsjU5eMMyTU/bOkM+7ZJSuUe0hFyjOSZl4
1PuqvkLZQ3uGwL3UY3Xi15OmPArmIA2qFlbCrNL3t8HVR6NxacOdevTMhsZZCK0FnImjoYIw2N9J
A1w2ocbMiA6BH9Um0j7oN6Jf0g4getW6XohHn/jZ87pcxZMYBiviqliZNDenj7oAqnvRWtFnhhTC
QEwTM/uzHJATE3UKMd/867Jnz64jyDarMIbYTRwBV63b1evE7/+s7vIf26lPJ8OrLaQbvkG3X94e
yiLLQFG3qE6Re1uwiS8FR+8s9Hn9RYFUVEg+rjkUdqNvRRwBj2skFMVke1epTXCl9MTQEImQr5tE
rSiVoFteBs25btR0uCa/1BzqMBB7pUejsAXhsQE6He4HqgMv8xvnjbnckztRGENzoMtJc2SW4Hrg
wFpYGNMkvTcAMyPiUgdkmvmoOqjQ9VdtaSSHUKrz+9qgZkny1GxENRhy9/mlcupts02fIPFWDaGs
OqWNmiMKp+aN3Qf67aCI6tY3tSlF2ln9Al3l1Iaa2YHBD3KpDMlf6FYmrtQGnnDjMkPnv+WEjXwD
VSTharaUfx1iO86n0nb54LUA44fW736cf8WJD3jB0r1a/L6MLDC9ngrAEZrh6yQCjJleZm20mUWg
oaqJJZ9rLVU/v70g/4pmyEVJXSDgx3tWghCNKhZXOCneCfmXOlw4HDNbYNgDIOdMsFbT5DseYHQn
glxcOB7TNL8a63qs+5Rqbs1J2bl1nXagqIYLPWRtmuBXDw+SziBBx+0M7O81Ie8VwlzOZWtktoHD
MS3zlprwg5TWqr+SCfo/toFxWaKOfu/jX26rvWvWw8gy8dS7jkvVpqANcmELzaoC/7Hu2myHlnHt
5pIcag4alOEBtk6xFgLx5CZTwV7HSKInfh38DPGKH4tiYq2XQrq201zaAY6WtlVnuZC0U3CFl43m
7IAH0Z6Cq4k1pw4oFTLbCu1Nvz6cf/gJiwFH9mgVeInKyaGG1cEvs9Jf+V7bfLCaUf4s9CB+Ov+O
ExZ2zg3SPDjsvWSXdJygRVYYRfxx8m9B3A/wTCcgn56p5eP5l52wT+psoxvKkGqISmrOUHpP4dg5
bh0tPPrEzW/eZ5FCHyGRa6oOO9x2cvRCVqoc3ilj4G1TgSW/7Atmu15TR6OEe6c6sab/lo1kT2rx
Mis475111XocCnQ3HZtG5QOSoeO2U6xoYaFq0/5+5+B+aah4ZVIi0GAjQniFk/VUH9+ErSk9JVlM
ZylKw9nKD9Xys+0G2gNXvuBGakfhrUIqYVejp2sP5Wih4W7E43ALCq/6rbhNuhtcr7xr/ES+5wxO
d8QOE8QzpW+hb/u7BPDCmtR0sY7DGgmtRk/93Qjx/KYJreE2RYd7pyd99mUSlFqHVD58kSNF3lno
/RULH31ivc2LEnMjkYoh9ErUQ6rAUe3oGhHryypNrHlNeloawej7feFQbhKukHWeCA/WUnp/Vpr/
j6l7+fev5qvpbF8MpZ8dyAWbVxEVodtQL6LroYx9J4bNCQ7JV5ARN7wR/VwxuipsqHTcVimSW27m
SeNGxbVMbygHdVeqjyLD2h5pnQvNVL6skofK9WMTFepB0GuGXDuSbLU3tj/VLiJztnBWvW8AzXm8
W+9QH0XMqHMKRVKcpmyRzE3VbJe1QAku2tDKzEcYu1gdwjEonIJXbdEkow+nyssLnz4zF3UQ5h26
D6ozNcV/9CW7uVZQnliIQp2w3S+n5Ksl4gulQibZUx0rsPvdSFfCg19hys3CReepL6wnra/SL+cH
6v25oAL5eKZ14uB229njIWZRfWltrbuOh6J/QJdCW5juyZV8x0TNO19ktJXzIFbGQ4gMxnXdWfrn
RO3DT5Wsx4e867mct2qJVK8Xrs9/1KkRnPkTVpiobR0o8qEqEchYFUga0cPfIwo91aReDUk2foKd
USzeTie/4L1PnPkLYVPJdtOa48Ew0MlYuWkJjquTg0OBQACK6Cb0NSVWvatAIwXYtOhd5k1Loz+1
Cg4SnXTYRHW2RWQG3ZsuThmM8FdX5KjbxkGbbOUoSb6hg62sMmms71orR/kQMYLqBiH0/rPudua9
Sottt66SuHywS9e7RwknXpduLHY4V9HtUHtIsYyli2gZ8kWomkvy2kYtYYtE+ve6gXeldYAW0QC0
d+en4dS1el4hiY6oK+sULh1iwe5bj7S5/EZxkh4KPfGl7+wi75CWCpjJgI5rXYuCWxPi5KOf29Fn
qTPzB594EyqiOrJhPZKtKBDbCD3CQfxdN8lST8SJ80Se3YHCPON6ZXK1NqfLL8nP2zRRvAVv74QH
M2999hGF4OrWNoem8IZbVJC0W4Q46u+5DmJPVSPjMhdGnlk8+ACyFLp9c+j6EkWZwu03A/Gehak8
NUQzi2fUYVY1iN0ePEUfypWrjai1GuUQXmYj5kWYnRqpdtZUDXI8kjqgFaDLd3VeRh9ogerXcaZl
W5BZAyEldVhyIyZ/+51NK89MX97VWuGl4CpR74h+aIqP+B+quwjSZx6oyiS2f0ZVJ0eI/yTu9ZDm
3hL4+NRoqsdG16W81M04rQ+5bH/vCxO9y2JYOJtm3bz/eBhzioSdoKvbe34DfS9xm7Uth+117Rbx
Tz1vEvSBvAbguWy7sIjIvEeJaaAdm3fPNfoyF0Z15y12CDd2ugjk1GGnfm0xURvSevXSF07D9Hbi
YC4eD5/tilbzCqs+dIVGYFeLrkPLK9VNLhQyKWWlx3sTBfdrtw3LDbku+qe1jKKvNEXisi3qbuGY
OeHM0R9z/EPweH2/QcDcSRIwL/QfKHtRFgNuN7UkNNUV0T7NwnwrkyO/6Q003tH4QynSz1SH9oB4
A3M0QaOYn0nSv94klY98K+JKC8nP9w93GPfHv0+j6DDNkWR3PAGg3NNqtIhQjERlN17iQL84Cu9N
xszu1FWdI6MTtIfOxdcXbqXWmzhFXWJlpIVBQqUVV9pAnUc4CERAuzbkiuEjELnNKp9JaVrtseyp
EFrqgDixAcw5ri2O8s6ofLKF0BPHX6Vp+5/po5rU28u+2+he9tEncrSJYnZHqk6KalqXGOVKcgN5
qYPkfZ8HovHxyEP6JxpT+sOhrL8qXbWL3GGt58NGWD/U2nK6ekmb4n1Xx5yTsavWrfoBzBnaJJID
EKnZxXkkHxTf9NbZ6AdbK4Pjev48P7WcZmbLGy3fzEWl7FWEpXcAm7urmB7FDY0b7cIp9v5pSUvm
8biNY0L8TS/lfQ+gHrErGJi1Kj4nBpUYZEjd7fkved8Am3PG82gReanHLHHCAVhEDyzMW7K/Jx49
L2RFKbc3pZZHt3AIbeXQiwsvZfMqVtE0Qzl2euzoSEsdiqpHj8wel/BmJxbSvJCVSmEa04Mhdmhg
zhEdN6cWsqAs9TsC8sPeiwHObxMr/+v8DJyyG2JmN3y9zDUU1WOH7LPpVFFr/YUISfnZNPFc+jBy
QZpVMRCcgHoQ/svygEJsSGO4UW1a8GvwHuxiyWacWNlzUMyol8IzzLJzJPRGLVBPOqp8vbuU7zhR
cWSKabG8utJ11ZCMvlvFjixr0s7vJrdbE2Vrr/rEQ9I474PckZvUfZC4xUe7vC7b335hoOR7frhP
NHKi4378C+KBIgoCpp0TdxnM0VhZNUO7qiwZ73rY2uY9mgHbskjvtW44UCS5JXUFMnCk0MJFB877
TTh0XYbSdQ2SGrmNOKX9061uoZxu1NC8MopoIQJ/aiHOrAxkRi82lSx2WmhCm8iAjDaEgZGS1w4g
/crjcCdMbzE5f+q4mJfmBrLWRvlYxo6to5qwaYxG/ql2WvZTGr2aGyTNBmtYScZP2tnHv5ROQfAt
98O+ukJNuFy487/ESt85RueKJrHQ/SSUjdYZTJrnV4bwwqs4pj/bbY3wB9cezzGjUDlQb7cZbZBJ
1uh0NtlnICne3oqaPN3UcdWvJJA326Lr0L5qgsFb6R4EnFTLtSdkoqcOOK6iUd8g/lvYefG5lnr3
MRxkYoFyr/wysrovNufX3IkzcM48KFnPond9wjxeldyHSW7ttKagrrcax/GmbRrjCiXFZA2Kq1tI
9Z3Yx3MUrSRVWl6bEg0to0Ay1TORK0Xttbj20qD4eP6zTr1j5n3mGZzSLB8aB/nmHrJtWWxD1HU2
ylDV+/OvOHEKzouGCwnMZVnLjWMWbbDxDbU5jEYc3Vi9L99JIg8WjPBkft5ZdPMKYtSe5DRy/cZB
sP65HnTvW9AX4umyj5gZ+Gisw1wr4b/LiRZcwfQZi5VhZY1D41T8oFdDvTDpp75imqhXxrVP3Erz
yb46tlXtAMxuKqS9z3/DqUdP//7Vo+00KUc39BJnYi9FLaegsWCQT0zxvL4VK4y6juTWTjxaLlLA
sXEbGMhHrmSkU/dRgj7I6vw3nDp85uWuleK5XtXQEly2VaauNakZt6i/9tc695Lt4JbWpkmzPTmK
K5F/8cEqb86/+cTozUtdXTA/rm2VCdUKvXwIhrTag0cbL5ubeakrojpVQbwmZdoL9D3j51Aeni/7
4bMVlUpGYJppmzqdV2mcmL181YTl0oScGpbZovKKPDMzW+JybMAOK+NAp7jZ/3L+p08/8Z0tbc7O
+SyU3S7wufKhu27djnogr71KNx6LSFO+n3+F+bJI33vJ7Ii2pA5X3OTeGyrQdBD8Dhsf+Ttl2OWh
GR18W/E+u3EUQUjV07tcyUO0qJti1YDGSTZKV3dfIEc0q+BJuwotgpKadJ9FIP4z18++yyKqd1Zk
Q75MI/B5WiCJXdzJ9a9wRIIicTu8aqsJnuV8UtowZcDtlWKPv2i2IOUVhCyIrcY1PF3ptNfLKy1u
pE1hSO1f4RD2O10z2i+Rr/UfVE+SCKOq4abyw2pfl+4Qrr2sQFFW8jXHa9TosaksjpIqHvcVkbuq
+AIFX171beffw3JuiPWmaGlHtRHsC71olRVhS8SGR/BkofwJoLaMpmeikpqWhV1+CewmaMAgD9E1
COYyX3VGKMtccjxYy4R/77g6pGu3MaOnOMvcO2mM+8dUTqVV0Opgqht50Lc+hbveSu5a+VGt+mQj
qGl8ImXtO21C2mOdl11zawu/3JqqanbbzNfD+8T3wlsDCsberSpXW0mVna6ne7EgIQnzArRHpV6P
pVFWKyOTtL39oqvYCGtjo4G990IfUfjUq4ZfceSrV0ES69na9qXGWMkhysPrdkhs84NRoK7Q9XVC
3mVMi4d4GPSfboMoRiJPDmVCv8MtMKwMAD7o4idDS9BQxOL1SCOgl8y5Cq0Urq8khcByEztfCwVi
SFgV9lfJis3rJtT9ddo30hrdnC5fRRB91FWVWPXWNiCVN52f7Yk3RRtRaN2nEH2xdNcbOTH4hCYp
RA1olqZXLy2u9TLWcgehtb4lkZjn6SpI3VEDKleDVzOaJkh2oZ9l3aemVnT044WOHaiUnsJpSJ7Z
WvOr4dOUJfyoEiy0rruqUYYPFh/yy81b8Zx4NV5raknGgYthexdbss9bAYw4kt+iW2pQZIJmhsV1
t0GAvFh7vlEq68KKFGUjiGh9jyMvRhPBivMnqZCMW6GM+j4dzPzT2KMl30IzWgObzNa5aGV/RTTb
3FFPT42saTa17nTcGp8V9f8xd2a7kSPZlv2XfmeCg3ECLu4D6bPkrlkR0guhkBQcjKSRxplf38ur
shqdWbiNvv3UQKGArFRESXLS7Jx99tkr6dpoLJae3A89eRu1ElsXldq/0irX2nRjNw8E4YJdA4aC
F6NiblC5h2Buu5g237rpV0cTaWmDhiectNfV7cSyVKyamVZBN8hfm3wOA/93Y1d1hhjRDJE3yzk7
ZOsiN0knhkPTO8kUF2mtd6FhpZCU3HEuwMIMBNktpQkgo7hiN7xgvhRDmR+8sM2grw7hrvJAQPWD
swRHYkuDYFO2hgWAZCzILbXKIL/LSWCHSd86URN6HTBno4PyoPLrohEEv8PshuXNkM0rYcnS6vJY
a5l/5maf6EvdsFZ9Rw7U+CsnH7be+0VX99spkJ8lG7unsvXs/KyWsQaZ41mt+dr14W+zKrJqU3NV
EI4zJiB6SP727ma1FAdjWuzvlrSbOy284s617SKeXK+Cxbik4MlH21isqBhy8LMu6+SvBTj6OzSx
9oFvX3+NadCPe4O5/dNkhOWzu5QkengB0Nuet3xL/DhBdaG1WEdVeARUT2N7cocZHjbtCwg9Ifib
19yCVjhSOd6mBhE+drtYz8zwgzvVjN02rZb5cRT0PEiT0n/AZ6njNE9tY1MSv7ZRygvv3CFjTNu1
DSmbsz6VVq5jPx9aiji/PbMvXW7qGeYJQYdw0sRqPqBm+tscAQwAlFEPkTEa3sZY+Aw8XLkHFhDa
u9CYs2+zLY1dEGjvuxSu/4lxhForzapflvI5A8xcFBFLu3U8Zg5NJ5mOd22txC7xUlVtAN1xAfgy
YF0zXcdtbTT6pC1Vb/nQ55twauSDKaZ66wW62WlyAAv89MKaI1npi4Pm47vt1droy+Z2wlvilTV4
+uIYFPRfrK3XzrZeSeeNBjkmt1oE41c4woEaFCycqXXTKzccdm8h/CrqnQK60xyojLPV9eLUnMe7
ztTDwVZN/aQKx6YC5vjvo2wWzk4Vqprjhr2aven1pcNRsMofgRr6Z1LRGHOEvjJjRwWZG6VrVr9k
TV8zN+REjPI0ye77kh2pCEM2qKFaQ+vqFr1duzW/XDGcaYTy57+4k69/j/AHNox68YsaKxCk3mvc
yHZzbjpc9caTaEsajQRk/Yc9dA4Iq86QRyXrNV49IzyTVAi+qW/y1z6oZm4ucorjASbGi6mT5hQs
gdts4Ml3HIsDLJtYKRuW9TBgP+K0LHNoDmmW3bu29NRmyIlbi93MmO9FNjGnWt25jNjfrHZ+KkVc
T3Z30Wvqn03Nd0zSfQX4vhT1eZUNt3rhdsQ/rQ5LFIkV3s+WMR4zkqLAE7lBQRmQO1uDHNFzh5gQ
CfatoAiPTV3HdWvKveEVwTsWFmwjvqs/l0DIM2EF8888LYaTMcj0I0wSZx+GBeDhdRm3k5tOAbuE
BQsNftvDUSwm+9vUfnqCwGZ/Z2JWB0Fx8dhPXr4RJUzfsLQVWv7o7GfPb/pdGaj6hTma3ntJ7xwS
aYABUlawr+siuNEhAn3gd9QpMzlsPRUcIkNpRpZdqumi2roNHsKQJOqNUIJnw8tkWBJa6Uoyq2Qw
GV8eLrrNHKZzvy+u5q9IuDrY5BRkD3MayhcnSJqPGcPnTZqN/VOLkPLCkWr3XHYWidZNGEJP5lzk
+AXGe5+pb+k67aEauX1Gs+vhdNnFbUEk+MYx0qLe+GHq3cp5nhzWV5L5yZOZJjiv43AvtWhPeVtO
D4s9lzu7yNJkW6dz8D1Y0tkOppcEp6mYqptaUZjBzApbYvFzNTDx1sJp4pDYjoc+XyzJ/N4z72Rh
ql9G0xk/+671H/vOVztrtr2j7gy2hGvDvhkSluVBNS3M7PA/6ldByFeA0BZSZznWvLwTx8RgYg1n
X8barcf3wg7T7exnknhLWbQQ9XynASaleGLzWrT3abn0yVaNg7vXTbiwCq3bG3NKlkOupbybkU3r
XSqEsV9tQ0/RxEybtFmVgH3yPXny9Pg6qMDZXEemI0Kfr25r1y8c0HG1+8u0MOSxXqjEV5+2KRCk
pCN73XWhB0AWYL/ZmoKzQUkPIoq9qiv49qUVRjXstEiNZidbUqXSBHRUPiyEA7QZe83RnDQ5sYEN
Jo6oCRp2rruOoDFIkrmyN9mQFMFpBlRUfA2U3DvqK5QmVSrjZvIMYHGEGRRLpNjuLqNCrHvbMVR4
DWQsVGw7RVHte8Mh01kIq9oSWUnNWRZ5dvZDPe8LZi88oEVWj0RIju4JF1/9abgaHc1rjF+5MxvZ
JoUSWkeGkYxnsp+MjZH5cowpPPM8cgyrjStyTzaVG5TdtsS31kV5UtLNsBXXTtxubkcaMsD2LQu/
2DP7rLRe0lW4X2lDMlvYB/3Vs9lO90Aew5eiXexq08+K2mamXl+VgIDXIbGexMJZvvYCX+SM888v
fZTQfvTqW9uwnB/m0kPi5qzDkt6bZ8JJ5yAy+ywk/k06ZRMz62RDtMbABGZJSn+X2gsmOyeo0kNY
TdZdXWYSBliwS4NOfpd6avfTMicX6k/eJF0MW1cu30T/zeEjLmxPHJym086hSTvvY0mGZoiXZrbs
fV8ICG+6MdogXtcCtJph5vJS5E3DiiqT6olXEozDLqtZrVf034dwZo+M7ONrmn7edGNEM7jaVGuZ
ZVzmoa/SS1pace0SZbVdqJ+mbRi2LpY+Vpz7XTf0N3blt3rP4t36Cf51bXf/5y7SglzyX/Sqfxv2
BHNvt7wk2WFpDX6whezpm5oR7iXXOaRzy1+2Q28PJ9fOgvdhKjonbtUwHplH9GQr5zQ+Ha+976+z
Gbdt1+yN7rreb7kDg4Iyq1TUFhZ1wuLPI93GkhY8rXKB+GWtRnnmFzKZB9tIvCp2kpRBIBHSI4i4
sgeyXpYVgweHRAU7Ictih0u+uM+lan5Jw0nOYTMJIzKUolDIOmHAoUtszEZOvw7PtqrlawZKgRxo
I9AbxQ3w3nQzKEYEkOlYy7bCJhmIn0klzAdevOG27ugNojzAB9RbM4xNPdrB7TB7ciUTEa0odjlF
CZJbvKU4ZdNqcLhbkovRQw+WhVM+4CIIX0rtTc8GJ8zz5CXZwTf8ddq2gcATCvyLiFkrcXm4fK89
VrbOzkz9rxVoU7VePK0Zv2N5/VqFov+zBZ9Tx2qu5t+6dMPfxD1OScRyn3dr5yDkzgmLFTdqsrp3
tmTsJc5DJY6Lay+PQ2Zz+KQtBW0EYXtOts6qxg+nWO1DqXLzTTPY+Rm62Kr1BApw1+Syfpl1Z73b
o03Pmvv5znGT9k5w0OWbUbIHdT0ZJolDEi4ezqaTBsiaRi1ZupqJVT+91oEKH3rXWV7pk1+TiWXl
TepL+Rm2o3tsg955qYJBXIpuKTdr7ix8hCWYGWpy4TG3103yPC2em0JmSdvzXBYmoxA3sdgDUKam
2J3EsU1Dp4xtDBxlpNYGSbYy+5tAWfOT6Tl6M7PQdi7pUWC2uFbhxn1Lr79RwrlKHKM552TIpp65
m6DY3OATY8pCUfDm9lnxYwmqworMxPPfk9LpnRi0Uf+FMqDohnMUuyOKPnYY0vyNV9/o3TLiQ/Ox
7TbmteUjFLq4scUo9w7q6wK0xExejN6mRiK9b7iMTNAmmIagjeKa4BDaZWVaC2dhUQ24wpz5Z2K6
5UObS+tGlZU+zZIvi+bQbe9g2NB+Bxa9u513sLL8ahDvLdQYiXXGb+zIT430Qqy25LMv5uTGhXt1
TMAH3jtiBpWu5TjhyCPc8w4nj37qS8M6aMueb1PL8e8I7cpJQ/aCgQtF8YI1hrUcp8Lwd2DJ8wed
UxtuRrpbQK1pefE9Aj0ltR/CRRf88qdCPZnFlMT2uJTvPvR2DdRrrJ/Zu2i2RKzqa2a6MwDbYeEg
qhgQkEHcdEUSVZMS6cYy0uYhwIr4yU5PcsM0GkafTuruFvKndRqBQVKaNuVBd/4SMwgPPsMkTJ7d
tulRA5o1hM68OEeZgxGOoTxYz/MghrveytdXjlQd+SSB/iR5wP/J7dy92o5Y2811qHAf1kbSMbCZ
7IsRAj6mAjSbLqKu7jejH4qDQTcH/ZlrN2T/tc5+VebQ7hbLbXec5Na0sSoBm6hKa/u3k3bjK0ZD
19m0rRW8zgIXU9w1bB1Dxx1/uUXpGpFm4r6tumKB0+W3y4/ZN4wUlxUSjZGJ8Ee4tvM3aDQafNjM
XrwuqXXp7d7+ms2xi5Y+Y3289AIizXtGjA4XNq2+PyfhSy5y9zMc+vKG3BYPDG0OXlbZUrwoZyip
mWZ98ZshfBLNOPGdTHn4y+2Aomkd5CcwOP6ODT9K4CIQqF26LpNv15TtldMy9TuFrbw8jgV36rZx
a/iZjCS9R5YxKRXIw5t/z5nhHRqrG+gVpNi26OBnQ+rypZhzX2/spc9fBXJ7seUYXOAzLUtCrekg
jiRFyd5971wRxqYxdEbUKnvmFjSbuafxq0zWwyVDth2m9+BcZGae7xtar247ohS86HC2D0V2rUGk
hkcR2DWtlpssTk4ZkRe3dmqt330r3FfZtS5CTx3mUSiL7kl0FSdctloLX2ol80tWGem5a/v1PIuE
TVN/Lpfj6IB9jhiiLGyeUnts+BU1dwg2+a09eW4REaTjNxtv9EpvSxCK81yVMxfcVOUzN5XbV9am
mGDfISCokr8JH9jZ9sZ1l6ssObGjVP/yB+nFllmb+obDcMmoWD04xAnyxX6RtVKx7FLnENRG/1S3
Uikww0VwmLxwXrGkK+deCrHusNWIu7r2q2PZdOhTSmWmF5mLtn4qGyNMRPQJepYMl2hhFy1mOSE5
+GzKH53MsR/HRsrbOlcdIXtmdZTVUjPkyfLbdZm8w5Il4BZqWWIeN2EGj8K80YPZ3OnRtA5Z3zQS
MVP4H2XL7Jt3oFy2qAALroMeN20ftDT381qu1A9KcdwE+NDzgZohzUP/tAoAwpMh9EZPNWpIW69P
llc1L7O1cmlKN0iixcuz98IDkkZzz4M8DHaq7nJVIy9kQ2WyWe5Z+Q6AWpAfSUupL1xqbDhCGV8Q
4BjPFls3m4n5TnRpf3ghAK/WDMSJUKXh5A8sQ81iTcsYHd35CZuxvqjEWGljqGQ3bguXM+ZDm6sd
MQnU0ZUzbdJxrS51ReXgA/95yckvQSBtbKvZ8CiGx5Zn82flXkneiqH3xZCtIaJRtXIn8dl+l4n2
HqHnpFtztdaHLrP9I01ZzuNsLTOfkbsuRyyh89VcPWLQkJMAChmw40fb1l50Y9XbYVrTXWt01tfY
Tvl9YQTTafFK9OqmT8e7K3PgTSMZx2uKu8fHg7VbnaE+iqocFk4qFh5ncyXtSQf076wXgycsnYhM
NPPQk7JMs2v2277tgUcZI9t6DkztYWnzPbkJ4Q84q+JJq6B7Cu06iXyy33/WDF8OJL+0W2/m3Aik
/ggKGbyUranIpC6bdoMlQiRxYWbmY6db86LCK1SmCfSJG5tbrQttio+2FIPaiMaePlbXMu513iz5
tmTFZ6vCNNkwHsnzOJvz8G30sbTEq5mKgBJXJFsPEbDa+OPU2o+5V/TD8zLqgfYjMVd/uyzgVRK3
gFJrNG4G69jsUwEuMhgpGZVoi33gzpYPFG6Yj4OGHxtZlbKck5h6/aF8YTRPENHyfTbo6rP6x0df
TRBMN3PZltxzdTaPUQY4NmV1fTSeYHD1XczsUYmXEEDusJ0H5s5bpxS0W2afHzq3H7aBlYgnlaF+
WWvWQhEXYX4rgxBeZMBQI/KgggTUH1c61oo3LEKLV2+OssZdAt3qTCVgPc01mPAFiW3bBe28pTyD
JYgWcK78zLxdmlzENIfhz8FP/cji2zvkFbq1r4v5IBAjkQjy6pNNaz/O6rp6LIc2uCuDvt1bayV/
LPSJHfWabl6WQXb3kozwH76N3mMQCrGvbE//CEL3yaCO39ld5h4bK8dgYnGXnMTcjh9tSx3tt8Ul
y0L73e45clCrjLiwxux9mBWjnXZadsY6Lj+1x3RbNKiMUcqpeefnwWpHfRcwYhlG+yi0nb4woAlf
rL6pdx1bUnu2zNgAg1kkzkwN8DJ5xMDmkWBw8yBdLb7SXrQ/gTVoFQEHXbm9SUfeVnaRv6wTa3zF
nKpvhHfuKvgZrto6A4OCXA/unVdfnwsQOr4ReUveqk1PvsgdAN7k3Fk6d7eqD5uHRfcBZHTXaE9+
ZpsoODhPOARTaz6thm2faKuHC+uB2W3Y4Y7BozTXSDyhoQlGmeS9lZvBI2OC5KZin4muKbWCRzVP
4VG4pMCXlsx+1LM9v61r0m07Z9XIc9awGwvbqWKC4+YXlji7CNUhe1WGbk+DYY1briBs/k0nThUS
zxf/W7dBB6nuS68Kz14LmE3orN2QSF98pambII54xcZPA7bthzQ9Zjy3+96R7JIwYYXmnDfuyRmH
7KY1q5AyL/HLqJzz9dxUHCBxBmzo4iNIrxHXnERb5SPZNszVKsj0HZVutToQOEaEic5sqo88ycxT
o/v5UOvQu62XxrotdM7Ohg7GY0A29lPu5kSq+HAzZu5LLd+aJgXfKGTSHIfOY/GPccPEcIKC4oFZ
G/GctQ9RsNMTvPuq6GhkGCTskBL8D1cbw3adlH8/4/0L8W3JAm9Q0+qJRMWi/so7A2iexbGeZUn9
NjEpPRi4bzcZytkarVZL1sjilznJd8VoWGz92eE7+ot3Tn3Qb/04M5NPZiY1xdQqzGCdueyRRuQP
FYYZ33fQ6s3kewURsZW/N6R0fhKnx0OxlgXGFx5ha8ezmGNZq5BBBO7NEghSMb+26XWGmKUrQOjM
pHiC8909BPz27prGyLetsSz7SQzZB0138TI4mfwZzEP+abkJRxNC+bSpM0aMiNxzfRaF3fLwlHDk
wyVxz55dF9u1zm2ScvvkaRlndoMbyu4oRYHc90sjtmJZeMEwPGy4kPJDKA3vN49gfQTuh31qCNke
5Hm4SZFFt5MTtEY8ydqORbIsz21o97ddZnWKi5mZQZyvod5Thr7TdY7XxJ41o3L0zdNq5z4dG3JW
GqiFYs8o4g4x8lwVPa8m3G11yKxKSnpUK7jofrLaSFWDdablKgGLVOEOh6N1IqpmeV86Eb779tzz
JnlVTiR1mzUWSIJlfnPCNfS2Bj/cXe4TIkTjVG+d3JkuerLZxnQ6uzxK7otgW6VV/wAXdYlMaxi2
WeqGjwV7ksdJONwVwBDOgnyUG+Iz9XmCsnhiUle9tO5MbyFZLWTG6+1s63pjEFUU6SyzYnPOyLCX
ueIMb5n22+uyt5cp3dtBab6mXLsM9V2LXQOSeUKI48j5EaOF6T1EffmSJGYQvtgUjAD9Oj0EizUf
K1TtNqohA+6HoLB2SPHW/ZjVeUTxVG8srqcT+8XZYeaHuQ/LuqFQHGW+hx7k3BT0j1jZSlqkai7D
k6s5y5jIp8cFAezewANnR0a7Nu+1lOZD2ifWidBj61iaVn9OoF7duW6hv8paTcVt1ywj1gSvF4fe
0d6rHKr+DYa0/WvSRbfr3ZRF2qBfftQFI9ybwQpza1ctnZlGuJ3GM4c7yokQXMwFroSZz+NttglY
2HeJa/F58N3qnYtj/ntcOhLmhrzG0tfy5pShe83uLsPpuapCgHb1HNYHg7xNZJ5qfFwzP7AipDm9
ycRILKPnBje9HKyjFsrYJkR/n5hCTW+On5S7xmAPtzeLGZ1AGLukx66YEAb3CSuB4bm2Qr1lHKY2
XmMnv2c3CbdkTOTfag0QkUVhKFS2MdiNSlp2PHfjsFucUXwKZ6wPTl8OZ1GPKbV1o5x3Vbj2tmbM
em9NXs2Wltb2pUaoOZi+bdxmwzhf6AoakrsEanemw/4O/yTojGAx2teBKB2e8iUwDjo3vP1gpdOt
mY5FGU1WDZQmV/KOvTdA3TmYRx4rCCoNUjoD4ggQmmqi2ezHIepzzWisahz1g+OP9WWusGPllauO
kwYJg0BB9YT1wtq4q90Ac8gNWuY2cGLuee8lxMXnRSkZkihaC+OIhe/+KQlF9eiix17aqjG3cl3d
BycsCuYOZXqiAMxPjORg1IVYNlgEQJoE8vq4CNnxAJTV8sjh1x2pQ0PkSUt+rUPfRAKfRTwwe2TX
aS2tR9jY5aN0Vf6V1pW4adlc+JTDVfV259V96mtCbhUS5S4QSxAh6SVfJFX8Sn3db1tzpO6tBgZ4
lBHbPusS1PXKub68w95ksZgRHPN9nY9yx1ONAlhU3Sa3GntHj0zfVhT1QilXp6/s4oZBPAc9s/yk
mJ4JTp7vSa9l/7h08b3ooTQPxHDZGzsg1sPgJcK1wfR+L/2ph9hVlRdteOlt4QfycSaiFBXeEwVz
w3m8GbPeespJBU/irBKQqy30+7wI8ue8qqZLaXpX/22DHj9zfDx69oxmU6frNptlFRy0iYALP6bh
4CRQ+9vyAv84WrWht8ZKKNPNEsokUpz/K5vnDRxXiey1mST6i2UtJNkQwNUfOOwyk7bNrMjxTIzx
XNUeKbbd5KUmu162/+IxLXzBWpJc6AvsMW4z40di9NPOSWrjgNg3HZwkc5xoXNviVCBHcnGocH6d
w0n+yDAmHFVj6XNJfsWtpX33EtRsl8Wl3Zfb1EsTUNL8Gqp9LbtcRo2Xy3cOVa97tOG155vJK8I9
YPfO3JCXWzu/ap3qTWkqBqQ14bj9ancIYiNRTnFVNpO50b36FRTtKIC7sUjuOmvy7E34o+56gw0N
a5zy7tkhHCDcZZRvRcwGWFHvR9iZ/BnAWF76xP/H/NtH999AQ6hHbA38dJs+CFNu3DX/YXMKpztK
5f7TwpBzZxkeqovi9ST1wZ9A2zGfLrPXnuC8MymaRaSFMYIw5tVkY9WPFJdrjJO6Pc5YNm88pmR8
0pbrMOIX09nQbhZDI/bcbWt7YXVYE5kA0A6CWU4xkRl+kh6vHxj054QXdsOUjA6anoZEAtkGaO/C
Ss+t6yf1o+Xk6iVpmzLb+DoLYVouDjs4mSp0GYVkGnxRaw0mFYZe9NEeEAqYV0ok5tFPaF6dynf4
cj1RBC2ZtxjxSk0/gANilcsuquRlqpd8wqfjudPeM+d6OqWtTFWUEilnvCv0mYO2GWlzD49f+HiE
/1YXTAeiLGwMyr4qdwtuvHToY35PQuwZQfif7WKCcCckVyIv2Kpc95aN133V2SA2+artu5WxECqK
zMwl8ppUbHsh9M3sSu/DBj5bc5UGtR05KzSLBEfRg1wS77mrFA6TDFOT41rzxp+G5VQFbBmL8Or9
UKiHccARRrUvOjfjo8NyT2NJRFiZmtbeDLySIVNW1BWidjLuzCJlT4E9PHw29fTGBxbs9KCdU3Vd
OGrxXv+alp6lNgfJ7JL4k0gOlLuzua3E2L6hnvbf6Lz1W5567pNrOtqOCnxVN4x08MbJjlO7MVzI
10NKgY5J3C0vZT7Pv1sxhweFKIM2TujFr9xcKfY7O832urPNMwtQ3aZDpONSDtJwX/Bgv4fEXrbx
GBoC1HMzvLO3Ju8yLF1PPMrZpSul+WaPKoiUM89nO3GXO8uZPRgD06I3gKnoRdrFewqMzoi5Obzf
ZZ+uO1GolrtXmc+rWocd7/8cO15h3wrK22/RX5UlPzCrH02wDDxUTK351aKu+il4ache46chc4bR
XdYzZUYi8HvJRDlRjTpgmmk/Rmw4N0ZX9DciyH4zg0puF+IfrIgxZ/qTJR3YtrIqgjLucwkQwSx8
96Nx74U8GDXxAbYLboThqY4ATAJ3a63mBo0gPGk7YB+0GieKlyxQBS4hN01v2P9Yv6YgW5hCWuyq
IKk/dZC7bit86F/uYFRvglEj6dx5o2GS44WPLCY0N5pHZEcRnW9HwwgfeAHDR9WUyV07iC4eKPB2
82LVm1IvyNeEc5chno+U7ptgBv85LJrivjFU/TEZJQromijmP0mvHkr6ExFPLJk5//TX/7dodM+q
4j//cf0zn9j2Ne6i/j//4y//tP9WV4hb9/cv+suf6f7zH/86/VZX9ttf/mFb9/h1HoZvvTx+d0wP
//H3//mV/7f/8k+a3PPSQJP7VEPdX/+2FB3xL0i5azjY/4IX/RuF7vb71wdwkn/7E/+E0DneHyyX
/As857h/WCaQYx+xAetveE1//BM854g/PHiptilgBbP2cvVe/wmec5w/TJeln0BYwjE9T1j/418/
7f0/rcP8ovjt8tP/+c//O6yNyugvs2Hf9gIQ3uAgHM8xHUrgv21b6B6aRQoFJZ492ultMcr0q8RV
kMUVFcbZNOY08nHOvVW+WvaGv2gYmos03lnM8IJtWaTqayhwUcRjU5YveT8lvyRXidho6un7JPGv
hiMGLxhT66p+TyW+AJslPljD0pC3oRNiHk01HWNUddawRjDWEDxnuYI2AOydlHHqWRP2pzCZfpdt
6L7UpFg9F2MtnxPwrngDVsN/UpyAKO+jaG4rZJPnivHDxRiHpd8UI5TNQVu9h2+mTLKN4w0Jk6jZ
1LyTi/7ZOxZ3XB9q7jHPHRiwdavfxIAhvBeEJjPYaKOuZzLVucdurJFhayhm7ka2kzkaA3doaC2W
Sb6R8PZVTuhvG/zRWz5DW9OIT3iUx8oM0li0YSpjO53Md7Euztn3iPJxMusCZsDNtobAdRBzKy+7
wBn8bd0OfbqzM9VvDEQ4m6GsLWcmVi4mFuEuoxdD9kEzKcfa2Tl2lb27pZlOUV2OXE/BYDFpr7vW
MbhagtJBOai5Mvhf249aGK2KUz+0POIwyumJWU9x6TrXvHOIOjD44RaK+lKFhYxFz6u9yRbLTPZ+
N7mPeVcv70GQVOHeMm3qlCRbSfZvuau2FXkCWZSmQ3ovYMTKq0iOPztncRgvH7S3txlbDF5nklVR
5RG2WN4NPGXEQAvaw2AN9iepDhKLa5gwfwst+buCQP+VZ4giJyaRWCpkbXjftm7US+0kTr8t07FN
N449Gzi7wqH6pZeO/DKSnhd96FjdOoNXCqudzgVA1sLj2I/TQuqHvFvZYurJcHKRw3r525YtZy5e
DKNHN/R7I5au7J5Fs1ZPpU8s7sYo7MqKPJxMzNHc4Oe8TK7Yp9Q7+v/hBD3nn1p16nf/9/PxL4fo
XfNdP/X6+7s/fzR//8r/H0/S69bVf32SXr6bj/Iv5+j16/95jgbBHxyOju87Vug4LnDpf52pgfkH
DgDHCe3rfwXi+m/+daaafyC84EXzwHyGnn1dHP7zTLW9PxwR4DRxPcd2bKDJ/50zNfxHgNC/rW1g
c/3bWVoY1ZL2U6HxOLn6oava4Q7ZsDrq0Fq3bmAYDyYVJ3PIfuTxyQ1O472NvW5fpP7wqKQRxvRD
1Du6Sg55xsAjdOzhd8UOCHuai/w1OQO4Qwn7kuF/MX6XyINbs6/QRKbBRqlV066CjYTfVWRPbVJ0
l4z3KBIsMfIO/0/yzmM5bi1cr+/iOW4hbYSBJwidm2xmUhMUJUrIaSPvp/fq61sul6vsF/DwSDoS
2QR2+ML6DYt0GSMQrl6dpC+qgnqVKkP/W3K3igq4IzKQeukerDYvn3y9ZgYDp5dXxWB4gtR54j1z
SzSOOGje56wL81jUVfWbcGnxxUhl4um91vc7p7WYJjDW3lmj/KAHqV56V7NPxlAMDZUBltLTsmLC
kDcA4FNn7nNSp9uDlS39R2+2ULnGBZJNSPitcVmriPKuuId/86JZn3rzLllOU6Z9uct9du9MQPah
z7f+6uiziIu8FrcR+8JjbtiZ2x92ei3WQ58s2/NcdNVnbYr0LS97h4Ru4S+H3tdppdiZpX7N7Tie
6/queJFOyj/ZvDBRGK3tMYPQHi9EcLpfaJnEeaBC/7OmXnso7Hr6oYynX4rBX4cwTwUCAkVC4rlY
d1iByvsgZGREclDWacMlzgNzylLQ425h2lFPVfsjsQmvUbfwjD9dv9V/WiL+RzUO3U+KRKaCrgQT
xgL6PJM/vKmOjG1gIXSQ/akYjwpiTqIuN545PTh15brsn4TxgtkrtX8D2YgIQzwFeiZr47v3zLkK
THfSAWQUs/w0CR4e61WNv+s80363GiNglCGGMpzXyX+cMn24KKu5NU5SXD0dA6uVOr2fbuj/yczT
Sb0tpoed3lnWj2SxjElabvFQdz9LZ/avTb3KPCiZc/uHZZbnUU0KXMSmTOpyy9pVtwocAfeGClG/
LFp8PMoqR+F1tJOUI7U7or9moy3bre2xzOfkq6fR8zYzIRLGBI/na25646uhuQ0mPZ2C1PKdfWJY
1mMxDnRvnJ5sOAWc8aiQ/3Fj/Nbb8QlQNqCUT8WlyjVSgIv7m/aY/emWdfqytnXyj3kq8kPoaXuF
QpZ0ceaV7bG3Fm4Fli0JgbvJHa4l0NA+Cf6k7N6rPpxaS2Mf4tnuPjrdz47IEW0fLFJL4nTmy4qF
3eXw1FcrI+E4O4LRPVZPbSpFMNr11kjqLddTJG3lOOnPsFSEDQR/1jDJghrjlrW7wuQbCjVpYiN6
DJv+cMENbgH5H/XW3YkzZVoQQuLOSMBdmvrWHDA5py9TrgDh3G7uz0pbu6fWpi+CyCS7s28MRn2Z
za19ps0+Bi591Ue5CPFKWogx8iQj8zPNFP8BWvG6Gyoe3lAbVo5G4DimKBmBRtXDJsaod7Jh3bmD
0veiAfOaMEsqlu0iLpK7tktPYKox05RerVG52Z8acZlIdR+Gn/K7XaGn/5ju2x6LbitvxTTPz+Ms
nDMlrTV/mCzDnDBDUIf5HcZrjbY89Y1WRs6AiLO6zRCmyurNuGPSyE9TyjRMELZeK5CGx7obMUST
4r5940xPDFgS/hPdBu+7IR+6t4WV/s3qauQFyrv26CKoOZEu7ZoSQmc5h5xDUTiMSlwh/RtXbvHa
lyzRewNLTKwY9dy6VKvShjzzmk1/beIBvwpwMbTnmnJ5a8pJfrW41HgJ+hAVRd9ECmXzl0EMvSHp
BSqBi7KWDtFo+MVjmpXzTnqqwtYQWveYUeJB56DHcao6mZshPiNLYS0Qcung+IJRGat5Gu2i8Tgg
lv0hUbo/gEPrxRvLzfxUT8USz5n7KAZNhWZW5GOUmcJ5ZY1Ob8ZsyA+sj/bvLKV8Xoj0/WL6Lifi
EsWqIO36x67q+n0UdfPHco2WGc/N5PBglu448j061T0WQk4qymEUq91Kn+i4WqN3gd3Rn7A/1L/G
8vSfhQhezDIpItar7dIxwwsDhCP3pbft7pqlVGFoHRZrQCrOt8PCnPnOB2+w47r3nbOfIoEesqVt
zwXomyvhPOPMgDgzqICmFrBHtuToQAiLNGmVnwUj4l/6bR1fagZnxY2Y5weTRNatRB9IA5Ze94ps
S5M6m6wSzT5NwFf1Zo4glGv5C1iCxcFRTPuE5oBheexpZJOilkzRy7g56tMTRnpOQGekvJmD8QCS
b/7Fj0+pfauG+eyx+g5hWTd5FtUpNUW6a73P3FJf/eQJ2w9hjR5Nt0ootLkrV4bcJ/U06jJ9yb2q
IdGB9HNKEkPfJ2olMdJqqRPPzSxU4KSkqtOM5ylI3C5BC7URiwK4b44fTChCVADsUn4W5D5DXn2d
bICGZtgKRt9puUx4WhaTGJqbDl4ZmZgVU0C3hsM018iPXqri1OImfSZDOoYVrnse6Ex0PaKfdN8M
d1Qn6Yx6MDmMkw3T1be+1mZbwoU7M75hMhqvlBzNeChcAm9Yf9TTrGJ+GayhP6G3zSdA4iLyvdJc
gsIdOptmU5H1wUBCZ+MCwWYQEIwUXxJReKBox6BdMleD1pG4zJPfbC6Dd8nzZn5gKvj2qXS5/swT
wz3vnS5vDmZT/eXm7xCq76mAGKOVRhRJyh7Yu6ZfZyGGQ21zyZgL5bw2vU/oMId1cFutVhy3xLtb
h8Z2JbHYfovBVnMw0v6ocQAw4CenJpnvA0eiI0+M3WqL82qnT8u2+DrKO7e9AAXLea06feZKl9Td
lajBPQ2sJ/O4awy7P6ol39mlOe3MPP9db+SbfDHc/KnNIuz4P4RiL63h7taC1Yhb8tXQkJ9mwIaD
53QPqug79rCkuZGtTSNRFd5Tas94dNzal7Dyekptc1oV+26sPG5ppqRHS7+ODzPDmtVlPewSIzej
FkrqqSbozFJWMoe16px+P6d29thsk/6SZZa9d5BTd41qDShbheX/dEah7d2Fbpgcad20Vkpox7Sy
OHEJUq6ELCKNzy9W40S2xceszXSahh3iU8J9tt9CgFry75ZzUiVlMsbuxNdYNpPe4uMs44Ggo3la
qrR8cN1cf3YLJjmEiyfUMVG87witXZKH5TSYOE00wY6zcqbfqdNXR7IBzKj1exXq6RAnghqKrnGU
63qVhy3cjguf6HgvywlzpwH8XsOVn+1hrNKOMfWmnHktIaOj+blOmoYNIsZeF3n9SODCuyQa80fD
FFvi35r2WR24HWERf3GLNzUPdR7aEwk6zGLN/ZiKfiE1iASJgq21oSp968h6Np8HWQtrVyRa1UcC
j7YJ1GAblz5d1E7O9RgCD6buM3n5r1LV2g/p3Y6dQE4OzhNMxcSou53gn2uClkc8sHhiv1PaapEo
C/UgukztOFCTmGjGEu+0NtYnW3UmGBRf7migkrMvEqZW4tF25/QexCW+8uX1i3qFcNPumao8XHoS
2+QD+/XBW0R5K/H8SKuRkLMMmQLitLcdS4qNxTll7B6Z/ZhNK2310tL3M0UtETRZay+Phpi9/j4m
A89gGnKpjgZ6B/U9P+9+y6xwH4ZtWm+UVvxnz1ocL9QbR7ta9ihikD4AdrTCz79GP5NXG33jcTFa
+2wsvvzy/URupxI1o2CaVldfdFUOSaC7uTZ8uWxTIfE+Tx1acif/KPpY+y7VyIWkTU/XFF+fQELS
FSwcSbq1kdmcq4ZQYVbNZOXrcqRgqpap41JjruLGAuKk95Sf92A6fZ4dqnrs0sjtuHQsc+uYO0av
MjPe1pJnvdOeE65ZtEs8TT9ghtQnRVzmXWnz8IEziONYGeSz3Tk9krhYr9Jrrb3p/aq9XjBQxMD5
nzkXvOTKqqPVtLpYmbrbxWLMsydIT0Rh/Xa0u6CVNc2YueKGtWTWDUXMafe87Ul6secF43nJV0Zx
egud+mBtZv9YsTOfeyujjjNNsjdCVnJCq94w3kynSjhrTxmBmMaQga5pWzzXvUu3o/CrH36ts/4U
el6F9py1RDlqSP8B57lxJf1Sce7Xl/E1tUyXcG++iPepG8RH77iLZFXYlhM57vXiJBzSx1bol5YS
z69JGxCbDJ39pm0UgLfMSK7S9a2YEMVysm1niEu8ku/anspn4P/dHNZd551Tv7I/ezINwWzXWqA3
zfTUuz3lH0+JXUmh9n3osxdP17OnIp0x3nKZEuApeveLe1267Bbbsc+EdNydTVtJv2lSTdrLRpvi
wV3cL1qI+t+J0FyQw0C+uwD3SDMB8LCQts/kI7f2j+XqdMnNqBrnVVmZeiMht3MG2phc79+kJJ09
5zZ8glkrkK02N67WTaeHsLIq0BlbVDRwP6LGYdnP29hqH7kNn2CpWoxrmix9aBWUU2rL2T74uGmM
235X3Vtf5VnXlR1Wm1ujs/WcosYyu2yDoo422bb1pWee/6HKJiHNyaSvwjG5mbhp1Myu+Jj82n3i
Jq27Rx9zjpA2ZzQAjCO6arGIExxjM6ZqyhyXSZBUCny7eLUQ1QO/r9cot4w5cjM+VI4iyW6oR04k
Ghw4uKllHSFM5OFA5fWxMufhvEEKfBrMZXjdaDHCDRzra5Jt1AfAluZztHaqPVYjCoYD8UQPFjIC
MXlB76FjdmbGg9uSBekapc8hswb9NUh5Xq7SlqM8bC2JugAver6pjb7O/WDEIBSF8xFonE2iWneV
ETcdwq6JcjQEhbnapM7GMU775onovE+ozSd+64Or4FSe0IYbtsRi7Ru3oyv75XeiGS3fL3Vkai7M
M6CG9yjauQm1RogqYmXeaIoanfs6twRQIhR/Ln8VG8s3PF6XjKGtKEHWA/d5La3GnOME8IBFZz+y
5jzPd7RUSV96kjRghqxw3eQ8fwuyI09FZaz3Wqlnk9Muls/Ca11eSQBXcUr+9jFL2qR+NO3JGQ6m
L/XI4hFDydaRPzQ/e6ATa0VesTanbVzkP2cibUkiTt1MwbXfXq30SMXajqmdif8CAv9/7A/d563+
30XNUP39k+VAcjhj4lgdf/77f7v/D/9T1TS8//CEb9q+Ydi+j74Jt2b5O4z//b8Z5n/oTEyzfUe3
MWuwav6XqikM7CAhPJo1nhAIUQie/6Vq2t5/4AJ4umvjMlFZoRb4fzhD/y+niEX4/7CK+IrwmG3B
X8S/I/hrsZL+N1jTlpaehpHVhDmp75e2KR4HmMEQJKy3otGGI+W4HpQc763MkzaUk/tN24OY7SY/
ZMM5Nu+t8siEbQo/3m/dLp/yPo/TtQ4X6eYheWdoajonl5nQU6CN9lW1gjS/7Z/dumhC6eOcaFuz
F0N7VMPKNmN1FC7XcyUHxhUbguZxXFC8Yfu7yrtkA/kDusjVF/Uvp9b/tEtysEf5b9D8qztYJ71z
nzNzZkGMs+o98/+263n230elH0RySpdTU+QXw3sre+thAH8U9IQv9QYA+bb3YZn0Fg0c+oor7ld6
1R3sYYiacZ3XNzb0SDeJwAPfyPt3/JnjVq6xN+G5okuKIXTtLSwUMuzVxDwm1IGqqP1hBNabAnQO
Mv6BFFaw9vVB8185RAVYhY+F/FKNCDtqO93WB6pGe8tO6dpeNzuUTG5xnd92Fm3Te1p3ez7GhcK3
n19X68EcqT2ocPQaHGHxV0u117FHfdi0uxc2vMr02xNkVeCXVy9Jm5GmKQ5Gv9J/Iv/rJLcFpiyB
eRRc/ZrZ3eEeuQ+Iv4lrOxR7Va5/Ck7E9Uzmdl5FtK3LxdWXxwyedWp5O6+cf0q5W8vvtiPnX94b
qTTfG85TJvNHqIVtjXHwZw2C1qNN3C9Ml3o8om4VTyn/bEZ7u7TIG9+k+c6xj51nI1F8q8ZTUYCA
mQGcTDqNjwy9LZvay3yP1pXUrUQin9Mqx4a6JY2IM4ZtV1LeUmd+kR4ztBn7tQfKIFCd+C9tq78g
VLeB62xPaeudrRktl+w58qra6aPyw1W3d3hZzwPkjkCV5ae1biPqbRvayviHom4boxuZLet08a4P
9T6dq5A6H8rGB/qRwXCKMixEGekFMZR+M9+GZA2QLLnLmmG9oY6pIy5BIMbmnFNJCCGLPTrgzZ3p
X8HgrsEHCSJFxBFgn9ANEPiznYzmaeEWWJ/ziZpbc96yF3anqIcYPIlvyj9vMvXhDCVBNZFU0Ocb
13ZOid5lGKfQs4zYAdrSZD+ZQfLCqD4oB78kJChNoinULSPNkg8jHV+yK08DBqnRVcfK1g6LtVy3
Vv/jV+ILj5Dn4NOH56R1CILQP2p5tNv3sZXnuYF40pxSupaOZ55nc71LsShXun3bnLu3kTwlc/2P
NC0/lnHj1rQYBs/3FBG0eJjUPH67pvzjy/aU/edPg0tzho2bz1wQNa62VOrBZRRfTGf58D1eD01Y
/wZf/2uY6NS5N/tQTlggkjzGsDybWhVPMo1g0N188sb66j0BPup3tVAA9Uu92RnL+uIW6Rd1CxUR
QXIfmSfMfVp5Ry4xdIdTqiSEK1PCftXjeg99GrN823iR5MqqoFcHfQEj0nypDmaL+Cy5MS3QrLhm
sYK85MS9EsLkY60itJRg7bLfhtc/ZGi55kIkKpsU6nnlokRoGutPYqvHahIrEm1BvtLdLgbk7QAl
HloPiSaqOGezcnvKJNqF06V9ZGG39/32NjVlSOVqvvWp+8lVEWBRa7+ULrVSleexPVJg9yrZE7Ye
XraM9KezmU/10BAnddKjVy3Tzkk7dYBpV8eg5J0d1AOLEtVSxEvJndQczq1HRbNNHunqUP4tLx48
jVdR6x+y2m5lUQATFw8GAm1inyctVVE353/HTHtWS2IHue/8lQkon7UsvIgpdtnB3xg+s1RecUKB
XWlArjdwEdqXNQId4gcOUZ5G9MShDPLLLMFxOr0TuRR94JMll2RR8gESC8L0nA5BZ1cXl4bYIRk3
oCPd1owPFAXza17T4Sp9iji5RX/Ouhd6PU73+h3t2aUM7Et05+iNvvNCko6jrGT6okA0AliWfI5T
AxzRWfN3ifS+YzhP98SDQQ9nTPOLSy3wnHIriNLBbg9ONbQhTbMe1xpzo2ZlJS/g4A0A5iW1qa6u
BLyjmMCzabx2U7ZPLWxow/wj9AW8WSGhTNHCOtu4KqTikz4mG+bFaYZcbXBrR0P+oQX2QmXtYPVY
Cpv5POStdWHUQxphm0+xZL26sfHyzsy+0zxIrtW0/sf5NwNXRvoHNuSjzbXYlF0fvowwG+49nooW
NfePtE4objuvGlMjjytpVELhkwxXVPv7rpeav+xG1yMqa5G/WPWp7MZ1X3kRnzQRYhv9dFvL8ji6
jR07k6rJFpRfI7YZVxF63ZxMPyDmBoBTLyn1iaO9uS95udFTcIvyz3gHtnWMfT0lpSJTBsYi7Imk
RptRbwEhCy+YGImyp3Ph7PjwOQ045u/6LozaqcFTiyC009rhJkhQxoLqK/RwbYwF+dVd3d//NovY
XsJeRrXS/LaMat2LzmSiXJYd6t57XSyC7bq3wA8S/WXSOR+476aLo6tSmNeyoKOptdtvs7jjJVJK
EB5511AfvO1QOgDGSDn0pGGvGyIS6f9c/YNkZmCxSB1iq/xg5NDP7JAuFL2O60R3PDOrq7EVb1Y+
HAdmXWS18UTyZWdZzWEUQBEk7D8Yan2i/gBg+UWbkhWj20s+9jyvCK16e4rfQb7uEvtyn/lONZWj
kjihqO79e62HsGxBzRnjK1yG7KRqXL1WTvsq8dim+msrypO/1o+pjz6xPPaDOJDteWi7bp+AC6LJ
AzeAoxqaVYxoSO/V6B747Dk/vJBt8U9d1bhfbYIQrmaFiOaD44ozfTYewdFNTFfBvKIPod8lcsn4
T0VZ8OjqBgYsBKGdbGamamfQ8/CI7Sannaj0OlLAk2NbDR2C1zCLQ+q63L3yNi9CQRT/1HeWe+ak
7ICW4NyY6Ul7niXBlCwd9X1L0eTJMVz2xQx/fjfMNTVPleh7SMn+zoS3FGAyiZi2gREOJKHDBhmR
tLWtPSPGkDJdlDhMWWlcZtkWv7Zc9c8tkY44I1UP8y1XyYvdLO0SGE7iBh6j+AhF9dwXhemWiDxC
PxTV2n9ImyaIvVjU/fUZnM1G7OjQwWF8LdRmXKUvptOA+vWvNrI2bMdlxKfXvgUCOxyvvhgfvNHt
AypsnGbqXseerrNyN3kNg9+nRT/SVsTUynT3CQyWSzIqFcfKcLvD6vd93GqzJIcLskinGxw5y4qM
YSz1CY+JrcPtrW3H+mFZZBetw1o5KUpAjn+MPr8zRl18MIQnR1kzALW5U3Hz4dOlHAAGiAAOCCnK
KV7y5swTVTaNilCZTgR6ZcIhZWuW0KgH7YxBBj+m8K0PixjwZ20N1cmyloUods0A1RyV5FvNnIc1
Guf3xWmY9mgt03UlAvkp/QqnyRDE1swFhgNJqG7+UVVnH9ZZw6zMxl8Cj4IF0dIiV5vsq9l6z7kv
9mJtR1JLeSQdb9cz72LStROjmCFj5ysoe0bqBFaqXZH+HzzJVKByjVD2H8y1tXmUKEidObUPUT+D
9So2TREASH5Z9rKrDAdKZtlcct1g2hfb4OZVR31qX72lfrMqtSvoLHQUJAO7fWVzPVmDF+sNHsEq
1yoWafGlUUMMHM3YUa7v6CRQGYDYcjOnKg37CdKkECRLWC9pGyRXPI0rs8GP/vDNM9iGVbl0se+k
7y3xsa5OHgcgyBz/dJoTdE5PhVf65KGpXY1aAaAgtT/UosNCmE0+fMazwYD87QNYZB8gsU37MT8V
m929mmYPRGtV9quq8ikUDiYo05g4CReGCYLNkFFXyDdyuv5zSZMsoG7ghWPlnAiqQCpz010Ce+Ox
l9NGyoEH30spGeguXjvTxU+pa+/Mzn/ejF8wowBAoLgy6TuBZMiOErs109nwoBdbi7t0vJguH1LB
qdI3u2DS1v26leAtxT/C5DEC+27UvFNZZLi5xbU3Pjqj7398Y/6ZBkr9Hudt6o86fC2E0dAQGAS8
ZbnkO+YD4EawoKupCU2KRHeku+UE/wMwniBxfm7G9ATc/yHVhunU6NOtyxZiPuQ/9yQqsUWHbN9p
TEwZ7CQaCidTuKbDGldzXf8nKbKB49W513IWJbSrND+I3AKQJFkihsxx4JyWoCftWhcP1dg4cCWq
/jGz8jk2QMDRiU6980A7PuUSZ9Y7E5cHjENlHzxhZSctr5q3lehwbHtGdqvMqoCDZrkf4Fs3EvZS
7hkTmmsYLav/0XupuoE3mN8KZ6teXDGZB13gUU0yGfOQcLH4MMVYXbO5L65Vo/kvDT0sAEKVTRXe
MzDMqTweDT2vPyhKyNe0aurv1a3G3zPnjRMYH+2kO5iAu6k3xjd/dqfHqWyKk4aS/8tJS8Zr0Qyl
AdzIeQuEf08dLM74OQozeSllkT5T72JjmoeEQ6+Z5PUr9ErrlyL8RM4I4BOgLoJHkeV362Fi5EFo
mo37KmRv7rymXB9K0elnRUOZcwgPquPWxkti9qBkcqmBzUq3Yy2hHydlLmgtOnTQwwLHWo9G1TsX
NgF1VrbNHc4TsvkArpjw0GxbOBMWeIHKkwEicaWMrGwbEFXFaO5stZrv6AjrURLPiL26bGNNFIR9
NPAF+N13Dpw0n6HucbRrOOliPmwlHw2kr5yWU0jUJnuviHbEvYNZ75tz9m+yZx9uamqTGElIyvNo
uVmyx6udQzMxjZ2aIPoGrtZt59JP2SP80jsN60zLGZwjsw+tuFgaumS3jql4R2MtQmtQkNMoCZcr
2oQ9Oq+1Jm/suwy4mTktJDSEi8l+0euMy0yZRBVo5AOTvKE99Rr5mEYZP349O4ElE2rWVk6eqKj/
blPOiLWqOOZJDVOS63o8EWeltePFpU+MJjGrvelmu8VneKPFGu6W+VMhBp8c/cIxrPxq2lVwUTc/
ZV0/dCDieNf19BV4bAWjEJUXjOjEOcJcQnTh+Vwt3DGzf1hW7BeC2eP6x5QlR3+q4sU2psAc5pmI
jDp5epLA+bdOK4m5IIfXFNTVcmnNakdhWAY+VzGrg3QGPYTL5JPnlg6/uMwHJ5l8hlI/OeqtwIrf
KrQHZCXghxHQvVc9H5EKrLaNOLEedbelrAHpdlrusazR6K5m93ekfNJy8hIrzJei5qrduUQqHAHo
ABSutqBruBBTHC/y/XPeE/jtK96hHNKanv4lOrwravcvzlj11tTadWDeR0xGiGNWndgHw8QA20wu
WWXRwfvzjnyUP5rlUWaZEi1Oh3FXpuu3YzqMJ+Qw/58ul9X9AGWN9e4TKMYWOognRTIvIaI7/Y/+
flMrZo8FocSbUjpfvoEN4Gja+4jNSgiS26nfnSfMk7NOP3fXZ/e2puPHzASBZFDWc1TWKIci4Wcn
053tXSzwNUXx1TvGY1p2fwAWLFE+sYemWrmFlZZ4hMlbe88u5FHpbEqCRRD7sgxJpd8YQ1i35Ih7
XqGwNtvhiZQjII3BY2mpA4g1r2W7XpKJxF1Ztu+gLyK/876h/hATaJqcRHN5ncuDP7kvEwMcAgbA
Xg2pB1ldh1nhX2GSWiG5vPLQFwQ9OpiC1PA7xBd/+51U+mXyE+eBNXsBHDqcbQIpgSFbP26YS0yb
ww8rkd0rmFXspHbxnQKb44DUtx+qXf/B74bUcb+N6rICPeqZD+Von3yGpqFsfFd5rl9syJBgcxpk
NMN4nBgLC/LZWh/LQTL9qO0iM9vOeOExOFSTXUn8I6fBJuNS9Oc5gHb8ArSxfbewH2JqxQ0UlhFj
oqsW2NvQvnSQHAEAVHHR0J9eSNvOYdovFMiG8UGWau/k6VPdcMS3ZvN94wIe98p/sOBsr0FTKx19
hgDhYDdUYEqelvStbC1mCJATOjsmfOyxyY6DandewlMqsxWXrBavNWJj7jHEJa2VCu0qc/dt27s7
s92KfdEAGOBc7z1pWfmnX9KbqewTX8k7e+IVGjGvvPdNhRmVazNZCgv2xiTNQVLboWnYebh2jR4L
rb0x6xOxUSA5e1SdzaSCzcUgi3izvbPPCahvwFmyWcHu82ncoAtdppJcKLWNIlr0Td5mDJ1HjgZX
YxzOzv29mKl+R95SPJW+5p7o3/4FalHGs6P+OCI3A8dIvZe1Urz2ZfuEmMYiyWiuXUp488kp+5Kz
R0vnFqSHtxtKZZ460YnLVvkp/VwTTgh96F2+TAg0W9OGvQ3JFFGzcpIuzDvn3ZrK/bJ5IwNluu7G
xrMHyOofDOWJRwDqWdCwBruieISx8+KJnvXK+pk7gIXsSvxEkq2PeETLsOJoEzVF/ybctTykNisq
vVsdb6suzGic+nfL+ZXbCNLpqlu4+8c0wQEzn+asiiv9W0OUe8Hnv194vP5kSCXJnhr2y2Zu5Z5w
0PzaJBT/FUCCx6KxtNhoy6MkpXYV1A7undWviagUnSv53iOOobaz8E73IKFF/ANDjoJyv2V8p2t3
KXRmNfkJvzmZWXnOuiRq9MfZFOuJpnUfyJJLlzvHYFKQTftYd1o7LgGcBIVz7ztrW8VBBYl26o+l
nxwJaUCsBWWJe9F5Kyy2Nw7BZjhL89BLrYiFGGNg+SemwosPelnDNQN2Eti1K8Khn4ygHOa9ZM1l
pEwXJFAeQpPbv1Uf8CR5CAmnDJ9lT7dX9K2A0UpGNcknME22n6EgcOxqx2G4sl0KCNxYvkjc/7I7
iJWoATVtPYN9poqdY07YkVWmMeulxKBIBHjKYaz/mKl7puh2QbcDljaVn3JL9fM8OfIEWOtYg7M6
FDoJzClROPN1V0VYFyqA6Gf89fSKES/mdKnuH7tW85bcE1pzTjbB2HD9TYvPUv5m/kSBv5OsBAPE
clk8HvI8cU8rIXgmWdsz1idDWWtj+DNV7vBaJM7fDHoGKaITwM6I8qe2gx/CjpT6SzgVE5tkM+pG
RB95+A188LvsqA6X/my9dt7yymNwm2oQwBQj/3L6MS+dP55IhggKmtqZTjsIixQ92N+WPG6sLuXI
kcQ67UNK2TbeqbYc0ztz0VRcKNvaupbFeuPW8Eik54OMFBKEXe8FKbx9X5inOsWPkj1ngarOLgB7
Tr41LKFm+g3XeLQz5E+Uas0L/wd157UcOZZl2V/pH0AacHGhXl0r0p0iGCRfYAwFrTW+fhaia2oY
3nS6VTxNv5RZVlrSoa46Z++19RHdZxKyp8qQgeo3PmwpaKfRYxrd1Hl55NgKG8pauYNlsvab8coq
auZF2vMgJGdFCTg24TRMIXFl5+hZVP/YSu2uwY+LwCda1uWIjMFwjvokIxu7vl858U/FniHCRC2q
TvaZPsHGHlQbXa1PfR0+wCHztkaD0gYITNkBz5BiuG0iukeF+gOGEjN9EBhreIEesoUuO1qNhzHW
rJP5aEjGmT4sYutVLdVfbLWBXdopDaNmpQz2g1OEIFqCY+02P1IZ6AdUmc4swJm7FJ7RHQfF25cD
J7rcGr/WHhJnO89YuG8TJb5DFYL1nmlrdHYK+WcpYlWCl6q12Tu7zqnAyYSUEjREelUx3LW2esxZ
8zr1SwGLt03JPk+6dYLcD42bt0zK6oHXOmOjlMzdlk1S5TqnYWo/5g4zs8aIS8roKLNx3wxYJXib
Hv39eTqyaliu/wO8x40GJW2G9YSqcJxtIXp8tVg24SFQ+aRzbnsnwrxYypWvjRGYy174R9N2EKVM
CusmzMZjoDGkCLdCxtBYxpYayzMpandZy730vbNNiQ1tsO+OKBb9XlknhvOi8ycbvukOFYNSNz9a
lI1WgefcWMXmLdTolWf6K8cSNwWsMmglK3Koljkg1lh7iQVCpcT85o/JvrHWNidHhKxDrCxRh6CK
LG/MVLmRfbOjUTy3VWXTtNYxgC2UuXbBcgxpwciDeaKq2rKk/vZgZgx+mQl74RcFJTlz5DNQxweH
ju8jqXjGQ25hmFB0T0Py0UHMc3Ht0yDSgmzPgXknUxv1r0PylG02r12VQWIgeWCGNKJb6HzSAMOB
T4WyWogCf5o2KlvwjN6m0Oyf+Mc4Q9HQnaVijBdx5rOKt1AtQjQsZpRocyHRuGPOnafTiShvUtD8
Sbhw2uYYBSXbKxXnWxnDHHUz5Q6l9U6JvbsyJNLCRoimxNGu9BNQOxgRpQN/V9j+DohHt0Jt+zXK
/SP8rK3mkfKbx721pLZnzTyqTPOwihEXqf0+ocD4BWfyL1Wl3jrADpuFIz+gdM6DxXS4CLKaClga
S/IFZL5XRL0JJRijdrxPhJjZHFvu2kqGd6Sc01vDNU3xI2BnJRzlkPvVCoXZccTv5w8TlXQEt4N1
ojiqxn2auZsmgeScxBzqSrrE8YTaEms5pPc2IG5ROxzuflS1v2KPv6ntiGmGeQzOVrhKG/KicJIH
1OIKr6Dzba6cUGfLUc5S9MDI81HWzK1sX6dAj+SjGVVHuG+oiovbgNSCvuY4pnd4kkdFvjh6WgEZ
w+JZN5F4UmpSMXXC40hp6bB+zkekt4CtxCowH31vmEcww+Nh5RrRrS89bJ/bsF3E/cGw/LX0vjuc
yZsBbgVbgylHlfUWZ8svgf6yLZHOosiGx/5sYj3Q6+++XKl6/hyH5Zs7KCe1m9QHOmw+fw7Nf55H
ybKsD3GEqDVA2A/gj7NnyJxc1KsQ2RgJJLReNKzvL9BBmDtA9LO7n7Mh3FnIdnILg0xhBO5jDhaZ
zj5lvUhq1tzkc96OuGj49HNTvQ9BWkN3qIpTmlAtzMei3ValgrlLOgKedxl8w7wq12nDF600TEpz
OLeoYPEJQF+nzkBnEubXPrJdOekLuNXBH27yvIEqo6fdGutDjj4olU8AmTjJ9RXzfkgewMJB0L3s
/fyI1l97MSyGspEPNVXd2PtVSQv1TsR8Ddk6+9podTuwefX7ZRna+X1PJv1cb0HX04RvAZHbw663
woS/DNqNbcFjz+Z+7qVImDQIgo3xXDiwI5PsISyVL1YNYYYS64s75Ms8U2mJxUymmWjuKlXaLFpP
tNGzNZooEE8djMCE40KK0ca0TVCZfMk74djFInLj72QcnujkPYlWbgXx4+hKOWrA4KxLnPeovNi6
3IOq2Dku9d68N46ORY1XdfWjGjBQKgeYYk5bLHefme2DRUQSWpADTOUc0xr0CC2362eFykDp/E1O
d0OKDOi4Xt8NSLLpnCansqs3o6OD7JZHMBevijDu9U7ZgZU4jHG5Dg1i/0TVRbzFUdl4UXiKM9Ni
f4hbSA13iV4/S1ZZpl34kbX0jU1O/gZ1U2h9kyOv10+J6i+Q1d/0GdzSrqcZ2dC+0aIb18XBFVjN
NyP6VWqE76hs8uecVhGWUPrVo75Cgmb9qn3qWm7H5O5BSbZgk+HujkE1sEklcW6KVrqFhHxn1+jI
3NFd63302sA+nRGw/ZNgwm/g8Nlmm0Bge5Guefkb1zPQ0ftw1xRtrctiZY3ezgGbwoYyo83t7UPX
eWKDeKtrwLdgsp161WHfOdxK1Z7BC4PGliQHPC4HL9NtBh6OGxOsIBjOZIHubuF2sFTTikpJVnCj
eJyf85EFy293GjwnGo3EPqbOQoVpsM4Nji5u/TrkBBu62AQq239QfVMBIwoDsXXvG8BxaixeUzls
Zd0cCflZedQsXD//JaSiQol3HkG+zLoKeK9iLUvs9gsJwM5ObX0DGnRY1UmvL8dQOHNfou/rYnmL
Ow+ngH5qk2prhkmJucl70/wEJL2pvGrNAMWz0n6F2uCghbV3tMThY9vNiRCNo+v0t0L1jkrn4kOq
n4VSHdO2XCFuvbecbw7M9VhFg03gJRSKJW7UgIOMs4g7ENacgSK13YD5/2nQJgXbUBDNgFgXFDT5
DYp2E9O9lhWllkRs8ZrOey2+H5oH29oOgQATm9z1yYOIlEVdm5M4AMj2qBolQEByYgY32npOv8fh
Ei39DmpF74MhCdNgb41VvARkdwyBIdD/o3o1jtBnM064VJbZ5Ko1Vq68sNah5ZTwy829r+Q+2Koc
kU5i/lDG5IAm5AGmHKQgzABQ5AEaUrWrK5zgoMdW2D4YhyxnWNDr5zgfdpA1fnhlvUt9eU+ffdGR
006tY8exdZjpA/1OzplkJJSY1FvYeHoxLKw0Ww+5sW6cyqZHVALZrRuxTjUx+WnbnE+OziTbsRig
cHtocBjJsJlhFP5S5Mk310pgGLU/gd/+QCO7VhvXW0B797HFlt9rO7wDpE1NqinvbbjffmtuA7J6
TeEdnLCiPRXP+yak0/dLVeoWzvPPCrhp2Ue3BlqLeR314lbLxL4HkAtAXp2D7EPe4CQEXjCPNmO2
R46Kl6iPqUOF8TOb3a1alG+A4p47QsPWnCD3fac9DW3xK6XBOxMU8iiDK4+YW2cahSiG8y/cRA1m
SGZJD35uY5tvlJHxNwYShJdfnFiGd8IeTrbtz9lbrCfJhhVrK5r9BHQn/sAtRuPM5o0agzjAnDlS
ugP5GfkZloX8gJO55p8QIfva8Cto6GeV7Fjrzm7AJNGxjat8AYn8UFa5tUipnM0qUQ9Mchk+p0HZ
2kUL7BDFDF9xvwtwb86Br3SEsWTaKjcdpP+OenCJr4cZkyRfKlKyMqF8G+sahZT/2CjWWgvaZG7h
/1nqke3vA3/gyWFsxLOiI2O3tH1K72GOCZPEphIbhMswZWVQ1jlan3VpthLbRvDLCJ2HQUJ8iENB
6S5ZO177WpuAUeUhxRDBbM0zxgK3sNryNS37g+SoADBfwgCVOVIN03hyahD5vmpQ6KjaJVjXYDak
/ht+pS9GL/09NDmxQI5sfNMV9ZeZlkyn2lvXcdRCjv4iYFIHA7rvXnhTY+pbDbkuQxNp0EwNa2Ou
mI6Guohcj/Z5BIVOZOHEAxLJwe0LtA3BVtrixJvaKw7aNLpKp5CQ+VzlQxK0JWJkEDG4p8E/NtXN
pOvlobhwYGvT3IYi33ljuSmK9t6O43yr5owqQwOrXpvoJfAszgYNeaPT7Uy9fzbCwrxVezG5r9WH
MR9mWJz2ZKDd1oH1WAgeoS5Wll+uJEWxWZeYyrpW2Nt4+oub3ZUK4rfcAU2tuwRHNLS0Ev++oDxN
VQ4zOvAaFI6113/1zPi1AK+/xjb/QCTS9xYFomv91NkxEHu162BX4WzbiXqtdOscALUBShOTMnqo
m2lEhNkq9rGahV8aHFNOcx9QEuiWkVxMbvZApc+Rh7ORoog+oD0ESMr0joUoNRp1Z3fRwbeQiEGE
+uIT8nY0pqZ7klJ1vit8038MCt+9L1VuNJeVupuQ5j8tUps2SaMrPyMrjpax36YPI3rIXxA2WFwE
fLqIRSghU+YWCX03LIShSbqvQ/01QrF1i7oWMpmtAiAem3A/KLW9HcZCX9k+GHwCj/xDYkT+Nxd2
Fqs5R1cdXDQHpl5dJa5abhTLNmYdbdLnzvTeXAd5ixG+AdWVS1HjDNBL7FXo7cUSfWB+aP0RVFro
45nSE6Lr4dZXKY9RdSmELnUlfbLyiJgHIRp9R9CbR08z+gHUac50C9hSWY2aXPSNufBT7ZhVPkJ0
ksZU86mCpbHQghRrF2djKxVioaRMbTr99sciNJW7xqH2qb9l7CnmeWDNoka9CfPoVERkbjXuhmyQ
YEMpSVnTZE6WhRz1TdDWpyKw7hG0Bfc4UxYEc6KjEmm/KxFQg1muoLTHIHRN7TkI6n0mvoeNiouX
cwfNmZoGdE2LPozWQDFnwBdnrho82+pN5+Kc6Q6a6RGENc4885RZLQh7zkLs6Sztp9LRXvSVTUig
5aAXr3r4bXQcyshPjFsiETlZSm98Zbc8rBo8H9IDXe+LClUNdNo30JD7WuWoa5iglF167mwUrV1k
eUuKJbdemG8NbDSzwUNAKIKvpYMLgTNLwaziLcawWkqI3xrRT6JUTpnNOYGJT5B4JbZZkpwKS7Yr
O2hAR6vuM9ZSHFeAQElJmfVEnC76MfvqT9S5YJ8Fw1041ZM6Pomlr8flbqgczrU9iPiyfcAncXBb
25l5NdCb0Q76rRhDIuCs8qVMrDfmDgTAZfTNVRX7ifKgv9JHh01/TsyR06mrNp2aASjaItgEeGx0
C1uDvdSiacMCv2sOMA4NMeFcGB060qD8Gy8aV22vfR3rcl/VyHVTYx0MHsLl0PnhCCZJaixwHbRe
mw++4d2EJgZ7Wxn3StZhHBvWAGZHzsORTQopQd1mhU80HQmvtBz3hy9oA9ZIXxWnvSka/2DVPwPy
AucUp8QGWs44B1LxxnrL4OmQxGX9M97FZZaiesXmtKRfjvfBAf7SFuzKEu27FX4v8woxunBuOnxK
uNR0jDctfC122Hiv63muVpRd4zhkKunsZaDnPnh2eL8xi2ICiUFxm2zpOd4j9ttsadu69TMpSRNX
KbotPC3foQG4KQP1iTa3P29k3CHCNpJhGcVVwlXQq/3tOfiPXBf/62gxk7HhsrHi9Fa+ff8Z/9e2
it/SH9V7g4U2/Zf/clhgpMBH4QhH1Tgy6YJ/8y+Hhab9g3188lGQ2KFhp/q3w0Kz/kEabAGOQQBt
SOFY/3ZYaAaYLgNsloVpQxrI/f4Th4XGH2LmGtBiTUYQhf6TJU3wNGe+CoUGVQbSsdrB1r0No4SG
PXrJWr2NMrkYexCcuvKMX/C2RxQtSjbUjvDwWHkbzTUbqo3595QKPB7Gzbtn+AEdzOB5fHRFxhnI
pkenkHXWUO3CnFVSgavkZ4Rb1E5CnI6PzzkrbaDNyZLKbX2wSaXAGVGx0xmbH5Rtnwq7Bmorx53W
am/SYhBrCjG3ViWMeZBYJCmk8aPlkEAS1wNGtxHVK8GV9wKCzT1rZchWTt3FTfAi9XHHYeRxTMJb
nuXTMJVrRV92m5RawyYpFWM52hndmIILbOTI4cndst1chKN3UrPs0VfjxyJpbq2EJhBdmn5GIvCz
3gXBnHzT712pPmkNIMI0Vh8GEsJBiPE/TW0eR8ornz9Q/UIa+e8H/c46g1EemBR6v50DT5nZhU27
xj17rHBLhxLUVKMmUAs9FOcYNwfUH75kqbXNJr6z7L1FW1Vr2mkCJWa2STw00qi9kva1sTQcFP2p
DqFn2FHsIWzpki0ZedGiFpy2HIgJS1IgqLeMLTFWElXNWBCsFEvzEYWMNmut9q4orO3ntyouBGQb
01f+7lbNviYmmhl4N7h4M2J/X6bhnVnqNzzkTd2meB0lbggYl9ZXNKMN5dPuRQas8AhC6QnUxQY8
6yrIvQdMo2sW/O+NXSNlqVDfEh33rEOMnfGxp3f+4J0aj6iEK5d+IS/NmN7eu0uHnk26jaLSKXG9
zTDSXkBxoyJgtgF66lCVpEuFFY3ElBJD3as11SeT6qqT+IsIZHxuVTFKOz5fVGUxOmngvImD4k9H
pGZl917fPXx+qdqlD2p6+u8uFdgtWgc24LumaebswBap5ywh29DRZZ+Gbf17afD52NljrIcPY1nh
Y/Y9dSMhxpXsCROGyqxHaPj59Vx66WeR6yY1Y80wyLKy6YY1lI2MhpH1L7vgRVqh+NOB9u8Zcpqd
398tEiEzpKtX7uSQH4q4wK9CR6Awx3phtJRvWivluIr/CvanRpmVr933A2wuInnwEkJTiRs5ul69
byr4/15Mdpfhh+whgxdagw8IIjZZaP38/FlcmM6N6SbevRrC0Mp+yLISCVG8kN5P7C8IbtgTUo+B
zHRlStGm1eGDVcM4C/dDs14FSdDQXM+6rSBbzSwSno+3bim0yMmPWua3jURNhk3q8zsT09/+6DfP
Vio39aCmx2lBg258AJS9J9uF7oWk3FJ15i/SQNxFSX7NF3S984CM5tA0oD4oI/QVuDDovghOaik1
grx9Dgs6WFXZfnOyjrnMHqAoWXZy7VovvAZ5toaZxqDQrLPzXd21L/lEqRewaFin0MbZEkAM6akI
vJ0vQlQr3xj7uS2Tr6XwNRSoBizpylsOav2ccBRwPe+2RhefOO6ig6sd+ea+64PvRSDuuwnAMNE8
F7lGInui3lx52NPH/cHDltPi/O47Gu0KuY3U4R0GtPgjmdJQMmeYNB/VUXw1oIEXolknSI9b4NVD
bq4amAIYY46k1d8M+N103bxTqBqPornvMnUPHfc7E+0GBDYNfQ/h7ueXql+61LM5HwtAPCQAnnZh
NUmsG2EfRlwwWOOCFs0mQQoeXn5UbGh8266ngqNF95mZq0doOSYKOxvTUstOPUIt7yRIdw13UgKA
bFrWUVVtYuF+we3xpLvalwEivqNNJxswZVAj3lSICOxEiPUNkMlNhqi9nVgNvCz5qBOO/flNapdu
8mx1cMmJwcrEfp2wXbRCAZofd5eYzs/W0DZZ2txG5TOvi0Q+fYX1fA+qYpUijL0y4M0Lg0+eTfmp
XZdoe418B2Yfi8g4JPM2YdNjapV/ytlSOAhRF9AktLmidt8iXX4nybSeBw1MZIAJBCOj31HtAeIN
VHJ6CT8InsEsYKA9qys0TzIhDGKel/CH/L4gRmqs7/I8Qjnvza3EhDRd7pO43SPdR3ef+lN+iG0s
aeE4NBbFwc67aO3QyI1d8UZcr83WrEWmlCDoRs1aLUASfBlRvuuVjoIBjOfMLdT7rBTdqvXLV8Ol
E1kY7gn3lJzpmXLbpvUXnG9ffT16aZnEZzLODgmhaLlPrHBnlqgJ5cvnL1hcmFHl2SKG6aSzzVbQ
Ke/Z0FZe8Vi1sqB+K6nY6SpeXJ/ijl6iKVCaGqh6l4qlyaS4YCWOVjZbEUrA8g1PC9vzfKIquB7o
m7pGekGsXTllhn9+rb8ngY8mh+kjfTc5ACr0ilZv2p0rOW62N1Z7q6ONkXq8r0qUS7IxdkZnUSyx
aOuzL0DyDZwBoLTDhqHy4nWf0PX1x19hWh4jooS8+AZ1x7qAn5HbxYYgZegg5qyy5KYc9XUsPe7V
3bk0AOLIXJRFs4yyV/Aym0QXnNet8j4yrX2mt2uTuu3g4gASd7F5YO4FSHFI2h8UFJEyiDkY1+Xn
z+HiOztbbN2Rec7v2nJnKFgcKXvFj1EaWYuaOKatZpcWQHk0opmKHSuDH8OXqVJ2c9YNbY63QCk9
csXHguZVGi8rtbAWemEnS21yQujSl5tqINDxysVOF/XRSztbstHMwKUAV78Lkwg9eeaQokJA2YCj
xHfZK9tHLy5wX00DEMqiNZdZCFLIyQ4S6eA9+SHJlHjqByc7CJsHsGxQ80dZ3hBzKub4umn0j6oy
Z8yGWHmv7GfMSxPf2ao/4CaaWKXZDphOvRgltcWojswN2QraqnXycQnEsF6WOm5UWr3dok2gfZmN
QXvdKw7hGNxbhXvMm2FjaLSNcoM9c05Bkhw0U6KVd8kCp4WAPC6E4wtid2VaQqUeGZpohxKVDDyr
n1da8NI43qmGKzcXHm1weH/RBg20QIBFn5pAYnSbWsLSrtJrzOs6mZVDeG+4bPqmXaNbxdnCj6oN
2aUvdumfgk5b4wcFNyL9beF6t7aSLkMXM+zMavx86enYTHRTVltAbYiM22lXrwKCrloTtX/NptrK
vGVr85oEVa4lFSB99XdfywQefz/ENdpskDfjfEcyBs8r5zBRVV3Oupe4/YRz8eYomOhrZ83PXgoQ
AkoOgY+m3BKRLQG/OqrkItO+apWxi0b9rg31g060HKcT3Tj2oj3INJ2DydOuLFGXTiUTfff9JWdd
nmLPzGMkhvZXv61f6553gGXVW2TCP1mO+VUI62uCbooibr2OM6zXgYmMeUynIqwIThWA0iEM7j9/
iBev6GxnojPl+hMNchcWWnDUhlBl+mlF/YCsYuMrZvdkCKdYiHyAC6BJ0qTCtNsQMILXOEN7zARj
kF5OzYjO0RisSzqGV8bVpbrP72LBuzlctIOFmFqlNeOT5qfqxVRVrLy1HpPQwSaq30bEwlmKeaw9
js2jA1nPhBSK6QmJTh/3E1YrU1dK1wjqCTgEcj7EKyvMpfOFbvz5LjWiv+y80dpdKiNKw3hpJ8eT
Yt9YNtlFDHW7GVeQSeZYEe/+8m2drcCJSFRNxJCg3EBbQ8RYqwk9akT+ex/JvyvVNTIPJDkWlhSQ
k6H7parctQD+SwUFlylpcifbr/dXLudCGez3dvfdC+KlG12h0b+02vaLHsaIZRDQEA3SnyBScqoj
5Br0QvoTSt4+ZZbQ/exBcuqfh3LELoqVbjlo3veMvuyMTuGbaSu3n1+bmB7JB2vJb1jLu2vju1Rz
/G3NrqFPNdVwvFeXPfMvbcDvWrYZsB+vIM+KzWgQtPuIalhcVa+qkR3KgGoAEFp109ptvqJiEOzY
XXZ3tYduBqvzvdGiizDDF2y0k5J6wB9UH69c+IVdln62CLqxYlD5s5udVrRfjNqxoUH2sx5f3iwv
kxctql9pbdVzOFc7KcE9MD/PvBwFOrCNWzqNNxUsXTY4ICTxTUBx6vn8CSz/6YHzvPb1T5PsR4/3
bM0zc2X0lQ63rcD+OnPU8EYr+mgeqOkPvWg4PWXeEagCrZSxONgyO2hYo2eWanNlCZfHDPtIU+Wl
KVywvGzOIHMoOW3M30/xPyrlP14P2LhIkP//kAsvVL6ITyr9fkDwSR6kP6v3Vf7f/9W/qvzC/MdU
paMixZO2Skn9/1X5zX8o/lP3d8BhoYRnh/MvOrxQ/3F0Jk97QjAx5fNv/i9G6R9TM1WH6r8krEDT
bes/KfJ/NJXYGuj6P2fTrlbcvDGSET1+t5Vd/13EiSRqyyB+TeuWxhDbK9wP3949mtN/f6fv4z2m
v3r+9U6/dnZUxYKCjdl1hkMj6h9ST1/6oH+WavqomMYbVqNrE+RHk9D0O2drhDoEANsYGGi+5DAu
SSXX7igqerdxGNZ3JjaZu8ydOKBsC55SI+X8U7S+fwMuBKlGnKXqfY+IMZnFqFmvrVzTj39082eL
iJfqaP9Lfzikdvnm2IZYmOSM7vTcKeafP96Piq/TbfOx/LHNKU2quZRUD5ribgqrO5QjoHoivF8K
PbOWf/cj4s8fcTHKdKqd2FurtslBoa6RbEzVhrHwlz9wNhFL8rmsAH/oQYmRC5OK0EMjDRFnjnZy
V7eKeuVpfXhGmx7X2VxqIby3LXRUBwf+9BeAidnKynCIeyTGLf2sahFXyHpelCSK4+lR3+iENCsG
qQE+WlUakuMD/ysBAjYaKujm913vkCtQlSI4AiKlld7istz5RVtc24h8tEhxydMU8scblomeTCiU
QxgP/ptTm2Jh5J762MQDol+bamYw620zeR5EbnPK4DCDsLUAQPv5y7/0zMyznbSLY2pSZ7TIl/M5
Mq5ToVffM3XY1AnE2riYN4Vx6uRXW+RrepoEIcL4CJFHt822MyApgL4iCvlu9GjSpeE6sK48mgtD
3jybyEbsRmig+WqKZI/OZNkQr/b5PV8YVebZpOUjOFE4pbUHL3/KJ6IyHbrQvXXKayPqwsRgTv//
uy1TDu68UHpeajucVG+l2ihR/ns9vtihuPRUzuYcofqdidqTExUC9/xG764UgS89k7OZRrZ4X2BS
tgd8xPPQOiZ0LUacCFWeXnnql678bJrRbBNpYjA9de1O5a+37uHz13npaZ9NL2bTDJrd+TaKU7bB
6MRuqsTYYkkLrlz5pR84m1YSfO+ej28GRmVZLdOpsygTs4RiNZw+v4ULy+h5G9yIA4gyem7tG1WF
V0JXyQ2cHxn5JaPhbYkbT64M9wuv+bw9rGY2rA/o6/uAOL0agGIoGgrfyFKtl89v5cJrPu/KNlkS
qKSN2Pu8aTZxn66LLPn2d3/6bNyqEJ18Ah9sXDENRoNI/Ynpz7zyZC5d99mYVTLHU2viGvauKpjF
8BRTvFZfP7/yC1+QcTZqY0oCiZ9b1l4ztMNQR/dmGZ7wwN7/3Z8/G7xtF2uagh1y7yFmq4JhpUvj
TrXs1d/9efHndNb2iMiMkkiMrBs2oebuWwV9qYar6vO/f+nRnw1goXZRr+C52xdTizn6AkrwypVf
2AwbZyM3VAvRpWOKijw1tYVRuk+27F68yMMyLx6GSsc7Ypd/N4jP+4CKO9Rpl7sGOksEIKmH5MzL
v9dFfB+mgBwq6NafP68Ls8V5v64aWwe+KT+UZcm+UAOMrR08IdfdlgWEfy0nq+HzX5pG1gc7XHm2
Blekf8RNxy+FHsllVsvPuLQ0F1md7RDopld+5sIHIKeff7deoiqIOpuQ732NKmomnB7jGq6Lz+/h
0h8/G9gAcGsf5ba5TwpF7tSMtsJAA+bKX7/0hKZffXfpZUdtmjwILp1Il/hNNjde/tIOVybTS3/9
bGDHAEqqIA2YN7K7tL5hmVvBXkAb2C8+fzgXJiZ5NrQdR+9gvjBzALnwN26b/YxC6GiD6plX6keX
buFscGMq8LrEc/hYBUBdb9pvcWwCdphV6rpwxZX3cOktn410FfRfK/vO2tcmFmo86Qi2i7e/ekjn
9fG4LXxP5oW1b13b3niZWHL2cNZkmV75/i+8hfNqtkhGn1w+fPQq1BEYgzBsFJw0qDKvqGYuPB39
bBz7uQNEFJnCXhWTmVeVi8jEHfL547n0x89GryW0cCBMzdxrAvx9VxLVYnvh3+1Lz4vDdBJyzezI
38HHOKNS9pLBi5pZpYZ0Vimv3MGl5z/d2btBPOiensvM4vEE+hdq3C+tV7wJpIN/+ffPhvGQhZ3X
OLa5D+qDi4QiBB+rNuPm8+d/YYT9jwItHJkskaZJBt02C+6Kuj4m0looir/6/AcuPZ7zIVy7Y+Zz
CN0ndfA91UvnOYm88iFu8+rK6L30C2ejF3GPbVNnNffSr7wFhGQXB3MPiZn01is/ceEpibODdkN/
LqwCbqJ1idNRVqVIkHZjXHPD5eeP6cI4mDS/77+iEkffALkrPxhJUz/pnq2vieGutp//dW162h+s
xeJsDHt6XcMQNOLD6APiCwEu+Cu3jeNXkpXcW7Xura9tDHoHX1zc4le1Ffp4mlW1jz6u0itXIaZP
9qOrOBvslavaGiy57KB0VQhUtiu/4dxptrDGgfw2STg5DWM1QBhANPXEwGXP4IBWpLGvCImzph72
PoGM+OVdYx7HI7xMERb+YgwG94Tn2NyppYtViJCUReC7dD80z8Kr3hZXF+0L28LfitJ34z112r50
iN856H2JO2MYyV2b4euaYptSnxmSjBB8i0GcC5pClQ7g/MpLnF7WR4/vbKaJEiKcChR1B/ooi85t
n/vCJPvS3Tm2c9M6CDx8sHT6DYnkszKzbvqqBwQLrUEz12RCnswRyJlNY/7vZqbfr/ndk6CQA1us
DuIDWYEtMW6FsdUQ+N6GTlVcGRYfypkocf3WWr77DRJDIpzheXzQjNyubh1UFCOuqhjphlqamzTy
hnAheXw+DsmW3B78lWRWQBH6WvW+BJecA54Wav3jykv4eLYRztk3nJDlhAMwHfZEqaxYzBfB8v5k
z1DibOFBzuJ1eGXO+TCnFSCjM13Bu1sfwHLGaBUHxEwz5zl+iXYjApmTtay+67/MYAYLRQsX3rcr
N/bxdy2cs69Lg0iNg5qfo3d69G77RVgsJlv9rJ19D2+xh62QVxFrv/Q3/ZWT7ceT3u92xvs7DJ2Q
lmWWDXuvlw+G1+I9kY9XbufSexJ/Pj0oH9hc2Z7uiyUn5nmyrOakds7TmT4nX3oJt2RuX/lIP14d
hHO2xJk5lLeySway/bpjnVsnGQD1Mu18SaR2/leDDW/In/fjcHBrRifi9RTqKVSVuzJAOyUBAn7+
wD6+CbRQf/59342KFhtedMilImaceMkfN1zio8AcAkpvrtXzxaUfOrsREqeUFk4bEMfSi16Z7NOd
qmKiTMlPRyckRhhTjlbOKjNC3s58sqL64S045peHrB2SJ9co+l06DPmvlhDTBPi2gl1CuoTLzAjQ
aU9Ss6ekN8v29jYs1FPda+oe1Kz2nIaQ0prQG7FtO/XwV6eU35HN7z/jSiklmGa738MVmOXZa1E3
y6QhGgEj1ecv58LHPHmF/vgFyaw32Pji63IbQxxJAAQq4uHzPz5tYv7nsiLoHP7xxzuyyqqYmLJ9
0zb1Sx3lAMf0MtLBZzvmgemuXxWuZmxDHU1yrDvalRnn45siJPvP3+0DU0/ZikeHGJ91hMc1OwVW
caWue+Er086eGJZ6LHUyiQ4djpkZNOZsQ86QJDfKAfekDPkVocDHU5j+WzXzbpL2NNvBHZtFILVr
STB8vMz15lpZ8UN1C6vfb73Qu79eN75jd2OawQ/LNm4Ixt2nSD3+MpDelfrRsan5mphvnz7/Ei49
tOlNvfu5psrCwraS7GCiG1WDEgzXQ4rIQVxry1z6gbM1xmly3xrNnB8ICdI81MEBWvwsZbR+fgP/
h7Mz640Uh6LwL0Jix7wCtVBUpbInnReUdLrZzW4Mv34OeUp7ikKKWhpp8mDK2/V2z/kW1kztaxvx
rQYUpLiu6xR6rFQyfUzjRLYN3si8NpbpvgR8x2/Sir5ogwGKawqn5pwweihjtXmCA53idRVL97Ru
ipUVbqnC6r8tquiR3lNDp8e0IXukDJ1hQPM7g10lUkDXjtAX9Q7zKBFCN6nqGnaETXkcXO7l23qX
enSrb6yt4pUu8UAIdAaf7eA1cKI7yYu8642tzRH7/4FD+xq13xobr39gqXJs5ztv3BjbDxhG7mo3
2pTuH+a8HI83mvv+9DA48UZ2Gkd1Hj4/+5XN0ULskIXY0dRlp9llWh7rId3BH1iHo8Jwh3zY7fW6
LUxrSCb/mQkhr0JN5jw9RkCuvasJTAG6stdXgsbCRl4WIm5aq1oiDwhOkXzKokcDJLRKv8um39jP
X//9C+NOnv/+rWvyBo7IQLJnRzgJwj3OgNup3OmbXtbuiAq7metfWeoFIV5wO6O2grz548CKDUuw
P7RxbCU/C+GyECy4NI4UjqfZUZ3gGi59MqTzk0TyKmnlPLrUSPMx9VsjyW2kyu28RiD30uusxKPA
7JbWGRjP6+2zNIqE2W/g1ZlCB0+PdqLdtbT0DaS6/6xoYc4Psc0QtfCsMgBlfJQAs++lcC1tb6lf
hS1ai6NcCnOq9Ah73T8TcJ8duDKg3ag/GjeqLc5eGeOTytCi80g58UT9k4bKAXlSf663zdetxv8D
E8y5/u1Ya7RoBCuQMUAeuAfvi22ywfj02xt2zr1p/xsOzlv4PXXvjQOjjT90BzWgm7rhJne1lSpe
7vovOfb3saVAuyAVoEoHOlKMEtnYUblZGbYXi4YdotD1oOrCTgXobgiljhYAGnGtr0TVuX3+124o
Weh34OmlWCkmcoAeCPf45qD5uWoEgIfsYaoNRXMWP8HHYGV2XJx+kK6Lo4CUsBBqzCkIGcQEwx3r
+bHgQFEX7d31gXAxzuILwjgYK0VjssThpalA/wO3Pg1AXZpNbpzHu3JYC4MLHSJekBs5Uj7xHDjB
RjTfWMbo8ehnXS3mXmdciasCK34AyCzMuJDOU4z2r+uNs/SrheCtDFo+SnZfByTSX4rEeqEd/bxe
9MX4gXafP/ktsOYtGwmcUpXAyEAe61QbTjZ1aGzMYe25dOkLQuhWK/jzwr0acyCN0yAGl/Z+qgqQ
iqDb3F+vxFL7iMGbSFpbwg8wAIPjF/wvb+C56f2saGEGlymoRsNoSTDOhnUVLLSQNvyzkoUZnKqp
Dc4mnc1qqw01grZcU6outLh4BQ5yE2+mNrMPelEBc2dq4CcaGs0+owpgheu/fukbwnyVoQE0FNW0
DxSWaoaceZy/6Vq30uoL8Ua8A0/TGH5ZahweiB4UTeKY02upPisw4vnZrxf2XC0OEIYxyTb8l059
ZCIZ4W/Z/SgBSrbEW+cW+ZsMvI0pSGMGp8BQkbzYrsyVFNmFhheP4lPcQatBaR3EGZxczaS9I3Zx
Q+CJfr1p5pB+YWERT+MxLcImkmmId/+ZmVrUARRucFQdAvgwfEIf2gAnVR9iPVsZSRdVK0S2xHM5
nv1AMiAaC9grbOEAWn+BnlsCRO6owQfHqW7kR/72UN3hPXB6uF7Jyzdb+KYwAGDhOE14DmwCXhoK
1NgVsuGqgdAPdZjCP0ZpFFvDjPvXFLaI1ZY3nfEAvVa2reBBsWFIl0TecTtC+iOBA/i3xu7h3EH8
/ycvQfrrofDo3Wxohl2G414Ki5WsedFgQa9uc6JCuhEVBNY/s9TwU4qUgv5s2ohHoRw2/5RGhRLU
FR1O5VijOUHl8exSM24ykMNWps/C9BQPRQmHEygkcErQdYPDkg+pCaIJrJJ2ZYwvxHPxSNQpqT3g
5VEJbAKdL6IKDuYr+6aF6SPPf/+23iEFwsSFqawgUyhmMO1lJtQiIWyrdb52IF3YyoiHITPP4ber
92BR1sDnKn24UbkNG/i4Bx8q2Q1NsnKZuVQXYWWtCiaxCQCboMKt4LNEkM3MugksUtnup5WT3UJX
KEJ7KXCzga6vyQK8Hh3YoIO9or1cn4RLRc9//9YVmaTmjZ6yOpjfpbAJeSyp8nm96IUBKt4tlXHe
QYmoKoEl/7Xtjyj7nQChoGU/LF7Yb8DvNVbUPtQDuMec1Xq45VT6hMsyBdozef1ZFYSNR0gg/JRk
7CcrRIr5kpzCXyWO7iAo/dksFu+E2qkF4G3iOpwmAX5KJpcNbyQqEOPWNiJfo+TCYiLe/cRdxIwm
svRAwZO2D2RAskUeXvTWKIr9aUBJeUaivn4cYZMMPCtwo7AChXZL1vUkGNrCxLAA6BLexLMzN/gE
K8kmCyNPFvrPrBsdQBkGFzjlqHWg8VhrkXFpSgq9VvFKNvBjWVAjxwGwklrKHG1N6bYwqmVhxwip
aaMlOnhbOXnvzQhWzjrR0DjkVQMre3N93F2ugSke+BWDyeOkIag0Sc5A6+ssUGK/qLh8ZfG93Pog
wP8771uzNKBcsoaghT8PzDtlCB2ARv7Zzxfu6xoIgFkNqjHeqMbeKcvZ6Bvw3vQ+AwXGWvnIUg2E
3QOM3Ro5N/U0SNrEM9rxlnX9/fXfv7Abghvcv60DpB4z4zBJcZYpp70Wm7PRbQXJOvYsyk7KB3hO
68S4mywTHqk1vAzf5FqbQsc2y9aFPUi0h3F5+Z42lX2nMTu913X8DZBh9UeRCUY0//5CPWxiCQyr
CWxKjG5S4LJSqQcJSalgIMMVd+0Z9fKTClz25ub/tkAMRj0MkOfgWMcBddZUoNGtqj2MY/jXgoFd
G0u3IfanlsEfOOnXkvQuJ+Dgs8KyihdPWbbNgRziztwgPz9xWuTZRIaZusME57opr4293PSpW0xG
DGdPOEdHTb+y4F7ef8Oj999KJxp+UTrZYxBa/Qu8ED4THYaXXS7dTCFgvhUoFBJvYPmKe+LrQ25p
xgthhWahKsHtlBzgjgyCCnxh9dcmVFZKX+pFMlf0ey+CntCZsWHhLAe7qthwQbOcvdPBV3zWxnrT
luMDh+pWLVYOFJfDpCm+wOJuJGlwvLNgx19vFGQSyvo2DQHbWlk9lsoXQozSZ1WYysMUyNXNlFO/
gnp3wrN2m413P+oRIsQXsDfLXNVSGtjVKRtz0N/fbZC5rhe+9POFAENTBeYydkEOykyFgFPJaNie
qn+U07jS5Zc3wCYR5m1qKLhLTzMKS1bgjJqzqie+lj2AVYLUgB82kTBJ4fGa6jHDNLHo2YQJb6h/
knDNmWmpAkKEIw3VjcSC61M8gHQIx9UeFBHYYoVIVs/65+v9sPQRYaK3sdbKVUQUmB9psJ3MkU3b
wHStILGDo1oOx7UfPbDLJhEmuBHbMh8GieIG7gUWuk5ix14VAe6JB93rdVkIIZYwx3GtSjNgMOug
VIa/eo3coykd9vDaHr2ffUDYM9SwjBksAO0PeUaB22a83CNIx7faBOPS659ARhki0v93q6YoqYbT
jdnKaWwdijE2DxoL0xknJHs9FB/A19dKAyCPCdI3GfF4NmQV24ZIw0o9C5ZNB2mCPe9YlcaGgPXl
ajIDaLuwJrxLTtDv98jmu6ktuQq02Kqg7u8ZfEPH5sCmRocfCA+PRYII2bS9/jSERX82iF3uZFZ1
j31vhfejCof8rG7JvRZV5h4UZ0AdMjib0VZXPaUtJ6+Rkg+TgRDQmiQ6Jx0A3NyGGDzthuSsdmPb
gc0qj2dOgaCzgYJzctKA/8fZ+DxaLZz87Sb1c5ZMe5MM/FAaUnYAXzzzLY39Nso03KocnGbsf6Kb
MRuLlx4kwY9uIikwXXVEgPTKQP5NuxJAKrk+luGUu3UMRgadKR8huJY3bQhUXjIO/ZYzrXYH2LrD
xRzYxlSTmo1Z5/GJdLBBNztVgp1XVss3igmYk1NXRIVTv9rs86GhL71p/zVLcIuqVDLBcErsYFI6
uDrj3d0dWUMCltktAFUx+TAHs9xSuSxeLHWKXjotir2YRDDaHOUzEIk5YFAUDhXT0PrQo/5B7rmy
z+Oh2BvgZgQ6i55bPEE+IQ8WygwDD1KAcY+ulljvDPiVx2IyrRPR8/xYWy29B3PFgGV4T7agcwLD
PU1/ro/RhXlmCEsPhEdWG+JcBJo33FsVYAv7trnrebZy+bewNogyf2bJEzyIEFV1LQ6dMoE0OevS
N96oo5c0fO1cuFANUeXPOtzpMDBBA6mW7uIsvI1Y85wn4cpMXipeWH/gbAVXeog2A8OAw5F1S+Hw
y8Y1b8K5lEtRQlh54HYGrF1cmYcmtW5LJXtEoPi43r1LRQvrjslInJSGZRxqWKkhO1dds29YKlhY
a4yqjodUAjQ35sazmQDYp+j+9d+81NjC4pLAEZ6N4zDiNKeA3rtrIcAzw5WjxkLhompeinO90i02
BhooWABs4zytwZin/NmyJWriuylTQFABQ2XSaevF8ew9pGJfHVrpqsni5dEiqtuL0ZAkWlHzwMIC
9rFm/KJLnafEvPRMqV7Z8S50ryh0r80QcHmk6AU5uCDlU9+9XO/bpXLnbvm2dYcFZFIXBQIg0+L2
DCUXjNrUqYhXhvvCDkh0R04TjYOOg94dcszTnLtKd58nD2UDPoW6cke68A1zrtq3KkRmGY8WLhwC
bqpD6ugkR8aVAS51N+9KLTKONwrYJWupuUsDVggOYFWElj4a+oGq6PLG3IL6B8ukNRXiUm2EAKE0
lRo2CeSNMTC2sDM36m2tYBHF4bRytSy3N2rapg/Xe3+pLkLQkKkMWHKnjQG3T/UM+5LvYM23MvWU
+SdfCKOiR30SVz30Rih9ynP9UA8W96VQtQ4MLyxumOoh2CotDVQpeVLTqN+NLXzskeCq+TwO15J1
Fw7boh6/M1JY+uVxE4RtmD7wbjA2YTmE29IA8RAcNr/hYGxpFJmGZVUpK0f8hWn1P3E+kJZMg3Nt
0JsE6+sZtssrrXqxZEUVD44j8KTwvpqhXFYPpJ6EhMle1nvv+oBYKl0IBxnuBanaWzyQ4IzAoSus
prVLl4tjDT98/uS3acrxfokUdpMHo35XlZincFkOV6LjxU0NyhbmZJsZ0DMDahqQ6VRkn5l2oze/
qvQnAQalC1NyGuQSPjG5HcTG56hVToMoU4SZw/BYPcU/OSviI8JUjFjHYtseeTAB8I4lyiHkaADj
OuoNPGT/XO/epXYSVvK8pUpUJZAtWHgrse3fWd8dVf13YskrtVj4gHhKZK1sjClOOoGCvEA+GYVb
V+2xyapPWSY/M/FQLeGkOA51q8OShQchIBasP9ox8Gtdtr3eRgvjVDwiDiwydbUzeJAz5ko582Jo
bWL3euFfz1P/i4mK+r/tN8BPICrqPNB34V8b58NTeWo9trH/to/wvHooV95Xv5IFLn1InMl9GpMK
7RTEfqc6w2Y6WlvThee/xx1lZ53Cs3EoPsm23tJdsfLRhehhCVO8VoE/Qk45KpezfNuauE+RqfH0
w6YTJnmOe3JZilCjGu/qW80DyNyXfXiqHBsHDyYuWemjpVoI072IQ0MLBwyARFG9Sn+14aR+vQoL
kksQwv+NgQw25IS3Aw9aW0tvsraybxUK3QB4C6E/9YaZuTzRsm2sMv2U12buER4qvhKP8gOenfod
aTr7mOH5Ay8Atf5iZxWw7HJIj2XKMhdgWgAHx1i7qdIBXNo8sjsggi3gd1cqsDQ5hAACWzhcdUxo
G8OhPrnjr+FdcWMeyK50Yrd2Y5hwnK0b5oCz6WW/utYxt9KhfazctXu7r7zKC+NaPC9MMvy0obvk
QeZ0HianKzmvuQ96pHN+3Nz7ifORb+mZO7vjr/fRU1wMDtl5v53VZnPqPVzKN8kW2JPNmjJwoUnE
E4ZZ9AMyPVoe4A46ZqpjsycFhKmVBp9HxqXqztvEb6tmkfUSaU1UV9q3G+5JjrGHCZojuX86x0Lk
6DYEufyZB4sBTAB5ZcVbbOU5vn/7rEz7UZJ0zLXBnbYw7XakozFPOvwbN6M7uCP+pX7nAf3oWE67
MbzegTe40zpgI0OFCV/ZfXfof9tv6Y35G7e3xugYLozNVybp5Zs8pKEJ8Q0k6IarJX5hg1GgHKOA
bkvXcpvNgDZJjtGu2pjQOQDxsQGJaE0YvtTZQoTruASSPO/RHZhZZQSMbhSYytP1zl4IPF9e2t8a
nfVgKYfz5OrxmmGdc/ZxvdzLqVBoK/Xf3kzDHjiNDAWz39GzhR6bB5Lm9TfJPty9wcjcgR+1w9ze
43+1w9xTh+GI08CpXdmffQnnLw1jIfDBUx1vUAS/AAhZD+67m2wfQwUabbp9eAyPllt7zcY+yVvo
fTbpBvSMDdlofrft3eJlbaZqS5NJiF64XqbwvMUWdLgbN0BDnsMDO06egiiSY/SwAF5496qv+tWe
Ou+VS9340J3Kc3Voz+qeusat4a10ybxoXWgQ8VhS14ynrYQGsWqPI4BF9xaWtFmv0+2rfYZp9Sa9
4bUjvoFNvmN7bSA91vu1z38ZSlz6vLCFahjF6YHOI8LT3VfwwJzEC12yiz/T22hvMGe80QKsgE/h
lpzbI3vXt4VXbuG+hN5RNmyjOpK31i8LOjFVvPPk6ZSTJJ73KiBQnrvHCt7eL+at9QTG+XAED/lP
+6HcXm/5pR2YeCUh2RNo4DCYCaaz9UBvpY/iBMHPZtyCGHpEL688IS5twAwhQGEFH3K4xGKwHaoj
va1vhl25s+7RoA/WboJu23BlB74LO8Mfd9frthBARG8yOwVkcGjQq8DIusCtAZucr8TbhcAn0pSA
Gi3jTEarVb0N8MeOjLE7O7dc/+FfibOXxqMQoWSrobI5L6LNlpbg0brqneHX++im2GtB/QSz9d+5
sdXP7dbedB/ZSXcAnXboKf6j/Vr5CfOnLv0EIUSZFIfIdl7ywJh08eTrk12073e5lx0gWNllbusN
Hsfg732CIFXthpVd8+LwF8KSPNmTWtkqNra5I71Wt8Mpe1L98Yw3mUP2Kz8kD2xtP7E0+kVnsz5k
odGUGg/MXbJnjwCrPpjYQ5NXsi/PtHbinw1F0diMqBApaSHqFEGBkaaap7XhymC56M8PKwbRymwA
b20kMcqOj3xr7oxXAB320YEcE1/e1n7vA7Z0tlci9cLAFw3N2qanClzzeGCHZ4v8kmQ/rF+uD7nF
igghgpOWVDGfsHW8K+4hqwv/5r/0J/VXXSIpWk+QC+gkg0OQKu2vqeyWqjOHjm97DGgzkXNY4JN1
M7ljEoR24RnFT2690DHzYvetcLib4Q1axx2GBF5tSnfTqj/zQmQTzc1avH2mUYwLnqbVN1L8UXR8
5T1sXvEuTHtRv1Xj2TyahbMBY4bTUxC6499y+lTx3zpF2zdrk/ziPSTaRpjkYzvGVazK845aP6ib
HKLg1JPuq6DZgE7kp/tkm54sv8a+J9xcH18LjSZKuoC4RdVqRLR2AuDmCbYwK4vBwi2PqORS4qmV
tAi9gcsdYJKZG+kDwOGaB4bd2iRf6BdRxiWbkdSZcwBpvOk1eY9u1EOyp1slkG6sjXQq/eg2vm9u
6CFcOfMsLdiivAseZAOxGsz08A16FOSEKY/GS3FXPoW/IkAwXb6pt6O5CwP1GP3u99rK69rS7lz0
RbN0uGSYEWoK9A0YZme+7bxh0/iaN2+QMxfP0V58U/3N/MKv3iHHuVdhlzLvHNaC9UJQEBVi0BhS
apboz7YbXhuyHWLj1KpsJYJ+FXNhiolIDC2OJiurUMF6U29AE8ORvd0NpxbHxcZ7e4yx9c63xke5
y07EQ0oRTu04pjvNn3yTBnSD/27s2/y0JgZdqq2w1yAM6RgT8K0wq0LisWrAgJtQ2a2YtXKDuDTv
hJ3ENKQaHtIQYxsrcRg/xtmf6xN66f7oS/v/LcDmpWFSK8UQhZvzRjrDBzWAdMW3t+mZ700PEJ+T
chgxOuhp3BdnpJAgpFz/9kKriYqztu3g9zWgE3mHtKLqPTFAULJXWmypcOE4knXTaDYDIhVuXzcz
KZVOe8kwNtd/+tIGS9SaJYMapeWE366djdfmUX+WT/kDXoS23XPyaT2PsaOs7CIXovzXHP/WQZE+
2XGW4UuWnXgy4B9djOSQ8IUMd1qClNbEmRS2ttrOS8eFeSWq0KxCDQdVxmh4Vd03xUm9x7dT5uCA
f/pIDtuP0tkmzn3s4aYod5AMtDNx2Ss7f2NciKXO3+D5Lnefr7fwwoj/As58qzbwjMiU6rG45bL2
1zDrjWYqK0Uv+GmoX3PhW9mgiOXwk0PZgK7/1XKXlw5IlONT9WDd22/0pvXrbQoHKeOOH9jGcM0g
/dkeVhUCxSiTmNY1OtOYAVoNcs2HaSUmLi02X7X9VqswBOVUmRByw6fRlTf9KTmk59APwS3APSXb
SDv5qHoUh8Mcfh7317tpaZoJexAw7qYUGhZMM/mk649F/D7a++tFX9aBKOpXRb9VqILTG4CeaCy2
lc7saATJXfFEjvxQ36J/DsnZ8n6UC4FPCdGiAsHMMnS0XQ8NXklGp7Nur9fCujyjRJ1iYQ8y1+bp
O6VPJTyRldjw5hdjg0xAk6/sOC+/i+P3m/9uk/O0Yk1t4Sv8rJ3HQ+XbDqyccP8mn5tN+Pt6VRYi
kajqUgtQVW2OvpaV8Mi6G7XG1ZuMLNouPoJIupFHY18kxUrDLQSAr8j7rfdbLA1mkeJrRvVYae+1
tlLuUi2EE0UBpcqoqPMJCbQ8Y7xJQYwZB8Mr2oc8bl2TwWpMXRvC87y+EE+/+utbJbQBr5cs5NgY
5MABUr8pa7edTTB13HADSGkopaPqT1ZsHuv6ts8M53pXLUxL0TFokBWIFHNEuD68Dc2btHyOyNv1
ouchdalK4ownEqwMLfRL009PVQgSoWUdxqG4a6V8pYsWul4UgI3amFe87CzfTpH93am0vTcUbW1g
LZ2RRcFrNuVhMUmF5Sua1kVOoffxjhm9BhyMYvoSHEu3Vk6BJi3z6naU9H6HPIDWTVub7Ln1p1bD
ztVoWVdIgmecgLtIspUFeCFaiBrZJuztskHyml9KA7JLf9kT8+zpzgYxWkuilc3LwuAQhbJmhsRj
VtjEb9igneNJNc9aaiI9IC3XYvfSJ+a/fxv3kG9lXdcrtg/30uZ9SBMGQnQSnaGS0VeW0qVPzIPn
2ycUc2rLCunMfo4bUSecolMpN5/RtMY8+XqdvzDQZ0rX9w+EBLkGDO/tvqZGfaDqse3kU5fCGqEc
HWVIyGeigKZAdE52dp+Gj2rZgdnIiLbXorIGnbSpILanaWv4KpyLN60etudJ0hS3k/QY/6tkWxle
idtoVHAXGFftc6HK5aMSl/RB5WaMlTvN98k02Xeqmk1eq1vVJjejxlcjpfOStpm2VmuDrZzSZAPX
Q+lRnaz0CAco5JLwHi5asHRJuM80O5mcaarxwiRHhxaCw8Nsd+wXSSa/QEjPP001Kz+srFBNt5dj
sD9UmL76tV62vi4r2jMHavixGIdmU8iGUW07U8bTXJSqlpsPuEFp6ADnsRq4W0uFNTbenAZ5m0FW
B6O5NFOx4yAdUsyLXjm1tDCcmndWtZv0Ak94UdQ7NK5tr0Tiueoq8P09Iv+uu5PssTtPxYC7bS43
r9cD2OWBo4haqdzOU2rEDfEj2fTzBh5qjJ9qTdleL/7yFFZEH898MqO6zojt21ybiMObYTqxzMyQ
CQcTJ2rCmNUrBxr71z93OVYqYuZKNSZtkXV1F4A6OLvDsxT4cX3lAmOhqcTElWLIIXw3VMDEpUep
uFHGR4CUr//uy0Wropq26MPQ7FtQKaDnrDGx9GMXW5rD2+hH3fwF5vs+fVt5rBKOhyGfS0nh5vBk
AXxXhVSiprL3szoIS6HVRVYy5ZHkgxjscsyZITmmypoodWkgzRuYbwFOs5GXkGgl8fu0f8SwAU89
NPe2Zr2NFZE8wywfr1djYQiJ0lpKDJAAM9v2TZrfVsg3yHO+spIv7OEVe67ct0owyaC6kuu2T7W2
8EH8ZW7edXHnDECHn7UQatTMsjyitY4NExGnoXm5x0V8pMH9G9tyyAoH6AkgQkkCRhANrlf58iZG
EU2eaalqrOWShSoruzHf6WYDepsBI8yVt7qlNp2H/bd6t12Z9nZu2X7WVbclYNhKOa5sKpeKnv/+
rWgG75ikVTjxQ+Tv7nhUqU4c5uZK6UstI6x6qjUYcmTlmJfI/3FTAMWcgSApR27PUb2qlVuqg3AO
zqKchiyxLT9rzfuIjHu5HNYepBZqIEpHuxJGNL1Uhj7WHXIyZYU8G6RmN41ayffWJK+d7C5HMEVU
jGpllyADglh+ZU7bRgkdlfd73v1om62Ipr1dq0mssArJr7HyumNh1o/M1DRf1br0F0zP1m4klmox
t+K30SSH6gSXT7QWiL0v1CCPSZYcrIT9/dFEI8I80MKpSMgkEx9q7A0uLicl8uA6lPGVZWSps4XJ
0GR6miJxNvRtHSjHwch1t4lCZJ43N1NRrXxkqY2EOWHpYVyCMRr65Wj6Za5QKAIocIt1v/lZKwnT
Ic3CKVMNhPose0gj5lLl0BbIWDBWwvDCUiJmAlfyoGR2g/zZRh+JS1iNtwbanrqOx4dQw8zLrTVd
+FKHCGtizkIrGVoOBxLjmScV1Ip49agLJx1W7joWOkPMBy6nSc9VeCsFSkg2JcWuXO3iM0DcL9f7
YuFGXBHzaRPTHrqopvBDKlNpz1S9fM5Lu9h3jNh7S7Oyh6xR8i0g2uPfUS/qs6qMoANYU4LbnaGL
b0OM+DsbYq/WLUNKjtpAe4ABWetUVTzclqY99m5kzxsGORpye8vAwvW7ajDWMvoJJu//jy6KKJWT
YIUEeSU8P7IwNdy+aL2Q0n2jVcxRivoOiKXXIVrFVlzOgQLtWAghkg0Bi94qASt7C6yIkD7i/JcN
Xq9XnUdiBoLg2HcVUrBSCVlieTpwp9Os3h0GbS2OfVFvL9VZmKRd3kQ60SncJq0BGvVWN2tQG0Kc
qD09TLC1GImWfdjQyNfOUMvlmzGMbA+GTOu0daXt1CbCISXHhYBcKtDWcto8UmtijqlJmZt1PbkZ
uJm8Q1GSv+VKl5+Luure2VSMAG6XwIWQJHnlMN3cmEalNW7dKqWKU5iGzc5UN4ExcnqLZJrqFh7R
duOkwPXuwDZTwNKl4zMj3XQr223mmUbZbmS5ZK1nk17zmlHq79KhgeC+qtRdJMPPcUTCLj5L+b5v
WmOHq7ka4l6pxUweVE/ujMKjtdY9jUWR946RjuMR7ljtAeb203aQZCSkRTTbYVWroYIdKYQBuX6H
o0u3AelTi922kME4AKc6Vt2By0npFWWL+0srY+1hYnQI4qYqSsekqqE4lLPm9/X5t7A1sIRY2GfA
wieMdYHJp9Grgcn2QKMiP4wewkNahDfzMClZEzRF9BtYgUNq2tTJMAxWbt4W4p9IGbaZSqoIR++g
Vn41iKxKcSrD94iuaV4WQrmYrKxxvZ0q06wDmuMQgOSsrYmTtCsn1iG1tF8wan78UT+IScjtFOkt
WN3EtzM8KcTyW1+GKyF2qQ7z37/tOQpD62LalUpAI9xqdHnpRUXlJzo7jx0Osb2dbn9Wh7mTvn0I
XoQ5k+Zr8YirT6lWPhVx7V0vemEZEpOF+UAH5MbhZhdhBXdCSq74VK50J2+MtUffhaEk8imhWOuM
3O6VIDeKO7UZJCfp5WdWV3eSRd6vV+PSbbhl/892siyseKyJwg8y7j+5McE2y+YvKpeRjZ+E77kh
OXkxjRuTraq2LlVr/qSwXCRTDPEhV/uglEIkY6pD4hKlTJwyh1/fSMOVi5Gv9VpcEObvCAtCAh2w
rSZdDAMLRjEdddtwrWxSj+YQRVtjGkwv7Ypk2yNJOnN0nsHYPmrV7aipzO1IxZ9GCEQOymRLCEPT
cDswyXxR9FLCRrMm8ZsWkv52armsOYkequ+hWiUPY0x12YsMqfLGJEP+OiWdV8Wx4jU5pbe07JRN
VtrwPNLsVoH/QRe91HHIDnantds27ZljEAoZCkx+vAw5kl6i9tI2ySr9OTPN7JNpJd0Qc4C4Q/eI
JXmwGChucKgmtzGdWk8DRmKTK3DSYGU9AYSrV16ezuknpmJviymHL6clsVPKYI+m8xxqHc5/tVWm
uthY2SfLIvxAehLvUqrp0DI21CsGWniQ9PJzXzemY8UDMJn5BG8GrrEHyWSJI08DLGe0+jcShMpt
bydrAfXSREM3ykLELst8ykxC+SGCcCqNjja403ZqrkzjhcEouqN1FFpNhaR1oFpFdlPHGjmkUrbl
wKQGeKtdfVi/sCGz7P/5o0GAw/NKj8pAsX/b8TYl9Q+Wm7ngeQf4LcLhWoupaZFCqdynW6PEfOLE
0fi4y2COdz1EXO4AU7zCaeuQYG+qwlALdkV52x1iOAMPw5pr7+XiLfFJPCcYv1XBEYFs49VOxjtm
aC8san5yHTCHAWH81JGhZXLJ48CkjRfPHiugpk1N5ljYeV1voaUgKpx5SNlrUR5ZfYDtvZdIw3iy
Nf2vnpHneqSnsmlUJ1Ww8ih5oq58cg6WF4Kb+DbeaqYUA9yUBKrR3kwkuxuxil6vzVLRwpDifH4f
wutrYJqDYxt3fWz9sGRh3R+NMCtMUsCl0R7uTG4X7n+cXdlynDy3fSJVCZAEuoXudrvxbMexc0Nl
ZBKDEPPTn9U5N/n5TFPly3QSARq39l5DIgazsRLWXntx1icks8bamAFxNqyo1W4q6o2+Xpmhy7p3
izwsQRSRhJnQj3maHqFOeUNM9Xi5v9eaP3/QP0uYUpYnWmOC8nL6BtH2Xach0eJWLN7omY9ug1gB
f4Hb/zygJYktSiL70BPRk9MXJ8jUdT604W9SL9mPaWQdxlZujcPa59iLz5laG87QLMHMrL/OcYxj
3j7qZKukvjbMi+VsE/g+QfglCclgdYeia+qdqLXZKHisHAd/5ej+6SpiWbUVFxxjUbyzlATOBAQl
RIqT/PVTg70sbad13pVNgiVQNT+tBMBjeotK2cZE/X9rrQ+2hWVpO8mrloPKHJ0oIwUiACOjY867
5g4boGjuRs/Rf9RAOno9zN0Iw4c05qdo1E2zQ2xJHh1cnd94RVEcb2NWP3dTm75NnTd8GypGQ0gs
xV9Klom3TMe4YbZzD16FdkoUROcyvYJoPJCsczs+lFklHkYta9hAOeK1xgF4MLkTPzg0qw4mgqIf
EiLiB5zDvXcvbswZKC1VULswqR8pdd5rlIgqP7N5DrfQoqruxgTFV9gJA9fcFNVOJgk5MG7nINWm
2bvitthbcQIxKGcESDybTH/Dklgdo6qKwryIpuNg4bD0i0EnN9k4yCdq2uzUSdQhJzPYMJBg5E+O
rCtO0bqmP2FcrO8TT0FFqoGj6tXocnM1iQIwjpmavRq0+2ME9ede1R4/1LzzgK83XhT2kLJ7roqh
CZ1qSGzfTQuoE2ivLh5dj+gD8pXxF9V2xeDHMW/u5yh19oJq/qeQFfyph5I9jqPE54tzfstVk96J
Jm8PFs+r09RXceDotP9ZoYL2bPUd1MUTjzff2GQ7exihiulGdZZX3tBINw9end5x6G/u2FBZgTeK
6sZWDILjudscmp5lu6LVAD8IUtzit3I3yJwFAsble6+1SJDFoPwAtNZCS4eXMLayUNWea7cMhNu4
wdiYeZ93lnl1BOVf2qzjx7lJJjixicxPm67VvhNRSFh3sxMI0g1Bw+FraSexB1M/R1xPxOG+y4fI
TxIRnSBjOt8AXRG9sGGKjnWtZ6hApuQIMg94oiXksY3onZ2X1TKI+9r6wTlEfosYauyNJPJ51pM8
8Hwe76vEsX8MZe/9lHM6vLoVpgeJafqTuDENppG3U4CLgBfUsz39olIGETHQ97J5OUPcmMmbnuFf
jC0K+BDXywf5XECveZi9b24dp0Hex+W+ybkVNIKHXOknO2bloa6cam8Esm34WhBcu9Ts3SKzvrdK
Y6gK1X8BcdC77SnExDxVNsex83B/11a210Xv7t30XLnn1XBM3A7S+RlSeL5X9fmVAnrl1oti5xAl
ZDjEEKF/gR0rIACoaoNZ6xgaNFDIvZnGyrlLSQd/Xc3y+9KCTaojaufe8aJ+H0O1xC+EJP2h1xTi
sAVxf3XglkElzwgN/0HS+5pNw8mup/k17jFMlFHzwB2PHa0+jcLMVXNAWOTezZbrPrG5MlfGqeix
AcBEQ+A9mUA1MXIXWbI78hSSKJACoUHZoAdrWsOop+7VTrjGYBpQccihV3u+pTBaB7VJQT72qmY/
FyiCnpBRZc5V7cT2TuZ2Dvlc/NfEuFVIPEzqNC+joExzdYBHt33ljm25E2JiVyp1+u+pC/8+eD/N
6hsAC0Uo8rJ6SrzCXCENmHwVk6x/YFlXgWxiHUhkMpk/xa5uDnVeE3FoSgsefFPuRQElrLpXWqUQ
VbXGKAZ+04JlQ42+CaBzROdAWKVbBIXOy8c+FZZCMjA38He1oXCVCTG+Kt4XMPOlmPMw8ZqePGPE
VZaV5Hm2mc39yaaUB5mw6sznnJl3KM1E38ioxlNUx7MOckfP90OTeChoW5OEGSnhsc/gQ4Sdhqns
usYd4MjnDkSfsYZK9gmWzBku2bznd8OA/akCpMQ9KrdIu/uazgBfRCa39oaU6XeIoMeBnj0Hsf5M
eqhzNX1d7eCqV5S4Flk2iPfanR6nsqcAVY8unHqTPi3/fO58XISITgcRb6Mr4G4t5z6KU8QpZfo+
ClVvxKAf5Z7O18lFmFh4dZQaqXQ4d82NbEyQy+4biYpnC5EX1m2+EXStxClLywDiqg42W0isjH36
yFr3EAMOtNH2SkC39ApA7gGC5958Tl6mkNvInJuemNRvhEiQvjHXZOb3LPpMweV8xVz0mNUiV1ON
ug51/hxFyd4m9wop38vjfW7kvwHLf4SrUVdzsqSuq5DmuvrjIbyDz7Stn1nV9n7RkfmTl9hFkB1n
3UStQuECHpc4iYv3Lv/WFf3L5a/4OOb9j/iz8KwijuMZWqk23+vBDAeraVx/tpNko58+JBycR8H+
37C6hZFy3eZjFUJ3MzrBz7IIBEvq10HOsD/F/nMzQPhqapGTSWN9UyonPtZz3+6LfIjv8zlP78oO
WfzLH7w2bP+Nwt2uj4ciTDS51y5OO2vO/MxrvxBONoqW9l9e80eTY3GvJo3ReV9ZSNbjAHyeusG9
HVodNUELow+cDP3Q+1QjoZaorgHD1rblux4j+9nJXQlWEO+7762oBBL8YirvmhJ3uNgzxRPk4ynb
WfnkfAcO0gMPHYXqwW/qhqGsC+hZ4NXZHBQclmJlZOPC6jDvixJTFwVMlhzQMWa+QgtnQn3LRmYH
OeuijiBv1VIEE1yaPXIyHfdBWC0fOmKNj9ySKaygnJT4tkIRPDPj+FZL7dE9aQrvqzMO077uRbSn
ELjzLa8h39XMvW+A9HfsimjVvHqOV02B5bbTMxRjUa0CzR1pRapRXczco6lTdtv3qgzzMq7vO6Si
4ZdVaMBa7C6D33fXcrmfk0H7ZWNLvDqAKd0OzqLka0JnAnmGkrRXhlcqgKhsXu0qoRIA1+IyeqSE
R+hy0X6xisl6IdobfGrXuEJ42QOgfOxo004CZ+XZv5yCyPigy3Q4uMSqn0cG+dgaRgTHwi4ROaXz
aZhxChYKssVW27UnJEgBEeIKuYw0hXMFLmLws4RUbqq9MffNDF9F2PAWDw3j2a7yMtePSEquishO
fC/n5LblDQQf6FC957A3OcxT2txPTpEcOhfenrkh33PYnx8S4URw1OtHSNM1sy79xLVNAIH0HvoI
MoY30lg6D2TGWu5Sp37LrcbLUI9P3QdrMHm6083o3XeNzZRfJwSCtskACGRl1eg4BHEh8m76zkZU
v9NkLG9MokuUeRk26KA3cLEPYm+wvgB+bF/zKMb+lk/SjX9VqeEnY+ddEiCJimx45nYs0LKM3iaI
cP4VzA9Q34QD2kTVjtTSwi1FxvSOjkzi+cN0VLgivNhGDsc8sV2I+jFzaiTKLPY8sUNb5AZqCJV6
ppPIDs1A02vMKhYQWZlj4mgVJBHL7t1hjAOBet4J17rOp9Bf2gHw6YLeYdtXdUWARoGY4P0ovKg8
TPjXYWvHc2ATbt8OtYM4BtYgRzHQJuhlnr31fW8FCJ7qfTuWie90sfNYYnyLwbbv9YBp6kNkGMxY
ReF3FeP8h19nlO8b0bCfRQ3ZooJ2dB/PyKXlphHvkGnPjlNTZScZIQICo3YEGQHC/ndygvD/wY2K
9EeWUPcqR+z5SlyoS1dDflVriXtN07uoeA7WoYQJ7G3aduMrnLfVfYUy+hDEw1w9k3iS+d46S/Sz
AWn7I4+8/i5VE4rDNRB5fG88rz5WntUe1ASnITpp7MRKRV+AA+6vMkdBrsf0xMJGIq36lyV1nga1
hP2V4JOGTgpuanCuqVBmyWzVaJ/JrHpB5Dk3+1b0Zyih1fY3is7TWywp/iwZswKYUad3pOD4sxJw
jQkqKAVnfh8NUwqrB1lia4wVyhfUHa0fn9rql3gLj0PEYMrS4UTOr4mKjROhyjWooKo2arIrh8kS
wpqCqQd/UNKf9NxyXDI1DeyiP/Vy/OLF41Yd4eOATCxhYajiNKbRCPxUMTzxdg6tqn263EV/S1cf
HFRLKFiiesnbDul98djcpEdoVAUH419nu+hd1L7eOY/zyT2Rq3L/nJyO0BfOv44bSMa1z1oEzKUW
sPzoRRmKVgUN/VKwrQh2Jaj5jyxk1phiTlB4mVr6nLTRY584t6oQfy532sdBrFgiw7Cu7XNSpoZY
p7oSnQoiy3rK6nbfKMcvmuFd0k2Fr4+DzKVOJI4giRAWfdQ2g9lNzRzviGLe4fKHfHyjEEulyCmy
qSsjSLSXiTpZlrOj0nls7elqrn7oot3I7a111yL+g5UePKrzaghdiDDXDOgw5Nm+QmL7XmfDU+6U
D7Ey1eei5SVeLMdlD0f7nIQeDs33NhX217ip1E4bHK2Xe23texaxXTkIGAygPBJi73ryJL1tifxa
2u0VPBxPjqOfxSZAaW1/WSyRpNdFncZqOgEC508uArQ63o/dz7T5jFgogvMlZMwysIVkQzSeTOOd
xrg4JqM6GniWWmrLpW9lli0hXRZV0ukHnoU1FG1j2PPZwylBRXt2oOWfvV4elA/h2ucPOe8y/+S/
M6sgji5SGjZvzpu+g8jDachQr/a7t/G7uT/JdwTIdAPi+nHZTPxFcv3zsAaChXZjUQMxCQZdWNlU
JfFZb3mHKY/Lk5XHej9kQwV6QNYTSEWRdEs7Y2XXXIKM6iyzcdZqFxFEeUqFc+R59vNyH65sm0tB
RsjIn6lCgzilyZsDbFE8f0X85X+u8cWqQULaGXQ3i5NdTi/pVP6eOiv3Acz+3GmyRBc1Pehadp+7
J1CNWqDDHHEctFNt4GhX5vASUjRA6rEnEKEOcxfIda/J8oeEEySlqrkOO8dJf8OmeCvRszK7lhrq
JQKjDhVBcRLA/lX9zwmguhLoojlNYMFgfOjuBT2wcZcHZmVCLcXUoQCXeNWAwlGaj42PTHXybruz
+/1y6ys72BJsBPRpCxtkNsJA9ddkzZBQBpFrgN5uNW7s+Gvvv1j4eeoNsi5H3Hq8/E/BnO9wttyo
b64NhPO/e4o3jchVUo3yqc4CNtsh8uGPHWCIjOcvQLTs3D4Cx0D9/lxfLQ7K1vU0bl50PHVALLlK
Bx3KJYB9Inu/RfFa66xF9mOYqIDUXTWdBBWI8NMUJqa441x+/w95/NiDlxrnk1c4HY+hy98z1u2j
eeKB6Ruz0wl4XXNszM7oju+iMSu/lVYOF2UPtxRYPxiS3JUwlzwWZc8V7k9x87UdI3YdRRU0UKDx
/tbxofxFlLcFNF7piaUinSADvHmNpcJZUoh/VeOeKNluhAgr2wVfzEmKPCfUT+FAJOPxGKOSURXE
b5IEeg3WdVWrjcesRCJLHbo+gXJCOdEuLBLrIHh5hdRqMHbxnZdkJ0b7V8qhDnF5cNf6azE5YXjU
UmR1stDwN+2EE5TpLje8curwxZQE/d/xJvecpO2za3CTv4y2PMIZ5Nfl5tfee3HuzBQc22xMUStO
GSBw3otNzZ/LTf+trX9weVrqx3ncNV4xCe9kn+tWsR4zOBNg/pYkNUfkdtJjHZHOHwvkN1k5Rfs6
H7c84Fc21qVmJnUKrwcCHInb4VzNSFLbn/PuIbNg/FJk80agszbDzr//G+hYABynvKjDCrmHcgR9
2O6vi5Ls4ZRwLL3ilI4b+IW1abAIdVHZiKwUxlGQfOc7J3vSbD6o5PnySK01fu7Efz4DUPS5cDIP
6zHPuyCCT7HfseZpglvT5Qd8NMs8y1rabrQVTcsZxTsU9Tz3VwZyx5NSeotbv9b64hyqCyIg9t2O
IfInb45b7K0o28hgfNQz5xdfLOsK+UoHgh5WOBXy3unTh9idHkQfHy/3y1rzi8VdoExblFPThLVB
Ji3/xkApkMnD5cY/WgLnd18s7RaU4bwpGyeMyrvMvNewPqXuzyz9+anmlysMaIrZAJbahi5riT9N
zRVMvUa4qxLQx6X4fvkpK2O7NMeAycHgTDOg0kPkHpTyDinb0gFY6Z+lkqwjctDxZ0zKyNH2rvV6
e6+lMwRc5t5RsaY+XP6Ej047jMNSRLZxYBo6zNIKqyq5ivMOdx9WK98zoM3PORLtlt7iXq990nme
/bOQG9vKLZYzAMudwvmdJwOUDWpoF8hO0SvWZ2Z3+ZPWRuX8+z/PqUrJ3DhtwQVj7a2I6uPs2a+X
m15ZEstDu3K0RxoXKy5zuuqYWzO/rlHDuZXRIDd2o7VeWi7qBigda54wpzx6IGwefSQjfwLb9gLz
brFxbq910WJpjwaY7bGQNIyaid5xRdkxBlDocwOwPFolrDP6LisBTIXbE+50udmnTrwlmL7y7ktB
1qEdakSeXRdKLk+a8Zsu2ZJIXVkMSz3WSukM8CqQpkYbrDm3OcYlHKU7+zDgQIO9+eVJtDLCSyFW
oP8ljn/VhJ6V/aaKoCBSjY9jJB2/TSuyMcQrU5UtVhsITVHpljnmEYzMrRjVyN6axx0HRnJjpn4U
X2DrYIt15igHMh0RTEFRAQSs60FHz7ZyrrMaqoe1C8gU2WC1r3XY4giFUUM6o7JMQ6d9g68XUFF3
M3/nsby+PCBrH7JYcgkqliDWcgrZIhvClRnRu661jjz2bmDNCAMA2Q+BN3/OXMRaCrVmLamUGGQD
A9LshgHk45bx4+UvWRv0xamKu+cwadw4w3aEunl3x8Zkp8b3TzW+VGHl5WAswJmsMB5uCEt3kha+
6+qN2bTy6ksp1tIbRictuRXO7nxsK1jw2k6C2v7nlBmtpQwrfP8KbBQ2LGxbO7An/dzmyVUHcaDL
nbOyKy01VwH5yyZadW3YRvq94/ZTX0GX+HLbK9vSUlc1BuAVEFepwxpQz1q+g3J6dJPn0kwBQZn9
8kPW+n+xmgUTCSCqiJgm4r6UubB8QMGeW0zUjQ1prYcWqxiYMtrBEnYK0664d2RxVdf8c3HYX3OA
f078IvMmVcQNqMBt8TpG2Y2dqI3k4dpbL05Kmk1weuU4jhXK4RR6OqLZqq2sbGtLDdQaKYDaNVMb
puk5qzako3PNZjUcNZTI9h7L5caBszK0S8VTD1gDmWF6hoUoy6BLDHDKloA5ZU+3jEbXHrG4awo+
j97cRzrM4aqSWpBECACT3F2emis6gxC/+t+IDpR7nY0OuPFFAwo7KXeeUQAx8+4rmGDHKWN/HFIH
btvvrXb+4WJb5W389MmHn4fvn8mFegqwkh7B6VMDJlFGEDHzdUSxObnwbQHiG8Q7bWPEJIVduS9A
w9qN4GLDb7nsHySPzOvlN1mZikuV1GiMZZpNkCCIqtYHSe4GojwbF/i1ps+///ONvVPTzkOAHg7C
6SETWNMHsNe3fC3XWl+sfOQsgeXp6jZk7hvvX+3p9+UOWZt0i3O7ZhOkbmq0K2BS7Vn0OIKRhvfe
X25+JSxYUrjinAkTTQj7JvFmIzOjwX0v4+xAbXCqZB505uryg9a+Y3Fq15kY6kKPNJxs76ErHAZS
KsDuzlhtGc2tbDVL3paV21IlTtFC1VJ4AWlofWjiLttxNcCXxjTx53aapaCpZ/VJLAbIgmWe822E
ZTtSXa+J2pila1+x2Aaga47DtcMZayIAnyMekedKOHC1cdPsSlpx/LmjcClrCvgZhykZFpqTzQ1F
UN4RoMYB/OFzTjcitZUz/W8p9J8VR4GfwKUCc1dZZ3CWOrXdF8dM0Ij4WclPXsSWYqbu3Jqzvl+L
SHOa/Izm77KVW0n4tS9YrGqZF0w1nXFCNuXfaZ2dgB69tkG4iWP3AMzSRmC1sjiWWqY9XL5ZEkk7
hAPAHzFXDdyqpltSgiJ1efWtOIlYS9XSQoHHMRvlhH2mu9+MgbApyzzfR5EVXWntmOtCM3cnYxK9
RFCHRj1P0e/Q5XRfcTQUoZTSOVx+l5WdckkEEzmrwOmeHEgUNF9a6IX5s7ult7bSkUsOmEwaEfG+
d8KcAO+f8uZ9ruDLIZrq+KmXX7LApKiUY+IBLw8SgJ/M/deJtn8ut70y2ZYKpTwH4N+hNQ87+72u
xb6OkWim1wWfT6p4vfyMtQ46bzv/LEneC1oWRW+HJH7KgdcAw9nvnI3OOTeyLDfgsrwE5lMNJTaL
t5jGwrsH6fspLuV3IenLLLKNPlp7/8UhTqrWoxWPnLCKoKHG7CK9hylL40fJMG/sWmtfsVjziYA9
NYomDB7Ek99AVWeqIVpQj8EmRGLtIxZnuidZ0rHIYiGrtbWz7dq+7VQU7zlJx88dUktqfxJP3MSQ
Dgp1HGGRg/Q6uIFoP9n64jCXYCp5Ki2AUa+pDiuVzbGfqbl/4ZXIP2XdbYEh9r9TNdVQRkmkx0K7
vBvNC23fhdyoGn28BdEltX8GqhXZx8SELs/LYLI8cgKKrdxItXy8jumS1Z/ylGjWYTfHRn6Txv3v
ippXoAzeasN/Vda8v7yUP56ndEkegRe4aSwHF8JBlEeG2NOH/zg0lToniMFLO3zuKec5/M+G4eXE
TW3ZTGFcZc/xmD1NU3/nmBas+GxjNq19yGJNIxDvuREFYtD2iSIGrcd7Kl7T/vflL1gbjsV69hio
nFmlrRAHT7Of3EJHPgWjDDpZxTsRqfXVOF325fLDzt3y3y2QLrkkqQumH3WwKIwAkniqi/poxuhF
F8psFMTW5u7ish5TJ4f7HtJfauAAw7nQqmw3Ju55ZX308otlXQID18S5A/wulLp90E3gbKXt27Is
b5Dl/sbRjb6ESKLfecCUX+6wldFZYofLuaWR6KEthk9JHj0pxitAfKzkGoj/9lsZZQXZWXO+RYL7
+L5Dl3BibtRot2ya4RnQp9+5XcsDeIv0YI0WiQIAJ+1gzniEyHs0YutmsjIploKTEEQllhfbfQhW
elTme1Vc825rga41fl5V/yxQ8CnanDgRrj0xtQBdGgefJMlL3U4bmem1B5x///cBBsh42YAZ1fXm
FvzxH9pTh46QZmMGrEzoJYQYueMYLjkunIcH+ljFEPPIYqu7ujy91l5+sfhdVHfh4DzIk0W+g8ow
N6/GbGxba00vTnFY5KXN1M/kxIq7AWwmAaJAJTaCkLXGF6scYnRnE7UpOoGFWk11kJgn0+TB5U5Z
6/HFOu/sPEEOKSWnjNbPRSGga+3N7kbj9l95mQ+2kSWtAVf9MkLRBG5QMaxLQUbpqz8iLeRTLmKa
BzNoP8p3s6I9QknRAYgs++r02fzTIFQPrNbh16BDD7uoE+11gwDjBD8gvs/SqfpuZGGjXDtndgg5
mtkEZdt4u8iQIQoKlc7BLGoJw5ykM3cFKG47FLfs7+fjJYjabAiVjkww5V13z8gcIVNQChkU3Si/
dWUN1wHJMglVa0KKoAcHp/fHtONeADn8Ny1H3vil244vxriQWs9NYYLUtCbdjTIhvwXJOaBk0GW+
byICHEEFAZl0D9Y1qEOWgMBfD8jNzyzLIoodNBGvc+bOAbiFI3jw1A1x39NfWUy6b0MmXHBP8lLs
nBSqVU2VXLtR6fhJFtmnvu1gsyYoRB5b073QuvmjIIB0myTYtzwrSaZHdaZtAy0f1z8SSHoC5Uu1
3xYFw6NybzjC2Lx9FGncHOyoLp+iaZzx1+0PI0YDkcQBEtGdbE85TbCvZD198Dysy3Nt/Sfjgl+V
xHh3qRD8YKcW2ccQbt0lPLevWwhTBrUz1kEvRh24k+0eZuOw+ylm/R9KUJC4VQ121rKHCZFflFwf
CiD8AU4uQRaWdvm1Ic6wzyyGCkbnjEHFgGMcaVLsgNN3Ai/S6a092QkEQMdhBxKeGfZ5lLD02qu7
nh1h3FcXASGx1ewARc6/0XzqnyoAYN4HltJxzwx31cGyCURyujJSN7iLztdzT4XeTVYlvupUzsZ3
hZ0dIcLh7JXA4vC81IF/DSg7ymex5e1GEJ/eygGW35AkA00TOJVeBco41pUwnnObisx7asbUtSBU
qSDCgbrhsell0fhFLxTU0gWRNawKSA06parma4DQFdu7FqCuGp7pBzfLAohPsmObQsRjxjaAawLt
vygyO8POTezyoHgVPcpuGq9lxzsYdkcNUCBCNXvo5JdQw6j6syQn2IhBU7fRycuV+INcP3mXsAZ4
rbIcCycpK6fdG6epr0FAcq6qlIuHvqoyDW5cWd1ms7bcfdJk85tnSuq7czO8oqbL8p3VpKwJhqYp
233lsHnfDoQfcOcYAAHi5Lo0VL1G+eh98cA58m2rB1suAnHH09X0GFfEHJsaWhYzOK9h57rlvqhp
+lpUKE96UHh9izpDjl0JQJeXFS9IXljXUy2hawBl9f6bjke8DpXlbqoZ9THa9ETnIntIPWtWV9BM
52JjW1vZkJc8BJGlzoitQIcSaAWMBaChrqRBPKv95U157QHn3/85ZoXH6lSkbRvGrvsee30GJeSJ
+0xvVXn+Jig/2pcXcbbNQGuBqYR3mu9p4ycPw+v03da+vk2/jI/km/3mvQ0v7WN7G92xp8sftRLa
L3kIiRYVS1LPO1l6LnyUGCLgk/IzH7YREGorE/CFLj9ppfuW+cxcp2YCtBfSh6kF03JoiPiFrX6V
ZCsRvxKoLql0EfSKMjnY5FRLeFiJFgLDYhcnT3UHEmo9b1y3Vj5jaQuhaF63LRTgwqIVyaGHesRL
Nvaj5SuypQL74SMQAS8CxiRRs+3GLqjMU7Ev9cnt4n2ypdz+YWiBxhezmEC/JDbYf8Lezm8yO9tH
tvXz8givNb2Yvp20BBL7DYglKEvZMALcMv9ea9j535WXzk5cZJqVoSWE7413Ov5y+Y0/nP3ojEWE
OA49hjNToJT04rVoYuXzjkCNCXEFHZot2dq111+Eijwt3LTyuikkkQpEmjn+ACXtzwTn+IRFqAhT
stIlbdKEBno4fkKsPwA97S93z4fXTYrt8n/7veKOpzoSz6EmIFvl/I7loJ2X9KbsnDttul1nm0Md
i89cBfC485Xwnw22ryFoT3Q2h3UNmR/Lj50/wB9u9NPKolquWxlBfYpabArBu8NadQPXqXwybJWe
V8Z4efqQmoNUXnlFyKFkWpdK+g6MnzbefWWaLvlvbMLeVhqHn6wYGkkK+bA/3Lxa7dYEXWt/sXAz
Sku7AJUWer53lasBNw9z74l2D5en0VrfLJbvNCHBk4KgGYoCSi10cn9xWKFcbnvt1RcruODcAf0w
q1Alw4GScdPtE3uABW0HdZjUqzeu2H/LMP85mjE3F2u4SFNQTqisQwMPy7AvOnjIp0MaX7HUK68G
VEn2o5yGkFS2fRBwt7rnFkD0vktotrv8qWvduFjpXVchCsSSPLWkeMrs6dBU7cunml5S3xSoJk0u
2iy06Fj6JB0CElflxuz9MKNDvSXzjXX9KNPBlacJVJIKevIVmx/S8V1MzxyCyH6vt+bxyhpf0t5U
2o4t9xgD2rMZg1bChphqeKfXst1i0q/MtyXXTUHpl9LJZifJc0jPFP7ojYEwL075dHko1r7h/Ps/
m2Aq6sSUgOadzjJ1U/x1btKdNWztgmtjcZ5b/7QuSjpbmrUVdKHt6uy9Zg5J6QLLrRhwBWNHnJ2e
3PRaGeX++twHLVb/0CVUlS0+qGZ76CP7SAD4YHTvLre+9kGL9c8BVJ7GSLATUTBppizMVfw6jfkB
OJg9CJex35nO2njY2tgsNoFUx0RBrY2fmBolln98l7npjZVBDe/y16w9YLHEAYvtlHTxNVGkIPSn
bqhpTjU01i83zzDKH2xiSz4CdO9ACrXz6ASpur2S3kHa+fFy0ytvviQhDGIerAHyFaFuHZ+5U9BN
z5Jv5aDXWj+H/P9MWw9yOlkHGbyTxG3OhlxNVp6JAZ9BdFBvyT5w27mtUX9nJ11cKfupk7/t7mSy
rZdf2TKWPMEJCRGXS7y8nV0XBkYTevDPXjp0y61grXfOw/1P74xW2wg2uHAlpd2VEOJ1yhDXoKa1
UXVYmzaLFVwlSA3Rilo43OD8M7gM2YFkK8Zce/nFAkYSI4omWruhm8BVZHYiX0OTstCbEcKH6mEe
hnexaicC5ByAR1AJGeMmcId5vHPgNxJUqDIGBlL0vvGEBHzr/zi7juVYdS36RVRJiCCm0Mndzvmc
CfV8ggAhQETB17/Vd+TLNU2VZy4PpEbS3gp7Bcds9GQLGCXU/C7PO3Pt+wq2722TbeF6I9f40gsL
Yg4CHnGLMcIZnFM5li4sVpJfBlC3rPdviezW2JZLnZz//2lR1CpXRQFxhpMGBdwTd2Z8TBUP7eL9
ewE/S1UCQF2RYgM8wcUzipPfMFjZ+OSbx7o5ecNPamgdC1THReqFisO3ybRRZZzwjBq5/AELq3rO
4OAO7D6FCJxT604RNC2Ham2bWBj6OYHDnbxE1ho/3vM2yvmh5Uc9fJRrzJOl1mcTa8qyVxB1B8DF
+3DqlxIkkUk/Svc71UvC54yNoik4JBVi78RHiIVR1VcQgV4j8y399lmmcoumaRP7PDIDUC1wZ88g
B8X/p91+JVUtZBNnlqoQzMAWsQzHAE9F0mGwHryFpvXKkvnyhQljM89VNiptTI825JOaO+1UHypv
ZdgG8JYgHoP6YNeubEkLx5o5OwOwPM+q7do9QWk1RH06ZPUz5J7D3laRAx8mlK4vR8HSgM3CGJ61
GgZpnneCA9tBD4TvUIbZON2ktpc7WAizOV8D79mZ0Qm+hED/rK2fknQlAS1MxpyqUY25SFAC8GCN
mTRXQanh0jGqcTtBohbS/ZAsjlOYzl7+ioX5mJMfZBNPMKQpwZaCIfEu9uTwA5LD8NWqNEw9/cxO
w15weUimJLi/3OXX3+fP6+6EwqMBhAIQm/ID7eCW5UDUsv5QqnuS1eFyH19Pjj8vtgt43tC2ovpU
tymBaVZ8A1+uNQ7hwtJis2Dv7A7+k8T4p8pqw6b0DnEANXN37az8JXce+zqbxTqXrJaD5TsoNCII
8zKsyb7yRThAsnuyrVA4d0FWhzY0ki+P1tJJYs7wyJjnxE7S+ic7hSid/5FOH2fLWKNvSPbKml+E
3xfpG9F38H8OG/exxWV3peuFzMlmh5i8MNKO8VZ+qqBFDhOSVw8qglCNBhh8FAdQWUPPaq+gNrLv
ivYPaBDDJum9Z5KIq5S6u66ut1T7a6jbpamdZQ2nPXuMOkDsQBIhDUengDVEeeUX5Ur6+3pd8jlX
pCcmNZ0s3FNCwQ5t2UGM+uXySC41fY7wT+ci0E1bN4l974SqbJSZLIQk50ouXZijOUEEuvkmgegZ
gD+wr8h4Coj7tdtLqCrkKz38Q+T64gZnzzb/NlWscpHqTpnDzE1SN3LfTi60Lds4wMuajKOxqqEW
j/pBGeqalgfLweHP66FKSQfPbFDwzzfSseskyrNmPLAWSvR9Mw5/g8lNN5MfpNscErFPBagMr1OC
krNHrYpFZ8/i9xpeUCfbpMkPqJG7DyntFNwMtT1cu13s7cTArVtBfWvr1nF6UwG48BxnHhwJTcFR
Xv/eDM7iPlApqnsZGEtWoJ+TKYVEivPnctNfc3wInxvytI6P54IOahV5qfvfceFYkJlPywOq/80v
gS3g1oy5C0RiWqI8ByfiPsR7U3w/QaB3PzRdsraWFiJsTrNBGbZBJbDE6m9KE8K98RX1pidO2dqD
9VIHs+ycg2oDjDl3T5mVRwLg2aKYotZ6vDyQX29efM5aaV3IG0CfrzrRwmJAYlSOHXblGSrTu6iP
O3W+hbBpsgZpWepulo8sBawjharvKYazxA7vo1dNkSExezDj4MmtM+iV0/FCRWROYRFjGwxBU9kn
2UHJKRR1p0Fcl/amLqoG2lqNqzfEqdvIL3vjRVBhTta2gK+zix/MdoC4zrxyAvDt5CRND7CAfbAB
mQjpWP4yzZo23FIns4HMAcO0BgnIqozfOmmAGX6A/0jY2L8ur4uFVTen5kzSh4OtT/BO7juvqWUD
kVVAxLsKqeX6K/lhqY/zIvmU4S0YIORNJqvTmIyvqRh6WHYmsL5KxJpw+8IeMi9la2y3WhoHGH3m
3uZu9buFZPDKr/96BvickhO7gSYyVcNJN+UvBVwRXPSgr1WO9vtAqofL07D0AbPgh+Unam1+0p8C
W9wBtrWbIM5zuemlCJllZ9pNgHoxbzx1hdh1KYSFPP86GU3UpXhFgd8hRf2TeWvDtTTZ9r8neyr7
+Mx6Zqe6KK8h2nzfFs6HiPO1k87SdMyiLqlyUrSigkIMdJHDCWlTRkaVwZaf99l8qp01L7ivrxj+
HINa5EWi6nryToUaO1gvxzetSG6DoN+mrvCAuU5+gqH3cXmWvv4s2Br+e9h8eMrYpCbFyfeuWPPM
HWtLrBjv8vnmex3MgnAwDVTaXdz0q6oC7Efti/4lgPCTr1du+l9/AQ4j//4C5Xl546qzl8V0CwiU
M8LWpPMONGYrX7AQI3OmErhx8EHKU33y4jfPvy/hZ3t5aL6eaNxc/v3LQdCHnINT2qexHCChbX24
ljWF8cCvW9n9YlP1E0DFlXle+ojZNKBc5TRelzgQdJ9uHI0rODXN4fJ32Esfcp6aT4l2zKbKzpIU
j3QTXCu0bfg9Y5LfZy03L0MyuZugm+q/AhT7TXq2Gm6N7sJWQmwExRPPh9iS5dCN3/piO+S92JVM
VTsbNFGQfxXe/PyuOFgQNwLI1OEPNkyrj54/DBvTar73XW3tGtF0N6r0m43pPXtlgr4+TUCG8N/f
VeipIjJ3hxNP8RyM8JP6ngVt94N7xXBrqhjVpbZQ+8vD+HUGgzfDv3ujllMraiXQVQjEIYe15Flx
Ate277V+Xhif50hBTRaKFtiqBvXg6viYiuBGqvrH95qfZftKAmru0RZlHzzoVZXaiP5dtWvGH0tD
Y//7x6ugV4PwBKgtupGhG5d3sID+5ceNWtmsvu7A/mdlfxod1oIFlHBBTtTI6eega8BNkgACo4Hp
rffLQ/T1arLnt8IRFeiCc2YfcxzoX0YIN93J1FdHaoskisva28ciyR8vd7b0QbOlm/gxS7RPppOB
tlXVRYmL2x1f07T6Oufa80tJXXMfL48FO3oTU2HiNWeTKaAEBRnfz3Xelcy71M1szTYspb7uOwqv
RnYV5N3JcQlKfp3cVuCLrwT515nRtmcrNw1spyiLNjgmrTm2aXofQHb/8iQs/f7ZsvXLrIvT0ZpO
TVo8CWs8BHQAa7t6TmC8tfLzlyZ6di5BjSH1BYypTi2hUGCFu1w8JB92zF4vf8NS+7PtNQGrOhO5
FxyLrmwPKjXjtV/xYmMV3XB/uYuFGZjfpcazjasXU3LMhCthfj380g5feUBa+Pnze0Yf+zF1eWCD
Dt7kcJVI85dS4+4MjFa98vOXuphtrVrkueh0A88mUybHvtNg9bkSz+fj2jVjIXPMrxlDbFkyUIQA
Tyl+xAAzhHBF/41j4rYop7fUON/LgvMrR4MwawpWNyd4hNzD8xoWF6w65m2/hstZQE/ZcwkAImWJ
F6kRetQSPtZm7+FqmXhWxMdgWwDTWUNGs4YPONA1NzZJ10Bb58X639cye27+OnkyheOItI+YlDuo
h9MXY0CqqcArfBEMF87WIsEfX5rhrfHoUROarQzp0tqepYAa1/dU2gwsw7PJkP/DmLXAX2p5Fvgw
jEhiq3f0WTNchGmaPXOzVt/6+kBnz8/UxMWdlqctPKem+tqM2XaQJ68CFoLkWzI+sfLlcuQvLOz5
0Xp0pSW0m9pH0cCDPuv6Z7jCTqHw679Vpu6Us6ZZtZCJ50ftqYynM0swPvaFiKR662COWgVZpLvq
e3l4LgngcA5yR0fb0yR7gySW5lfdEOMRaJqa72hPEHvu2oeGrZpNsQdz9qy9pYrCQsWMzqao1nRK
F1LZXBYAXHQYntqdc4SiUQgLwi0RbkQLeyUYlpo/L+XPpyzQnlq4fVWnKqsiT2bHqvfDOiAr95Cl
5mc7ue/5gTK56x0J77aMExkaMb6ybFW3ZiEsyCyYdT9A0S5FhT3P/IcqLq7wwm2gLGhDwxjIvMJJ
r41NVmZ7acnO4jtvQAvyi7MMz9A4G2LHSZjbegIdq9kK/i2JD6yp2fY+wa9KKe6VJxHIl76Kr2Ug
VrTKvp4OOlcFqKySx7xmQPsmNUyaHHOyoWgRJtJduxZ8nQLpXBxAgZXkVECcQSSuu3LZsG/g4n05
My39+NmmHk8JHKRH5O26ccPA2kAyPnSm35cb/zrt0fm9ElyDuiRnPYa4p92myOP3hMlHJgFEL3t4
uUmuVm59SyN0/rxPEUdyiDZhIycnASYzfKt20m+fLn/E0gjNgrmXSupaNuREejtiPo7O8Icl+8uN
L43QLJTLphS5PFc9BrjAUfGT93qf8CfuCUAH6MrxfKmTWTj7fmXbA4DUR544911agRuMAl3ne90G
Dz5nquRajeXrWKbzJ/t6yM8sN1y6M7/fDnZZwlWRk2g6E+qczPy8PGhLvcxiuZs0qemEgHPGQ0aD
cAAfFiYK0HDPtt/qYQ5FcHCLLFxwPY+WC5CasOx644Iptk+yrNkHY5J9K5PTORyhCwrYzrl1cGwD
/tNV+qW0rBs/pSupdSEq5i+sPqnrCsaU+pSU0LCAd5zvrlw3llo+T82neIOCOExdWqs+MQgEwsav
p3BAFPVK6wu4A/ofzlbf1L3x4X9aVtV95frpDuouHNbDylzlWjXn96JR30uGJ/aO5DHsjkWwS1sF
uHUL/+Mwg6jXPqvMN9fDLAeo3DkLzIDQoeQoYBoK1b6bgav2SNOOwQc2i1dOVwtLe24vJmlip3hc
wEuAIGpDRxe+7z5tt7i8Jzde5hQreefrHZ7OeWC0VBNEnAp8ECMbBWmNzBQgN0vQN05Bkd+WuKNc
DqWllTLb3p0JG2YPPYtTN/y0pH2AceI3J2WWBoI2FwMWAw4O8DQfwEcO/A7uiE9pOm4u//aF1D+n
g+EIBLFlgpdKBgdRGP0QUW7hxckO8GQ3KylgYSbmYF1ewCbJ6YU6Ve7vpshDXLJDLUCNZ/FOkmsU
rFc+5mvBNULd2Xg5GdNgowJGUMRTurdEmu/FYMY/POVbkaLi08NACdWrqnpgzEnuY4/3e2Vzc4gL
kh3kZHcrP2VhTcyLMZDuT4ckj2Fx4GdAu8QAvVYri2JhOOesN2pPg9WZ85GDuO/C2D86uGOGptTv
4EdtWKfyUI3keye/OQcuZy4Y9VgjR+mMx8Eqyshq4xthrVUtlz7mvC4/ZVmTNCyGTAU9toMAvirT
UFut2l+Nm7T7vAf2atzL9PnyWl/IPHMzOMcuTQO2v31s0ivPUds0/u1nMJ2vv0VXB5hvdtRJu1SS
9vy4U0n/Iejr16QfgCvtvqWkjPZnpxyOZ2yfA3Jx9MtiXxdno/pXVGa/OdWzNEaN29SDjIG9qewr
i0JzABoiKgxE3u8uT8BSUMzCMxVxltVpPR09Pt06mTzAADK63PTC3M7ZbjDN7jqIbNCjki48i4Gq
TaqrKnmP2croLHVwXsCfFmrCWzwzum1zMk59KGPphbaor8SQ/OhUvQaDWjjGzsluEEISpBRTc4p9
N8rpG0xkQxtIyzj5mHixMlQLszCnu7lyUqixYpVmGXkd7e4JV/eVU02Awfjv4xyd+7r5rFUJ7tDk
yKvqDY4Djw6J3Qh7yi2iIEoqClAqjKbJBI/ky/O+gO76j8dOnI9dQIBcO1qjvhrlAEcnEVqd3njO
UwoYVCnJ3ZjbO6KhKyOAhhO/L/e8NIyzYB+UpXEuYxjG1r6f2vGRrZap/ylYfDWOs0CPBdBVfIIu
uxNX6Z7bfXssIaKVbVtt1HWuBwhITirIoODS8LyOcpbVT9RM4xU1td9DLKQMcDFxKN0x15lENKI6
XYTa6F+DhpQ5rqWJC91Wl9b3Slct5EpkL7J91U0S6j75+B21JnhqzVJK2g4ubQufHGlZPJq4Ba4U
DoVdDimiy5OwcHyZm/0UxA0KM2D7IGVhTu2k6jeXj+V1Ylnf8hPCmeK81j8Fvu0llmp8zHOCseH1
rT3oyDgPU7YSM//URr6Y7DnNrjfIJgZUr+NQVjGc0FO2SzPe3uP1Pj3UBS03pIi719yyIE8E55ws
qkhQ71xYxUOX2g02nT+qR1qj7E5IC4YkyydcGIMBd6KsOHiVS98vj/ZCDpxbB9mBC2i8NM2pT4Nb
LKlHAqMXYGiOE4inl7tYiKo5b4+QwAAGktEjjAEPhetDFx1p93uZb87a4xbe4LipQAr07Ru8ad1a
LD1873efv+fTKgkg2aDsBvVBlRj9E9IT1S0cLLw1n9SlkZ8lmyxFVUOO4PDnIj7KvNwzSkG4MYcp
6B8uf8HC3uPOco5tMsWp3QxAftwof8ds4HvaR7sMQidZg8kshOucAtZMEBVEibM9gStXQzfJae5t
ktlbBQTpSkZYWEBzCljjaNgN9VDQsu24OzTK2IBC6zVDl6UPOA/ep2lmCfG4b3kA2bX70hcRg4wL
S7uV9bnU+nn2P7VukjyZmO1K0F9G6JbIMW42aSft27RX1crL0sI0z7lgtWRO7jbQuqGlL3fWWI6v
LqNVF2oeQDhG5jIJNYShqpVvWuhvji+AQH9eEqmgFN52z7lv/yyzQEdyCn7GtLn3RP/r8vL9x9zi
izT6j5f9p8GbWmBsRs+yj8XAH6vc02GWVXnksngIPTc2m66JBTwE9a3Ay1fo+e5e0nGPDQp+zPAf
tWGyuh/TZNphB4XGXO3vKgKEc93Az8Lp+0jZRbfLa2kdID1QRv0kug1QDHqbdDZelV0N5qnM2Jul
wcR2oZyzsqK/jH1K5qf+2soJfMpjfhx4f7R49pzgmXHM8AKZlGvV3C9XHvqYbdTgC7GEMpsf0+wq
K9+L/M9krZ03l9qenfrJKLhvUD8+9f10he10a7x4V3Nrc3niF4ZnfvI3Ggg43+uhxDOIj4pAPrVq
CYORRvbe9P7K4/vXLwsUUf7v0GRsSlvXrwBbonA3iE2588v6hZblG+sg6pSbOy8bnhkb69Ai4MgX
RXKfQVUqTMWaXv2XkYSfMMs9QWIazWonP8FPI90nluw2ee4Xd61bWZsk8OmetnztYPVlGkVns1TU
+akea6gQoUDJ+xvQSKbo/HHPl+dsqfXzUvkUq8pLiqLrGNTn6I++eSr0n++1e+7vU7vdJJTVtHl8
bB3PvtUeEVBwSYfd5dYXFrI324T7IM60NdbdiQdtA3QnxGXDprPim8lR49PlPpZGZrYLW55iMXeE
OcEfs7xq+6rfW5NX//5e67Mwt+K61DbFKvY6t70Pmr676o1ov9n6LNBbaxwLu7DjI7KlClPV38KE
Mdlc/ukLgz8/hvMcEpQ88OVJGZ5spiL2riZBhs3E3W/dViCkP4vxPB3iIbOq+GjDkzlI/Q3HM6uo
vlOiQuuz8HUdYAZJ58mTmQCGZQVUNlWS+OFUFR8A24JosmoJsDRWs+Ad5MhQwTHYIfh+CjxkpGkL
4OVKLlxq/fz/T0FmcoflVOUS70RVNIz7Cl7dhb9GX11I5/8xyZYcbuQ0604m+8nJFNryo7Nheh6s
HHMXAmxutDlVBgSvGpej1Ei9cQMvf4ktH6/Sl5fp0s+fxS8bWx+wdUgIZ7qIsrYJpb6zwfV21oJs
afRnIaztNACKvYuPash+2EVw5df+s5OIP5d//9LwzGK4wtiIxgogJ1MP4rrTBJLwOli56i789vnx
H15NgV0TmDwUmhx9z/pfmjvHQgEHfPnHLwz+/OwPfn0pJwNx6DR487sTNssrmZyqXuwvt7+wA89F
ILwEKqFSJMGxykFNHkx2S6kTBi2JbJ1urdJ6vtzPwiTMfTy7wkD+34cq2DRC8iAuXfuBtPbaVXVp
Fs7//xS/2kI5piiG7oQjxCbvAd6r/njqO08ElMytOyHPLW0/axzQqOyQtL9NADBN8i5hCnd5bM7J
+D/HfHQw24RbgYJEYCG3QaI4jfqyCR4LL+2jvmCxBf1j0d5Dg7ppN46a1hS2luZjFtR9CXkcqSHG
rt1xHzjVPani76WjuShEx224gsMNDH6z3hQ1NW/DoVtDviz97lkwl4nM2irGqd6S/Gbsqne7S1Z2
s4Wm5xIQuksKZ9KWPJU6sK9rKw2iWpTfKkVQMteByKthID2Yx0cBDWcQLqMWLJdhlY+3EMf/EesB
cE22ScuPdlX+qrw/Rt2kFBLcUEYJc/975mtkbtxpgc1Uyw69gLONbTh7KqphP2lvJZkuJLu5fEVm
d8TgtQyBYD3ZeNjuzkrq4Pz2w8oUL3VwnvpPeQISKwXVxAW9pP6wQC3eVY51ygbrtlHTmp3KQi6a
6z0ILZpkcDHRpFfbYSKHhrxVw7eoIFhGs7iFbDeKNcJC664V4sGJ6wCuVNHlRLQUAbONWNEGmto9
ggtOPBrv2s1Hz9o/l9v+so6CHz4LXDyMZXkx9PwIvXAdAnUW8TO8FarHVz2Lt5UfX8cMALxCf9Nv
Yq7OMED3m/i8cPAy1234iPN747KNx4sVnA5diLk5LccfKjkBFWxOWWlN+3riuN2kqX4psgk6TW0j
Iysoml3b4NjhAmH1gusu7DCD5KzfRoNN7Q5wjnXGhh4ylg/bLrdr8H9pvHZ4WJjPOacHIAArRskV
OkZF+dv3iJJhnFH++/KMLiz0uchDDrJTHJclqClQQqPmZ9q/W9PKnrvU9vn/nwI1NTELSmAAgJ2k
IMgXwYcH7bUSY/i93z5LBHnPUlY1OI74cKltx1dZPct2Bc+/tCxm23nfGyWhIYA719SFMNXZmQ6+
4jxsxmqr11TEl6Z2lgfgRTlkKD7jUBt0L5IA51jKlSS59PtnWYDJtlbCOMHRaqy3Phj/2rbySTjW
tLumXSy3MhnE9vI8LCRke5YVYLRAq3yowM3Mknu7LQ618EC6V3eAIq4ktYUu5vwdyD2WRmQEO2MX
T2GTJuAPB9DaojDUgvTS5vKHLMzHnMkDEwg3GcD/hPa3s8uN2tNpbVdcavo8T59iAaBJP2F4IjjW
HZA+pp7SLRTzPi7/7oVAm5NqAk79JuixW+lebPBAcPSV92imbwk1UAhX//u3W0zENfVgkxSP+b2V
WFFc43qky1uy1sPCap2TZ0pis7pg8JyOeXrK4o5tssHZTDXK8YoVFQi3zhoBifJ/3gq/OKrPDTaL
qXdZNVXTqUhqe2unsfvM8Jh9BS5FtbfLvP7b9KJ+R/wkL93Y8L1iaQL7C6/SO9Ar07eCuu42h01K
EXJSWz9NIdN9YEzyqJuMvfZwOYBP3dAe0jFO7huPi2svVl3k1zk/1awQN9pxQIYfKr4hZTDdSuWO
97ap0z221wLl0h7ECy8oQVNuocvPc0r/aPCztrY9wpsF2O6NCKruRwdLhTHqrRRXVtXJZ9vr4ZTc
43p2GjMvDl3DuvvYStJfBUn9dnd2YNgkTj0c2zpxdr6y079D4JavurXYrijS+i3Ag8w93IvMsdGt
eyVZMj1Y0AcLopaY6Wro0zOjuhTkCuDP4U5mU3nS0Cz7HViN2AUyERvlK3MQfs/LcLKa+tkL3LaL
KjlkcgfDzB6WIDQ/mdxjGwIiMtSkiHnIeyt+m0pDPyxc9mHi0qaPgE+LKsxEoqKJuQoFoLTDkSYN
4O0K2jSDU44H8QoY4WZhTFIBS5yhHrsjvnqKI3eipNxkMm22sEgbwhaaVoD6jeRJuSVEtTweu9d+
09Jj7weoavkuf+6cMmNbvyqFFzWprndpyv0dwisvdiSr/IfSsUcGhwTWFhsHGn23NG5sYKDBpQiB
YOlfPFJOT4OnLXDNY4q1IPSudlS3y3RT7Kpyyo4oxPRXpZuKo0nTM1i7KLZQPmk3o2nrDU9seO30
bX+wq0kfCerMVzbvUIyE4PQDjMHbd9zOOpCLiLIPo89rQC6a4YDDiBe2Jeh1IVZr8GBIYx4D5vhY
NLb1VmAz2xeG2zu4oxcboQtnP5rEjSzV8zAdJ/Pb5Ul9reB89Or1PL8htdIb7CGQGGv98T0u+yLq
a5QO6MD6XcLg5tl7sCEKcHG/KXXBtz13ywioDfXHx6PlvQZbbIO9pruu0d3OMWm8geVSsWEsxp2g
dPo72Lp1YOGDPqObvnyiXj9EvtCjOou3TTeiKfmbMLTcQXw5vVfGqu/KxKawQ2dxVEijN2wEmEYF
PNi2jLavTg+FkSIe9LYgHAD7LsWgk67f+glaGWJniARm4mYijF57DR12nRNwTN3o7ZzEy7eMFNDq
qtz4VqP4FCYOzcOaJfYhULL66dQND528Kq7TtHAQiY26dmsIBkwDRKhoFZ9VXhP/HTjiISLUIg+D
repNrgicqqreYw+myu2DB2TxAcJjzVbSfrpVPV4jDGROPya4C+2D3In3Frfbbc2c9pWy8UcFw6Er
t57ovhkb2H63oxPaZDI3FoddUMgo/H3gSJIf/Ng477ztpm1J6oxCAx0gMNEa57bC6TnKRg0YUjC6
3gZEyb/Es1G6b+rgtx1kXigE5Oyc4AzoVmnQv+ZJ+xpPPA19R+xct5UHdywJrKuswX3NxCB+T1KU
UVrkZjzmntccAXazIseigGPWcnqCqoJXRUEwxLtBsfzedrLqUXbyt+XZ/Y4kfvmoy04d28lnb4P0
SBrlfYe6ZpKXcB8I2K3v5tBwYppsYeEkfjD8dcRxw0eqy8DsGgtegf9GrTDXAduIsvwxKGldgTo+
vZbEUs+i7MvIN3nyA85PPYtQVkj+Fxh7cg5N1stbYcPkCLp2QKdWdV4+jTTLrwI+0FDRIX+G1nGR
bwcUave5gUyD7Y3N/1hn2jwC9qG89UDzOyHIgj9unVggzWZ0C08PfC8ZvLBRCuStXrqRQXV+l3YF
PQzpwDbMI/aJsxrv35mKrTBtM7IzE0S5gZ/xxT5VeVWHTSt9gKj8JI0cp0n2eexld7Gv6hNUmDCQ
NKZbu/IqmGZRehyFSaN2YBrLN0juhOPyp2myqqehU+ML1SXfE5jUXXNuzMYB8wuX/haFZm5yHQVW
3Icpa9K3KQO53isCZz81kxMOTdOf2rEsXqa+4iGv8evzmNoRDBaGcGKB+8IE049qLNstBD7bD1FY
eFcYII5+yOvkoS1gq1jbZbevK0hPwCaZdJt6GtrQpZ0FEl3WvIMVnNzTqnUAi86HTeM7fSTBSI4E
6dQNKrXtbkjq5HpUff9bV2Vxy62m2sHpJP+ZA5Fz8rvMySIUXtgNZD6sqz5j5QHLAiuEu+pKCTvf
DbAT3CpNvAj+GR30dZC3oUI6tJE7KL6joPO9lEoNaVhV3H3opMfHKAsq6zfk0bobHcQwWhj02dHL
mW7TQYnXHDIP7ynJQTMMKnmTeIO35y1nm8HE+thRNDBMWiF/1x1El+vmmAB/HYQlNt5n32IwAvNi
50HVjQ5VY+dPIxFTFom+I8020En8VnBDjyUeqGExJuWeKZW95YOXIzG7cLkbveY+B50oCgYGWr7b
9cBLTNW+0Wn1UsA6fhfwSr46Y/arKdze2/S+P147JeYKsgf9M04SCPmYpunVyIbhyoHnmRNq2sgg
oqKDN42L1Do9MlyzfsCvwau3eZ56UWJXj5Nf3eZpcIatR32OtChZFYIsGvMrN04YvXNVEWtIqNdm
lwWieA3AijnaykJoASR8YH6s69CvU0AwlUk9cdPAi7COYAzQ97sG6fFANAfzK6ix+05dUcZg9hH1
RBSlG2hiwRQvy+lTKW0nLAzDvUDhMYLpwoR94ebW1hpj72EqKdkibZGNoMPwl/Cm2rIxN/pu7EsU
xEHuC+FRiAq1G9S/+eRqsIOVND8opwZGjjRhDna2LCCbGoefd2211QsNXBWEoHurXdf1XdRjtcCf
wbPjLKKjI35AbGCIWEX/6pxMT2NfBMAwxB3vwlriQSgaBhc2cn7tVqHOSr6DXQ9kq7g73DDH6vZI
hTCNK3l/1ZeWF8HMEELoZQ9hmIhWlvjhWoE8FbZDIG2nhx5epX4ZujilWRvlMaTE0fevEt/v9vD5
mu5wFAteoJRPTninhppz3g1RhVD4DWM4GY6jhsJ9r4Gs7vuGbmXjyf1kUqIjnoKmuKlS3AHC3oHf
YpjWlrl3RdrvjIazE1zkUU86S7RLb5K7Edqcx055Eh57TMg7jyflKQVI4dnpYawYwp3bumUw/DAo
QGVI96y17BdVKv9vZ7nZ/0jQYfuFcFtzTCccljOFgjYlOj/07f85u7IlOXEs+kVEIBYBr2y5Z+22
yy8KL20WsQiBkNDXz6l56slxuSL81l3RTWYCku499yyRl4slHu5NpLsdg0bsWa5UPvQtDpDOcD/3
psBGaT9RXqE7rG0Mu0jXPuuhR44hQuk6SDyQB0+PfYXs1Qnr7WWe+hY+la3nFQPb+ruYumDLDrT3
EFkeUGxFtNN+wWzvfPYGy2Q2NKP/q4qQi+sbOV1B6cAgraG20FGnEAlJ2j5DDkhcI85wYr+CaZsz
IVn4VS09zA6M0cUQRP7TEnvmyheQJdNqswFyAyvBfs5u5IR7ZL+DzBF4OtEPoL8sQwax9FI6dNq3
YgpOFgYHQA2DZt5BDsNPDh0okkEMd0vbJCD4GM8z9zPYa3ml0coiKMvmcIxExmWybjZrNZI5ssHv
UczApWB4clXVFGqy050F4xO+SRZ5gmkvAvOg+8WWdHjDs5zEtl+Q0ubgHyUcCR07S6wBlxdknlE0
jRL1vQTPLe208eCrP/GjxBkLd+xJYYdr4JZHs4Cy8RHRFggDBa3fLUfUaYchgI8MZjTVoYomdmoa
hQ5nXdhh8t+45knnuIUhHrwWTWuKKRyGC4zxmiNuL8kMXLHLNewF+C+kvUoQV3dqBtFqJg2yyKPA
nc6SEJipJUu/rxPpX0JUpF81HVd5iDdHlk7fjA9gmnnFXCl6bkOcFyA8bPdRPS/3MKxQMI6Anu8k
3FbfxS68pjIzt9seYnbqYpCNFE+H1tOLa+FfGhEH4Uk4dl+cbqGXwBdvyqJxnHZtwsMSxDyNsx0l
SDqAppFJL2x3bKhdZH2s3U4HiXx0K2f8alFk70dbjaeVrrCZQwXW5V3LujBtNz6NOR9tnYXC1a9V
KKMvk0DIKTJKxxaGxLoeUo2FC6crGNtCLRH94HrgM3wW+ZzVELFnqO3qc9zIqnB6pd+4SUQkWWMX
/IHP1YtLbX+2Tl/9g3hNt2w4m3ad7ckuMJ2X80gFeWjxkIB71vemXSxcHEQVlo3nID2Sjs0umEl4
TjbkSMGtwCu3RVXoOjtyrNxwajLPX8eXeubTd+O0wWsfN+E3fH/TZl0svE+GISHWIY6DvEmv/yx5
5UJ3ALSgnMZJ5dB6J/uAh8sXKkhwcCZhn6Vr8sTaTb8R5BYVoa0jhh3muh8eYfnFSD73bTMAQnLX
JPMcJvKatls51bA9QE1M3r7UaEcYafhrqutE9HvlNQpzc9f74sKU9gQuho7LKq7Gs4z0XCwbi3Qm
l0pi9uq0zevYqZjvpjeRStBoga7Ll3ktJlk0jR+mLpRLaN+TNUuixkXhqvpPHZwQvsU9KtLC23gY
3TWi7+WT14CS9FpjjFUXLRrmJnP7yX4CT8A79WPr7SOQ8dNEYp8fZAXRe4VcCSufKHTxhVFeWIig
F00+JgM5IHxv8WC30mMpkwn2fhgVDAhpUMuXMGqDHOmlweHNn0Vkvh6m53ZtlyoNoV8I0wgDlxck
f4Z1XqnQBxgyJuSIaFioi2tr6X5GTBU8StGOlkvCfngI6b5HrSJhtLFRLzdOpaNsajoT5BXbK/QH
wz3SeLXIbAC73kz406SLZGzqJGeCw88YkNY/TAtdajUmKGy3ftglLazWFy16uNQu80vE+hq/zUsO
vmP19yqGaq7dkIy84iY+esnmPk8dZfmyBD42IQq97ADsJ1U9AkvSibL5sC7LcN04hV8kH8A7nRfn
i+pXc0xQox07hOaeI6SQdOmAVJJS67jNVb80e7gP97toCvllXAmQFuDoFoGqQbALfBiNbok9WlTb
KQAgTAmr0V479Ea5r1EAph3CufeBs/V4G9EXcbC1hv7SJz0taNXJnePoNa3hJAT398ZcjNr0Hi9w
lBG7jkXCwv4iuqFCKxAlO+RPQViBTvZ16uApw8jGS68n4p7paMHztW1fYM9+Giu0Sl7C9VPEYZbr
ByrYB0xtGeNLXA79GN/JhHkH5TH4QBAbMJBSF1OIPlqOMZbwgmp5Sb5tIZZpOgkVn4XDkv0glbrY
GAyoaVmb58YM9hvKx+5L67yRUwcc4bmC7hD1ydqZK+kcmP+GEjBGoyi967lqz46a5XnE1BAn9FLX
pUVj+qCGWf2TaKSlp1HkRj+aAfrCdEVnnTsjrLUzykLsyhNapDmKSYGNGEG23YWRFcjX0Jrc6XqA
XNPkIQi56QvmditgH9AYMNjhwUkb18/XKlnLsI0pQEa/eZmGCOxsbPJoVMxYfXHjvnnAaqpSrklz
jnhQ5bDGDVBrbqrw3tqyFOSyDh5DDmc5mk3I+IiPpSiUHNfM5x78lGztFuDMRcd5M9Mxac14kSD9
76dBiivCXvVD5HjVbgo97ySjWpy5z/vvCGxOSrW58Y7ADR5pOK1hO+CI0cGYwUt9t9OvZPO3XUQZ
lGXYt9qrgsPtqSVkfqT1HL7UnJO8q3q/zhR3gyMKQfcg4OmTzhH8DuB5F+TS2egZuDoMrLotzGJ0
QDjwXbVHlpCGLW8L6+ShwmgPJ4WAhlM49GdiWpycbOhxsHmj9J7dZSLxXvcs3vfCxAVsJ9ekgBcL
AnJlFbfAQCI+xm9d3bIiaXlIQE825ozluuziTm+XZIIhzBZq+2uWQb2zdU2ucRXgiUWet56lssHj
APX3SdQGk3fuMNSkzNHm1KFHGrIZ9oBfgfwF/8AHWlcA08SKyY0f3jkeJpaOnqMoDSFoT7IVeMZX
v1ubp1WQJbznAtb6eUgqKC4F1epXFHftM3Cx6GKqOdB57DXDHV8iUzadbe8GW8NKshbh/Uq8CAcm
F78qlfDHeKqXHIHcGIES8DGKeI1lwYMOLjdaw3cMupSz74l4b0ZvKseu90rRjGiFkJUFHDSZ4s9s
buQeVc54z7CRFjHYIns1i+pn1wYR1FZrfLXMmB2j/nTwh2l49tQUo57AwOWLVwMv7dG3FwgS9/cL
5XIn1sY9q9g1+wCMjg2egxg1xziOfzmBh9iVbpNU5OBve/fMxP3ehVq0h7sQOvjUDWpkLfc9goGr
1iHHWoJHjFDrbhfgpl4MTRKV1kMN3dQo4uoqnaRG3G4zl6gIvddpEGzNqznx0cNNIBm0wj5av+9g
SYFYxj518MbvfLdt2I7Klf+IUUMd466PAgTqxttZWIBi2awpLXUI0mxrevttNJITcNio3K1r6H1i
2ojCIgJC50LNcUax6h9Xs6A91IP7DVkgW/72dTLHYqthU+CmSeN5e6Rv8wvTdM0d0iY/+eL8cl25
lhBpbC9iCbvSSRD1Pqyb9yqnUNz5wmxfld8CmY2TuZgh5XwZUWQUQ1/x3K3HHIdY7k4k0ft4087O
IB492K969D7RiSJVfaiUQNI1d4HHLggrTwk1QORDjANeorfarHKq7ogiIS5GqPVz7SSwGEdObEYo
WrvNNPAqQa9tn1W9JCl3Qve7u9rk4FnSPQxIXjgDuhjeBuVxiVYs2StovA+iAZjOcY7txl7FBRn6
/lijy9MZyDfBLqz7cbda8t1GLHocnS7G6YdfwyugdUsz2u+Q91eXBXjaiWNreXZl42Sq6imOPaau
oxlkPmMKmMLOEpXAKHJN0QbZIV6zGnFh8GGOxCvmte3F8bFd+6YyGcJtEG4xalJMC2++DR0BtoCB
xkXwHvs8B58KT7AZN2Q+1M2cAS8eihUhELlOOv8RGwMrbeggax0jostbghCqXtSBT55TgaGGwmk3
8sEeOu2GGVoxdB6mnVFiAwf3N+btGrWETxWm/zmqDhyramsK+J0Z+L84UZJh+gG/dVX3Xy2HrYWH
RPtsS7o+8wKLgqjSvPBNQzJPvMH3k/mckAi868TluPLWf4ZT33y39YI8Ext+XqXDCiar6rNevF/G
daBynNYeZrUxgSaUB2GOCfwvZK/qn4tXAZAzGnnfXaIKqIbrrQgi7DwpAPfETW3gAulNormMkaz3
xcJS4llsCMnKWoiN0cj5bZK2NDFF7VPkoKgkKvoa22UUAYZGVL09rNwx5wp8x8eg2rD8l4U/8rWe
So+58UGhSilwjA0Xd4nZXSPl+MqMtruK+1B4uyC+BohZzVeBk3BahU17VCVDalG8lxGJaFlvgP5Q
cPKrQRmY5DSqwBhkiGsIpJ+Ugnse/hXm0zQwCWww5riAKQ5YGH0A30q5+V/CRpuig2D0zAMkBFHL
1IPUcjit7cgBsjiIqJmW5ApKxFzAoE7mHMmoOcpVtWPLhAN8rSJIlFlsP6EmDK+05QgsNhxpigs1
qbbhtqROlQyZ604bDBX197pC/5aOSxe+EORSBCbu5kIOXP1KHF9lnrtNZRMRcV08IPYtbcXnYKuj
42bVVoRT3Od0nt9eL3QnphFV3vQ8zqTrapjO44wKhqb52lH8d5vXBSWvXb9JtVzUIdkYxHMMwycH
eNJr0wTuvnLqtcRIGo1SJUV9Zjqsz4hfhgVLDKlKFC+v2IMAFLARt7AXy3PHk7BcAVbsq4CGD5Dn
+PghEeYu3PEJYt43IKQ7gynA27YtjAGVxPV+gI1Hvjhwtrpj6KR2o+ORlKk1grQUg5qmj/yT1wKP
xvRI5tCCh7nZMOZsa/2lo8LmqHRw1XXk5eBw9zhzLQ4wp42yHtj2rp0TnSdrs2TGGfuc9bHa1wRv
PaSJE8Z5qMMfY0fwHUIa2MnoEabLiR2OI0crGbY6ObDAopJeWv480u47RjBDofuuKZIlqADDAzF1
dOPujF3xWE3LZQr7aXnFG0ryFoXIYesExGsr3Y5M1ebYYkaXbwv60561Cm9xsN7Lalh3qC/iCGs7
mPIJxu5tjspqS7WQ9Z7JZjmuAaatw90AanmUVlO8fJ8B/WfToGHEqcIhOpLYn3emWhuEWPtzeA8W
cVNnzTyGIGjq+acA0H8XQha9PtUAWOGqGHseAvNWLEy3FqIMOBm+ITs6OMV8IXdetzTHOaIxzbTi
mFQ1LSysgWo7Hb7BggMbIPDUIU+VrJidCQU0s65gwRD2BEE9I+qTgr8pbeNktZekt8GSShxG5aCt
l0edBmBYY0dcGRO0dJAs8c2bnK4Ej77NG4MAF4Hy8LOebQiW05S03xp/GNfCcUXvFwY99g+oWUYL
ezoX6kOEUx2pT+lXsfDhiFx582PBiGtOaTXQSyQrcp/UKCqBVJKLN48B3ue6TdHoXxqYzF6SdZwu
64z/O40xOAvzAXukzANMu091E1eQfpKuL/xqmPf+PKPawYyqPUiHt0Uz8/pghLBf53pTJusGORV6
JPrb2kX6s6mpueqpCkqno94OkymaBkS0l6lb5bX3dX+ijRc8kS5wkE+ltCqiHk0Elvuym4Y5OXdt
vz0YuyRFWG3bjow1hVRi6gFYzjUv7bygP8fuBIhWeKj/u/4KBK8uom4L0M/CDSCr1bJ+U05kM+N5
3AUwZrAukmBgX4NZ+EW7IuY5Qpx32dJ4eehJuBYj8JIsUlt1BIA+PLimIplik1dWbpI8RVVlnqNm
CHcuiduL+BETRz2DgG/glTZ7EhIF4YvxqmajVNri9csCDag11cAiv4Qbe4vijfg58niEr7uxkhBv
O/OWo3tzlQyvLl3Fd4y9PYMWw6OvKHSQBi7j1l/zxYuWOmsrDqhjdmR3BiQetmd3qWF7hV0RA+RA
rw/1NAEzoKFPYfNJeAeLkxVb/+J3Rewrve3jwFRf2BQ6JROwyyhX2BjA6BDrJiUDGb7CgUL9GjoX
zp1mCNln9D48ByWIHMJoqqHnkX2xgRKAfsgGG4bOwWIyESPMUXWqLsIADRHKUHPHEnz7NKiaKQ1h
Kn+J59D+bCDLhyHD6hQrgWovg+eOueObZx+RKVZ/jePB7mxsIdkNtEEk+oYRJnaJRl0nqO9Om1+/
xnbgO5OE3T9KzfwIiEm9wMUszBbfAWyzjNELArX1F9HAqgY5KvMvjXX3IjDj93eTy5d9UqNCWDSP
7hLd+Jc+kOC9LPP8yzUuh9KtE6XT4PuBh8IdaIeBbQKn6WC+Nk868tGnbx1iunRvr7Kr0fA1OAVz
1YCss+scv57TiEcoypjrQgYa9srBHL4Xz4lCOZ2qCBatRZNMQ1iEtbuU9YwBCnxdlmJB13dUG9Rf
KW+d5GdU0/6pW6DzSJd5mR4tQkNmtOCbiLMhUE5K6nrbL8SNs1GY7h7OJ2iEe0AAPyLFBSx1NuWC
RDfNxYYOAoNeZ/Vh2C9jpgBgRQkoHwRHJOxZMfACPSfJgGRVDzZA59us/naGW3DyyuM4fI6moLug
aFoeu2jr9tPG+xx2+V4azzYCuCO93RKjn9Z4PvfIKO0LnOsdPMv86mHamL6Hxf+FivEfBGGT6wSx
bC75ikl4R/hOolNB0BUcecyItzRtZ87zEI7hvzSG/IeJ1fLO4mDMQ770O8DBSLmudHLaGosmO6Zh
Aemui9DVcAauQ8dfWG3tPekTXU4s1Peets0BkE5072H4kUnV1vk0jcAOPLkAI1eGFZgYbfutgUxB
oyn9FMS0uwOdEmp4Fjb3GPPUGcUDKnyF2zatiGKTG2gQsz/MZzl7wQOce4Nf6K3HvejlgtzURbu7
AKbhMvU95j1o4rXl2wx6Ba+DQwDroQfBRDQCbgtOTUZMA0NeB+9mC8eMbKRcXGCaQlNVA9PJIQpk
e7zT7Wmksion+DJhT+YdjjOtJEr6IZLMK6o6na9APWo5bGGq0BcfEbgwYr6EU3edgJkHtW+uGH8o
ZOot7auL6lVna9j13wc+/No6JmC4VNNibPEG/Zk29x6p8IYjySM+dVGM1MOtB3Wmh2lHCZLBuXUM
jOw1+zuW6q3RcdAzHyG/FrYIgA17qJfQIwC07/jzn3/FO+S/W4NjORP0m8m0nRqRuHXq9PEI9pQX
/6o5HK///BnvsBdvvY03C+oXbEPX08rRDT1gx/3zdd+TL99aGqOl4CQ2sXOc2gWGNRxtaFtnbwPS
phN520xHgwifyFt3PohipKYHCUKd81E0zXu/6+3N+BcrM6lmi80tBPu5f5HRkwCT+88/7L2H8vb3
f124Rz6n5hDnnIIOE5MpVc5PCpL/ny/+znvr3vAxgZHxBRsp1MQb5GpEZg684KX3pKMPyM/vffsb
8rNwcDDoqqlO68bRUu6bVQC+jP/y63v/e28UwXAb6SzdyWLSF1Qey9GVliHFbNx1h488Vd67STeL
e0uIFW5VVycQHVHrXF1f7BmMdpvQfrB9vPfy3NCeq0QGCg9Vn7gnsir4OVQy//MD/u2VUcTdWPsA
d63JsiIvwm373ejzwjXy5c+X/q1MDZd++/u/XszRW0CDQnYAuqHpCvbhP3MVhKk0PVphTyYwZFo/
O7b6aB389ing425oz0TMmOMxu5woeQ2re4/E2dw+jtL5gBf+3p26WcDIoySJQ2VwwoRjuVTTmJzI
FDff/3yz3rv6zSpWEs5HIZsgpVnbI1cIageg9XeXfvvIfz0HAypag2lWgqyOmKWtKJwh+ii977fL
Fzf9ZvluaHGN9UGWH2OQTIiv9zOmPQXcTu7//OXf+4CbFYy0BoB6mIkjd01c/QaNAlSh/zRu8Prn
6/9WZoQfcLN2ZTKEhs1wFWLbVueajf5d5b6VFDQm/i7qhHpQmCM8jFbEFzvqYfmbrQkffLOkaUXm
1VIoSuJNQSbqOVeNwiPj+q0PDuSH4b5v1/s/BroLBtX/Pv0ZVkNzkEAsDYLrrgYZxeumOxDqUFOa
7waRoCQIn9io9hOxTf7nm/pfi8/ffejN0q98uOw7fjecksj4V4ckqCTB67M5oH/AMnElihrMl7Jz
VJiuJGny0Ivqcl5gsau9wMlmB8murTQaNBrWlqto1B3IjOEOk+4A0XEzUihZDQQpdSJf/AJ436Zh
i3CXfb3MpgaBaLMXbxHtZ79D0AvsXOW1sbG5EGv4/dwwfxcsZD7P8WKemrlBVyGXLgBwMqhiafAS
F/i6/XOjlIfsJB3HQA7EgMJgxGD67Ebt9oC0zyQLE1OVzFC6S1gctSnGc+AexbJpPjF/egH92tn1
nPg/eqBre8w7u52QUh1UEL0xjWOErkOhcVoZtTmiPLZs46133RLVFa0z+7u+qvyC26AFPchivJ44
IaaqejGXjYFvXc9vVWTX0fuWBms5TiFaJRMvEXq3jY87bqK2jMLNP4Nw6n50aLyzKG/tV1dgdR5G
MfERrPw3eJAwdaDLB4Z57+yEt3arvb+CIgB18TFCkQ4xZ4Xwqj+/lu+s9ehmjw230LFtG8RHIuS9
YLPKQ+Y827WaMxeV7LSMxRK0BwIy958/8L2fcrPzhrxt3NlHaRbBEaE0PQTnkHt4HxQF7zyFW9/v
GPmQGAk5ydHHgDqO64KGj9iFP7hZ73z3+Oa4W91qjSdtsT8BbD4gnXh4mtaA7v98Z9777jePQqqt
i2WIMyleVbph1DsCFk+AM/7d5W9uvOMIEbkjsSfwfu+tNaAzu0u6efTh765/c+ytpPIx9MfXJ9uQ
DYzl3Xht2ij/u6t7/7tluwjXWVuFFcAwCCf7uYkwnPrIRo/8N6j+d5vzzZHHuHXbzhvZ0YoJeSi9
r+70upUJ5vmnaOjXzMqAgvPj+PmSBD+aXvTfdY//3lEdmna9+S+BrP3c1G/YXgKRZQG+X1UODQzb
ZnCAXjqFsa3rdPKMIRpYnwMykh4SH6TaCfled5gGzjsEzpMdI4vIfbfeDpVbg54Ia1yw0HAGPrsV
i0s0YuZBusu3mvSNAn1p1fcdPOLLeFTda0IbfQQ2zIC+j8GTSbC/jXHilxhsoZ8Hzf4uwkZVZfNi
ulMAA2yQ59wIR6waUu6vdcoCbnfKWdSJWQLWvVNtxdIS50hXEBMAmyaAg03wDRDe+g2pnMNx8Mz4
izbLCCLEQr/UDaEvs7PoO+Mu9kr7yr4NAEIOvLyzZeKR7oVIsVz15gCriHoFkRAxCOyJ/C9rQsar
g5SdKQdftj1vSRMeVTMHgGMa8o0h7vcVKdx2yJl0SRZYb9jBfyt8jDDyPDpeYK4rc7BPbt333lIw
8rfYc/YKIRN7Oq/m00Sd+OwmIcG0jINa6hHwW7DIGsB4AZjiImwL3m4dJC4byHzCNWkDjtbzm77t
tKiJgMKOgWBqHEQx1Y0H+QU1gFkUG35CLuA8+S0Rp9lrgq9OuEzfSc1MCc+m9dzARC8Noac+B+0M
ohCkTwfIVgD1EdCYZE1eGuaEYC7EQX3uEE6eAemdUl9N/NkRtM2Wbv4wEvz3nb+bRDerFYqrXpKZ
oAAOTQizTrW8gKVWP1tYWIGfJodg72KUfddYtM/BMC05pEeA4yAzuXAWmAIYrv3gdHtv47sp+9i6
BPBm08lxds7rpq5u4pxHsn6wc7zTA91a2a/rhooycZMjVd8gS8i2Cjxgeu31h7vH2x70m83j1tS9
o+CsA+yJj0abI0VvkfY9hlnS/wWp0ppaz8wpaGlt6s/Lk+sln03SLlkT/ZVzi+veRieApr5Wg1vJ
oxqh+WMzAx8tfuOrf1Qw//4WureZCVu3zHKBU9VRD7YIkk9Ejplf3dnk099s7m58s/vWdlQI0/Dl
cW3OPfIf+/ZHgBnNny/++0PbjW/ert5EZFJ6kEis6Ifr4oBu3NYgjPz56r9v6N3btwvVquXQka9H
A1pn5X1piJNVMUmXqAxYWdngA6junV9x+44lMeYavUFu5QiiRIa6dj61sEwo//wr3rv6DU5QUyl9
BQNOaAfW+Q7UkuCIUZj44B698/rcVq/uCv61Z6C8jF1nRxyJYf80QbJopwysyI+W4e93Efe2kp23
ba07uwlkTPr7MUTMIPg0HbYy8+PPN+n3pbIbvd28f2EGNAoo9cFrOo4eejXkqIF8N/hRVwyIMf3e
Cowj40l8lxpdmy/qD21p3nvFbrZqH6mJmK9VmMiPEAy0nfqRLAJsXovA+JDWdY6pEbgCTrz83Yq5
dRbVLCagQkN9nLiEpdUYL4VApNEH6OZ779rNYg9QD3TdurXH1YevTlJP40GIOv6giH7v6jerfV1x
eODk7o9j1EAE4JDpLkyC/oOT6r9Tg//f6jEF+d93IIiXNarWNjr40vwESdekMI29B6n7kaAeAkV0
OrBFX8AJ+9k6wUf+yL/V57v/5zKqqeycBEKRIwvh9AypyQzA2b/zrNmDLP9X/cH/+YhutF5AMg5b
nJN+fWfaBpBB0kBjWccwHP/zEnpnjd7ah1ZiItqlcAqvmxfDSnSXaTJ9FJf53sXf/v6v9TlCH7kx
3xEn41V2h7zyJa+aYLhIyj+KC3/n7aI3WwAfRrWGM8gQQDkvc0UPKKw+CJLw/gsv/+7dul3nkKlb
TDKRwxtK6aRM9v6dz6DjTde+U/fRWMlMtJZm1qPjrgqgjAK3bJGARyr4mlEkFKYSWsZd3yzea+xO
vrpsVmwiVa6U095zaf+oNSTL2ea1/U/gJKNMKXQxV9/jFCXXm5aZ9VLCgKNDYwKJscKY3ncvyF2J
MgvXnWxjbpUZBuYDBYUSKSm1F9zNPd3KwbbzvctUe1p75Lp24RQdfcJF1gI07CYZPvRIEcl65Rnw
B8Kk3LSP87jxyfMiWwwf7OaWLAgxxoZdQP38Fjd/mRFRe50ZjJR90tMnDcVNRpLhWwLflu/hDInH
7GImD6skd2epQ35CGuN8Nqvwv8Hgvi0bhwe6dEKnLsCjiB+JJ8PxOoTcYEAvjHrjHpMr3IGhWleJ
IdmyOGAt8KbdPDgWxN05rGCAlFVjqMA3B131pakcgurdgZDAJpV3mXAk5NiZZwBLCZhmnHbcR6gg
E8cK9PBilON4DetWQrGZBMcQUNcd20DfZaDgFmyDQEGLLbysJk4eMPqnB+hv+9PCQddkqgqfkckR
wYGb8xP6Ln+3oXn5ij6p7zO/8+NUcFD72nDqDk03ziVr2fCjX7VbqAQj+SgOMeTeRLtbjTvtIjiK
7n1Fku9x4IBVXIdV0RGAbAWUo0DBV8go/bCpP4dsGb/0+Ck2Ayk3QZAQRtynGckNKRSYEYQNBnnj
fshIFtvmPqa150ORBhVsS9/4UKGA/R6G/xsUCuOAl89YVQbd7OxcH4g4ZvJIQqSM7bwZrmEBtAkH
AsOGgk96O8tkUidBq/oK4Wa7h6UfNLuBQEbm6EvEeNST/hRDcQPanmceKrhGwVqAUoj4PT8qZRNO
NI+7wcsBdNYn3gc8G6G8henyoIuAuhRhCG5ctn5YZVE4gR0oV3C2If/0QGNRLKchDlhHcXLnTFVV
QMUPbpRbm9cZDELwbWDUYMA3PQqfkUPbjFpmEs4t0OL4FHkiBl4flK6mDKH1eIUKneVi8ueTmCMJ
jHlM/kk4F1fQOnWdefECwUc16hlSAQM+c2YE2NzpAPrsnE+26gSMRIKu9KClTreK2s9wg/cKNrrB
04r50RUjebBO6dafeN1bfYS/wODgkOiXYmhq9zCPXg9qWgtSFJjsO0/U4xPdOtDvMHTPUFTyUjtr
+4RWuANkS6ECqavHCoswxXgkAj2WE4geYZZmWPWLUhplvrs6UQ7m8pZ3oEiAqMsiTKctmFLmP5yd
x46kzBpEnwgJEr8t31XtzbgN6nF473n6e+pf9eRtCqlWI/VIUCSk+zLiBOLGtImyzVBpeG/SHiuk
NTr+jaa3zp9QN3z1VBSD5SDlc/R9oFKFct3R3yDtcgykVULzsKAO6iri3fzSxhAoB8oXNDJhtg1j
FD92F7S7c9fCxFW5enVj6QUGXb/If45Rma6HbgixLoJ281ULmmuVB388lBffI9WdXoMpyg8psaJ/
BqtW7ywnET9T6ks3OWkhyNcp6AVtOj0kE2p2AkKLTRVq7l0YBdHed516N3lTyal4gBELJ/bQ3AUk
2BOtUYuDRxJ58hAnHtSSslBBQwwoVtD8FuVPgerfulH4B/8U+jAVUX/H8XrYi/iuccca9ezUY+NC
wdsYJx3WdnvdvCsTULsWX7lityXZEE2/UnG1b/BWIRpLk2B/1dQuQ1CryjaioMnLUww2JykaEs7G
EwLl63YoMvvU1n3b7TynoAbj6Wd/+d7oOBW6/NtnNihy+IGpxyaDuFecHPU15LtCzL5phhDV7lKC
08zCQeafYnivKzvxy5ONr7Rx3TvXdBYQenPLHqky6p9j46MItLBZI3kaOlChsWrxGrJ6e1XzyHE9
Y01EzwBUA//JsDdK72dX6h34l/aXl1RLIRczLSRH9nCSj+zSa+sTpsRHx0DLNg4LLTSzfJYZ4QaF
UiU3UpJ+u/V4VyFuiTYsnQlqvdw+Mz9dBoQ3aaQoU4GMZSjSX0L8NWLr5fKVZ96tKe3LjU7N1Loz
ylNmhqu8jdYB+BdNWdrozXz35vnvH1bMBG2CN8QedbIT/Smup4MZpjuvHt/1Yikieq5tzk/24RZV
gGmwN7zypDRYCl7t7Ofllpm77vnvH64LGxD3vEFAZVFOT4M7fNEa//nypedaRVqHd31Qonklo7FC
Lyuc2yRIb9zkvujHhe9l7q1KPbbJYwuDLm3CMjlyXlN7P5iPl3/7XLNIm2vodoGJ4bo8ueJvVr4I
7+bydefaRNpW58xRta9E1am3XygI7FSNNW/j7c3FjLuZXy5DwJngAc70Wnlq2bSvONImYyWKFzZX
1n/Vvk82V4bU5lVb9n6L5PSm8TplJ/zE/zIkuXNo9T7a9Zofb+tCDAhzg1xbAwIKnqIch1wlIHuv
z5laiEbJFDs5pdc8KlFS7ywj1x4AS9vfCftO3nX0A3cxxp3XqQjIQPcN1lzdENyllejvw6HNt2Yx
Tnu9JuiwE0AQQrsGj6BXSCtWU5YVwWpsO+3PmCvFto2Uv2nYjz+LFNtwE2Pd3qiD0+ebHrg2km/L
wQdmkeyJj8ksz+ssp7XZ7ybZzRRm/U1T6iJZF5M23AeBiBzgC1XBawOwsU71Ydpmk10BzdODnTMZ
GPYEeTd10wBTiawsI+le7xTOhvRxg+xgICYVm3SiKnh/2WG2ljJg6Jnsn5OeDLejN3CibnFcCU6r
g0zrD7q/wUzIWYrVx3ck0k3fK5udXeg08BeLLgUE0dV9u28UU//B2RiHDk2hDLskLNmCuGGkrrwi
qe9tz/fuA5hzOMu16HnipGKjOQ0SbNeOgruavnpWYKe4G8yk+tFjfF07TWIfogDjgm+W2OqcoPtl
YtHb4cXRqJsNyevIinOjTb6LZ3HUj2yr9V+arkQnYFn6m4ctcFOC0Yw5+spgUQZlwj6WLNJxq9kT
x2CK5wOGKsZ1MOZ/QvbA72PfsXN3VeM5BcR/MAPXWKuKCL9jBANqUCn2lwDGD6amOmw2CU+0MdOQ
dbXdFcSOckSQAVTDgNUSQGT79ouJAIWFTlgcnGzwgUloioPPqDSC95Y8tPP863wrRR04q6CwwmSl
dFl3b3hRtseHVK+qqudwj5PKey/M8fwT7HRTjB57isEzKYySQquf+JkR0ljMV+oWT1oKPy63+2xr
+/Go4iKOsxMTZ3W0OCZ6GoAAbyctnmCdwRnBItJUzSp3jfo7OT4EUEM9PRP2dezzgs77hfQz68F2
K6ZbzUx+RJPq/m1UL/o1UrF8oAxIXqGwRfFmAQ161VIVIbLqelOyM3XH4gQWI+rot1Wxsluvvqc6
AuLMPH8Bk5mdRKG7j21uqZzVIX3poiLaESmvbU3CRM9kI33EHN0ruzobi4PaeeUmA6B81FMji9l8
Dgr7Vx1GiqOInaFV4S6rKhWeR20jffVMahNldbDtprntzoY8SxtKdlXmsDc9UBupW4Y7tQLJ5DMA
bLOxYUMet+I2EwASdFvt99VQJYeqjI3NaFYYRvEZfMN4hnjDzzNtAyuvDFZqPXRP0ehHnAhNzdN5
W/HISDUd41EbN2UTYRxMh6ngy3VxBjtJkz2OsRc9W3ZvdisaYNw7Wqjm68B3ypukFf1u8Kb6DsBp
QtBB6rwG7P13KX32t0/qIx6moF3h6lW4LiS1DYaf4i1wbPNHknXGpsuj7i6lQLgVdoq/QWn8ul8P
pccrTwe9fEqdEUF5rOMAWhFDWh0U8KSboR2VbUPiEvwcw1nhqU2PKLynteE2ylPZOgnydaVy9hi5
p3eh9gl+dVre0xPjW5X26U8Md9E2YcDbxy7UpjjwvC/qZAO31gLQPgE5gxQbjOQ2xFb1BJ5nvA/x
Jj4GedhtYtW1DgMxhEdP5fWWkeU/pGrQAftrOLQVo3JQbWzvmF+tn44yNKupm5p3cs2I7Al11V9N
ZWmtfcCXBzsvoi2gv/xNmTwk/a1eRQQOOv4xZbQGeE5JLBbQuXgKdq9nlMS2GKDORZEevKWjN+2m
0hw2OkovTPVq2bM0/E+Y77C1pGJbqpAfu6TwD5x8Vuu0cV8drU1XOd5ZBnQV9JZRezcEDLiPTo40
YDVZVK5WmZOAsyTKEoVaNDxWWHpXbK7Hezex4jsYWUO6MQbb2PWGXlFpsYJDpau8lt43blU8za8e
FIbXNkkY/RD7bixXhG+G2iR704JkZJOFeKc1qv8EhSDcpVnl1vta5OlXpUYSuzbpfEclM6hLGIAy
vD4dfuGvaanbGTWW4kocklLBGJzTBUSaxesk9axDVgfhRg2Vbs/bBUSkwF3RNVTmUEcb6FqJB07B
wRbb1riYVnZa4kbsIbZOore/RB3jSQipeQs008W4a2jlbQ434mtfWAMrKM/ZlmdMF3YWf52PTvG1
MNR+q7Ucszu+Yu17q/a/pd4Y32p2G+wbWJrPRZgCLESoeegHq4GE2rAft7GQ+Zmojyol9xMG/YFf
I5xxaxmxsfNSd1rHsY+kjYqqtsN61qy7sE+OfTDoawzV3r53BUSvnLEFXNNPrbb8H4ZeDttcKOaW
//RwHLqcdJduxXdVORvTbrHYspZ6QORPrbZWlep3AIf2ANHG/ML8I05eVoBX0zpGkR0nHK+aMpRb
31MLsckAMvVYi4LkMW76YZfnUXVLlT3b2F4nEop1ZfNO/zC+RQIRRzKmdGujK57LvhY3XpiiyFCF
SReuxo3r6eMzxycHhGzJntVSx5dTGuALEuMxHV3rV0OdbwPMLdqCkygOFBy7B+zggLE8TwdpFRT7
AWQv1h8x7qrUVO6DQsFqjLv/noWpduggTeHSHeoH8hi9xzCKlBdMa+VbE6ILaUFUHRu3eAyShEoq
Uq4NU0O4V42sPk/rLcCKaNoNfJIHozZUqsIQDjSPab0Cx3WbgHD4XkVMABsrOEfiapl713QWIcNq
1O6GUWl+dzVlNOb28DHWhPkwYZvbCWrnXyBEpe9Yy7QV0sh4OwIS2KVBrD9Zqqk92VGcP1q9iP6M
TkPMmwMeramtZxOQ2rbwjXCfO1V+649Ce9GBxP329Dx5gWOOMxChybCrGGnu3TC3H5pEG1auobXv
2LrEXxue7JEHHrZq5RU3QeQZzxQL3L07jeObUU/K3hqE8bszs/F7akKIc5rK23EUBUdJK8QdAm/r
V+Y18Z3ZZdObTzEWyGiQdS9R54fvRZc1f5nmS4RJnL29R2FdPHWhZXNK3Zfi2YpVmxgN2I76qo7B
R65dBKGQkeIi0bcGHup+5XdeRuEoL9Br2qKm7qUZ2X3AXv2+qWL3PoMZcDvGhtgit1TeykFTHvpE
xQU+pXZAKbC30k2q2+0xnxzyEdWEiCsLNHO/aZHSvDV2kvOt58VNXAKsCWqze+TQArgL1odoHyoq
Rc9EfNFUtFjZYCV7RweoiZsQVkadaE9ZNyR3GZbGPUg8PvEo12+9FIIuYFz/PhQjJyToGPZ24wAc
EV785pNYlcEMrLotJklz61ZKt2Fy1t87Q7eZQWzsvgOF4gNEM/exBzW3iYUCGrMf8hHcje3+9oLI
fqFuPZyPY5qtaQntNmpJUV5ZrI5Pbeeq35ywwVSV9BogViFunNrSbjowO4KXN45bkZEEGIdqWq2S
yhk4WwGSVYRDBhbDNJ7N3uTDEJTTH8LWtu5d3OxnV3a/DZu63eae4YPkNcN7xVLCHVEK9m8l1IH9
9AIHKoOD8aBWysZQ4OimoR092iw47zu25X9qdUxcMsQxy2L/bG7MkVoxWpYREVhRDXc+S72nBCX4
JiPR5Yn4JwG9mlUVY3yD5a0b97qtW3vhZc5eN8byiXKF8Soi7AVJbE7byCja/VhxqDSUKaF4gamw
bNeC4k9bDMZjiGd5DSPTeh71MMHX6eug5I3cja4Sg6pyiI5AgWP6nsC6DDaiHr9xNrjiY7q8I57Z
xBvSjljvNbWGH1CcLDz6VX7Mqt9dtHDMPLPbllN0agrAozJw7YbvkKF/jd3d8Tdts2RRmNlsy0E6
eS7UxugIEkf+e3SC4MEe2s3ldpm7tFSyKqtCNbxKoQ7s3jPtswNZqIXNXVgqVk1TbbgDkKejpSrH
djLfinTJaDJTIJQzc8Ky5GhhQAQdK8ZxaKyvsZfcclaQgGrWX4kMXXiEmW/mP/Xph6KVY0TdSJhv
daJIs0FJsNate1yrlxt+7qORylbUZ132hrZ7DFlp9gKVk/I9B/k0Ae65fIe5ny/VUEboWmMdCPfo
Z+wfdT3YgsJ/IJIpXF2+gXa+0idVGl0qX7UK3uqq45yi8VYE/+xhyQWb9M36bq8bNmsba1wqCM3c
SOq9nlrjwqizEvo2vsdiFbNBMhWGoyRY6Aczr0NOzgmVBIMEnNCTYzJMV+2KTctKE9MKe/3l1pr5
auXonKZ2+swpqZjBP2zX8F6PBAgcohy+s0pu/MoOKeZcvtXMmxdSp07TWLeLHt1DhBVx7B4SvMNx
+uO6i59b8EOvSNtGjUbAiqfSe8HAvjNMQExVsb/u6udH+nB1tXaUUQPdSgm92SjhVwsCx0ga8OWr
zwxKcrp0HlSRkuTIaGun3SpnBrK9FBn5X+zJJ51BSN0tUz3W6NQbb6KqpoRCsXvaBEPc9atA68wf
TpVYXyYXRuM6Sar0fmqykB1jMt5UOtihrWegjoCQXbOm7ZXfQ8ohPiZvguQc1BZB3XsLbTD3pUud
VmiROsRJq4ORv9faGPABe170FZa47vRSDrgphSg46He0ozfE6a0fwzIsFGP4UYbKcN0zaJKuC0C5
AQkxN49Trq7z/iazyRqydbYgC2uRmUaSs2081RQYd3SBYdhfOfHvxH30RxLGlYU2mvkQ/8vX+vCZ
J5Ht+G04GMfKppQR6Qlo3PTn5Y98pvdrUge1wXOxFWkFyeLPNbTw3n0Y66UY8LkfLvXPrq51WwEC
zuDVPaWZ8mRQ6br8u+cuff77hzZJU4y0fkslze+drxNOhQQ8xXWXliZbMnlhMxaNOLJv3gKUoahW
ae+Xrz3X3FK/B6TodLYq2BMCvehgPNc1X0200ChzH6LUWwmj89nl86FQwcf3sCkoVYTdS+YtvdC5
ny9NrYHR4URsNXGkVLBKLb5x7XttLbTNzJwn0xYwv6Co8VrjyLIeY6Expmwwu1fXMo65mf2tYmVc
aKeZj0dmLkBr9UbD0aaj672j8Vh76dLie+YNyNCFyQ6pF7qmOKKubYCQaSnhJqJ70Dp2oWnopdHC
oDbzJlSp34Jhjl1lDLSjcByXiAkKeLoWfLMVd3fVl6pKfTfszSwtRCmOnJeuB+fVmoCMLM1/c80k
9d7WL+y2sCp4rsUaRCYO7W9RCfIwt64bklWpDxO2YjuU7EakwuQ7YHuBQQ+CJPPeKs5ArnwHUmfO
YT1Sp6Iz+6DCGndaKdlvl3Skyy9grjtInZla7hSVCbOKmn0ZSwpahyzambhzOUFaeIC51yB15yYB
x6J6rjimnc4ZKfjdKthV7S82qFc8hA1tQZp7DcoVoN9DcfQa1k/+qxv5D0HyN8IjU9rG0vz4WWc4
38X5dzKAyNN2lVFzBqbErI2NTj+6LoCTQLfLtxhm0VMAbsxZjXYM/csr+q0SAcNOs4xqDnV4pGEx
yPXHKVL7Wwww2k0eg7ZQUEevq/NRFszj1ED61iUT2jC7pCwJAEpFuQQCrC1uk7qGZ9T2RX2bKVl+
H3Ug8Z3cNJ8pY1tbG7/hOhFN8IUFTks9cyzQj5dx0NwYA+AjjHcNgXu9aI9oZDtaKM+OrR2caX7k
+mztNjUOZk5kECkYS4G7n31f50Y7//3DDKoFjoDwHwkOcmKEk/Guxes/TP23HFFi1S3lz829G2mg
IvqlwR+Fb66qDiXV2QhnAzLShS/4s5H8/BDSKEWtT3RjORUns+BH69luyK0rlgHnS0tjlD4Ng0MJ
uzxFPjZjczW1vy537LkWkcYmIlBjz8JScAriH0TVbgxOShvj63UXl8akMu0Dv7XR0nmGuhJhuCXP
yTK97XVXl8akbpqIxhuT6dh0JwW4qNJ+CYhbvHzx/0IP5U3RucWl4WjE5kMm3OTchHqcJesobMnX
UFOOY23y0SCBFSci9Cgcxw4rm7XjASFMtQ5sbF03963bAD8NxnJTm0q4MH7NvCuZJlHq5/ygqFeP
kz/9gNuIJ6RU9wpnxAsf8NwNpKFLoPDWc4MhWBHWtg5fcP5sivrP5Rad6R2yY14zVc/Pz8u11M4O
pa6/m3Xx97pLS92a6JDKhiEoji4CFZIYtXapReZ+9LmlPoxLjp81htLRIp46jKvcZvGUDe7C+/xs
xuMTc6RO3XZO3cXFedlk518Q+7/ptbGPnKhbRX29cI+5Vyr177ZSrcxADnRsBSz46A4XxGqIl6xw
M8O27Nf0Egs1bm6ox7H8mUzGthC/PNIxRqYZJVx4uXOtJHXzCGV44KAkOjr2S+X8iGt3O1XV2gzb
BcnZ3ENIPR1sm44jRpjnuad8N1VQ3mGmqt4migpqLVHcksaX2MPPyx/rzBuRjZzNBCupAc951DH6
q7G5jfPhYMXfL1995oOV7ZuagmLfSRM2RUa3yswf2hKrZ+5nSzM0OXJp0zg18XODae84cTmZ9fBI
ZIm6v/zL524gd2KCEYaQwI5j6HQHANPAb33nIdS03eXrz7xm2bZpEmB6TnwZjn6X33Wsplalpr/k
NZs5PfppW2Kh4jt3H6lXZ8D4XVA/KtS2gUTSIrmzIyL4xoqQSRe6QbJ0eDPXYFLXHtuoy2KoKsep
GX3ywUxv5yoQwGEpGle+E2kCD6JcxJPX+Kc86Y+KbXxNOu8HIVjXzTe21LUBZGqpGfj9Me6KI4W3
Dc6zN4TIC2Offv6Zn8zhttSzOUXO1aj0GPwMjDN+rXS7EL0ihMsGh0ePOJDk2mSI3u160E7sigl8
Y3W8RbHm7/HfhSQX9Fa7KabYLdYBmR+rFHE9qQ6Z626ICAnRUuFuuyM6aUR/qQScVqRK8xDrhkqk
nwi+TJM5/YEgm+/0tuufcA6Lo6mhU4pE0W16iHjwIbqx/33VRy4r6Cs4sUEO++joVGOyCtLmLo6c
R9NtdlHf/bX1YOE+5xXBJy0ri+gbodsBIhOwjbny3UuR9pCwFZwhsKm7torhW2/YC29xZkSTRfWI
IRHeFF6FyU1sMESBh0ymP5eba+7a0oJH64eSQcGsju7UHiLCM1YNUeDXfd2ypn5MjZR4Z2AD2Pu2
ulf/GJJ+p4bG0pHAZxOjA1lD6pzI15zKKTiH64c3DS1rboQrt3hum7+XG+ezd3y+vtQ7ERYEsddm
8CwIZtnYbqtvE7L8ID1j8ALvmvxUKixRk3C6awaE8y2lDptEkPiiynEoYtwb4s5o6jU9ZOFDmmkv
2VLNkeJgKNhWjppafXWq4sYPgpMoo7fU6BfO0z8bkvn9lvQ9mb7WOn0Ctyn2UG8Yxikyiy91GlzJ
rbPOc86H5egoUlMok2Uf3TrGZlio1vjVDMLqFdnoqK4bUq2vbKxzI364ExT/woUdTJ4Oyr/cgz5v
VyvTQO3Vv17+vD6bJ89tdW7DD3eIlKAYzBQG32DUKzPtV6nakX/4raiVFf+50Ann7nLu+R/uYiJq
idNMc45Cy38aTnJXu2mJEq3/1sYtBHq93V1+nLlXr0s3Gkw2o4GvnxzIxatKSUkvxCHoKOr7dTeQ
ursxovbRlXg6oTt8jUnGLMFimwvUj7m+IfV1Y+wtu1B53TqlpqQTnN29++ZtpyxV9+aaR+rZGIGb
ATMDOGjfvFF9EjmwCm+80Pt6uXVmHkCeJSYliAtDofmnNDTW7APLOzNAzhnAstinar1UdJi7j9TD
7dgD9c+Qd3T0b4QArmtEtkYd7nXlz+UHmWkoedboy7oP6hBNV4/ZExBm9cv1zW9RZG8vX3/uAc5/
/9AhvLItO98/ayt8scqDYK10f9Mq2OZLc+p/wgN5bUDHNs9P9uEOYOPNSY3H6IS3X31GT1w+AqAl
FAXn9qEiM+Fo9dNAuI3lwxUv8XtARQ+3Yat7G7JXlX2lOOa+KhNzH9jgAhLcmHeKVodrR9c4h+lK
MtKmyAeOn/nawRNTs4bxErItVOpNaJTD/TiQOJO2vvuVGUpgWqkDfcHjN/N+ZPvpGFEZIlMjPDE7
TkC/qu9xqFdb4umve0GyAbXQcSRVhD2d2iD56nXDQ+LFW6I6UThlRnzdsCgbURXFj+MpyKaT5d5H
okdJP2Lm5FT9YQzt/eUv7bPFFd+BbEVNI8e16tYSpyIm+bypiOUdfPHl8sXFeWT65CszpPEW9Sck
TzMHwGjZJeLzOmZB3oKlqhtzPKRj3D17OLrfEjLWyBM3+WTqsngE81r8GcvCRzjvYYFujZDwb80E
ztYTN0+8WkCshdb6h97X7GJXGkX+K0A1unQIMfP9mNKEZPhxA4+/d47EI/2loBQg3s+3g2UuVDPm
ri+1i14jWJ86bzj5yMH3qY3LWEW9f9B1ZUmHMXcLaSYiVWYaTM10SBlUdkGDMw+G+DcldJekfTOT
tinNRvEY9nFmcQPSuNsDkAHv3q+Mty5BT1L6DA4ZQdLXTaumNDFlRIt3Pgb8Yz/dBcbPnDTdkRjQ
y1/pzIPIXkM984lk85roVFRE9wkEr65O+p57SrwfoMEW7jLX0aQ5qaOlHI7vWTUburP2nPjUROYS
TnjmZct+Rk9l+9WRzn3qIANr3Z9zmp2VvF5un5kthiycnUx2HUR9RaeGg5kfap50PzKnV970rjLL
HQm2CQZBLSt/YQ8Eanj5pjMzoJB6SNpXDAIGi+iiL9fJhIGQYWQPovc+jMPny/eYeSWypGoyBQO2
Go4nfJ0a2O8uxzpRrS9ffOaV/DckfphgGZaAvgjLPKptJ9aBU2xJsQi3keYZC000dwepU2hWq+lF
VVhYJLpNO+IbjMcNwU3XzaGyCMoELahktZGd/EZfjZioxinbmu11V5cF0yAhRmqgdAdnnEh2/p1o
yOKrl6vaXlZMxzrr2K6BuY7l6uh79rckbm9U2GiXLz/zbcp6aVXPBypMps2RwEubffWJpevIFUun
ZuEGMx+mfh6pPnw7oL3TOOu08aT3rboqYIPoHZzKy79+5rPRpbVl77iBbWZs3wOLhC7T+dLbakgH
Tq4SUriyfLorvAl1Fa2jcEaiBk+YNcmP/JvkC712rvXPjfahcayIJLEq96cTCcBYc8EevUzWA4fo
C40/Mx3o0sgT1ha6M5OcATvryLQd7FuldoI1Vr97sulesJEsoO/mXoT490EqxN8iV3LnmEYpRtPY
3us4tdbmtFRanfuMpBmazJ6SypYyntoU02j8CGP0ym9IGnqEgCNf62xzfWGKde1ON4XGCBGKq0JP
VELD/20bonPDqPTBRwcMFK/poAXrorDGw5A0xe6qfiALps2IUI9oPDe/Wd9jXn4vouS97JdKDTOf
kSySzvpgqoKAxudAxj1MvZ5vWgVvfxDUw7EQLZ5Gs/p5+VFmuoSQunQSuqnuN8F0crMHzecUP7t1
sOpWyVJJa+ZTFee/f+hzTYxaxYU6fxQURtMgXzeOs0q1pbXR3OWlLu0FWWlF2kD9p7HXNazzxlTx
9i6Vl2Yu/39q26brbK/uQMtTmyN12szYYfT2OrBJ37r8Bma6miy4hc2Emc7QshPyjBVhohFQ6Ouu
LL3b0RUVBxvIM/yu9FZOo0frSVkaq+d+tvReEyDeqN3U7ER2JxGab8qSYmVmzfifYOPDBxOHZsKB
f8jaRG3OEff3g9s92kHdEeY2bnQvFWstyA6Xm2ju/UojtmenfljEgGv8cIC6lkNYiOtU2ai1sVB5
+2/Z+clG9j+Lyofn0ajzaCbe+lMPGmpn4WJchSFo5Qzm90uFFutAMGd0ynxHf/KHQD/mYDp3beG3
G9/y3W3jZd2ud1SrWZl+4WCswwOdmAKiuxcExTrNguwbI4PYthkAP1ZG/qbuEvf1cgvNvGdZvtp6
EZG5RocyiTjZHQlvwTYx0iVw0NzVpeUKCZ6APHSzPDlYTJyi/AHs9NvlHz7zamXRau86HV5d3Tya
abAzRLMrp/63AQTlustL3z+OywKrum0e9bxrGNCSYZVH+maql6bgmZFZk6ZgICTjoHQ49IPua0XO
Mcv0VdcACWiD6/YZcqJdY0M0qAXn1aOq/1IKzTvWwlQ2VWI028uNNIO5BY7+7+iPNLZUzMhgKqPu
uY6yqNuZnNPsyrpN1njXCS1V+mTr9ml4hlxqhICH9nWrSTlezWuUrCuBSZygziQe8fPG1zovAI8u
SDFmXpAs+60KUrHHoilP3UChUwPCCCCwwAlclM7OLuLd5Tacu4201rPUsqsC6DZgPLYmpiAv9jdq
fBvm1xmbQDH/+46aqUP75jbsZT1gL9k9K+4oXJr+5zq4tNwzEYvXSYzZMqSYjmBiHWEDvtwwn08U
wA7+/d1Obw553sQ571dYxLiS0dBqFmp+RbGmw1ijsXJdb3jumnha0H58/jSOrP2FSKGGTgV2IdJs
71G1vGCrxb278ECfr/scWSSrt16riDryji60iELoG898IVWM/NsCrax61aqAGu2/zeYFZalOumkc
pxLUBYlHxHHVYmFvPtdA0qioV3UaNT4Xr8WTobh/JsX5ffltzzXO+Y4fplFXI7QlqcL8lJq6ck+N
8sC+Vl2DXyXo26ufQMwurAnmnkFaE7hhGjJfI/O13O4u0tsbSMcLfXnu0lJfhmOgGzCs8pMeAgeu
Kygetb2UIPD5hOfIaWttWcKzzUixj4VhkRLsmuOdBbxxXKVK8vfyW/h8MCLt4t+3ULtsrQid8Y4a
2yo9Rv46kj1PELi/FIM6cwdZBGvFWZYD8NJOgaWsp0hfNwj6HQtMavTz8jOcx4f/X5CRHf3vM0C2
JW5wGCDdVx0JWDV8tcjrVTiRGAXMRNuXnfrLnZqfXlO9Xr7lzHuXtbHKCM5Ii7z0BAYocNdDWNUE
fQK92Vy+/mevHpqE7B4d1SkUaW+ApDIBKsHcf/OG/teYJH8uX/+z33++vtQlwpEwdaLAE1IOxV44
9qNleFeMGOdLS11Cc3xy6oIBItLgxHd+o0yQgytje/mHzzWMNLdVTgi53cz9oxr4OwNkr6nvUu06
9bAj+0krqApd1Gf+cYh/qK2xwg1+xSBNq8gVVAM3iGINXJkUa3AbeELapRn5sw52vrT0+RfwrLLa
Lf0jSeEb1274+P0dod+PWfx4VaPLO1r0l+EUDalPgXZYm+Kta3ErxUs7/s8mgvPvPz/Xh4lAaDbm
ITK8jm2h03/LHirOyjcjcduHTfzcjBPN5QRqt6D5mfn2tfOn9eF+8Dtz/HVdcBztobub/A5Wfaxd
U0o6P835rh+uDkc7t5oIIBiwSuh0wIQqXUnXdu5eMZudbyB1XRGD+gpLPTxmfnhrlNneIhzp8nue
exNS1x3QJIVBU4bHMz7OBG9oNv7KmMwN3JGtaBc20HPtL3Vh2xZ2OPIMx2qaxEs5JiZ7oHMy++WH
mOsO0ozmhJbCZnpi+zFpf61JI80urlYh4gU+qqq7rj/L+6ApZn8e2GN4bKyQo/Kvjv338s//bDLj
9crbc1+L8nPNOTymvWBCVr87dbZSo/xkVuTWNNOfdLJvwvjp8t1m3rjsOK00Wy0bos+pO+tfPJZd
m2H0bwOlv4Pw6Gwmd1oKyJh5LfLuXdE7EZC4FRJU+TWo46OtvwpAA13jLLyR83AnrwLODSd1a18V
XatHIiTkrv1tF+3toDors8N7pQeZWCVDc0BsnVyx1T7fTermEdAvLbIKemHU3pkNCKxosO4osg8L
jzMz0cmb0UDT/XMkSoDLeBeO48Ywn8duqUozd3Gpo7eTi/EqrJSbIfs+QiCp3Ec3XGqamf4tbz/1
Ji5i0fLLYVfdI9oDPFkvVADm3rHUt4vRN/W+L5UbLXKjje7qwdE4B3YYdlDsxqAx72yQj08EKKoL
o+3nny2mn3+Hc/JArC53QuVGTH0Ic7NPN449gg+NhmFT1Ytgp8/fCF/Uv/cZ/JElZeT6kBSCcaUN
IrwHZjbtck7/rpr3bHk3OlpKm7WWGxy9qk+pvTb+2rXEVaOuLW9COwMLrGLn4dGIytcRWujGr51D
ExkIifRsYbT6/Mtiv/NvIwVlbTcA7QNytgDcdebazJb8mp9/WcSt/HvpKaOwEBhWeFSKcjNlDL9p
v9Z0becU413sqG//4+zKliRVtegXGQEOoK+aszV2V3Wfvi9Gj844IuLX35X9VIdTphH1mpEhCuwN
bNYAQdKN1LH2FcYCjmpD4iYOFnAHUp+lFL9YpjcWj7VHG3ENNDZtoIGQX7LSeuqDdgdt0I3QWwsE
Y9WuBw7sgp7zy8DgqpH9hoDv4WrRxrS70S/vr0XcPIpKBz7S0AxAvzgqGstHCurhGHzO4cHhbw3z
SgeZh9GJY3FtCfq+80Qo2+/FRyeQeQj1oYaXQ+oSCckGArJf4IMj529k4N/hpfoEB6K49OpPt1ft
lWRhnj65DzRGUCLDusleL15UJ4/FuIV3+3tQ++9Cyv3rDHizg22uYmRwAXYuqtKkikgCzd7GI0Ms
Mmr9KhpoZlpZPt8lkIw+j6T27joCm6BM2vp/cJdUUe3RMq58aIxCpYg8jPVCd/Bo/WqniTxkjaZh
2Q/NwSad9aDVWO5v98rKDPWN7ADub+p5nCVnjDKJoYssngPoXf5WErJncMN1NlLd+zs0brJAdZDN
nXQrHOVo9S2v/SqabOeZ6P6J2MX3sl6emmKg1wS7AQ5Y+zAjYagKO9qm8ZKzx05LwjFvcavyAJHE
3e2OW5tORtZw8zLDdoonZ+4U/6sr59fQzbGahs8fe7yROaph0tp18frwJz5BElhFALJeuC++3H7+
Suo2bTxhDZAzCLZbZw6Bc9iW15B0HX9w6l5QUocvUjsdUaTZ6KuVBGKSQeu2SRNFlXWG8GgWysD6
3M9kq/ywMhAmF9QtJd6cwopgsb9AUh36OAKC0BtJY+3Nr2n3TVgHBa6Ou4Va50X0APlAJLZ4hLRC
frg9Cmvvfp28bx7fw7x5nuslu9hs59TzgUKsqWBs48y4EgImFxRX0oPFCVb+tjtP0xQNdbNXkNn2
EIa33//vNdw7aY9f++3NB1Dp9iyl+AAQ9ZuDO0P/Ni2y7gHizSMOYilMAmpZwR0J7rw0afPPkKbS
EXdbJ7z9Bms9aIQ5CtTp1erJOg/Chp2z5YH9FxZXJSbaUb2xn11rxIj1pnJhG2O7CEYP41NW+7qC
gPmgN3pxbZIZsc5lWY1g6CXntvfOrIJjrw3Zxo0OWnu4sfvPJzsPMmklZ63PSaAjB4rht7t+5ckm
02wZHZj9XZeOkQkSJ0GCglPDrOPtp/+tk70ztUyWGbM4jnNt6Vw6Vw5PiSgdCJ/35ACVdutxLEXx
0IDpFsEja9wFPuq8XcZ+e4H0sh2yDRw6IFIck7qBRjCoyXE5A+GAmZGxjQVmZVKYbj+WL1QNv/Tk
LNJPXvUCqWK6Fbhrj77+/iaqKndaape0ydmeHV1EzGoClGEqawwLngffb3fwyvCZEP0uUKLmKYrC
6kobroIl+wnEEH29/fSV3OMZcTkOwP8LAFTPugZnobPqx7aavNBL5O/A/QhoCEczkyg4uF0GK2TM
QGbnd2Wq9m3ebsTkyhCY1qpj644dcltyhuOL8No9gRvLCLG+D/WOyQr0rdaCyihWXwjeRLxa4DIQ
hFBH29fyy+0W1t7/OupvptBICDY/w/X94cWZNLDoGprgxSpBLL7dwMoGghkDXBAUiMDCyC/wbSmH
HWG0eLb8Hj7E0ur+ga9MTSPp4nsWeBTub7e5NqmMPAzMHOls5lpn17VANsifheqPfSp/2IT+vt3E
Sr+ZpAy7sG1GyoGd6866dCn5ZdnkWY/plqvuWtQZ6dhv63SGnFV7sUBl2LWCAlYttuisK5tsk4gR
yFqC2eGJS51wfnBQUPofq2WwH2w42ua2u+xZJ2FVI0gHon8htqbz2lwwxgUie3NVujhB1/Juqg/M
/qelJerfP0uioqHaWnBWxsak/TcdCiNziiI1h8fokjk7rytDbKE2gnJFDImbdP+5capWwmoJZxQg
D9Qsz36dKbjLVLzaeQVJd1BvELsEKnefYJwKRRvmyV1A+2DnqhImGjXzH/0Re+nbc3Ftul+H+U0M
l+UMG/kZIcbkNBxdJ/BfR3cpOBRPNG5H5hK38rdbWqkimJZ7GVNC1hC2P3MB8ebyd957EYPRpjfd
FX63u93IyvCZnM9JepYPUVhsc5pi1/tQhACioxH/3H76SmCZnpzd4CxQe0vqizMzfg8PWG/Xe0N1
uP30tcgyzgF54xVDbtni4matuLJcaPPJYizdO4uldgv4q2oR3c6GjuZXe9DpxrXwyriYLMmxlwQW
SwO7cLcnMaf5eHQAhPoEW2t2ZK1CYcnpPybUxE22JPQyVdMxyi7YM106GBuXsgtJV95lbGMfvTZG
19/fTOiiTayx9ApgrKxF3EuVqzAfl2zjIm4lXEyuZAXlzJInHYFD8ZFwfVTJ76G/us3RjSVv7fWN
NGcDQtWwyVviGt5vcOi9uiR/vj2/1h5tHAEG1N57UdUkHhR5tu3kqSiyduO11/rFWHJQvJ59N6B4
bfWaI+cTflQSZez01+13X4lrkyxE87SBTCkX8exdkSP/wMw7mqyNh690jEkV8mEB1vtwe7v0ufOc
+OqR+VsEg7VHGzGNDlalXUNLdLagERt0QRdO8GW/3SnvYj6xNzVZQm1bBuU8WHh6JdV9WeVtlGb2
/9IW+6XQLv0hTjtb3snMKsPKS0uI8w9649JiZcRNBlHZaJLaC6OXWQMy6znBt6DI9uCzHnwCS6bb
X7jWyLVb3wSz12fJKEcoWTle/cPOxNfB7naB25+ccfx6u4m1EXL+3QSDvXy+1KlzgZ+hDFNaHmHV
8rGI+6um9Ob1g7JXk2Lt1bKA9cd5ydQOlmrJ7vabr8WEEc/MH6H6UTjkIkv+QDI/pthOkmmLdL72
eCOkYR7fe3Uw5nGdutALIEftlHdFMX0sT5vkIeXB6J3AVekSQPeo6bCutdmf2x2zspCapKHSY3UJ
Tz6Fu/OMRZylf5YpyMJKd5/81JsjGcBtp1YwxsysjWhY2Z2aRKJELLOPrD1fRsoi5nrhODyl50Xy
aFmO8P/b3/6yvyefdwoWJolIt4S7kE0gODbwnsFQvl3CKQnKCIQ+9YiqOt/5DS7VB4iGPwewi8HR
BeeXdG7rE4xF4Yyr5PwC6p8M+eTU8cQWjoH1qxPcoubv7UKW/SIseh7kxJqwgU3AnsI58xKA0QuL
xLpPv6Tcg1NAWhN492X9EbMu2DGXwbLOoQzeUDY/uyIbT3mSe8eW5/vREz91FswHr/LTJ2esyE86
VZ+6uWhBhHaX4OBYqv1HZjI/FcPYRqQLNPTEesuD511f+LuciuHEXNc5wBBvObY+cWIYuOs7x+1w
odnaw66orR46obUEtWNcnoTsXQZnSmrtnVGN9xaMKu8TXJlsjMRKdJgoADu7CkbxXF264Xdf/cPJ
Y1BsZb21Zxt7gCSRfspcBbtMuF7CwzXPseGrOpWF/dTlGzP2LyzJnEpAs5iwDNUQlak29WKpivKY
98Ja4J0z1l+1VPqu1UP9sog636VjbkFZQSQ7bTlZNE+2dWjbKotUK8svt+f1Xxzff1/mP1dbtZwl
ZJbbOZaWPz1Nus5PGTRokghSPemxCILsFd096U+YYnl/6FN39HaVHO0eAkFNsLNzXh3Syi8Izpxj
6uyX1JnOVtGmv8ZgAHu5RXr/FrhZMIbMgunKxjR4b/XwCefXhetthrdnaK1Msxt7QsJRjcV2QTb2
5e/Nguujr7+/eXQSBIPHqGKxEjoULIdaO3QoP2aA/h+YzDRBxlr12RTD9TUIiwWcVpltHSnePeVe
55axqOY5XImdbHLioG3uet9bQhAfI19X38ukbM+NHH4sQ/UiZAkn56TfD6ARyKYgAN+DBUuDbmMB
fu9sc30PI5K6Kve1kJkT43rop5ePcOeqd/aoWNQ13Y/OY1tQyfc2KteGjLU4cFhPh37sYwjuzGEt
8piL7MXStgdX1fH5dpS8P9l8YqzINncako2wAEvg0xnZifVIi+p/H3n2f+A06VyUaeWUNB5rpwyz
RD2NcIjZOB28/+L/wdDYdj6NiY1TU+JPh57FkIc93n7t9wf4P9CZvMrdsgKvDa5oMOJFrXB+tqqu
O0O81dn1bT09tKxkG1lqJSLNe2w/VUoNZe3GI3aKrstCPT3MauNL3tu0INzNy+tmwvUPlZkbszwJ
pfzEYa8tSjf0kzRsex2mbRsSEWyMyNqnGAFK8ibIEPRujDQfgitxshS9UHsj7N6PBm6KGVcFjCAC
q7p2VAP9s/akEyeUHAokckt8a2XgfSPgRjFZqrASJ+5hQO3L8RRIKOxZ8FWFURRsZDd2qWvNGCEH
6yZss+qhi2co/7daRdoRZyljR6N6136/PYlXusu8uhYcC76yMi8ORnef8RTei/LgLXXYNtbGeNO/
+Md3VljzFtXG6ZxzC8s9jNNR11uE/zw2RX0qO9hER5VMkqey4LBzcCVpvovWp5/TIGX3BRkwfpPX
4LJrsaNR4a84yFrBcXHVlAH5atcnd6Q0CR1pV7t5JtWJahVcoN2r7mDUne3duuanNvHkXcsF3wlm
D6e8XHyIEXiF/0IJNGStRvKwqEe4YBXjP9ia2PdqlNNu0S4/inxhu9bt4dkdJMFe+IF7ltnInuEe
20SAForHZlb8YSxkcqdggICxopBtZb1LT4UVpDERiXvs2ZVCXahgwTYV18Nuu+gXeAKlR26D9+J4
Sp3hHO2ckxG2xWE2JcUDVLJ91CmDIJKgfsAamzjuTyAN5rjXsLDHgVd/EQ59dsf8RzKNMTx6/SOZ
q2GH8q18KhmsUVN5SK082U1Tnl80KXJYCHeI6cBPgrMDvUMYkKfFsJMJOD6zXByYcncDwJPQcVvm
tvik/Xy5EMRqsROOhU/OCB9/ZFZDI5oK/6W2YcG+qyeIuJGuYnsMqe2i21FX7TJe7KbRJaELL/Kn
MZ3ZvLeGZiphDFqKj4lNcG4klLKB1zQpfIkNHETD7MlKYm9OetTpveJDyx83qTeU1rojCVRU80JF
ZQOMMhWbAbKSEE0JWGsoYDTf8iaenYlGCv7pkQd74mgWvI1uh/lKLjFVYJ1JePnSJk3cuygyzL2M
RmJ9hy90EmbWdJcpWK3ebmntY4ys1XIf3LHckbEru/kMfYvsedCZs++pv3y93cRKzjIv5gNXchU0
o4w724JWQM7qYzDnw7elLvS9TXi5kRvfRX9gXTSv6MdJDhW4G07MuNPeFVXXH5u+zX4F9dy4e8ev
85DC4Uztuajc54aQ8k8xuMXXgkLnd3/7Y1f2L+YdcCFE4KUDg7yDgqt80+lDjVV6Y1qs9eT19zf7
fJ9ZgS5zOKksRf9UjPWvQWKjb7vOjs/ZtNHIyowwaWWwuckBWmGQiPV/TTbEmesvUy03ptta91wb
ffMFTC+AZCzwvvWAQpWsOPlZsdHza51zbfLNowXIg8OwVG0spHxmRTKHbFI67K42oPCI3OidtVac
f7fCZ5gvSg0h/rkVwN4M/9hAQTY8eXAa73B7Cq0MALP/3USu6EgdLwfV1ZY/GK3yEI675F4M1byB
xPpba3pnhTevLnt7nvoAcJEYuLe+DKcSxkTVTCscqHAZfB5VKp4SB55Zs0ym09QrDrBLlX6GuZyK
ssZpH0BhY8egDJbPnq1hDBH09DEdUFwJJukf4fKXvviwWOtCZ7BQkx0UDa1Fi3M6+gVkT3QLAcOy
pyqyOKo8G7NrJW2a94bwRoSDOOMqzuxfk8/CCXWQPCdhbn1Hkepj88y8NwSMJE0h/q9i6o3FfhYz
/KxAhP5FyOz9ocILNi5B10LFyMyAYvQYFjnEXjG96m56TsWysVV9tzaITGkK9woZTFZNlgEWPt0D
dcaM7rrFzmD5bkMEuigXfepJ6Uy7rM7Hr3C0l/9rsYW+q0CDOxa2oHftIPtXxx688zxm9T1826w9
4FZV7NWgskewwu1PrZ/RqOxH97u3dBlQ+Cn92ckRMKhq6Y9JIbogzNko92SG8dSQBPQ0TNZy8Cvm
H/Nm1ie3K4uLi0vOJ59kxRdSjfZXq3PzQ5KN/mkJ0nYvQO74QpalgbL4DFxtTb0d7zN1mnUpzoDN
4LYjnZdT6nduNDigrBWTjTmf5E4bQefCT0++n017j/c1zGYGmBtFsEFuH+rKd5dd2dSyOKNaKn5l
fjAuERi3QUhz8oXOOP3ejvj3SsIYDpNuC30KDYOvDPKk2omzAQZvbOf2akfT4Nh2aTiIjTm1klpM
EcMxn+fELVsO94qlv7g5zOh9Jpdd49v5B3Bo128xpq2tl2t1Run4KpnQnsVyn5ONG9WViDAhbmOS
uP0C29w4TaH2Dedl+jpxXW9sU1YGwVRQZlpp4Ps4ifuujPX13rOsgCNVnxTPj2Pl/9FEbwzDyiLy
H6xb3RXZiHyLTUINr97sXMwirPyvVaaPt2fUWgvGMtVniz/PBXdjS8kHMk/wF6unfaq8JvRKv9+Y
tyvTyTNWKhhvVTlP7QmG3gWoEhBl3qfZx5wDuAl9go9IwNO6TS5L/wL4WwgLbBgg3FvBn9tdtDab
jIk6WpatRNZDkq4r6l0zLREdsnZjkfibSd9ZYU3s0+w0hV33+bVKvRQQ8yez2k126qG2kfOd7bnp
06xw+SlwMXunMgiay7aBcFSRO96+pXl5qJIOd0/JFy+EwqjtwmIcaB9c1XZOlJQsiLrMgkmK7oQI
PT/P9rbo/cjzE0DgIOS6ty3ePmdgwt+7HsRK52QPfeLpocqUdwC9ORc4Qc+gkDl62jEqxWdqNyzM
dQe9Ba3y5DVoJv5tsBz6ZNNe3pWqmq+A4/HrDG76XWE1MDBsivJPb03WzvabIZxnOeRIyEN330IH
po6QuRdsvqz5LByivd2Ia+g9VE3tI9jV1uPSJC3Z6PAVc3luAm6qscSlr82sC+oCh7otd81Y75Nc
H6v8SCzvlSdfLQaytXwZUELACWEjBlb2HKY0OfbKPM2bPrko0v3hS7crJChbrvh0FVhyeb3xfSsB
bUJv9FAWbLYRanDJ3veVsyspjRr2ypstncy1Fq5B/mb/PIgFRu1Vl1xcIoGFWkLifx8gvZbxjfS9
1lPGBt1KKQ6aPbEufkJCitqbRcUphzOIeLHyLebT2lcYic+12tEBbii5dMFnhRJikun9HNyNI9k4
AKykDVOaWWZe7QWpRvHVbzQk4r0niIdsIRffe3vwL81JbPGk5ExZziXvfjCJqi78RpKs2qW23piu
19E089K1hevgvBnlZZr6Mll6FxfeC2xx3baHtFRODqLiWwfI98b52sT14940MQ1kIrCsci5iLOOc
P/gMxFtUKy0/7JONHexaG8ZkTVJmKZhvOZcpkw1MS8tS7XCqLz9pVjdRMyFdTpO15S621mnGzMVe
qfFGn6Ic0zYXKeU+mNi9pbYqx2ujbszZygZLuCRwh/B7u4uSKkjvltSne4yVPuqmqY63V7y1dozl
ugSYroX4s32R3fUiXSYv2reehszK74i/FYBrI2NU21nNbFbNA5iHqafD9rq5sdxfZORHqbqvvOgP
tz9mbUyM5ZtVUkPCBD6/aSt/28SO6rL4DsLbRjFp5fEmikxbLcpWGTiILXCnPujcur3P6a/b7/5e
DkGEmCgykXWAkeHQE2Nndimb7GSlH0P6MFNqulNBeeV5OtDWGb9ZKQG7qVy+JTh/726/+1rHGNEN
/cYuGcqBxM4UhKT9BGoFaCAbhYm1h19/f5M6GNA2rPCcOabpg63K+w76JZW1Zc2+MjUdI4x1NmUF
ClBNfMV+nGwgZD6BYdrc0XJwUZcMqoPf4JJwI9OuRJupO12AB1jONvwUlkD9Gmz7zi7KPMTXfePJ
8jEwJTNhY44t86Hjcx8nuTi0muAmAmfwKZh/eiPfgH+szVYjomGc2Y3DNDQxTr4PtJxeRE4/AFy4
BoIRxJU/eF7DJer0GQtLTcKyJuHifb49VVdAj8wEjmmA8YmgE4nBdX7tmF2iliCPqU9+QSQ36it6
4Yvcg4b2A2oH+9uNrgy7iSgD+KlI+54vcCH7oWDhlvk87IvqZHuvtxt4F42DTjMBZDa2upWrkcaB
WsYZ25pgm1I23QvrAvkAI9v+M/x8KCRUHOfYBYy8zGKxH+bGJl+IJaonOROxcdh/78x8fRUjGahA
98NSO108ZhCVcvt9zhRk/1UI8Z57mvyWWyqMa71qJAZe5ag6Nbh4diaw8ruS7ZkzviZafU14+zER
LmbeGqVJ6mXwRaOXUebaC4nFgsdC9d4RTpX1bmQWHN9vj+H1td/ZhZk19qyrbD+fWxLTxFawP5x2
2km/2d64UWBYe76x0g8DB/qVUHqBF2cfcl8nv4RgaZSKvv55+xNWssJ/SknJ2GgphXPpm+4XJN3i
lgSfbj86WOkdIytYfcll1tZQvm3nKnQVNJNsEuWzfORj8kwbP57K6bczbUmjrawLpq4bqx3dDIle
rqK+HCKNEH2IfP9xcNo95V9vf9NaG9cIerOyeaKyqKQlfCO53iXSg/1RHtrsT66C0KVbGPKVcTdF
3hT3GiIgmn0p3OVspaIKsbv7igtff+P0syIsgR3jv79jhiz0XCuvjylu7+kOoPU8KgZbvGZJtkDH
V1guxGIkzsDCAR0KxNjsUYI5+zSTqS1D3vTlXnudd2lglxAHifA+B4x5PeBcpfgfB/n4MQ0S8JmZ
ZtlJ8CCPobGcbt0QrMxaU79Z2cKqPViJQCu2uK+yceeU/UZMrz3amLWwrKUeIxP80DWTjzmkpQ5D
VmyVVVeebmqV+cVIFW5Nce+UAdAw4koVHgdd8nR7dq6kV1NOz61buNuQeYzhhHLna/hCDjy9TzP6
4lBw8243svIJpqpeMgW1GkYo3/tAYz5oKPVEbCi2Voi1qe/8e2KWeqaDP+NmUdrBOfWTF1HYkI+T
r7dffoX/Daz/v5/fzwUIV9NMLoPbkFNX1dku9+zmQAX/Q/s0P1hlSw9lLwGFLirnnInWPblzYuGy
u/tVota+S4OyOAX11D97Qeu8NDqZNjLm++uwZ6rMkrIpYUHcz5emnXD7Dds6VA9hs+E++yjxF2XR
74TC7vN2X6x0tSlvBxQ+lwPXTdwMzt1YsF+qbk8NbzcOASuT0dSz63Q+Wa1nkwsOxXep+KKDL0zV
J5BqP/j+Rg6jKXhlnC7Oxa+n6jv01sVlmEd2cVQFzM/tPlr7iGvfvcn3UO+uJBhsQ1xbd6xongm9
q6riyOVWNK0sKKZ4XToA0GhXDH5IWp8k+8x9HuXEj5ys3vFpOn7sM4yoksMiSnjE25dcFpAwbOkF
X5WGQTVdeK831sa1+WT/u6+83FmISuYhXobpaXCGIwnEQdRbWu0reccE3Nq+VMBESX2ZJg/b8DIe
mi1M99ogGDlfQKEAd78D4PcpCMal95MNMENERfx3rVkFwrm/kX5W1l3P1LDTFrPqCdS22P7f+M98
YJfDfJZHGifYPv5gL+5n9pg+kbsktk+fq/vsNf9xewK8PzaeqWk3LNKatEC7Vv0CShpA9v3Ozzeq
eO+PDHzn/j3wsBeaS44r1ziVxbdSed+oJT602Himlp3E3ZFIHZRYej49Liz/5DOw6j7WJ0ZslzkM
7mmm23goZL3PKP1TLe0BASj3txt4P3l4ppBd0YOiVVi1unhjxR4KIDE+kRJmcEIvzlcII+qNTlpr
x4huSHnyxsr7DnSwMg4qelfo9jKBOiM22U5r88eIbVI7tU10gXHogVKs6y+9074Uhe1ujMXKuuyZ
inPBDD1QRwrsKtzpn8QtLhb/46nikCfLQwctb8vuI2zILmrIuohlTTj7XsStKRxJG3FHhX1egoPq
HG4P3cqUNsXp4D9Yz3MwA/9VqkvPnGOyzBuzYqUrTXU6WkHEpAmww5lY+ii8+omk1t7OnQ9VPD1T
kC51U+UOcpGxGKEAwanzquulCbN6i/j2frL0TE26UgSuPSc1ol0/sukORdVT4CQHmmUhTKR3t/t/
rZOuv79Zd9N+SvyqqdsYZI5fggRx5yyPeqw+pl/kmdh7wHwTauOWKZ4LeGVWsGff5HKtlKs83wjH
BlXzpVt6GfcF+4m8GNeB9Zo6Th+Nstx3o36GK9hLLygURQGf+liHGQHqpcnktjWpY39p9pymd4AO
gz+3tZlbiwejeFgUaV1Di6mKW+Edx4BDdzCQW9dla4NtLL/T7DiL0kCW6uKr0HnI+E972gjk94sQ
nom0h1VzPg4wy47LVuEGTldt/gNLPYlYsNCfA5T3H4li6hUCCAHYofa80e67F9mQRzUF5OBLVSzw
mmvjrhzCqn/MxwfmK1SPAc4j9OC4y0PeVpcGRYOxeaTJx2p5HjcWY23RsRIKDGRrHgrQesK2i5Zq
2tdZGYI6mhZqozi1kgdMIlzOfafKFtHEw8zJa8qbdDd5lvNT1IN3uVqMRzCf3TJsWpkiJjVuuXKJ
HMkBmVWxK3KQUcfQH5aNwVp7+nXWv8k2nY2qmr4+fZy/Fm4Tpai2BZtbfIan/LdKCKm4fz9dtm1t
ixRLG5Zn77s1cXLy8pr9CWzoJ9lLnW0MyNpXGCmgsgmz5xp5R9kgTCTAk8h871XJxnluJQWYYPZ8
auHk3eUiXqzhTMb5UDofcba5xoqRAJy0Z+hJkJMDlJkm0XybeL6huLUS/yZqHTDrmWUV8qLMFTuo
xd8RGBrhqELv0sV67iZugaYfeHuf+x/cWJoAdi/B5bzKUSGhleWEZJF/oEdbhXJyPqbg7pnw9KTW
o7DBGYqBjkGAN4cK4jQwakzAafnQesKuk/lNSDjg0Tu+pipu7U9dAMPV4MRA6rz98JU6hylU5i2N
X5fOAMsW8b95mEPuSYCMrKjoX7ntHf0tJeyVKcuMuJbV5A99FaAdKCzqvjrD62bjyuTv5dM7UW0q
lVm5M5NR4PQAYsS4k5QUUZA54L8GNEvDpqNOmBTDfM877py8YEwOc5W6X7ugH4+Fr1jY2ACqFgM0
wASt7T8VzLtCCe2IUOWu/pzkqfMtsKnzrEU13knSy0vZ1WJvO5xEXV7KfaOwxVfTXERdUFavKMIO
G3XEtfExMsnQeLxAMUrGSVnpMEuzQ+cNUeKqb3xgsVdSHqI6/bENqwlinxYnr2e91DF2llGfePt6
PNVFs7s91VZWKVN9y4e6V1MnmYwJhLV4D/KKCmfX36XVfdt8TEbcM3HYWlpMWgKNjMO3MTu0+RbM
Z+Xt/4OEh1RTobxWxhZ0T8lVhxJQjCq0UafbWllXYsTEwaeBm4zQ01dxEcB9oPPJl3FY9h/qfBPp
C5UV2s5UYycsHR2qGQhKmgMjO6hlAhzSvQcb7eV2U+8tfvDrNGG/SH6uWIa+iVnv3Fdd+VMS/0TS
pNlIWWvPN1JJSRfYMtUNmNgpvxPDgMIWKmlckD+33/+9Ybi+v7FJKFmTOJ6V6jj13afMc7/6y8dM
m5kJ721oX02V59fxVYCOO1XoQ0NhYhu5Yu3FjZPBNLlT49a2jitLnzPuHFGy2dhxvLdxuvaJsS2o
vdr1LWj1oK70OrI/gDZCCvYbk1u+HiuvboJ7WwrMBeTDYVbG7eG+AXz2LOScHW+P6Huxi7c3QYA6
8BY2Cl7Hdlu0UVs7sfSCB1U090NGdmnXbkEZV6amiQWEkXWCEybGl0INahY0nCrIYedOdPs7VkbB
xAHOcDoWVVUtuBnOdhaAYImkUTe0oXS2NBLXvuD6+5vNRucGAyvlPMWAMKozSBT6uVpgYloFvNtY
Zd5b0q6jYcRv0gwUDtOZRtWlO4i8LXbwG/g+KxA+xVJ9Cth8kNO8AZFdm1hGMNdpSVD3hu20VYow
kWfCNr5ibSyMhVk3iVcFLpiD2DH8zOYlBehggd9NZ9/BBWkLjbT2+kZID9AFEmoK3AtR1Uvv69dO
6I1s8RfRZG6bruNgxDRYJZ5OYOgRDwF1PteNi31lHWQ0nAOrfVgyV42hSjtc3TNgQvMoUGz81Ldt
ekw7TY7KJfC/siZi5UcZqOnXUM50ifqgymFxgBpl1JV+fpDQUbmzmwEeItRSz91I6Bc6Wc0Bi1zw
J0tSUOS4ndthV3djAahS3jyQEac+MnjzDzhI6zAP8v7ldgStTG8ThAhgbuc3VQkc+dJe7FTMO79P
PnfN1q3C2vOvc/5N+AQjLjT7Avadg91Gg/K+E90ey3b4dPv1VyadiUXMRm1nLbiGsZtU56xNT2nb
HDIyHNol3wiYleg0Ze38NLVHmaDcygKdndzF+Qw1j2OWFFlojf5n+/+cXdmSnDyzfCJFIJBYbqF3
ZvEsnhn7hvDyGxCr2AQ8/cn2uZlPbpqIvrKjJ0JCS5VKqqxMTxzSrrolqYc9qBPZJUbvVZJA3DaT
eTDVqN3J/yftt6pf2eRL66H5GhWxqUyjzgwtOrQbiXeS99jK+WmQfA3KvHC46KjE3EP1Yl2MOFPq
OQC/QFAM7+X4NbHBx9+sAAaX1l1zNuWQz1B4LGk42u5DeZ5+o+aHuZF3cYxS9uub6y8q64JDsDRn
E2dTZk150YRlHoy79ME8ob4vyDcG8UnA/GYK2g25H7bGLvJPL/Emeije7e1a9wuuTkcusmQazTwv
UUE7yOKtUom162VM17iFF6ZQRy46nqpdo89kmFW/ax77s/U4RvmGrWnGLXy+jlKkNKZgxAIZVSLd
wHOdO2e6hVUVRqLDE9WYmsLqhImLU/PCI+PJLtZ4Bpdm5fz7J38lZErzOUfTpt0fCxQsofKJQ1o1
qgwfdYFyZWst2IipRRW1nDit3XEK2xjaiW6XjZCIYTEKnww7qM00i32o46wl8pcGpRl9ZkZ9kxUg
wLKBbHTkYyu/W6jqr7PbrFHHGrJYlE3ZxU2YkN0847zMPhgugWa34rQuPmicF1wz99psaBkRi4VG
APbHNwUpPb/42vlf5lOzzYLmYH7DYxN7MXbFhhzJt/69ei9+AnstfGfjHBGtrazbgvvUIYnuUGVz
HIMXyWy8PRvdeeO15UvE5Vq6f8lq9Bik7XMODlMrlNSbH9q4FgH4vdZoUhda12GI+cS8qu9jzCO1
joPMf1TObXRgti4v60ZtTcs4Y2GjarGT8VC+9LmX3/JuiR2gww6xhUEHwLgVFiPZu8YAZdwxlX7U
2St7eGlqNMNH7ADaR+fMeDXGx6YZ77LIW7ltLWwaHfpWcCLdYe7BbUirfVfen7XdKVLD10+ppQ8/
//7JYxkkJsqDUFxY5f3vxrCPI4l215te+nDrv01LS3E+mBUPkYDw8/a9gJBbPK1pHS+1rhl1WnRs
ZEVrgmOsvu9sZ9sbqKbL0nZemfelmdGOb7tJkhRUjBZYdJKjlDUCtsJbm/YFD/43w/pp2iHdZXLD
oE44OuAFzcckrKrowcyKBORoAAQ4EBq/vgoLw9BxmUogNzdEDQ+5dIog7VSLF0K2Et0uLMI/QLtR
tbQHsViYma98Ah+0bHw53Xg/13F2Ffi2YmawPqwH9cs15g87YR8i8h4imq9llxcON0Mz3NhzGo9W
CtZlufOT7dTJFrx42Ybasx00GZPb68tw+R7AdQ+EpDz0oC0FgXpT/nJYWZzmCbAlP2ZNuQHw1Phq
dHY7+GkDKPz1Li8PjekUf7EF5gmaCZA2sGELBVlv4/JJbMBvfkfEahXRxWoP+FadezVvCiNKEtsJ
SQMFiILl2a6Nqdq2YOvaQXGINX4h6+E0jXUN1lypdlCAaw+kdvpDbWTmNzfFPff6kJc2+/n3T2Zl
j9lcgFDNCttyQmqHAtH+LRLIufnX21/a75pLq5qkjOT5mHLG8d6yfjDBj91srLS+4BR0hs85d6bG
c8QQQhB2701vCfQSEP7uhPvHEb+uj+DyprB1rOEQkdJm7TkEkY7P62PEAVylmU/dtTvo0hpoMUg+
OAxPEWAATMvYC2IB5gW7LlceTunl1v+BGY6JdKa4g08wrKwLICqQPCdd2XxpUE370KUzIAnQIJnv
Zs8oj6lVNjuD5fV+BmL3VZnKavwuzqIgzmf57fqMLn2R9kbhZFlSwYGwMB7y+0GRZ3eeb2z6vFE+
beeJcbzLZ40Z5hJo91IOCR74krUE8tKHa66PRKIWLcSswzwZgNBNuQ2Rhoo/XZ+Wy6bCdRndlOUO
62tsZtX9mMmjrEt/TD9ua/s8ok/zYqZTxHKeDihPbXbllPj0TKQYv19v/bKJcE8z8rws8S6Uw0Sa
TvqJcScU9DFY7pP8Nk477mmxy+jYXTHmhIW5cI8KfGb+KNg3WtG1d86F00aH2xdJJTjYdc8cAHLw
jaL9RhgkeRKBo5S0fgZRYHSZrpxtS0utWTzu0yZ03dCb8EDfAg6RbZM4ie+ReCUlvbAiOmbRoXYl
nBrzpVQmNo6qkCuuWx9ikE/emKkV97swDB2+iIywqDqQlYfsHOxVwn1i5XBnTdPKKJba16y5NodW
tRZGgVjAT3OQdwugF6dbgH9gQNfRi6McCdh6ujIsW2hLTN1r2Vlr+aSLmK9z4+cxfbI4MKWqntdw
ciMftpOEZKgjojc7ARmX67JgqNJdmo1I/bvyh5rEg5GO3//m/a+b5NLUaQYPijnH4iBKDRs8qnwY
Q5KdCGPulpZsLSG9tMc0qwe4SZIRNArh6KFWIT8fiSCLTflgB0jPvV0fx4LL1cmEyx4Su9aMszFT
0R0147uepyuvHEvfr11XKHiOirmZaVjGzC/Vw4hyC8P6Ew0quP7tCz5FV8AtnYmLEpwJIXSjUMAL
bIZl74e+eKwy9TSw6K6v45Xb9MJy69BGYy7NKeqzOswo3Bce45GeQ1YRCm1rcoULC6FjGMfepYUn
Bju0EYMXzlcrWbluLSyDDlJs4qhUFc+MUOU56qq9snxFrVcfQPJK7NyskIfrq7E0Ref+PxkkdTrL
g9y0HeYgLrSy+xj/zNZKlLWw1DomcWq5ARkN0PXPDMHbcBd5uT8B2MAj6dPqxZDF5vooLiKK4Vd0
JudEtDnwQEgl9yAD20etBaSXlVWvShnGAShMnmyNIkJhxHRGUqWyzfONm8lk7Rl74QOYDpe2bQhT
u7xBpnzwWy8wpn0F1qjUn4qA2IFFgMVcOV4ubzmmg6dbJM1TYYMcTrjTlyGevoDmbsVeLjf9Dw7T
bpEa4x4Im5vW/DGO+Y+mWiN5XNrPWqhSMMUL46zcgJKS/dQ8GPGzI5+ZWGOMXfp0zW2RIR+HSKF9
x8iCAmp6kqwEz0sWokUlvWm5RprlZkjLtAhmZPp3Y8XNAMDCend9+y7YiQ7BxKsy5AanqAtTyBxa
1pfIrF4N+qVprT1pTu6tkYkOu6SyouXguDwsXRXkFDRzw2/IoW6vj+JvTuXfRNU/mMtRooo9YTiV
6o31Yp7soDi1X52fXlgf2y3/MgVsm23zl/TJ/Wa8ePcosbsTh/wp/15+t80tWfEFCztBx2UWZdwX
0FEE865RvhZOd99Pa6DSpabPW+STs7StMnKaxkDGx2yfLNm/uZKunIp/s0aXJu/c56e2ISFqlJ10
aQii5iHgGSi2oyTuXoZMTFBPAudq4AiQuIMcYn4snT7ailZZH4lpN4+TjWAcWonxBmTa7ESgCrft
U7f4TmY8bAL6mI5+BhSbP9md9SPpBrWDorPxWBRxFwydzPcE2kkBV7G7oWne33QBYnqUQkuvNg0J
dbWp+A3832728k1LfgKVu+IKLzsVpgse5ODurqDaMoVjdd8Jb9vw8ZhP9z35uL6jL7fPdQSrGg05
DFFEw7nZmMTHVXRrim/JuEYgtrSfNKdYd1BlshXS4DRhj7S0dyCafLn+6UtNa/5QARUy4EEMadvZ
cralnNy9OZdr5QBLE6P5RLD1KpWUdgMxC+OtiZxDMiWp34nxqS74ivrKxbsCxFd0rxi5RR7hdbs9
mY3agVRiX7bugUflcShY0Lflq1RQgbWqAMVEBzwKgnYyPV6fvfNVSjfGc9dnR/3JGFH3bfRm03SQ
KHxKTfUAHqV7eUZEWfbD3KnNbb1oF7lBxn3fImF5SgloJETR9pBtgARoVH7PMlts+368safzOn4a
D6/NZDBQMnZCPdV3czJfLZEne+geDH7RTn/YMCa762O6dFqeZ05zkU4NZsixNeSpEZkXJJlBg8Ga
HJDUrQE7lno47/hPY6GGTAujx6zhJFaPrVOqLzHIw33Qs5Yr6YhLxnMehHaHm0xQPXeTJ0941f/J
C7JzelxQr0/QJdM5t63ZfNyNZBAEnz9lzd4jr+ZsbIn8I4zithXQIcWdkpajwJ10UnNs/L/G5bai
gvtT1ZgrjnHBPnQsMTWI4zAzLk6FyrOPtI5oULcsO5peDpgr7ve+g9KCFVe2sOA6ifBQ06kcZiM/
AXWmNqnMQNXfMfsos2KNMG2pC23Bs2SI65lmztGjd1Bv3zrmIRraGxdEW/Eqbz0DKXt5YmZd7KG/
aB0tBox6X3flyiPpxesHdpXOIaw8Iecid7KTpGKe/BEAnR9J2qYBUl8Z9AShwDiUVpX7Bc1lMLYO
H/yZ1t5K/wsGo0sAN8qMYk9G+Qmc5fdTTV5i9HLdXpaa1mbPS0FbAaqv4gRmIfexN/ifHoiolX28
1Lh2SkLeL4ksVwwnikIUP2qj7zW4B1a+fMFIdCBnOzgANIH+94Q4Iv+RxxNErKRi2T21pLwb5gq8
MKT1bgGxn7eAdiaz3M4iB6722Cj1M5/cV9uevtdyDeu2YCI6FFwNqemRWRUnCKwOAE+P5dFwGuon
HuLT25ZaO3UJbx0wWFT8WBq028aRrfZ46RQ3vKhgfnQQ+FhJiGlaAjic0g3K/NGrIEqXub49P1//
/AXPrsPAc2GDn7CwamiVe+o7GKIBoe1nSHwChpiANjxy0/31npa27XmNPh2BE+vpAEkemFtGu33b
et5d0af55rbWz71+al2VIzORFqlOTd/2WytSPIjMplpZhvNiXgitdKivnEvmgjVrOHXZJPzSIGwv
ojRDXU3RbDxcGQK80P7qrPLtptHoFKRNEZWx6ZjyNM/lc5Vmr22RrYQJCwauw37pVEhSGY482ZOE
+muEV4di4PesKw59mbKgEM0KfeTC1tLRv+A3ipV06+aUkepNDOXeS9l2ysihGtr36/O0YN865Bc3
2g7AoKE5iYm8RFP71XWm7y3oYVeMe6l9bVcNSZ0avD8/ZyA6aMBMXggXwihrSh8LJqHDfcmEdHHj
4fMnSz1UdTVAZgDMVdfnZmn6tTNIQOBQOF7TnLoUon1OkRFAAuy7wZKPhLkra7w0Au0s6ouoFx1o
qk9j4ox3HUnUPm+LG6NmHcZbNkPVzozJU8Ia1Pap5Fc1UieY8htDKB3Ia6soo8Rqm5Nq6BA0TfbL
c6CUO7Zr87OwgXQk7zQ1SBuICBtUvUv7vZse82jFkP/CAy84JR3KmxG8shNeDScbOU62oWK0NxKL
Da9tkPEbVOab79X5waeGot42cnsRiplNBweadzsqoK0rY7sOus4ExUdMoleWGz97G0/AscqtlczM
RcwCTrC/v39yzMDAzEmbVtGxyHLL9UEu1z41nuBOAEn7yrdqkRyyqGjx6jx4HOjUuYS8WYbkxGxs
+sz13oVS8RuJ8jUxggVnrtOiQuK7jCkeSE6iikK869zJxP2CcrpnYH2DTvInAvFs/7oRLnhbHaws
XNAqVpZjnpQNrhtvRwqJMk9ja9QftncLjAtTrDOjDtBxcBs2RUes8++2E5M/z/MDqAJ+e3xtHZc2
svXf83WkoyjmenKPKEiza2/fmiRI1Jq6wVLrmq/qBTOMWnJyTCdH7XLTqh7NuU6+R3PlrLjDpS40
TyV7ZIZBGkCOHHu7lTYERex4L43WW1nqBX+rS+tYwLjFs2NGx4ZWckO64l6VcLxjnh+Ux9Y21ILD
1WHIXueWY1KX0THy3p3+j9msRDgL06NjkEkJyk3XEuTY0bvRrgI1vECLZOUY/cs/esFV6QBAu+TE
mPo5OhoR+KyIsqy7OnEopNOSGO4moXJjmXn9O+sGe+vGoxfQKctCIuW8R1GxhH9irl9FKBKbktjb
TgBErqSPlgZ+Xs5P/imNiLAoxcCrtgmgrLJp5y+8XBMGWWr9/Pun1iFLkFbpufW2eshAIFCKo2n8
uu5bLioqnl2rZpOyTa3I7Ht8+iAKqMvPAyizal/A0RdtvUsU2HJbF3fbsTR8Bc3NLbSIV7KkC45N
J9xkZABhXEujo1n3j1Gc+CPv/SwtdpMAMfAaKmWpF81o2zozUiZlcioaCxAkw/tiJqazizl7nKOh
hsy9sfJwu7RQ2kUUwvSGKL0qPiGcSQ8RCgh3zlT/T1jmmujQguXqWGQ7SXgzuWNyYt57rURoOPnh
+kZY+HYdiNxAiGymuRsdrcr8YXdNvosRYdtRu5a9XergvDyfdjHQ8S6pRiM6KsWmICUpf6yhOvQc
RXmyvT6GpdnRzNDBu//sVfAQdXPoaRwY5VqWe6nl86A+fTx0LbrR6zJyhFpYv2lA07upC7VGBuih
lQueTSf6jCzaqF7hu6E/BlKmLvowLP6jV8nPuTK/xJNL/Ylw6Cy7++sTtXDMGJrRjz0rq4gQ9+iI
sT0OlH7YIn9pzywPc1I/X+9kacG183guecdjiBYfk1xtoJaUsS6o1C1gGvgtHYYr0pRz8O9Gx64R
D4nV/Mry7tEd2lcIVgc0td7yVQ7FpcXXzNomosbrLgZiWvb9yKONHRUrB8flpt1/OD+BaLBqs8WZ
VuVPZZm8ZnF+kzG4Oq0napTbokplerKgOdZZwJjNvdetHMaXd6yr03oSFGRXCW3Sk5l5xQvejwUP
8GCJIpKqhiiWhzscUJOjaj7G2fGOrQf5w80t28rVaT9TNY4maabkZHqGz+30galwmtjr9dYvW4ar
g27zYnIk6TCwbu4g/rrjRh44dhGUNynqOR4gd/91JWnUDhPWJj2xrMv8YjzIqQd8Nb0FYX9uX7Nt
UcvCi42UHJuUHzPkb8fYe/LSW+As5+Y1q4aHNavmbNW1Y/o1ivMb47ubP5HuxgXQTmvH8MALo2DX
WQZwZ5MYkS/gznO3fk0TKCZdX+bzZP/rcV2dUrSBfNSkLPhzqsjBEHzX1+ztetMLO0iH2sapA06s
toxPtJabuTuAZuoBF0O/qYzdbT1or8W217oybRBmZMUfnj0Syr+Q6KHndOW6fTlgcnWaUKuihM0U
YRnPS2B/4v9FqQdrlv0BrH3vFeSlVm47ly/Rrg64zSs6cCuL4Fj7ws8RX4LXxrMaMDHCstVzucq7
efkocnXwLbTc6OSMrntk42OUN0HZgiIQIq/X12Opdc2ieQwnhUoDnKZ0eBMOCopVRl95u7beC5tV
x70pp5JeNDXRscysg5uZm4q0L7d9umbNcuADGCdhzVQwf4DabetNqFBeu2guzYxmzEmOum1TuuQ4
cSgE93gakUUeB7SA57s+gCVr087mfrZsmxg4QHEkN2nlx97b2EFNRDgrHSxMvo6kxSsCM8FqGx3d
GnT7HR4pB2fFCS18uw6hzWiR4FhERDwNzcYSr17GgjETvpU/X5+chenXobRMKgCnkIxBCJAMuwZO
6chU42xrRdZU+pbGcP79U2A80GwE3AG+yHVfaI+D396X9osV3RjF6EDajKZzmjEHRR5md+cZY2BE
auW1YsHN6cjZ0YFG6lTCzUHQjn3whLTBNCV/6rgHMWNF25dClsnK7WppF+mHssioGqYBOURVqW1B
imzLRs5X9ujSIpj/XYRR2FXOuj4/lcZZEAbsicbOqMH0VI8VNFA6r1iZsqWONHtObQ+sW0Cpnzz3
nnZPbvqljX5w4+P6dv2bUb1wKutcn7NoXJu7TXz6+Hg8ku3jffrM9mwfKj8KCn8KjADgUz+Mgt/c
h7aoDzaQPdJPgbVBAOUDfrxpN/QEhtm36ujs5d1U+bVfBy9k0/u9/3vlKy+GDpYeVzsyNiyIf3Vh
malHl1V3LS1XpvfyLrH0qHp0Sm80UHYUQtPrkLZ8Z3d0pXRmqWnNTpMqFR4xZBfa5mtUPWfer+uz
cdnFWHq8zMCWpFJZdKESU+xPludbMf1iJyv5icsRgqUHyyavKjwEyepUsSR57griINZ3ho2aMzcw
I8sOjKGqTrY1VytvUhexvI5n6fFzYmN546aMwzaHuI9f1NP8mheDu5vx8LKZQRkJ4dGSglG/Bccm
FVHygAOIAwTYpv02YXkaOknE9pZkVhnMrVLfCE1jE8frzA6mO81pwKs4pT6EcuzYFxAiP+YNYnbf
bkV7zy2vxwlfkSC3nOEr8ZhRPdtjslZBs7Ri2onpCY+VnGPPOnHrPsnGpFs3icgONUvVyma7SNyD
OdRRUkaPmssKZZ1hNQ2QjOJn4IQdkXdVVVl1tGNeewFLchIqAjHxtOdy4+aNOnVmLKogoUYX4++0
2Ngk8d6oLJjvenX/EWOCpmBwWvnTA+/XHGRQcP9SdZR8s6Z46Lao54BqUjqOK9v7ssOz9NtO1kEs
rKGQGzLm2dgzu0pfHRTlCl8aqNeGTNaNgYylFxwKI6a8Hah3rNwy+j0gJ4dgbHBrArZpCXLMuARt
2XWbXfAF+g1lIEMFOkxXnLyki2sfJxOuuk7t3lA2gMXXqwC7QTTJULTxyWjZT8cFt8S5TD8Xqbty
3C19v/aSGDsUiuhuing7og9NZD7yrn69PjUL663fSCI10HHoXQdvYiRAUUvYi/lBAMDkq3KN1Hbp
88+G+SlkMtwMJg7tdnx+99JId4PqipWVXfr8c5efmgai1a6FmyDBFs8nI30xpdha0gsmgCCvT9Dl
hx/rn7tI1keFUyjnaHLvvh3iHRfWSdRfUjv3ZQ2QYmn+rlJ7e723pfFogU0Fy2tKYjjHjI/PJq3f
J1bucwa93txbq/Rd6kOLaRjhkhHXYUcho/lg0+ZBTh0gLI41b5K2XVmZBa+r1/4N0gCuWuKJd7Cz
F7ez7zgdnxHurOzbheb1Wwpt8N0RMERgsU69D+Te2meZRyBwqIxU/b6+GEt9nM/oT5trtC3SAx7g
HmNaQvjEm0Tvt21PfFOYcFO3daLZNrD74G9oc/dIJXmk8/CekOqYSvXjtubPm+DTGGIjoeMMKMux
GPlTmxpfI4lAsRxW9uvSFJ1//9R81nTNyFvPgjqd4Y/FsE0j/Nfd3PbxmnUP9tB2qnOtY+PuDdzR
YxDg2cOa9szl65ClSxHIZhxoDdcEMe9dpOZ7L/pmu/1+TElgurvrI1iwNUezZ8BMW9LAso5RHv2u
IdToK4dSiHpADZKXw0oId56Pf68Rlq5G4LpxmdQJs468VV8pB28CcdXz9REszZIWPbVzlXgQBbSO
tPI2Q1t/Z92cB6VAkZcNktU6lSsvMwsd6TUgXdq4iQX2pGPTmPXHnE/dMaqrfpN7TfyrmoF+LKpc
rKQhljrTTJtMHVi+68I9dmQORgFxGO8uaw7FPO9S6+v1mVvINFu6MIFI7QlAOGofzdHJTF+Myv41
VzaKs7omjrd2ZkWBUSu6a2aw5ls9HV8AJAISKXUIW6vxXzi//qE0b80RKJcuCeu6Pwjl7abC3iia
hIY970Xh4XQJI2tNGmepN83doNQ/Kj0+JaE520eDuD6dI5+51R3M9t6I2l0LpT3htq/Xp3ihO70A
0HTbapDtCAoybrsHohh8W+0Zx5h5nW/BusGYeubKyLlpH7u07lei5AUQvqXXvsiOCFcSYh3BWEB8
TqdGhUlrDvmG9mX86EH2xXeyyBV+bUTTBiwz/M1MozWAxAI+zNLFHFLLbQV3M3ac6nF+NRPAaMKo
nyyGp2Qzc06syNQhnnoL4NvaGyLflRnKpgxJTZ8KkW8hq9Cj/tSePqa29G47DfRiGlAM221OE360
vOkpGqs56AQIyokYVx7qFxydXlGjBqt0Y0HYUblQffY70rOdCcK4NWL7v7SKFzyprr9QchDFJLRz
ju5fTEu6rRP1XAPjMiJlZeHqVrgucGLVGa+5UVHiI2zeWiUYa74KkM8axisfZ5/xR4EECHTiDq4R
rUzuwlGiizdIYyy5jAH6z1B715A0kPahzKfH0n2/bkwLk/uPcEPSlMOkuIOrX/y1wl0WZcMr63aR
8et8P9b8rd0bRmo2sXtEyUqJWJM5qFcZwQYOOdF0M5lOcZpmBtGpdoTmhQOUZQ1R432qgO4t56bb
MKiV/L4+zktOAwQC/4wznyDgYed9SF1u+9boDY9eLObtzAy8q9Vsn9R9s4VAqLdBdPN2vdNLk3vu
VJsAaUnbVC6rQ1XT720R/6Yp21xv+hxr6Xv23PT5jPsUg6HZqmAzSpXNvvppmDEYbuqq+GL3U7W/
3sPSx2te3YkgB5WniRkmXqn8njiPkzW/Xm/70kl8/vrzqD59fUln2hgAfOBlZEDxs9iorAW5shrz
jTrXO7trSb6laToP7lNHKJOyQHdCm3CkNN3YtoeCObtQAY3bemUllubJ+m8XHQoiXWoTFXY8/epM
0a6JxhunSQskvSntIk7nEYJfv+dR+uDvBboItbH3Ma+C60uxNEPaxRA1aj1kZwwagjmn29i0boOh
LSQOTrmmVX7JiZ1XW4smHYJzx6vRRUJs5+DWA7RtkDupDrQqp5NXtXjDv2kwehET6lIrxB8FA39r
5Lwpp4/3EWuj01DyNdavi1EARqOrWnCzqLt8qmiYKiM+GlR0QZGw4T1D2dpeenjzA9uYecwaFh/H
LAGlBGmLb9fHtzCTeo1TBIRkD0jxHAri/cn4AKFhnvs4fZ/Tiq7cKxZsUy9zEjRFAXGT0tBzuL1v
qmjatk2XbAY10e3gJM07dUnyv+sDulgEfp5NzRPEhgcRa0+ysHMVf+F2V59mOsXPQIO2JwgITl9x
6/82eU0aesNklEDFO4Xh55nnPOVJNa0xVy2Yga6O4eZZTMTsypCTYWN4BCRoZSDWYFxLc6r5iKzr
ikbSgYa59YeQPhjmzDfBGtfbP6xIbK/P5cIRxzRvkYvOyHorGgFmEF88CdhHPJuBafI9N9m2aPI9
S4dvIwqmVhI5S3OmuQ5ht5MEDz4NXXilrSjdyB8AB/UF2J9v7EJzHYUq3MLjwxy600GUT0P0ZY5f
rk/XwprohWpz2XNnrskYDj0KgjO1G5t2Y3bVj9YutxJ8Xis+acFm9QI1yiHMlPepAa7RU1ohwdeO
e2MqN81akevCMuhlarZhTti7sRF2CXkBx+qmIPm3NrdXDoiLYRxMVC9Oi7MOL4fzXIf9kPKNAwHy
g1U4YL3tIBJSGHkdGHGRhdZgWncEFZ54Bbe5eOBglW19r62rvRQJu21D6GVsalJsTkBXGzpZ1/it
LbeWqEx/rNbexpe2hRYxgEymsIltZKHIh8AcITLHcIE17be+KB8UWQUKL4QNekEbCiDzuARRVsgH
UPFBSWgDeo1bCtrOS6a5AjX0lctJBMWiOgYtHXLIdXvosVyVuXbpX/p+zfi9DJTIuIDOSCBmm97F
+YCc1m2WqRm9hCyx46ZnbrS+33KBFOLwFafuFrVmfipWOlmwGr2ejUlil5U1zWEzyUBZu0gYvrW2
S5eONb2YLbWgecskhEjoHDenHiisJEhkQ2I8ZaZeSPop3XlW52wBEM/35cz4xnMrCP90Dgn6md94
TdAL36xecnDkJ0ZY1W8e1Koauic2XfFsS1Oo3RAMRkQiKkQj7fmhCxQdlL3ybqVccsEO9XKwMcvn
GBU8+HKVzVteo9Bm7AtUxZW8CXqIpZ8Se6Sb6zvuso9met5CTVBwqwtoYyFDAhUlVIv4ZdNXfpdA
JllMa9Vnl22G6fkLL00zWXWRfZq9AUIfPYNKmcdW4ral1Th3+umq0+CBp0sVx1FJM8Rp3zqbQ3X5
xshaF99oXTA/MBfBhejNLerx9n1vIr3QrSzAX/DLhfusrr0BsuV64p2NBzWHk/+ppo/ygDWIRYPY
QgQqmZq+c5AA5bt2pukucQuXbUwWJ2FrjX3mW31juz7vEr5TNOpPdQeCHRSsQgTOARbykRVn2gxB
yj5wVc02BAnQOBC8be8lbrmbLsmro+nY/WFKM3tXOIzeJbKffvTmHH1E0Gt8cUrkf1wPj25Djijn
LIhwSASehqhrjpvOaZGIoqya3ssyZyhlkOwwS+IFc1HLNMhSp38dZk9ubdWbP6vSFS9tXdeniVT1
c991cyDHOTlaVj+6QFEMzTHOubMdytm9Hxwxb0zbIwfqEO74dpF7p6p2nKBH5svPSd7v1MgFaNiS
zNqXKSn3bZXAoTRRUp/qbLR+zFnvxBtw6mT9XnjDsJLyu2w6/B+tkrGEGNbUzeHco64ic6Ask2aA
WM6ZEAHeaZ+uW+hl0+F6yWAz0QY5Dj6GrZ0mARiuJx9wle/XG18Yg14pWCS9rESHxrMBbrn4PiW/
nbg7gINje72Dha/XSwZxQRPQw0Wk3I/mVxTt1V9Q0zeuGP5S45obTizuUHUmi+2ywdjm/8fZmS1J
qiPd+olkJoSYboGYc64hs/IGq1GABAgkQPD0Z8V/tTtORYZZXbX13t1BIjS43Jd/q4cFmibyFlbj
2q+ft5v/bCs1JIKSI/lwCmAOka6UvpXOHT4elv/bPf6y6i87niFCEloZ9DkWVYTUTDWM65PnNetX
j6PfEdz5lWRt38TPEAkFm5Aat6dx3e4HnqxV2g9RkPaTRfhX1f49ih5+2s1D+4j6TpyBnxHvp6Bj
9/EEy3cdJSyvkoCDpFe05MbYXzml/i9m/s/oLHCEDgcVjidlBGwtuvBVePZuVWpKo0gfjShvyWiv
bO+XXYQRkmjU+QxAe7jdpXViH2QSQyw4u/zjj3HtARcBXQkzQdK7BXwnMa25hAkFuvyL8FvtWRzt
//IMCFr/dzLFRDOBK35xXMcesc5XtCnukn75p7sBvxQCdzquaofdE0YWZVp55b6nd6sI/3F8LqJS
kqDOSuZyOsEhgPsmH9x3NPvdGJgrO9Blx6PoUM4Yprk4lsxmDj5pIniYkJ5m5FbsceXzXnY+Jqxo
/RUWYKcRVcbKWhQyXmba7P/lwwaXFizRCqNM1BHiI8fJGAx3RD3Q+ee//fbF/tbNvtd0MbKggZ62
KvCXPOSdzRiPbvzx1wb/YouTHsCfRPjeic6gf6zyKBRqtE29D+bdv73CeXP9zzYhmqEwa7Vg/5/f
Pf1G+BGr4MbUufZh/f/9bc9WZYSNFLmlqNsDoTCnkYJEcKa3WlqvDQ/73wdYwG+WWHkwM4mglKis
Z7a4G7fbQegCsr2ouhHxX3uRiw1oXlyNiAfWN1P7LaI/A4rq0K3w9co+TS8Wb4+oCtlMRClNVb4H
ETuh3wFmTcghIjFTdrdKtH9/BX7Z6BjiStxXel1PHoNNcJ944nWMwnbXNC1MVj+eS+e98v8/M/ml
MnudvS7UBhcjnC17t44nJLFYuo4AexNm9qhQv5PR3fgmV7Ld/FKsbZgHRUPs9SdKvOh9wTGcpCEU
UuXGS0z/CAnkmHlTaTMxBxuuErkJRnfrdP37zOPRxcpncAfwJELsI+W0eAnPcr8+Kvw7a3q6j+u5
uLG1n5fhX4b0UlEwqUj3FBreE0EaOO1974dEyfXjz3VlSlyKBjChw2qg5XrinQdbNjRALqU8xzv8
xny4MkiXnaL90jYwlcPNrFvvpf1FJpPS5UEWw43Bufb75xf7z97ld3NR+DX3TmDlvodT0zzoRpFN
4Fz8s9LJrRPwyjhdauDRn9XPlUM+TA0KFOl2MccJnJMTJ+xWgvzaIy52ys7047wQvEnX/arqOO+Z
SMvqlrvJtXG62CbbyraCdg2iD3QjF1P02s1iK1q/2jSLvWX9dO0VLvdIObYtAE/RcYiKdPYeR1iB
ddGt8OzKOrjsF11VUIa4fyfHepi2Hi+fk6X98fEy+Htxgl+qscfK8BJC8vjYlbzPvKFk+65p4fsU
Jc9iNtG7Ksvm4DW13squ7/9t8V2KtAlxnu1mmxzVXD+wun+rivWRmv7Lxy915ZNftpCOwogWp/p6
GkMo+8tn0uhvc13LNLix9q587kuhdjsY1XYhKM/IqC+5syLZMagvM6CfbuHUr7zDZetZq/oqUaKP
gSKZDiHp/oww0l2iZEfb+dbpe+U1LnvQwNiibuWwSGybwNs1haFZpRwMBhtxa21fe42LtZ1Ebq0p
K4sjjLDSYmmg0anTEplDi/aoj7/232MIfinr7Hq9jB5UC8fW4xuAr3Ia3hXrJzV1KEp+/vgZ10bq
Yn0vyuhqZHhGstpN09JDK9RTO99irF17hYswKIalWQfrneVEa01fKKw7tt0gqxfTjDIDeanfkyaS
rx+/y5VA5VLbKQHFHfp2To6lrl9Y7GdV6Iu00PBnnMYkq8fgj+1uGcNeebNLovfqakVcQtQpqdri
FMUQDkO0vWxo6eohFRMjX5T0vH+7LPNLlWdjayWDrkY82fpwy/TYg5vYF+77Lx+P3V/jLgAILgdP
x8Snky6qoy5lAjKyZBA0OhFtwFk0RwIvFKDqm7DK67owv8IgQmARrXV4Y+P823I6P/78Tf9z6IOH
HmhSokcRJ3CClDjX0DJ46Rj8i8Xx+QHn7/ifB8SzAd09CcUxdN1uHkyd6yr6wpfpVuXjbxPi/IDz
m/3nAckseTAzUh9R2g22PZhLX+0aVIcApEqDdjS/Ozmu6ls94H87Os+POy/o/zyumElVwENNHJFY
fgwYqtWx+Icc0/mnz4/870+H4AfUdVQdFa/mR4HGvKKI6Pas2tn4sctq4HO2H0+7v20/50dd7KJO
CZ9NHQEXBDQVbb4xFRxWCB4//vW/VsXOP8/+901Gm8ysXDGp1zje2HX9YlsSH1UU3mta/6GoW1Q1
tm5Zzu9ogRtQg8GG0RTD28fP/7/a0WWcf37+xe4K+9GCl4NLjoaPudaffGRXBj7uCf9FVp1K2JXx
7ns8lytO2Oo4UbTh4Fq1tt4DuJE5g3XLCF+zfl7uRAWbqai7rwf9UK6Aw4z7KVnfoord6C68NqEu
tmolSWtk4FXHUA5/yirJKtr/+HgcrizuSy0kzChqHcMr7Qi366NXAS5MTd7Y8LXXt1qarqy+S+Vj
DB++3uvxpSOitlJ+1fF46IM9LZ5o9I9L7lICaYjqJgEE2RFy8xOb50Olb/mj/1XzgJlyCdnX4NEz
b4gxRAPL4rDNobfczQ3LNYxiffne2M+M2LR1gA4t44bAaDS8iVq99n0u9pKFqji2Sy2PssSJPLTA
qzTh3Gy1cN2xqNpbXsNXptgleL9fCoo1ihbGbpyfumQ8TmXrbqz1KzvJpboGaCQLXq8vjxGYpmkJ
VnkGd5siNQCH5B9P42uPuDijBMrrZRvU6giKrk473/0Q0/ATIvndx7/vocyHjekvG0ZwsR9GHvp7
YcjlH9vFK7d0NMujjYXetzQxa9qbelQpDWTzU8emH/bY96fDWKz0Kzr6wCpOiN9H6Ji2/tcgIu0e
RWbyxWdD+UlZEqWOxejqRNs0WIRwSRTtqjBUfh3cGcHkYWjD4jS2tPwaBAqFkHHo4js/XsoiHbxZ
vsLjdvUzUqpoNyB7qU4RbfWGJ7o08BdiUaZhrJrkpq2SDl5DjGYKdh053J6ht6QhA4pLR2aL3mg/
syRAVSUo0N7oTWJfUFTaE0ROW4iMqy4FvA6u3WoJxBY2A3bfgkZygGWL2mMYeS6C1qRzMXFsp8vg
Z51ZQGnQPPjEnEYlkiwG9qtFfASNiP90IYtOuhnJK1soTDKsZ/VPu3CyX+ao/5mgLp4LDR1qZXqz
EZAZuMwGuO8yXsdtOgWS5Eg+FY9eEUZz1rddNGRovC1/tfApQHoqcEOVNhXln7qe9HBmcwC1Cwvi
jlhnhDNVmRoWFJnCeMmMglf+a+aV930Uo23QD+tVn4nqdc7W5fe8Dgm+MTPByzgbuFUPWvNUh34J
05Cq3kgFCjzsh5cfZqiQWNdzWOTA1tqfhRPTa1K75T2uS+9T23jyhQdduy08Eb25ebQqj2gt825Z
452elfsZVgs4v15rQxSylrl/TPp+kTAhpvOGSutyb4FYF4HtnDyuEh2vCpXeDC2XnctWR2FsXDDP
zyZMGpKOKoxy1Qn6pxIq/BL4pssHf1EHb3Hzd+Xp+C5RbPnq4Zc23pJMv0lVJpsuDKecQ0mYqwgh
rV8MEQOyfY7TAtj7rzZKwhO+C39R/oju1MIlC0/NEKyQ9ps2ghYWrbLeIMUBYx/svJYlL+dunT8O
ReIZHkvlWSAYtj9X55MnWGeQH4qOyRNJLOw+RE/EO+es2ZmCjyaNSeN5qWzMkLfjXH3XpkQVUuiY
/1Don5+3iTXe/YIiOSBjqk6inBYO/H8R1z46CYIpyoj0lzEdWDUd5qCNXyyA9/g/B3E2tuioTopp
fFhsgOnRCK53nC8V0D3RmJaR7FNB4b6aAU46oBteFfjNIio2qBVXd7Jhw6cmiaM7IdXwVIdJaLDm
QultAKFwKp0MMa+NtOOfYECdPnXwOc6jpYnvkNQKNszrlQIhH+1nZc2XYxRh0VVinqB09L7VpkUh
c2qmPQva+U0wYSBJ4+MT2rn6rax182TQY4VrOs4I5/UApsZrse2TwB2lBsKPTYl/jHruZcHkh1sH
2P+Dpp076FC5VHvq3MhkJ2/jASf7o0PAlSrWTS9T1CLDSpomhSn8dI+/NP6GmK3bVgs3D6XoQU9s
4y7jY5kndspjHxvdyLuj11kypRz4vZ3Uldxx6482K42bktyf5uReD6rI8ScHrxP1PvVaQLpcgD6n
wKfYkgFukaO/1vcJ6K9tZmZ/fBisJhtaA0E5dXTBOnRDsffqAdg9W01ze7arlxs4BoWHWEq2H3XZ
/aFNw18NDF/28JpQM/gCjm1q1toM5IloSMtaB19MHDb70BEfLVtVMe6Y7NfDuIzNHUsmtosC9JQj
XO3zQEXlAXehOQ8Dy1+dmpG+mssoq4CTgA9OAmXGLFS8RXtYe4yjebzz+UI/wwWV7GdJw29KzyB0
RogiUuy8chfXkM9waBijrZYGPAwao/EerS+pHrTb+iNhX1fY3j9NScm/8yFq6q23hBJ5jWQy31zt
hc9t4NVPpDftzsVT8Wp1ubwWZImyYa5tWsDpMat8qu5WGIWdJq7kPh4XsbWC6k3hmehJR1255XSp
3kIs+/vJFlFuwkjDEL2lKIB5VQoDePZYRo3C4VHanPWdyG0T0ruhJ9ED09MypEkivWdLudjbyMZg
UkQurZZ1OJAWXR3rHL1ZwCq+Q9xt5nQ6g2/SpCTyOR5n5rKCuyEPJ1jN53g1nkszd4ca0LpnwKw5
vqY/bgfYg29sW1Q5iYPpq5h489KLpnpG11CyWxOf8kx7HhqRAS4F3atp2QNwv8WLls3ws2kiOMP2
vDJ7FS39j7YvCczXB3FgDW7MoT/PEOizFug9JKjCM3BcnCoedQ9R1wXvnNXBycPw/WiErI5kmjGT
fEewTwXeIYZVyoYKODuFIJtg/kcCkrEaZkkSivkMU6jbIgYufrl1GvgewdX4bIo4uSsQaH9HzbfZ
Kzky3OFN5f2GH1nzeVKBeAg5KivQ9Prvi9LjK4EW8rOB4zoUkOMSctC4R28T2LYTqe18+jUCjC8N
4SSa9WRNXlUxDWte0XI+uylFgAwLP9lpJeV9EZTQOcOc9wClC9tQQoLDSPwSCvHevp+txrfYI92G
wdc8DYQqs7prm6zvB52DulRvcHT3P0Yckbmxi3UpojmXDpAa7RyT6Ksq+uK+5yuwRbXX/4qTlWyt
86vdahOX2gjraeq78lvk0TI3o4y+lGD+57D21Pm60OphQSInJx2npwU2ACJ04w/r9xQwFDX98qa1
t9vSBPKp8Bv6Ng+9uecj9iGPTitJlT8VddbKqhZZgUaW9461/t6VrIEcqfPWO7cI0HuSps2agXR3
dmXJIxTmFAth6Lt06VuWFWPi4eKJTFzajCt9Rg9alSHJYzeylPUfPxyDUzOp6WGIqv5BLcTPVguM
YAruUDkfpJaBzBNQ+JaHpjLrrgkq/p24cHiKQQHcAtIM23M7RAfg+tRnDnnmHtaNC6KvcCqfag1v
6dQQpHcqUbOceo7UqYfW1jo1iLeS1PgRBivwB6AvimTcdXAxeK7CVdJ86moFHHkfJTCzk+7THKKb
zfc9mUWDJXtcUHD3kmvT5IZDTpUJyOvW3Aazfpu4BJhQmgiWtu3UJ4+tZdj7gqEfs0CXZZLKrqLv
Y5OMXwrPwfQtGbpHJNd4l2sTEJEmVSn1Ji68ZldbMFnTsQHtJW3YOjbbMZLhIYgbste8zMiIPkZ4
/+Wr59fZTCiIucAf7SheSGUTVOZtblvVuS0CouAHGVz/3q0Vf9Y6imW6tBa2PqZm3VMVo3wz0TB4
Fn2YfHd9on67omzzEudemcXIzW9XBD1vI4h/AszhSr8mEeXYauXgAZcl0a6ZWj4G6KgEaTULIKd7
a+s5/oTmRX6MvcB/EcYwPxehYZtJTGWORRY+qjiK74dFgOu/1GZ6xEHlIXiaI/rAofC1m7mvJwzH
kGzRijE9xWrVvzk8QJHe8LT3245T+LAUUxdkConKO5+F/PxdfFlDoAgXh4n7dAfTMn30VytfE1q2
Jwhz6lyWADQhViqPca9tkyZQHJ1DYxQJEDUHe8Nn16SgrrRd3gnPe4Rrh2jTRKFU15EYSHhOcJFl
HCXqrC0htcMZ4pNdN9R0O8+2salEtWGD1nz+xWKa9O14hAKA7nHCJW+xxfTAQSz5dqyb8V31IXB1
XuTvhkm1mWP98FOUgrYbG8syH3WxZsVk1x/VajRIHeMMlzKlSfI5mWS0pFzO7beKkLBIl2Vi94MM
1L0NlvqLasNlUwYee1mFr44SxZAxX2HGnanR96BFq0v3Gwr6+sGf4m6jB7f3g3KXBMGM5oMVDlCJ
NDtKuqXOliSUm9pCANktxHtWbHQ7BZ15nI4LcRtUlccjA3HplCyR3YxomNlFK8KOqk8oRHumyLlb
0FE2jcuTiiV9qjifDiqZRT6M6IpomyF+PG+dcKM1yCwSDWuUSFR3nQpaNC15ojl5VuJztTAb2S0I
nCSW2xidKJ86qDah9Fy5G/9UumHwU22bXST08hM+K+IYYT7soZRj20olLdqe9Lz3klCdrImTbWTg
J8uIt+T1uobfK0GjZ4PbXZNSSaY7kRQ663wxbpyzWJDEdD3awePAjlm9ULh1+xLdGU503VME7Ndv
UGNxqWilWNCQOfVbFfp9VgzVInLSluYHn0FTWiM9VzlXfpsnQpgvba28O6Jj2mdCDlikXKzuK1+a
dSubKvnZjvH5nsi1fKnh2/sQdE3R3wHDH+9ZsupnB0nPfrDW7vqVIyZSsWv6XTFTBVEOAUWMoKdo
o3uz7jmFKXZOHaxt277CjdPzcUjI2O5iqC6+CjIQvJgsfxMdgBwyUnnfehXC97FoS7JxAV1+d1rw
Z960qt7NS3g2SnaIKTLwvJq7YhGxSNeqae7wkl6cBWGApalUHWHpW5hnTzCLjNtyOFgsf5jvUbOf
ahVkbLRznc6qXo4LdsMDOqJbi857Kx4qOGzlQIKEHXzSa7ij67qXeQ1r9s+0plUe9Ev1IiMv+h4t
ss1Cn9K0wh/8EgYV+zWArvBiFRX7bvTL0zSU0dbFzHtIBnM+dIndKtlWY25YhVSIxj/+unYUkXGk
xieyCvLN+Fz8EvCJ/BwRAjQA/B3BYE+6GV4+YLWxDTZn389NVMGRo/IbuN1AL0x+WEYHRLlLW1jk
blq66UxSYcIm/uplxG+6FRJ2t75LiOYBf6t1tfHCwD8ltT/hcmMpKEYojYc2nfrQbj14IByQzaRg
iHiIR5Iu3DivaA4TLlpViuYhmDnTAZHYOtMQPRGNuO8j5f/wnR9hA5+b9tQsPvRNFS7wAtKwHMlw
7+RjqW/LyCxvpuN8187R7NJwLKOTHeM1F0h3+kht+E2fydqYR73M5gn/Wj75XWT0Rq21LOGhHOrv
1erzLFRg1pGBw5aQSVA7rMGtP3BqOqllWfbgEHSbko3BT6QH/KPujK+2tT8M+QAV1l3DbLEpVhXl
hUN2pmiSENkGF05bRChxlM0e4789dH5kamLt1ndL+wTLZ7aF/558a2ZP3M0xYjYaCvU1bHHl1+Mo
fnSLtBs7oWtkmuflqHHHdMAO8Co3sUfe1rmEkxuyQnkhXAsLP656ENz4/JszordA905BSpLudV5W
epzQlevSgNXi1I9Ts+FwXED0HC2vsUGSLivRMf+t7gb7VhTSRSkuNsG9Dm2bU5+2ONGRr0lwfB0p
FJd3MFgKkVPiIFi2yIyPSdL9aBsyd0jMNIAjRMzWX0PfLhs2N0PKyxDG1Kp3Oa7TXQ6hB2JJYWaU
UkNBxt0KEdFD6yR2dYF4y81ri1EEAnH0ou5Tvzj5bfRir0undRTYvVGMHc7qLu1rmJ+Du5LFaqle
tV6K3MGt5JWvcJEWDhVbXO31U4ifeSdi9l7XIAr3NpHszgOET6XoWQPdkcyRvzUirjZo1IBUdaVR
/XROb5zIUp5nEpcIVKJJV5lTQ7BbzFJ+gguv+ITeEgr7rWE9wJO52Qtc/na9bZoMK0XmvmPVYzHr
AqYxoXtE7zVOHD3T7ZD06gHdOvGaujDp9vNam3d/mdXjOcjLvbDwu3RFm/YvE+j43pgV7OiF47YI
Bc6G+U7npUWgBevJCpc5xTBwOPo9Uw87Unc0X+He9abRCrGNfGTQ0ran3YZVXfkpKnHEaI2CT4g3
zHCLaTdxVHv5Qtpkzdq2CE4rsiTbKSzgOIMTaDvMo4foGO1YdtDzva9YUG5k2AA0ZUNEXE4M6DyA
n8BuGj1/sxSAtZAVXyWCBcsLRbzT5Wa25QOmRkezXjftJ3QwAgGQzAF5YW42j4lMFjiis/HLWEmy
k9K2dwNtxq1mld41Pa5ZKU14cATwBFBJoCvce4swOAuHqa1RQ0IovE6FeAAbhb95xpt+dS5OPrWu
0cj0xPhyw9geyhArP62LAn+x5KZu8hJnqUw14fZZVt3wgBW8nqKkN1svrPp7qLf8A5di3rZTUOxN
PZPD+Ur4gPZoZIYmFwfYYjpEXKOBPTtE6kuXsRDcHa5LsaHGEGTSVPJkwVeN0gDUr9yGHv/Jw3Ae
MNPC5PNc1eEGwg/Eeca2T4Gtw3tFSVLvkyESW1j5AWQ5ImLC0hvuRVl0KgdzaMjLuNaHSfnFczDJ
CuQGjM3WjzXeKmYt3S9k5SyfYXmzGaegvQ9rYJ71NJc73dUaqyaYllzSc8QQa/3uJ8rfcJ6YMe1Q
Nb0Li8k7LL3qNzVit7c6JPq+nz3cBgq/eBmUqT578zjeA5pP99M6oZsFLqg9bql9j6zEEqodyBvx
IQyEPiR6oVu0FQUwVWTtnUngu+2cHH4gYW2z2ERnsC/tjosb4UDlmrZDqgTelTpVuMrr3aK94Ys/
6H5nE1YfxyKc+gxple4b9vn+sVknfqBmGk+okXYnVin+AJxY84g8UfEqqdX3YcxFLgagxj1d1HlC
mglHnw2eyhgXK1m0wWs4l7iPtx4gcMhyrLuY++QPA856MxMf/72JJvkbh1oFOTuFfRUoR0PWwCL7
2QbKfmVzYFM+Y7ovau7uFynErkJ2btvjf5wXGmjVhSNZHQToBimS4XuCy8CnKjJRjn0qShNYZ25B
+iL3MYgDdz7aifKei+qVlKH+jGQOv9MDDzIsq4bnChxkt50TtJFGUrZ+HmBPv+d1ggxhSEH2RNpB
xRvqCPsJEdnIsjrR/BFwdOs9QY4xjhmFlOGlj/3ic9GL6dH1bvhcTKCZH5S/9OHWR5vMW21xbGcA
uK64bc5F/3OU1jxVfjBQeLUjpZ06JM0/UzEz+JSMjKbJUNRH5iNDs4116X9NkmpyuFXTr8U64Uak
w7RyvvwUUtjbpdogIcdXEiJFW3lmRxwrNkAqEZs3HPxUsrK+REuYo1mJlsA5pd5oMtdDfRXPk/kE
HzFAyppett9rJ+DEjKXlP8ch6EhWRMXDPBB3LLAZ/nZlJ98DpR3C5NZ8ce1qog025PFbhSLpPqnF
BGltuN4qWV0ri14UwK1m0zQELUQJi/7UePCWSHCUoQpD07LViNgD70at+296u3MB86LUPXqGWtcS
cmjKxNyDo1AiPHfqKSHVCPe+WT13RLaHJlzkXRg0yf7jmtnVitlF2XqZggEFM9EcaxAc8nGVfub7
0uV0WWwux4nH0H+tSOXKocLdaQlgtekY241tP24h6Vc7FkgNq6wJVOIF4JCdwK3w8wgU8cPiteZb
B9emzFUD2TEj/4wsYYjLSv+uC+Po1Lf2YPvVFBlOG6QVWhgpvvRJjWycGGv1S0UWeQhZFS7t62rF
fDCd28CTC5l36fdznSHm8+6RsULPZ4WLNQyQTEX+ENmIPxLhzpOoTbwlfTHwY1SLWe7M1K84c5A0
mmZabsIGJaTO4E6H+CS+myqf36uR/WadP70E0xxjianiedJGpmDedV99f+Bb4rT6wmqv+dJ1DuUl
jnsNSaZm54/IWPQVqZ9tFcx3zJB5V3YDOgSBEAA9GL2MGSzLeMbl9A1XPzhQxyxI44UV2Y0v+vcS
6CVSZSzhICaqEvU83pHDFHtlXnU4Jh2l04YlrZej0tLe0J9coefFl3CVhZjCw+mnjr5vGM9wcTC/
Bmd4ZotSonOy/zVbZHfTlQUg2CU94pAJ+ZdPY0SHTx+/8DXp1SVkpV5lgW2SqSMsNbeEh2tKu+HQ
nUmBJZLrXoRW6nHeqFrufHMLbXqlFn9JXTGxakQRuPoIsfXwSlcUZ+CGyW+M65U69iVlZQ481EA4
LY8q6evTOtlgG9NkfuQoGaNiVhe3NJJX7AvjSxjFGnJRaOR/jrbFEQR451nBkMQszIHBmF46iflD
cBBkK87zfA5ccC/L4Cc+5QBjFOHF+26mxWst6/EJdg4caajoX8f4PPb/EVKVBu2/EGp1R1hRvSHn
3LxC8z9//njaXPuAF1IBkFCCJYCZ/XFcQYzz5j58oawZb2jArv36xcEBPWMX+/bsuUdUylic9eKW
jf21T8YvjorBi9DTPNnuGBMbvsVuil8oFsEPf5zmLnUkxB7lesSwlbefx65OowmVJXiFIVFQswVx
sLJPHSPVLnQ1cNWk1P8E7Iz5xWEyIoxkZTR2R43Uf1YO1Wtl6yQNZPEpcJxmYprqG2KPKwN8CTmx
YMwIdJpigJMirXpE7+znxxPjmkzlQs0zTegGHWYkME0sQX8BVfj7Gnvt51W1t1pArv3x53/+n4kd
o+gFLusUHnACPbXoLhNyvdEAdO2nL6Y1q1USAnjVHZ0NoJpEy+Drx8NyJRS6RJSMuHaWQoGJY9Zp
/snCkqMfS/HneoVvDlQwQAjBdGX49vHTrn2EizkOCE9UsApSpxX3DTI9cPzHmtxogb+ma7w037Z9
xRAuD/o4twRgpzFhp1mWMFNYWhruUHapwBumlVjAGAbKco/wojhVKMSwg49a0JjWfn3LB/SsfvqL
ZOmSmyG0bsD2hBsORVI/i5Cbtg6Nts24m6IQ2P1y67Dp31B5XfmIlxCVKKwmHYR1exS034/Eeyli
DeCCWn8FMaSwqIhnH3+/KwfYJU/FLJrBRwiWLEuxHGkndrAgTRvvBytvzPNrDzi/4X+WENHtPKqh
EMemqSF9aK0rXjVz8Q7OPMnJA0Nl3nz8Klem4qWnNtDKUY9Cvziy9kkMd2wymWqiG+Pk/e3XY8r/
H2dnshwpzy7hKyICJCZtoaiB8ti22929Ib6emAcJEBJXf7J65Z9jiojaeOEFFEJoeJX55FIsPHt6
EkPTq3OKmOK4bZR44LPUP32SilBm828orgDOSCELoLabRknTo4zmzqASk3KErnVMEB9fYH/lpp29
sSv4bBC5/KjFIFI3LqcztuHnxJ8iSuYYep4bWvNy6cXEiPNm1Agg4Yqd+d1NZTwN36bG3viw1xpz
MWqMrofLk6446wZbkhF7ceii3xKX0BvWZZdfv5jgupT2dmkY+qwFFkjqjzv3u8n7xW913iylvs5o
jC0UhfRsEPdJi+rsXhzlxCg3mv+z0QYPsNT59rA3Ch9nQ+cMKO/nltB0BgOFNIFFLzhXWtUvFY7B
/surCYn21z+gzwadyz0Xn6pOvdS2epmfzbR7A36o3AmMbn0/fPPaNIGmo/t1240uY8WHMaGCY5Pl
iKQ5G+xeTTikRnazkYDaN7sB9iO763dZa8JL5/twF0geLzMeK84pnEQozDKMPEDJQFYIDYJ1hwF2
uktMSr/DvGg/X7/nSsdeKn9TzzQLkST6XNMirkoFUcVLqrYA3WtXX3zuxQwhRgmB7NlV7CjVcKLJ
uCMW3Riq1y6/+OSNouwc2cMDCW/UruwOrBhQwPtyvWVWhqpl3USWFZOqcGGwZONzU6oHl+cbnppP
N7eXjrv42lsFEaEkOU6wqHpMy+wBBqwHmhsHSzuRP7CXAeVmw+JZkHDDPohxi6X12eSGGy/38E2e
CtJ75QyWVksfEIwznGYc4OxETgkq2LrYSmX9dCV0udOlk3/ozPbozVah4V+zZE0PCdCnJxyXosxe
1V+Tsqwf+gSJ55PW5OgbdQPVtg/VqgNRky4nvZVmuNbSyy088Ye2aQWOfJSp71qe7ljT4ftKcBht
Jt9aTJthgx+H+Nsy3yekSE5QdPYbc/DKB73cyutSdBaVGNQ7ScNCfaUmw8HoFMv+51g8DvmWW3fl
O1hu6lOjHaD0reBB66cmKAoQpITCqQjP69uGiSUUlTZc2nMPoIqtfkgT8mrs/Qy90UxrP38xSoDX
VUDN2/lxKd88l4XEwklAshX0vvIdL2GowPKWfZWOfiwT/UQHdnJA/ro+RKy938WqYAAGBoe13nRG
jdFDINqQ6bgcOytkJezSvkjMH6QxZOySmevb5rzlTtiuGc4uUuLHM4UQzPxR6K+s/2uIX17+5/pT
rbyOpWEDWu/GNVPpxWMq84fGEGFheGVoVzgJvX6HlVeyBKH6DuTlLgMcwxQUZ8F+OOgtgNcKSMpe
lp1gKrJIzdFTTVS5d3JUEMRTLgCJkX9KD8oBI4fp2Fcmh7Ydx1CjEtYzWG5z7HBD3ivB39XgqlPP
HeP7yBITmNYJnF5zHqO6s+W7mHIWDWNpHieJ8FgGXP1tABd7WXog0N5DCIOuWjvzC/j4Z5zYHDMr
3QqzWnuzl/9/GJOp56ZDN4FuIUZoevKsj0yTIQivzDc+iH+uqOWeE6M+vbzxD3fou9HzvLLWCMLr
DHijst/aLuQXg1peALjz+LfVuj64pX9PbB8+dpze3im4JeG1MNn3hvsGyoGeGfZAPzxBIEt+JJVC
0CVN5D38FOI/FPftE3BXBrBOMgOXitKANNUvO2mLCIWUKhzKMQssra2vZIQRyxu0/gsYMo7xfCaf
HZF1EXwd88nF4TfcoBPcMWwQx4bo5mxa7s+UW+XBaZL2mLAC+iWl5XDGyUMmoMrGpQnO2OcAjM4n
KJViOCGenak1n2qIZ5AHWRX/tbLTZQCdXIdsQ22FHcoAt5ipLu27GCph05ha3+XteTK/KxM23Lbf
cfX3ts9ysZySpeZJbbTiTDtE8OFpNZJ0x1m83nb5xWg5MdiPZDq5MfxB9y4iC5lh3PjLF+spaEFF
KbOUnA0fuuBkdsnOFfkW4PbTeEe0+rK44cLHZZmm354lq3cetCEZt3ZD91JOJnRSflBM/DTZc8ws
DBdlBdvG+KXXGiDsOQTM66Bxvp13/jFzeKSZ/ZAa5aGcp0eFiY4r6KuzG4rDlx+6WHTlTmf5LrxT
sdE4UDG788ng1W1LgCVAljc6VYak+jzB4jVAGDGMbw5XWyMHBohPBo5lLWRI7KKAutiLsVTK70cb
qokEgiu4LmvoI693wJXhb1kQyxIobRu4mOKyhKzmubLimv68fumVnei/nvNh3MvZCGP25dK8H8Nk
+mlKIC8hHHesHw0TN/7+xccP2dUgCZRLsVU0D95QfRXSOkyQlV1/hpVZeQle9YjnTNxusBVs21B3
Am62eXi/7dqLb18KnBlinafPFjRUmflfV230+LWGX3z5FXBQwgKOAxgvc1fl9RERWlADQVpU7JD4
sXH8sNJzllhQT4GuNTXYJYO0GPjWuyz+Ilb8etNY/sozLJmgGHS1Y/lCnglo0GFnuuI4GdZkQchg
XfIHCjmwne3NSoYgh5IdzavhWMmy+wFQR3am+WlWMzlw4FdPYijIE3MIoO8jvZST3IGacGQaF79D
Cr8TAs46SOzcqi+7gDV2rjB8MahfCQJRE1N8m7Ky+ZtPSsNw2Yq9KcoZ6ktj2mP69B9dl8Ph4NrZ
gMqOqLpvzEnq0LNJ1e80rKXqrpEXwz4wL1AWwVT1Uqa2u4PoRgV6xGlR7xT5uco91L6dxos4eL5/
y9Qr/pPA/sBtJYpIutBpe0NJDqUS6sWzDGcKaZIgMZ6nY/6sLXjgAq+tc0hOHeippQFTQWtmzoGm
Sfoy9bo/FYD/xpUrvb2RZGqXlHVzqsaq2Xe5kx9NxACHoxxGeMh8ZIXlpYhKCJ/qoLL78TDUo32A
ic1rAkROuXAUJoQNF4lLfze0NcvDyWntXUuN9gxQQv+qkYsRjoP0J3gxCvdoONp7NxgUeck06C/w
9uiINdJ/8Bp3eGmbrN7bqedHnEobClgUX2BnVZ39VAyW+1qKwrmHecBD+ntZH0tf0reEzDjh93QP
R6hhVepnBclcDxNHO0QgFN6D2llGYurrR4Q+NPveNs1HKEy8uJYJdAQYneCU6ElzTmahIrxt407Z
PqERbHzFg5d45b3K8/bPWPVtfmzFXOKAO2s0jzzPbY+V8lhMVEWeuM8BYq+A84fFL+vTyPI0TYG2
qkWIuKs+NLCdf+eQ1uB32uYYNEDUtXAPMupGVVsXGew1mQwzieDFRhvZnjewYGIL0O3UOCmotPR0
sDouL/rh7qVqiPPLgUQsqpJkykPp+i1ElFgqv4lM47yaQyH73DF4i0NUGIwxqOZ5epmZ7qOp1ZCR
1mI3opfuOu/FsDHXUmbYvyQf+ZdqAEHarIBEh7zqtUwgMiHAqDknN5NNjCMSFabzPIR9WvdHABXf
Z+LOIDzhsR8Tw4RjDA4QqEu4SKhzB+Kzve8H2zIhwkjH+rap0VqsqSGtlwgSBJepQCBp2MIiXFHy
5pjO1kHR2ui2mFd6ex6TtB+sM4FEdVTYGqRCRAmY2hsT10rV6V+N6MPsCJ0gGe3ccOIu7dsgs2GI
z5sKp4ieNx39JEs26morM9i/ItCH+9RKuxzG7uKsKoikS0LgpOQZXMvXR+q1yy/mmty0fK5yqz1D
9EsixYrmVI4D2V2/+kojLcGvhuNrPUvPiWvrgNztMMUSCMJ+Jc2Nn7/ympfc10xT5KCXjh2XzRNB
oY+z+2Jr27127cvU9qHl545XE/HLJKamNz7psoOizkhgRGOZs7HGXym2WItbINhMFV0hkDGgLUiN
lP8NLiKMaaD7QtH8KKb0ULn9bcsK6/KSPjwPQ4aBPdjSj3Pnm5si4UQXgY3ECcn7wGv6jal/rUNd
WvPDXWoAu7NZ8ws7is1gbyRlNLRq+O96h1ppMHPxDLRJUXyCHfJMnHk6jxase0WGiMrGYlNk4+MI
unnQ8C3XYoNUs9aFF88DCo7nOQhNiQc+3jWWUgGz+l+T358QQrPRZmv3uLTlhzaDf3BIEKOFc6Zq
6r46ZNKA50OP5niFE9EsMzaWfJ+Kv7CXMpejIsAOFXI887Pj+cmBQvoQQaZNQwRi5WjJasrfWOGx
c5s0UP+2SRpJIbZid1d6hkn+9ykba1LJ5I9JTKCy6Sa0ZMJw3nS9Y3ymCL082WIxTtLKroVCbgBJ
fBA9xAwEtCl+mywJpY9bYrVZTOS+yJM/1294ef+fbO6WzN02a8ZEUerH1PO7o+VORwNesQDh1FsA
m8/vQJe4XTJMzJxgp48nYu+A3ASmBSfaSbFx/Pt5p6NL0q4nuGZThxZTZv9tMNy9lzd3Y5++UH8r
3+rzl0KXeF23cNrUB9skloOCQoOWB07yk9vVSO2xm51leAJwCAW/81b1eq3NFuNDJrqqoBNN4tQj
91ah4PvMokKYG0Po512YssttP3yoqHHkuStwHi/go+xn4zuksd9v6U90SYi1SzHLfrRY7PvvWkB0
68uoqw63XXzx3QOewsHUM1GEzas9PIHfKU/3vszHja/vU6KUb1K2+LZ90lsOYNN+DHExATzDKx77
jts7O7FkNMKi85jALhihojmCM9CBd9LXBpYEJmSnzJl3s6vM3W3PuhgJWjCdPVgHAJnk2a5pOgBV
Mv3Q1LW+8QaLJVPdX+rxHfViyTGDdqNOQtupX3tzqza38tksabITyDtIn8tBk7WzMhgBRAiHiTy0
bbIH2PtZt14d6ka/NA37fb3NViYGukTJjsThFhjul/dnJft86KOupfuMu78KnJEFOJf5OibDuc3z
V9XCpnH9tvanYyj9Vzz48DklllnktZWh+DNWBjBakzrJXFTR9at/XoKgS7xshpAbH3uc9jzg3K0w
sq8gfnyzCvMAmz+QJKiBb/T+lZHUX4wKPbVaWskKw5yT/E3M5AfT9SOShM7AXG4do6w9zKUJPzRV
OUye3zasO1O3bEN0cf2L+Bb2ara2fiDyQ96XbS3er7ccfOwrb2YxYBTc9KwaflUkgBvVT29KRX7s
4DNxwglH++OpANomnGzaGfEkbfuNunX/bnQAbiD/Jb9zcqv+Am5TUQTpMFUvNtLDKZpc5kd4aKef
OIQo3mHm8zv4EBBe6su+ubOy2oZ73+JkN8DX/Nz4DBvvipB7+4LrDEbYRKfIk15ZBar8mle/HNLe
9eYMznJpzd/gcsJ7dTzxw+coU9Jcdb+sGWFrAeoMCco3uhBf07Zkx8J0nAimRnk38r5vMRuZ/a9c
w2Qt4QgIhWtae4+bUCoosBhcClOEqVPrndg9AAkMVGqX5NlFBWkdlKEmhbU0N94zx213CdHdzvOg
C8kM50tSo8yD84fqCDdWM52czGiswKzlAHJD9buBmiSYUsO4zzPHCufUr8MGLuddw4YxKpT63k8J
BcdgcneGhIseWwSyR823e51rt5YRCgz0C5p0/gNFnP2dZp54nvRR+j2cyaCtgK9FO8/+LdriT+YS
bL9m2Nd2TlfDVTi7Dor1sIjlBdytztdG9u3eQTZ1bOtm2gPrgtMYE5mobybynrqA1Abeup9A/BS0
PbipSSm9ILcHFVaTMwLWUDl25IC48ghiFVZhpdl7d6KTEjaGAdWt7MK/FPAEogik+nzf+VND8Pyp
ApYSUTP7vPSTI1QMdeyakhztKTELDD4J4v1YUb/Zc+29O6PkR165CXZ7BPHbAN/aR6p9lA5Q5atT
0FzRCAaVDHlQc69/papq4s5n2aFyQGehZZW+GVAC7iuYP8Yw0xqLRDKlCslLiTEFzugYcOOXcAy3
llm/2l7WmQF0bO298MoCsEw/jcoyr0Kzr+RuYNz5iROQIlI+EBYBkD6XTPAUNS4UW6qwnfL5yWe1
PoiW9A82qmyPLSnIF8hijaMYYLuMMlA+bNDD0kzu6qodLCAe0moIC2qSl+vf9NpYu5ihWU07jYP2
/ozK1lnzLw5xNhRLa8PfYsLlYFTMWSaGMyPGu9nVfwiOM/1sPta1FV7/8f/Kxv9/tU39xZybIItN
t/BPndMCjcYR4fyzaaUNHTvJYjKOzVNVZO1uEtaQhB6iVNgeNuXpJ3FaDVmbYACUUYOTv5mdpq/I
9yi6YCx60oIDB7t04NctEo6u/9iVll7m4M1MaDI1fg81otRhW7YS2okt8c/nG2DsLf53Hsj8ieH7
Uf0ZBjACn3NynvL6MZvH18oBMCqRUygR33P9SVberHeZjD5MOs2kRwC75/48I7MHRKrA58c8exjS
rSzMleX6MgLDrGmLHi7G2DflkScprLeij4oUfrPbnmAxNYOomLsanipIUD0/RkB3x0F8KVxocpr2
L4bp8nD9RmtPspifleGlhpfDG6II2ArAVf2XeMVDy7ZCPNZexWJCbi2YxVnNBxzX9ns1V6F2f4u0
x5ix8QBrvXYxPgzEBThItqC7kNIJknn4BoLVxlZzrXEWI4QnZq/JRpufMz282EkSs9QOTSmfr7f9
WtssBgehGTO0yay4L/UYlpieQkc3WHR09xI2ytu60pJZnvt9XZmQGCKJxD15JnlO8/Splv2fkuiN
kXTlHSy55AAUaOraHcJvvEncaT/NH2eV8o2veWVbsYSSq8ytMw6vFVi+B7glAul9G1kV2aMdtA3g
HVW2T81bW+vyrj4MHeVsQFeAXKtzNSOA1npEDdjvZNhUG6WsT2nX2HEukeT1DJSTAon0bB+SQ35U
L208PE731hGEtdALZTiHZK/v3H11FDF/NI8I9Ty60VbJbu1VXf7/4fkoFD0smdGlpZMH8NDa7Ka0
Rrp0E0gsVgY4xBFJlI+vwKHnO0slXziyD12Pbc0ia79+8bEjiXNsel4B/gTLApKun7m9lQi0MkEt
KeRqzAGr8G0GHYIZJmCdoUwWZODoDfZ3hfyhUtwmHaBLe4E5AurT+ahnz4zFI/WBN2n612RO/7tp
WFm6C/hkdOXkA4/RZmGnXZzxPOq+C4S87RAMvKT/7UMl7Tuz9hwEZLdpyBIcM3LJ31ov2Shdr7zl
pZXAgOhrymoKvkc33pO0jCiW49fb5rIC+GQ9tiSI20U9pDSfmrOCJI3fdbl7Tkwesvl1drYI1f9C
Vj+7yWLy1kAKwZFd+nECHAS85gk6T+bcg3Cd/LFYk70iwbF6tpKEhXpE9OxYGGbUFziB14VbPnK7
EGC7cH7XNpBHwnvu64BmTXqYR9A0gskoYR8zmneEUWypEVe02XQpKoaxei6SFCm6VWM1YNPmEstP
nFqwQBhTjkQ5Cmiv4+BlCNPXL3ZGIVTsxpyooO8ysbFeXnk9y3O3S7nPbZoZrNz6veZ3NaA/vvXU
zbEyso1brEy6y5M323DzEWDh7uzxbwN2aWbeR5LG4A/tr3exlUXD0sVhmAiNNECLii0bBYNZRcbF
jWveWP5ews91QfOEm1hQtXMK3aT7FxkuO9anb8TgGwPI2hMsRtmygCUKQLH5zC9n/G5XnZqZRnUq
6t31JloZa5d2DlQncm0qQNvmnrwYfBx2iIb9hrfv7KSRftHVvMsAetz45tfutlhm+U5lWwmHeaQt
nP/6dIpnk529qQPhh9ao3iR/O8vcePkrQ9fS0wGV6tg5bT+cq6r56vrDPVfy9/VGW3krSxNHaQF3
nuTFeG4EmDtcNb8JmLadAr7/+g1WPr6lPcP0bZS8PEHiMnnn9VPmWidAMgEeLfeApm3cZK2BFusr
AN7FkNtld+Z5/mDNJNYF32igtd+/GHYv8G1OO5yxFpcEGwM5kEd4UpN3lKTbvVLeCFGQmf263lhr
g7y92NgMnpNkztiTWMn6eajN6S4jJYAnkFhHwPEi34r6pDgKaswxaB1yn3Pxx55sHsFRb+zGVCBt
iYzFeOwak4AUPCKyqBwkPRYOtO8OynU/WE/EPRwYt2k/6NJ+IZEvAiUDvjsOfc+QwE7v2/DPfSXq
y/VWWeujiw2TUegO1UsXSw+FmPWUgG02/ASAfcudsvIpLw0Xjkoqw+O9Gec4oNlVDmDRCpj3qLA6
UJuzBECZxC/DegJ57aYnWhowrKHJ0rqeAN92nfsBIJzBSF79dGuf/0849MlaYWm/aHxTDMBhWXFT
yy/wR72SQUUzUglAuYU8G+4HAHMLpzjxzB2OKemq99YFEQfXHgODTiLqG2PLKLby+pZ+DaMcWlQW
UytGAfM3qfLHEai2EBluG4258oUuPRU92CkG6lgQFtc6bMSry42AMhmO1V2Cxfxtb2wxDLRFUQNO
lplnLwOGdHqCAyAg4nDbxS/D2oftU5n686wBRImhESURgrESAP4JCv8MgQjXb7GyQFnaCoZKKCpK
vPuyZjD6/JbkNDdw097mpaRLxAOFMFTKrIfde7BkPJRAe1XDwDYaaO0VL0YAfxgA+p2ZG1MfJ82M
IRWLBDgxCXyAWqfixne8mNIrxCJYtDRonBSG8dV3BBDHYAOcxsyhx+uvYeVbWPoMUuIUcEg4CvyV
O7/OwMs6CLJ13P9Pu/TJZ780ByRkqpqRW1DOzHmeh8CsNV8KA+7Z0s1mKEYbn/9swYwD7deubCRw
+NIlQSuSMsffqf3alh75k/Sgsc5mJv56TYm1bFfZeqNOsXayal5e8Iee3rnjWJng08Y4cgfa2c8C
ODvGAPPoXpgz9OijPta8UjuAqO8glTvd1OxLodRU9J4tCiRG1kBo7kzSsRgdqg7SQpUbnWf10RYj
hEzKjEMsaIMqQ+SLcoS6t1vPP7ja6UClS1VYumOyG4QAwT9rUIJHHee/6893GSg+e/GLZsUpFgcz
sQYMpvGKgHBcfB6HjdXnWp9dLK6avGrKCeaQmMnmC+1Fg91Nc0896+v1H78yNC1NG2rORwOAseLc
dI9NQQ4Qf4d8FACqp9Ftd1iMr42wYSHP3fzMqvLbDLFXmLdsr8DNCzTE0hvt9E+n+NlbWCze5mFM
ko4QKy4GEcvK2DUIxcHSFOeSR6QKPCYjwBI/ULoJAeCNtEl3Q/lDu9k73EUBpz+wydvYnKy9MvK/
n1kBeAOBKEPFYHCV36EkoJGUiQhL387i6226dovFkDwTEyICMPdj1lWxZ7SoRrR75m88wMqATxZD
Ma8LTQZq07jthsBw/yQlDXL/sXddKEC2jLYrj7D0fFRY2XfVxKozclRUA1shDhNslzV8N7Uw5t/S
TmQpkiJaCcNW9gz5wyUty0/aSHZdsoMRo76t45GlWspxIZW6gFfODUwaWSCzWv9sC9d+a9PWfoZB
FiO+geymObSoxX7bOD0uoaGXwDEXQ4sypD+nOBkwEpzbAPQ9ughsvewmTDCwS+7xjd+58qEvXTDK
aUFIdLSKVaOfKRIY6kxCIZ7t8HNvaWxYTv+33xNQQqZG2lOczMBeg5HfH/zZsCLels5Gv1/ZLCx1
w8BpE5fO6YS21n+tFgEgU8ZVbGKJUgetdAC2JRUAw0Y/643ha62fXv7/YdIcUsCrO9L2ZzvxjAhg
n++5JSZs65qNr23txSzGR17q0s9cPIWL6O6n2am9xw7elF2R0YvsDpjp669nZZr6p5f78CBJDv8S
YkcBZM284+Qg7omZN76WxYjXVNWYWaoDKIY8+86L0fFAaMxWsLj4T+kgN17F2hMsRj1pUY8j6Dg/
IxP63HfOKxQ6G0vDtUsvhrzZLaY8d4hCcN5wBy1gnOXtxtpk5azLXLzfYaiwMvE9GveOIojoyDsZ
GYjYiFwTeUCs62lkDLCfAAjc/LWk0W588Gv3XUyISIOw/JZ1JE5n/TYNTRc0pIsYguCCqp7Ohhq+
mwWDfAYLlo0XtDJxLGXVBc/xznVvnp1Gzrt2mqDxgfImKMiEm7IR68xL3ttN/Xkps6Yqg4oXLRsP
VfY4pXXUpGxrpbz2IIvuMKoG8XkEDwKGiJdF1RiNb2mU7exdLYP0N2LEuof2ST1UUfo4P11/ns/H
AbLUWM8qqWdk6omzqekp1551D3+6ilg2dbuUAMN7/Taf93Sy1FqD6W73AgXNM9Yp5glc5uYNwX1b
ENu1h1jMAYgER4qISa24KtzvhUYpDKzck+wKvZfWJnbm8zGZsMvdPwxlXBlzNUL8era8Q5s+8uyJ
G6+3Nc/iq6FQT/Wzz3Huzcr3iuYvbmbsrl967VcvRkkvnSoovzwr1m4Kn93MjjYZKuy6qo0z+897
LWHL8bHuksHR4H4YDkJY9H8y7wI/+QHZXEDdrVrGWv9ZfBql6SWJYaVooLl8RnYiZLJYQF9voZVr
L9XGdJq9sVA4pSBCB6L+Y8K8f/3KK22/FBWXRCFPUTbmechrdQcpRhtir+6dWEqsjfn18/GWLBXE
hTWwHlwpFouhortOjiQLUFhC2F7DqwhUqKIJefFfKor9zGn1fv3BVt75Ulk8NqnIShNee0lcBOPo
8rVgJgmGrn0oZf3aNtS5aXAnS2lx5rKxkJYDuon/hpRRJIHuOPqZw//Le3XbJ+JfOsaHD3t2/CSf
PWi/q2KUiLe4CBpSlPqFnW4hXJ1/dYf/v1PEWdr/3gRW+dJDoCCqiUZa7hlCYOPBavkfj4HidzdD
WP6AiEBbBjXqxOXBzc3y2Fu6QXpw5qo88GqkGwQUx7mYG3oeQwOrQgSY2biWJ6IWDs/vZkWqIAcq
YgdT9GyHFLZejThWJznhqM+Nc7ypsGXmsJNzQv/YtclOlYX1ORD7uf9AHRhvLWTy7MwBwRJkcMld
nk0IMajAFUUQNnIiauW9s77wXy1Lyz5wp9x5wXah2CvGOhcWWa7vjalO74g3UOQouQ2i2Is2OUB5
lsbpkLU/UXWS+6rCIAQ6Yh0i7wxBEblf7Qk25ohOBhddQXQHoIzBo9THxQOSae+IGEjvDXmsKcrn
o/mMoI7pfqBkjIVV6l3FqjqE+xgpogPgDBUfkiNy9pqjX1qIEMh8AzEFzvwXaxP34EAtEQiWIjjQ
GJxXeYHbGKZrHrCQkLuiIHKH0B5Y7GsPD25PzZ0BOnOk4Fd8GUvLDQTyab4QA2JM5IDMHjIYHbJX
3KxPyHPHeieHvrp1kf3RWna5x/fZ7EsHISGq4uIdGVj0UKipeBMuXBSCY1tolxA8I2oQLjQXLOif
gKZNO1Tluxfu6D7WWQsawuCce0cipw7ZaifVTmnUyhlxY4Mpdh2HOarKiXiAgc16duze+0nTAaX3
gXvYpbTTyW1qpFKY6Xj2Cq3umbLSve68GZdCVIHn27+E2Q84DUGeLOJFAweMJOwFSi9EfPIc2Cx7
MmqDnBT02ns4DH+ng3BOqJmaL5bdv5ZVOSCIoiC/IEhA1AxrufxOkJkdTqDRIRKAow8HZerQEJlD
9V8kp3Rho5U+lVz0O7+r8h0El95TAYXzSz34CgGxNYv8Ts3fkYjavnHe9g+AzaQA7+u/yMcRkFir
4hGBGgkaQGX3vde/ubzLgekmEi+krc9Ktd1DZrl8D0VWF1DVfgWQIHtgHC1slV19SnDFE9I6kLZY
1U4ddrIvd53vqvekmKZY09w8YBdNkRgNxq/Zuvne1cwJ2g4p4ZXbikNHZvqTwC1/J3Jwz81B178M
hEadmFYSS8RMHChW+1FumQlsYBCscnw/btgac3cnHATr+ZTiIWuehOjR3Y5xlHARTv8vzSXbFyMM
uMhihWTdTtnO6Kxpb9l1dnQypCE3GFIQ0Ajloj+TUDGk1peTanZUuEhjTlD//OYiGuS54gguAW8k
23XlmO4c5SI4RFnmGHGHTQhpHObIqbAhQPwTout6w8iBnDPhKUiRb/gsfGo+gWKAECi/7WIlBn2o
QTjFCWzxJ6EN8hSdItmlFMf7CXXzo2sx4gcIqEgwr3rgWDhg1T6wpilqBFlZ7Ftt5k6QEQ91aatO
4HBoJfOPqiubHxb8F3lQ4P08qblGDl0/kgnJnTA6PCLwxX+obJb+cC3jq6pr4WHsENhrZBhCIgRL
sX3NdX83cyj9QMMAE7rW/B41mBGZkzgychuUIBoO4mYACfT8NGfohVnlzjuTp/4ZEcxjxFgmdqxz
5oAOjfdgIZnrQaGEsy+xW7rPkDh2HiyPf0WvLr4m1KRv6DvTFxR8J4ynRt8jC3fSggVmNTuBnpk+
lIIYX3D02H2DMtqEtQPEhDoZuzswGKixgzk0CbuBTt7JAj1EhB0A/ChYdy4GUgRTHa3JYCicj/g2
a5KRV1HlyOXOkPloVLP60U8CiCQ4ICIjZ0ka8DJnWZQ7CKPcKwSfhkOdk2PVMSQVw2gbDoOYjoxS
+jgLPuyQhFQ/5FBpHBHzMYe5xVB284ldH5WGRNKkhfk4NRV9qjMk3oh5Hvf4gtFNW3wLHQzU+8Kc
hsN0SfRD8nNvISK7YMCDmqDqInCt31GznO+rLgfQMy+sfcEa/4GYE/uiaiWh4UZGCAODLYDdwHoE
Pxw6YkHSXz0S4fbtyLOHFCPO/3F2Zs2R4toW/kVECCQxvAI5knZ6HuqFqOpyMSMGMf76u7Lui0vH
JBGOfjjRPh2QaNbee33Lq9hM/dTkwssgBHMjh4THgZI5dRMSTtvkUnyUOQ7OQDh+5TA3BMX2zkGV
yEOZNfkjkah6EsBpbGDgm90A7l08gQQausUcVU9ZmoEMMmD0HGpByDYbDLKtKOxdYYznJ4zMBzox
8gOxcHMfwm/aBxTNAQEEOUIbOU+XI/J2Y8ewoXXNZMg2yczIDlGV+r5Ezvw45rN45fD+2OQ0s3ao
ErV3/WSP+Ne4dWN9YgcxJe2ToBm2rkqEDz0s6X7FKCvcoWjKuqeymXb5WKeYJ8TxCOFwUtZq8wAL
KJiPgR126hDmDBgW73eqa8NTLqvfYHzo8LGC3UbbD3XujQiP33TtON4yR2t/9qyCj18TdW4IPuAW
BJrp1E9zFqOJRwqq3FBjM88AlcMCjlG0yYq6MVz4vQC4p5vaG/KM6WMH79+foBBn/oxl4WxEMn2X
LbwBQyMuPYPMBlqStM9wUoNIQTNRG27pFTaWMG1O0hjoz26eYUQIzBsSliLWDvl0OYzJrukeJeGo
ni146lNE3HdjhJKuKjLm27AS1QfpUnjYctuCkupiojr2LUql4uQtatPkFPO0e8C6PZ+w9FI4Ysz8
ocin8lRjidvnmub8oRNqJ3xRS+No9Th0lanNfL2VkZ+WBOq5Pkvf+lLjW1KK/CAKvd933WgEul7F
/khnpiOJReHLrMXNMY3BaHdBw4akImqiAsu5sA98ymEjDK/4/xLApvGVaXkHBfL3oL+GqhBpgTaY
WqdF5i+BJGRIqfCNGmwRChOZlXjVwj1bFXY0c1ebvAEzBvPwCLkrqFjYlxohNrbGNe/63eLraKuh
CjxAzDBZ3aM0g3QNLAulcaoK7RSl3ZYX8QG+bRyBCbpyQ1v6IiVygNi5jUUUNzQh6UnCMcmKstZN
svoQasVKQfPC/VLVeESNcKykq8hRalMFOSDfx9WaUnbp2Zeb56erS0mT0kqmlBxrUb/WjYUlpAKC
8XpPLD388vdPD7cFHE7srnaOsQnP5Ql+q0dIEIvdt55uK4EJphcgcKd5F7BG+5FNxn+9Ya+EJJbu
3UpIwhxQ91vlJvQQ8HN0YfN5qKrslsBz8Vs//a9o9FPDaKhqtMyhRKtzQ3rTOA4uUCnv1x++8OMt
pV3qfhJZXuD4h6NwuWWpXu4nY+KvfWP1Kyr+heu7pbRP0UDIimgNppgG8BTvUBA8sBPOEO/CLh/m
av64/ilLs0uJ2liFDv4mfJePuEwBpwTuEgcruZNuCU/Mb71CFaXQiljMzHsdLsq1N+r/tcUItvem
gq7j+gsWJoEqSTEjgh/dUtixVzgitd2pzazvDVNVj1IMfTKLotaBrn7VsBu1zX07ryV4FvrYvPTJ
pzFaJ0CAFEVEjxZPUrjVYptKtSaDK2G2A8sNNnwSEZvrbbT0rstQ/vSuqchh8iQRhIqGsAxqbu86
WCqbDayxOzBYIDS01wq7F3YH1QDDIS2iNc6EMreROb5ZJDBYN0w4VsNAzR1g8rMxhgFVmqG1hlNY
GMSqHgWnp5I5Jk+x1SPlbY60d+exfp1QaAbf22wlDr8Qx1ONLrKQJJCAR+Fxjh46AU1wS/xifiui
wgVRYtN073q/EjJc6i1l9sNzbqgrPUflbPWHji9S3vFiM6CvEu3t+nhYWMJUYQoP88YaWq0IZlIf
Slb/cuAQIDpzDY2+MCdVYcpkhVFKgFc8zhwEQlIbr90APPr1H7/QPKoohZeiThwDgTqYSwJDbImd
RaH315ONZOMzGDcri/BCI6nilFIDfRK3Af1Yd/MH/LUeEznuq0ysfcdSIykLgDGOdWEOKE0xGyoO
BWK2t7JHIOJ6Ky3MCq5M+SYrdWg8kbKcDAGWUeHr6Rsdko3QmH/9DUvtc/muT4tKVToad0oQVSbH
3jmF/TtMixhWNub99ecvtY8SkHVonXJuQ86IaycYDvUu7qrD9UcvDSFlC2/1zNC7Wcf5IAJ1of6T
RH/g7u7PMfI6K6eEhXVQVT7gMoUwgjGDV5IDlJA4uryDrWsWlP10Brt8S2HVstHCyFrpjaX+Vrby
doRrbIeL6rHksC0e/nS89knyU34TZGeogofKLLUBOFl0d4e4AUIUVfXBxc/rHbLw61XJAzU0BqgE
+Ppw+97zrHhGuCX3tL4+I6LCNtdfsjCgVNkDjJeAc+gZbJlAOdDG+TkHKWRlh12YDKrpBKJQ0m55
ZB+rmrxEGnkYNM3rrJVKioXxqlpNONxuoSO8qCFT5uVlk8E4Xtq4q5KDaGDwrKdQi11vpKWeUGa1
nTJ96tpwDpx671TahhW/krx3Ef5bGahLLaVM6yiLSJ1A+RbUSFw41g9jvE0tsdLFS79emdhlxhKE
plDBAonAiyghFtYRjC5QBe06cbW2ci99grJBa6SGI3I0TkFaoSbSMJJ7MXEDIcRx5TOWRqoymQuo
WdrCqXRA2wVMBdvfWmqvFDEstJAqc0Boriuh5sO6xNkJeJy3KRGnguiPSKv9uT6EFkarqnQQST8T
MRpNwEBib01kNquKPxaZ9dhGwKuMZbpWLbjQTqqMAXHmVHesQgbdVCFz0PA3wyhX7pALlduGqmFo
UiMHNUng4SmbvHycgbgWTG6m2Nlboj80A9mhyPIFMMkfhl6erZi+D052J2d2byblvUz1R0cnj9cb
9e+94Iv8JL0Mxk/bLWkI0DPIW8GvxYZO3Ao5YvTpsOOmNtzaZR2dp7yKdiETVaAxVrq5QY0DiWj3
04qk80D7EbqomRaPDNQXt9Ty9hkiJWTpuxIGCyXoJY+sRmWL7CbURZOhOjOjN05Ur35TRgYUrAuj
cx3uFGeAq8zTUII/AyM9xMyiMr+f9Wl0RQfcb9vMxi4H+3iLFhxcrevCmxC3mQBxEP0mp3w4pLjl
gNZT6Vt97mjiEQcOpxpFwme2ZXFE2C9/z+HL7ZfGrO/jUQefmukznPGwG1S5bgepVoSQjKKKbA7x
f6CK1vacFivj7FTRbTY68Ws46Na+N0exHSKS+CXDspwOsr/tHMtcWc2WRuDl7596papGp6LwbwVK
pThTWh0YW+PqLqwyVF0ocwdezCbKWRxYsLNTat2zceUy87dm96vBpKyTQw14a854HXRHtqtOUPgC
scpP1r7wok25N87ZITyzxG1ucVW7Kc7dyuqz9E3KygnyuYNKB/CwKzvXq00xFLCf7xqdbYzMHtZ0
90udoiyfcQFtIAljOIvM0y/wod/yKl7DnC2c61S1CBJTppNxyzg2MNc6xSnT3HBgExCy4LsieE08
aNhh4ZhP8un6zP96OdVVwTa3BDjwUxoeGU897DO6j+vbDZmsj2gCyrAo7efrL1pwD9NVpaNIWenQ
ue2DZpxHbPlg+2lifklE/RB1prEx2fxeDc59UVCUDxo3oQ5PFiDGVg6BXw8O2BT+O5eQB81LM7ZR
KlOlvkQ9AKjwm2Fc27W/HhW66rNcGjDjNBIqgzDKH2jS/EjkakX50rOVEcdNh1FDjyWqYNiOTtUN
DKjXLtNf79i6umMPZkMsrcyhNBblroTXuiPdakLOx5T+9Y7/Orahqxt2a4wO4YDpBy1SjJs5nV8K
Qs/w7NnGKIZKnCiIRHFXaOVKXG3piy4j/dOiyePaTiCfhcGPTXS/12fryUYqGtxP7V1HhcPm+mct
jCd1A+8hbJp1TWuDLvcHI/VSyOwMsUb8WuhydT+Gw4yWdLB2Cmr7LUFSbE7+u/6zlx58+fun1qmN
AXo9K5GBUdP3Kp5e6qraXX/0wlKibinVVIYQKMPzwpHpFny1265yzno8GC4qjVI/7Ib99Rct9bAy
lVFTnliTUWFENdEGORDfjH4n/GGu1/zlll6gbCRaq9lVV8VdYMAAqk0bLw/vIigzu2blvLVgP6RT
ZUobgPCN9IIU1fb9dvLCHdnEXrGhSOv6ww3MNf3ZOw2n6lbe5vvy3njNztE2966334JyTVe3mT6K
paDO5e2o6cpdFEJlw0YbN2Jr2i7Ea9bv6y9amCOqPFGbbJPbJt7DnNu6Qzdtyu8djcA8+Xccy8gy
Z9ZqMhjhEyqYtkll5l//1QtTRPUt0rhF6z7Fr5418hKmvSusZmVtWtBp638t7j5NP1T7dYVh5uEB
wHu2H1LkAl1g9plwHZzxggJhlhuRjDB7n9jFpK+ZtwYWgzf4a4X9hthd/5qQbn4O53HNpGBh2qoe
QUMJgyktqvqjgFuYKw3HB5bztqbZSyt47KYFD1cWiL86q/89GOp/IQifvj6ru1DLnCY8pKxNNwBD
sgc6VgYqhjlqIELgK+8jWrO3kud/4gH61RmWN9N8R40x3eshtB1ogP61H43yCXJH4mIhILGHw3ro
hqYePl8fAAs7luo5oddJj2KnRB5tOQ+3skzju2aImQfyanwqrD46UJa1IIjVY3oXMrZGz1noib/T
9VPzDB1KdtqJdEdZ2KiKE/bGqSfUbeR3oUlB9FoFky+8SBXboTVnywrxohzFtNkMmSC7tRLDNWsg
VNdyNQsvUcV2Ux5bFGVSzXGwRBD2gN5HEyBVbCw3I+UEQKx45dy/9KbLafpTu9WhU8TzKNpjD3Oa
TWIX73HRPkhHPjQ4+PvJzOXKyrlgRYmS039fpcP8QkD6HgVhyEG3jOa6jTcDT6c/ojYQAprMtPk9
M6SHNjSqsjuYDuk/pzG2zriw19itzCFGGJukfekChcr2yC1N5yoq+sPcp33kzhHw0rZds/8605r/
g7N7Vvpphh0VV2y6kgNaWOFUPlIFP6qOVXpztJNM3Lb5xLdNqq1Jppa2F5WN1AHjC/aWVR8lzIdR
GGXPHe7MEtxizYanu9cyqt2lWY/Swmp2rG1LZQJATF02f65P4IX9W5XstRovJ6QKu+Och+QRplLU
z6xGu7URVdkXHVLQ19+zsL/pl79/GnhJWulxb3X90eCa9mT2Ve11js7cOA+1lbVooav+biSfXkHj
yOygQGyOUc3jn7zIIOJP8vDt+gcsPZ3++wEjuNUYCsiAoEjR3EqjdG5pVLOVwPJSNyjnNNhn5k4W
hjUqSKp4V8/UeER5IEobjBH2W3TsV7IhC1+hMgaKJocgFjaRRxrB2ZY4qGZtI2MlmrH08MvHfeoA
i+fxkPcyCmxgm4sw8y3t43rj//8l+4v9kCjjJ6piY0g5nh380Nw37sIj2f1t+bY3eNy9ufF/JO62
dm/egsC/2eKf8+GwPWxvfP/m5un8gGiKe3hw/9vtPnYPH4eP3v2Qm9Pd7nBwd4eng3v4ONmut9nl
7ub2eNxsNs/7Pf7n/fjo7Y+726OH5/h+sPfw32y8o7cPbvzt9s2/v/xnnue/+f7ef9uDPL4yXRYX
hksbf25LyJHoOGDdodyUPxLusPuwGjq/tBGl66bSPOvw1NxoVo5a37SovYbQ+ul6ay/1ozLU6RSF
cQKuOyKr1g7lqF42JStDZOlUp2oQp2HmcQtf+cMUOVAvaK7MtT3pf2Umit3nes+0hyHp72pcE/Fy
+Eo/E27CCm0NiHMZL1+NI+W+QsuZ9cMEBgGZCDuM2qS/VbqGIvQ4zP77XvMpFxaC+xYg1JZ1IC3Q
IcYLh5fc9Sf/rTv631+P6fnvqNBIEtVGw4BdN0mFqtfsR+aMIIcj5A2DCZLq+kc3sjjaaywTftZX
5KljU/4kwsT8M1pWv7NKAdpgAldw4hoRIO2o99b9kc+bBDUvOC0O+2FkcJQTaXaqidb8bHqYwyOn
IubkUpQZGy6zICOHdYeBT3RgpTU47bCbgVDyhIUq8DxpUSMRj0NyNiWC9XxGZdbcx9kIOJAV7kSh
OR+wnA69PGUDtvhSz+DRF0lIUkAHz1CO79SB7ZTObqIMJtMdrIBKbzaYCXDOACwjHBeHIdDrBlXD
sBeGcsc0urMRtqGvTXTemEVk3pJI9E828DQ+AGghblRw6KOC529NP5RnszV7j412vGnbuR3cXiPR
cxGmiFBQSf1xBJAgbWVzMjWLrHTf1/MKdLd/ew90m1xvddJABINCedchOdsANATjgOvDY+H5qnY0
ScbYiGEShrLaJrkL0yjzkrJOV8owvt6iyP9Y9KDSNAYo3Tpw+jDaD/M8e7Z2ZOkaaWwh6kkcZfvg
IAyldl/xw+jUt92g7awoP7TCOWioco7s0oM5s18Iehc1ECUZme5PRbgSJ1lqOnV7Me0Z1XEIsiEy
A0+ocxu9XO+Trw/cRMVPTEQfWGFUzTGrtHaXUmfagz5Rny1LGrd9TfKjDLmzuf6ypS5SFu6CxvCt
FFlxrIBZCCaRyhsRdW1AIjOByqFv1gpev15F4cT970iO4TvO27gHergiH1UhfAYWuIsCwJWRvPAh
6t0fjrNxlCKYe+SzuREFpb6ZA17YWLemrNewoQsvUZ2IoLawRlwcrEOl+3X/a24tt+1uxa/rfbHA
dwVU/N82GpOsF9KssyN3OsJgEAKV2F6vYV3izil2IK+REvqP0aRSd6FH5dRNkwhcQkPCfrVMso57
13/K0hhUNqRIDj0tWzM/pr0ttkgSJr/Grqe6R82x2URzj/ozXQ67629bGBuqSpjPdiUdC+sEKe2j
KasTiem9ZvGVC9lCOpioWuF+yshcVtK6iPEmbAhGNUTeFI/NK85M44lHiXGgpiEf9GJsQEEbIT6I
CjYdIPeTmQcj48EvylHzmdDoy8igDo1gBrLy8xYGlSozti47bVyy6gjDOms/h6F+jON+vqmg9DDc
uXXCleV4oVNVZTGsSqIcrPP8OEKXI9w+xCVSGzPoKk0r8/UYx8QK/l0rQ2hhfVTVxSPpC57kZgNn
uWzch7podx38DldW36++BTJetUZuxpPzitIuyFrmmS3MgHXLBYzPlaQDD2r4xkdcXqPsv0NpVk6R
VWUgs+Zds4otJ3IlWvlV+1werSyIYZdnpQYuG9wj5Cuo7NtUXwOFfDWfLo82/l1HJhQINNxBhB1+
OxXQxhHZmVQHu0N0IlwZtUvvUNaq3jTBDdBIERDGvVhzdnbZ3EWrpixLraMsQJVhTTGg3MhCTHQ3
O4bfmd3z9dVm4dFqNVwswtpxCiCH7EbAoUf25bPtfOvMg7ZXy+EqXoMX22ZDwJsIQiuxuRw2k7xz
k95c2eqWPuAyJz5d9MD7g8VUEReBNpQbS06N21/Agt9rncsq9enhqPIxOy3OikBOj6iOcB2xdkFd
+tmXkfTpyV1SOMjaJl0AYdNHWDI+utSK4dR5/YcvDEg11w5lvt62xJYB5aK+GUaAE8I2C4O+MrOV
RWfpFcqUbTtp9RQ53CCU0SvpwarCVHM7mX0HxXEZPMrEhTV8lk56CITaJE8g5T7ZYo1MvdT6ynzV
RAdPeyseggFmUC3YAODLXW/4pScrUzWL5KilNZ4cFQbqiVBJZH5vjVHT5w2Mb1CaKUFNi3mQTCIg
jfNsRXRz/YcvdKeaO08aapVDDpcPKqu9IOEz7OD8eFq/e2Ngq1dv9KZa4qYznKAE4s6Iz0OSan5k
I9nNAmZHsETLrbWqz6WvUCYsJPIN/IaGLtD67lZqbI/s43vWRN8b82qunJCiMKaa9UGqw2YDGudM
HlFC982nX8bUP2vCmM1xXmFNqETv53oDQUumQy7VrfGLlppHmbOib9uSNnMU6GXyM07NAJT/X1Ml
Hq+Poa8Ob5c+VmYsdPqhJQU+ANj3s9bkqTuY2g2FQ6iVrlURLUwwqkzdKAuL3BqRkY/piWnlzhjN
lam7cIpSE+VJp7co3caTAe98lCnZ1nb/0EbzLsRm3per9Ttf5fzQSmpK3KKsCgdN74PeoH/iKTnU
IBy4Bk3OTWvtBlmUbuuYCPbYceZd75iFflez42PFWyThRxmgYrbwhgTvCyWuTUPcrG2VX+arLp+l
bMSZNpjZMDcgCVqDuE9RfgUKSzFCkyybEHVKLTaH7n4kSZX5tpUSFN5rl1NSLTmuvpVj6R60SSW8
qk1ONvlsRMKF00JigjWcl2dgCupfESHdBK++WdNcW6KYEtiUpvHsgn9z/VYTSsJBCgSYMlSWGMOT
XjjnfIoevtUJau7AsBPHrlG4H8SaccdC+1BL6x51LP71x9tfL7Aqh3i2UqfNUbB88at7iakDL4zw
FsSKzqVckx5l6W+jz9dKE5dGlLLQtpPpmFNm9oFOe8AbhP4sQoYQ6jhvrn/OwjxXyb0z0SfDafCC
hN1b5bFIVzI4Sz9cWWQ5RdC8qHkfzGAOpb+79NROv6//5IXlT4266BZp7BIMZlBvDFG5eptpldsS
reAu03l5ExZyTSu41DrKShuBAsIna+oDJLrhrHE7f8sp+DKNlfXVBgMrqoFcCqryB2/+o2tb59Iv
Vg5GAOfHKMXG6J+BaYz75Ib25spVfqHd1fS/5oRZPtlJDwc0ENVCJ3sBomXHk1j6Sb2Wj18YNypg
Nua9VfVpFh4bMnmGTs7woN8aUXy4PnYWmud/sv3lUFQsiVKcSLtkbw2TOEGut0Zv/7JOGr2qpqkT
6pRm33SYrkVn7bV4jt3CJsxrmgwnjQlE/WQOOw1Zcy3eNiNiw50B963chJ0m4Jrwxhbz8D7wIfVr
G7wcWNNCTKORcnJhK0J81lFxdlherByFlprj0gufjkJxUtXMmVHgR1ohXtLMSW+kTJu36429NGAu
b/309DJGrgY27fIIG93Ki6ooOmjDLP3YQqk4z6p2ZQ1beo9y3NJRk1A0MTaTAYgTpH3ymzhxXqas
or4GetI336KuBUDa5ziT9jAfu5fWRxFXXlIfDLZy71jqCmVBGEoNYC8NQ6etPpL0l1Os1QMvPVhZ
EZgOIA9UHX1g8wCHAG+m0feOO2rRyYiCrRpwASwIdvEMrUbrpWb0kIb85fr4WfjlajJ9hqT273Up
YOSso5IGGTj3+pMXVhmVphvPM0/rVg4BxiBoV25aQrtQaN98ujIecewbgQcRQ9Db9qYB6w+WsD7C
Std/+1KrKOPQ1q2o0Qh+e5bDgVy7GeFGff3JC/NIZeE6AtXP0wwFrRbZIF5N3jxcPOhAc1rbT5fa
XRmLUug4IrftEJhwT+/jkw5ZjzWtHDm+bhi4OP273NQRmZBChRyB6J0bT2ciX6+3y9c3FqYmLBs6
1cCt4SZRa/2xjeFWD1ZSXz4aeezP9ZrL1tLPVw72ToPQAzUReLBSaKLS1jOa4v76B/y9tf1vVAB4
g3+bxqZyADy3RxAJnvLMrQeQ57oyAVGraU1/6vTI70sJHxaYCAMlXwKdR5hh+llUp35sVPreiQAv
Bxp/hm27E24q3KUCranaxzyeG6S+2wYpeqSCEhsMMM7BPHFrYegu6LHFNsxjGyulPtxaaeXsDNi+
bKwiYn5eODhJJPqv69/59QBmaqoMQBg6xya2M84t+M7HYD1K+wlMPcODPvh7MUWmZswswer8sqge
RfjIUfFWD2s2XH8p6l/1kzI/rIxqzgyj9yO0TfFvUP2nyMs+2ndUcua32TsVXli4yUprLQw4NQOG
SLqQOQh9xwaJmUJ/DOdvsOgth6mprxRc3LYTUKCEKeoRAewBVj9E1QSgcP71jr5M6S/aSU1f2SLV
0s6geWC1EQho5ATM2UOmoRonackmirJDW2s3Il+zjlpqKmX+NPnAepFgbrLpndUHfVxbcr9eEJma
sBITbbqBY82q7MrZUKPt3Yq246Go6FrEYGFSqOUc9ZA3NYvtLCjy+djzYg5kPbZ/uJ13N4jor/mh
LTWRsumF8DQgQGyKQBbpZuydS0X4w/XeXvgC1X+jdCSnNqpcAm6XFAT49rGt2ic565t+XEM8LPx8
tQCiyW0ytXbYXqjXd7wNf2pGvzId/uYHvxitjtI0E8CbU2/WPXiezuQ1LGMbUPU0j1vAC8CFF+oB
N05D4UmddhvUIlnbKUlt6ZqgoW6KeIhB+Gm7Z5O15clKEx1ow9p2RZyQTTP00X1BeY0CNAMktR7M
RbRKve2myfaRrAQWRhjRNnGS5jnKu/aIpHOru1pjp7EHpWz5h3Wl8TjXTb81iG71gDya47kMJ7ic
gIi3cbB5eByXPKN4hbIsLHZ9blqA2QhyC3+65lCRLt6ykmb3ehuRPwVgcq8DDAtR6TSJXVvNldsB
HLrHuQV2sSnlZ/COkb6IUcW9dsj9OirDVPhYpSOZZkDdGySoQ9xF8SifxzqefMZwM9XDMkdNlzSF
a6AG7LsTSzmxd1pkGqGDq/bYDFAnCx154eZkzOPPqOu/dV9lKgSwb/usAepXBJOe/kr0+L85omu7
zcKxRqX/YXeeTFHNeVDDFs8rNPFUzlkQl9bT0MkbCvPBlXPlwtxSCYAkdrTCaieQ4cbIHxATEjb5
3pnPUg5Nsoo1C17DuIIMtS/1dxKubI4LO4wK+TNKMcyzATVSYU72R07bZNsnPA96OJ7eVRcNepNO
mpvaZux3NDK215e6hf3Auvz905W5Z4lhZrD1CbTK2ExtsY0sw42GdqUnlg4Y1qWLPj9/MiczIUg/
hbKHR3fVQSPQFqZ9A/pWuofzp/ABxEi2kd2VtzMNrXMJFc4uN5LifoovSnnAx5+vf+uXRbY4J5jK
x6Z541g5t5Bvp1296eFteVPqReUxUx/2U8lMX8NqvKk6q4KIn+bQF8GqhQ9j4VG9a35EwMVCEx5m
K/vMwiLCldMXLH/0eWgzqHKzrnXB30xc0zT2NCM48sdt5nV2/dqL9vfK9//VUX6xMajcwaI2ItSU
XrLTVRMHWkj5aYZeLHftup7fCGl7uHs63SuBlc/zaFjmTzu3ktCnExyR/KFgiSfmAmWvNKcWdJOy
CkjY1QdpFOG5czKQqwm1tvmQ1z+N2Opv7Cq2LgRbPkCxwuIziAHpVjOc4lfeF2blQZnODxkHFy2S
c3pO5aSdWB3rW02zxjvSCetuKh3r1zhJwLXHYmqRxdFsn0sxvcfCae5klfBNW4vhJTST5Dm2huS3
PhbxTdn0the1Ndkl8Mms3VzP0xN3qvmRVWW2gWahejYl8sQRRsWHLQwLxbkgwT8gzTF6QwGFeQVc
d6DnFj3LOUEZGmJl4LXo6S2Ih6YXd1Fd+FWHUBqI1NkO0WeUoIMVXoPp8JKUg74ZiGm996xE3oMJ
IIilCYcs2Zu7vohr36p1+TYnnLt5buserwn3JhhsHVNSlB5ugdJrk87x9XzC/klRLTXEkA6ArGHs
YtNEUa8w5WkgHOjhAW1fwDtuH8c2TLJIYe00GWm/oGGJPVTPRL6Rshxo3Cg2Xuyu1bZDkVbPVnXh
wnAo4CIThT8Y+MY+IjDTA+O48/oxjZ+7bIbpz1BMd4gIMtQG6eVdRiEmQ92u2FEBTCw0MeEGpA1E
xXMKVgfVAP/IJxggl9T501T9sAOwvfZNs2pOJUAEO6u32D1KU/K3Oeqi33mB+r4iHUiKVs3WqIIL
2wBXDtEDwNRNXTkI08UkORm8pjc8NP67PpkWFk61NkvXpW40Ha5+jiHOuNUCJlwmW1ra38vEMLUq
yyJDW/fF6Byd8pzn51h82NPKAXHhfKtWZZHSpEJOpQzSWfjcAd2/Fe5ol6jx/nm9dZaa3vh32a+B
4OUmwco2Tx0qg5LUOWBG8ZV1c6ntlYNQn2BsVTh9BR0nvg3xZMQiVx/X6kIXHq8CVNMZPqd9iuNz
DG4cbDH7GNMje/pWy6joVKeL7Tzjl4Njm7q0vM2KlQcvdKqlbCZQm1ZYVEQelHE+S7eBBdxd24Tk
j5j1+B5+JPnuW1+gElOTPpaskoAaVaD5i8gvYup978mXffLTYQFeJe0ISr4MbALzS+lmwlk5hywc
PVVSKur+JwbXRhlEGZZ/ctCqx6gfIFsHtweg++s/f2HcqMRU3pspfMGR2pQSVKEIhhWXqjVEvq4/
fuG0oJJLJZ8tIQj4IHHnuIZxo6dPGnBrdtGB7ZC6Il0rtllqLOX6OOiURQUwF0EnbX8ODzUCZ1Ba
ejOs5FN2972vMf7tawn0emgbgF8QeJgj/DAle9wsnS3RenGscypfayJs2D3CgeB7b1RWjbTvoXcp
wK0YmvTU6PYTDtWniBO4IkbIn5t6dCxM4V9/2cICqBJMBQy5nSrBGqLVlTsYppuxlZLahd5R2aUi
biYKtjiCEyXpbhB6brxQCmzHIcxa+5hkW5sN2gpkbGHMqSxTyEaTvrNqGVgm/Ndn6IDcJuyTo20N
uaeXALI6XKZv+liuDb6FZUylmmYWpPhgVssAqpry1kAO8y6CTcq2LyPDrYFo+N5oUAtkNVgyWhrM
+ALT9oEYGzbzvIHY65zVKy9YGAFqjSxUWAN8YMBfwdiGAe0Fgvj7+thaGAEqJxIix2JoeowteygO
acQPSVLvE6NG1KbSa78Ou5UXLSxoTDlARcxONSPEOYFZ2ZbLu8SefYPvrn/F0m1MhUY2pEB3Ct4F
EViFnsP0cU+Rxj5l1lQd0lkrXS7R3ZmNistudMz/I+3LluPGtWx/5US98zQxkABudJ0HJnPQkCnJ
s/3CkG2ZJDgTnL/+LupUd0tUSmxXV1SUy5YlJMgNYGPvNdxWSQSaBqOpXxnSw7pINh8FK/TK6XOW
mYLr4RJcKyCPmXM4D10FEkZuSRDv2wq+GiHe32Drr6VVfbCybEeks1V2pbCsoXvw9sN47UkvtlwK
lyMeMyxqcPs3Nrsth48y/3slnSXelkXRYKUFIt0U32V8z+IVeMZrn3mxn9I+7zVnQXvFIPjhFh9T
W2xIvwZpfG35LNIZE0R9pZlor7pab21rONRiTa7kLFUGL3oJuYXc92jgG9FeTYUzbKiVOhvc6oor
VkFwCzYh5W6K0ahVBR3vm8TiOBwoz7dtF+qLket+g+oEbHlU2W5hZkL3MbhD398OhFe2v6UCEjTP
rDwc52tFVnqJsA9OCm+j9MBt8vfCYQnmNNS2J3T+sKjTy7r33TUs4qPay5niwhLByRu4rugGP7jd
mG15kbwLr7oPxM/9dBftOs/1+11xoS7NB34tr+p9vlnrBLwCUeRLhGdG6zQYBkDWo2t2I/fNhbMr
d/0xjTzrFB/LK7PLLsLb/hp28Vt6FV0GW/WhWOmO/1vy6My8l7jPRLoTfJii9CqMKptthgC2U5XT
fhyEDsElI8g0Ilfmt3SoAuN1RgELyQbgxuB/R75aoeXIjdvR9iS7nF/ntkKV3UIiCWovYCag27o8
OXUWzS57+PLMJaIshMEQl2C4B7CJ6cQUb4ytS2/IJnY3pBmgPzxC49SGS4xwOjSogsLG5srJhV05
ww0w7N2nolT0lyJBeCxBHvyipgp3Qdk4O1jy1b7guBY6KuxOVhGmOx126J8DCvDBbsJuA1JejO6a
ya/SGdY6OEO6y2x7QKmnLw6QhRk+Fl3HLnTd8W3cZt0Pp6US3UVQlY96LN2dqJPxWBYZ3Upehz/q
IsYVtOtLTK1ELR9eb2V+KknRvM+YtmxY8zDrPrBqcU2rjnihA5PBsZHUeGJqo59C2cqDR5L1kYHZ
eUpcLTyrd8JNWwbf4U1NPrOIguoZRNOtSIgEvxi1nAnOzN5AOp1DsnDsN3AIzS4b3nT+BC+za4tP
QQmOfWrtpd2ZdyP6/dsy4c0NdNH7z6Ez5dF+hJ/vFyR5oMfaFDFtgVVSVxFEHgoyeUM35p/rvA52
Bdp5J8lT90qkyYRGiAXrRAjEbyBVXYZgWEb2dkxawbwsjoFEg5cWLH5c1vpwwMhcr6yBZ/IaUXVb
KEuxa2kx8r4soY/j0TJSl8xUn8Me2wf2JfBbrpxKS4gg9la/e3tnemVDXhIJIrvmJBKluhz0xyGt
tzoKVzKlVw6SJYUAdPtQOBZsYtyp1B4vzBZWl+Cduoe/98kXaYxp7HjI517NGPf5EQ59X5LGxCsK
JY9IvjPLf8kd0EloRtrgWgGFJe4XkEy/n+Im2AYVOK5Blg27MMghjEn6yC/sHGbSAZCGYTqNmyLj
1u2gyxoeUTiIbDOAkeQ09GYIs3Fl8q8dKPPrfHKnrtoOnocK/Iye9gFyUb2HM5WEfGVT+VGgV17h
K8GxBKJzK4RcQA3IkYRDooxPQfbx7Xf3Smws0edOCKs++H2yy0pjEaRT8t3ECPnYiJXj8LU0dKnV
VkD9L+hNzS65ytMryYoJvoMwP5wsFFJzUBcLoiM/I3lzyGEeJns3httpdtOk7QApTZbtrfBvpoFL
cPTYhGlAxgJn83QR55/gdOeF7sq98ZVAeNQRfBIIGZLAsY4yfTWUN0yVV0oOF31K9kErV4LgsW9x
ZiksgdJojQ1xMUdBj/X1oR/j+LoMMnJRBqV1AP1wCkFPEPyHasz0EadHhosj0bvUSW1vGEOB/9Tm
rkARyMceGfvwMIQRY5FUh5QQAtGnPj6ooOj2sVMVl0FZVR5EPQrcS+R0GA38BIXg9K6yx95D6t7u
LFHaftvV4WflWONlVY/VPunS/ChVoE/wfWGHuKTRRki4+ZUssralY8FzdZIKVKBO+qKOyAlNE7JV
XZBuYHYJDICl6QEFsPougpDvdjID36hRJX+vzLMEJNfQl6ZWizSqgwXzNi19ccStu8n91YvOK4t1
iUlupK6K0EKZLSYGqlruZWnESgg8fsozIbAEJFdoiji1QpTVtOsar28BkL+I3TB/L8Gvrz1hSp7v
wpCTLxlTlw28a2frnc9Zqw/MEuF32BYTZEmWmS5jR9Y7MsZiDy1mtiGyWaNRnm+2siVyr59o38GM
BaS4eiz9MjXZNh4AI6kp54dkoOiAFUrtYUH+EV7nZuXG+9petih5adhBNkORwuVoCu6HIv7AO/sj
fGBXrg6vvNYlwj+ty7JoBpTt4vBOSFjPfnh7C37t5y5uYmlCkd3qRF+BZLbLwnHrhHrl8HxlT1oi
/MU4UqgRYMMA0dor235jV8UWynZ7t/o7Iru46y0F1iDj5zat1TdX+XjqONDaULHJ2zX3sFeezeOh
8mRTVQWSrSSfS6Vj62l2aKqfbz/0157MoiAwBlEmhI01Spr2kpXOj6Ztt5Dy87HTrHSBXikjPerN
PPnssEMFbDjESRDDfCI/WmWysTPQ+4ZNnWUrm9lr01jUCAIYIao+ZfFVM7nv3TF+KPlwkQTtiem/
md0tJS/LfnCj3jAwLFI2boFlYFsed2v28a9M4AXknMAW2arz6jJWPNxmpiEbJXv+sZDC+TQJUq2s
hFf2hiU/TVtmUCMQ+Vc8m7YyPKS02NJ497eCaclQc3uedyFBigpgEvPg5/kBJK/PMPf1KTiRK6/6
tRnMT/BJOHVgQQ3oR0MWut41ufTcMtwE6u7tGbyyzpbI/ELqRoNY0Fw1Aq5pvIQrMk5gtpIjv/bR
51GffHRayQmulwAYKxg4m3EPMTa/5SsJ5msRtFjJ1HInkkmU0MtxJ6YdtIb6aJvplVf72oNZnCnY
J8IQ12+8WjfzcS3dVGsgqtceymLphsgXm2hushr92Y4eAoiMNWuM6Fe2HntxpMDAh0LBH+1ht7Vb
5HrwRmsB9oHNI4/BKy3iQ9h3f4ky/ceP4f+FD8Xtv7MP86//xO9/FOVYx9CgXvz2Xx+KDP/+5/w9
//13nn/Hv/YPxek+ezDLv/Tse/Bz/xrXv2/un/1mm+OyN961D/X47sG0afP48/EJ57/5v/3iPx4e
f8qHsXz4848fRQt6IX5aGBf5H3996eLnn3+QGTX6H09//l9fnCfw5x+392V7/4/TQ/+PfRvnD/cv
vvXh3jT4KY76J0DlilDJiVDuDJ/uHx6/wu1/Su5KWHgT2EA/fiUv6ib68w8LXxEOpKbwD8V3STET
U03RPn6RkH+6XAiG89bmgPwAsv5fn/LZe/qf9/aPvM1uizhvzJ9/PI9tKRQTTEIuGb8oAaH9RbRA
8BH1X6XEtZFUaK9hjfUrhz3Dyup/ngw+DgNYL4GmtFK2C4uM57tAFkwFPGdKeW01ZfqR2Xryed0U
p7rM88+hRfjnorGgoUQy+3MF/M3Kzv9ylhDqVZICB8WoVEtslgUwk3FyJzzm9tTsCdoefjb0754E
wF+P9u1HqWDNqsBUQNlRsSUEP7IFEPgkjI5gVsBBe6wgTE/rtQ7K8y1jfpLKFWiDEDAS51/nqT7Z
T60JSplqjKOjPfSDZ+V5tp3klPmWXCX2nHtqMGi1bcFsIeVyJ0naCmFdtxGqirr9oWBFsrNRNF2D
+Z4bRkmlXMIdm6rlzbaJpDOqFjMauqzZRn1meyn0K1cysUXn6fHBCZvOVhxESuS884N98uDg4FlA
QMCOjqEqyqNBLcIrmJ3uioA+9DC/8MGekVvWthJeFFHhdzB92tYZBOF+O0wEuvxUUOag5bAE0HZQ
IA6sXkbHyIj2MgIP328nkX57e5TnJ+K/Z8s4w0Sxk3C59L9QY54FA6PRsUrsn71wIP3olndOKSGr
CfkH/+3RzrxCAVFwbCXCZsRZ4mNaPPM6Vm50jFuwjVrNjJfBlfC37nb/npOyba44Qh8rGXvp0zcY
1FBAolmtj2wagv2gUvRjs/EBALnfU+vCSBwab8pxiY3/Bad3kVdkSU1St9TZETTeoPMwsDmgeUlW
dowXL4kjEByo50NvCats2T0MGpklUpTYMaYsntVCk59uWIIq0Gbyrpj0GsPmxWvCeNIR8wsiiL3l
eCNhpq9NFB+DKU78SBcNoI8y2/5mMIBM5kob75wJPMelqEKVtn0FK8HsOFCHXEwacMaiTNY0d16u
58dhhC0ZlrQA4u15NBQOZliLIEOLBYZn9cBtX9Nq+BkDBLmLmpDejFN3x2RlfpVdXdwEtMuBsC3G
38oO51hxHIXVTIE3nXevRawARz4WJMqjI49gBRW11s/AioffXWAzpM+mklCIoGLCi/MzNbRoK6j8
HWEL0m4hrhL7o3Cr/+Moi6kUJgwAMh2jY0MTtYkoHwBXl/XKKC+j3rXnxYW8g9uKLRGSo2VDzDcq
sqPonepgBZ3ZuZYVX6jCGv0kY2tWyi9OTBxhOF6wviRB4rQs/ALp1MtC2NlxzIj7nrGoCzxa9c2n
xBWAKP9u8OMowzbICcDKSi6hq1ZSQ5TYKouja6IBYLXA8ewOENO/MYqDZyfseedYAnlYMg7QPB+K
oySh5bEsDjwzJmsOKy8fHOYikPwhecV6XiZtMsp1aRGnOFaKyHLToXSaXVWTAVppbJo4XLnEzdv3
/5Q154WkFHGxbB3OoKGxbPYISNQY6D6XR2EYuohBNaWf0shtg10mJ3kKxSR/4hrvHofSQlnl7Sf6
MiiRgCDPhgaIVBRH8/PdJKwFL9ggqmMBjZ/cT2CGFXpwW9Vfoyhl36IUQtebt4d88XiR7XAk/jjK
OF7lkuZEk2kwVZiZIy6Z0BS10/B2UlpvnIA4K/FybijYkCH/dVxsJMucg4kwdvK2aJD7kP4Beo/2
sRpYvx86K1mRPDgzFPIaauMZYhm47uJq2wOTDO3ttDtOg+AX3Ih+n7UmvAitYM0W4cU7Q8aBWwkm
hWUt5DI+CwVXX6iDt8daZsZP8aIu+6Gy4MRiNQdOGrmSuZ2ZmpC4rXEkqsSlbD5en2SQYdGUTqRM
e7QoJmRK1fh5nfeboRzWVElfrIV5aoxjXpzicrjUNED41YOdtO0RWRC57+1Ub6ywy64H0AxP+YSW
vleozp2J12sit/Msni3DeWgkhFAPJsRBOvd8liBKJbj7k/bYJzn0vDgj33KIPK8Am55XJ7DYF6Ms
DjQXNsAhiITtkWX215bnw5byWB1AXAs+aJ32Mx7y99SB/2tM5NeOLR1E5+J4YzkrJxpgzF4mwuex
9aWCajmMuMdwJSc4GymSOhJXe4XkZL4OP4kUl07AdDSiPaoymzZogzLPOBnbJC5ZSz/ODoU92rVB
u2TuUuchB6EGzt9ue5z6rrgg6IN8sQMbDR7D85V3tlBJf3yAEpUC3OGlJFgJiwVgqNv1kDoG9ciq
gMQpXamhouQml4S54RHIFJrDIU04sYf6ZzDr62f0QVR1fgPZfHJXR05KVzbRM9Eqsf6ZUMIhyGoX
H6m0B3QkoZpxHPuiRtD0/JJ38ZoN67lRGDa1eZuR4sX7nOLJaqYGo0wd6L1QWBt2CdLP7dsHwpn9
DPd5FEdQ1sFhtOSHxiC6tiN1+iPtcdzGOAb3dq2rC0HS6ktrzFpn6GXowCDZweV+LlsQ3EOeR2k/
qggWbTaoT9qhG40XtRHGqjYToWvwsZdTQ9AA1oRLAe4E+OX5UKOBBwSoH/ZR2zW2rcwYyEmUDHUM
36pg0ABbhiFbQ8u93EQBP5RIJiR2a+4su/IhUD4VJaE6ckBcx6MmjonB3MrT+mJiEvAj0zV5d5sq
lhTHFAUXsRKcLzc53O7oXHVCXkPYsmHbRtSuSBtbR1fWEkZbJbkZM0jyZ4bA+lYba+C+hu4jXxn3
ZbgilcLVFV0s7ONiychwIpDJQJ0KjhOibJsntfHqIogOb4fry1Hm0wGVDKJc1NaWu4ENRvjgFhL+
zkkz7UZOo62IC9t/exSUCREbzw4kgTSaMpvMiwI+e4ujwiktnuJF05uqwwO7G8Rg8a2RvSPvQpXX
w24uklJvqCYyXYcKfebLrM5B5/CgTzJkO12VWbfJSGYARA8m24VwJCQCClD5grLVJ9MyFEQY723r
AglNzXyn1hFUNFg4aN9pu+CT5eYWyjSwBkkPCRAX1K87C3rkGQnr3AuqsjJ+O8Rk8GGWLeONUoV2
vtV6ysYNUBrT5zSncXKbtDHWGAX+FSqigYmBPQiHBFKiBFTEWdCxY7D66tCvv4eSf9/AVIzy4DZC
YVjdJNqB0IOpSedFKrUikP1kyS9gCtU2dy2Q1JU/OWHWeLxyUyASm8xOfM1b8yXM4CfnQ7tMhtdS
BqnyhoFl2oNuT5TBDcuV3TWAP1DNt4f0U9OImm01KlTxB3d0YpwpyJrvBzam9BQlpoxB+U+HcRvn
k/wG1c3ys0VRwILIdtJEO+P2Rbifkj5oP6dJlVjXgx40lPNlEFrFdhwhT3+ne+JUXpFJIW9gjgMc
nY2t6p7xkUg/gqtxclHkpqj8YGgBP6lE2U9elcZgRMW6o8LrCsWbi45DLMzL617LXUCt4b3VDST1
S7vSX+omKyNPtSIrtobjqNqwlvHMD1UQ35eR3WYeOKF5tGlQyb0AnzPR/qz/bLxyyCztZUlgvgdg
l7xr0AWVW6STXXxtN7yItmXJ1UPXpBJ2JFPaxZu4wa1hH0TBmPmTa5X8aOWd0++SSfQEn8IgT9xG
KFSIm4xZbrOpoGAjvuM8hP6jlYg21F6eOpXclmICHb2wVPHdnaT57tZFSTcW3NnaHTd9mNwldTwb
dEWZTb8NKMdFD5NQPT1YgHQUeziqpQaSHVEpPJiTRe1uGnji7ISjU/sioKhc74yT9GQjVSJgIIli
XYKuqB1VA3zSqHEvkgbil8xzUtlyL1Zd0/t5UzHbbxLbSn0DIalxA2b13GJKBQyJoZBZt9/GkVRm
p/qexbs4YXUMBRRW9pdGWZUx3sicIYdsWe/iwVsOwl13JouvapOnyRFG9g352QcGNgtbDTWL8tgO
qdNvCiO7uTdcBfSicWw33jvwj7fu3S4roIYqVNr5BbWLdN+ZWDUb+Le4d+giRDLaoLsMgpgbVKBx
uAoY1Z1Iy6LeT3B2LS/iBN/sjVrG6XaqmxYE+gZk1kuclCCru10KvDpqFXGw7Vu7vAXMpnc90aO5
cWPqukk8F6zO8puGNAVKdmg71PmniXRu8BPGFnn4ZcQtCco/8EyAaWwOGeSovSgneE6hai8HZu7L
tHKadwlW+3htlbjl7BORoe7dlAx1A09HA5jkfj5V5mdLB4OwyAFzwZ61s3MIQ0eXk8NGENr7X2Fg
fR8i1NkSkjbUa9ryss4peYiI87WpxU2ootR3S+f92A+ItwDYXVNDMFY4Jvtl2iFHU5m2vkId3ss7
dsqskIBZyup2bxpzmij9nBuOUALTcVNqetPEFgeEeUr0xxEpihejpn7ZtuU+cyNg+wNUmWGDmnks
CMtTUJF+pybOAd0ei50ueOtBriIDqzSq7nRgNX45TRIeTtVNXPJm0/YCkLa2yE9BjHKdNTq/hrDu
PSd2j7oO200bONa7rCr4RUrVDQNSe9v1Q3iYCPsOzHAPO0HrmjmN2co8L3cOKln7ZtbFYiNaTiMb
ci9F3ekLbFAOgKeVO9nE7EPbF9eq09N2GKvgIp60PiCh7TY5obcTjzTY5TnZj11yBVa4mP8493Ig
M/fSjOYmhSw0MuIw2nI3L4+cZN9Y5pBNqMe7StjhxuocsxvioLpCoSP8EvQ68fNh/GIIRZmN2oBM
41Z96UZpvq8rvZtk9gCmLwj/QXDgjRuMkdqUFUAF6Eowpg6kZZWzqd1sxG0Qjbu+eF82YQUWvG7a
4hYcdDUdmjTh6R13YeewsaqYWJfYJ1V76aZhFx/qEGozG7eOZHFTjEGf/xgA3h5uxzoXjg8nrkIO
Gw2F4f5hrMei+5XEI+3eKVBTm5PWfEL1HZUSti9rK6IPGbWzscE55kzThzGfgm6C9FwIVeOK2LL+
kRaDXd/aRZbHvo0VrbembIHZgtgYwy5J7fSdhTgHJq2f2Lgnus2yA9EEV7YOZSNn15g0LH5lVRa0
ZBPhrNUSQEYFt5sN7wd2DbAz/wFL8VjdB9ikw61r7Krdujl8qbwil1BI8OokbtgB9BcX1UasKKhZ
lpFDU5ALBBwWqBzcL11qtf01Ti8ReDLSQJzDAyM5AT2p6i0KVZL7wnTqEzwUoOzDLVP8VICaUwgs
W9MAfgmscT0gNrLeK4YenCaUJTJ+iGBQCmdVZyrVRgGEhNdG7Qi3pdzmv/ImqCevz5wKTtbISKGQ
ker4G450VntKOdUMgG+jywiW8MDsVyyOfQrL1mwHVSj7dmgbpjayaoHDgkuHxT/wJop+VFAvmDZ2
h1PluiIqxzEocVADatu09qlx8jTdyDzOjY/nguRtlAMvcQ0Iy59NbwLiF1kLzZ8hHNEXGyzoG93m
oELUBxWPMVzdBqtKmlkTTo37OphUdF0Pkd2HXlETNlzrRgDUFkHbw/UzWhPrQg4hkBR2zZjZ5J1b
J4AoVmnDvSwdlPFRACNwAGgrjQPMzRznrqoHHW5C0ubvSoWSD05mOxlvogxpm19UjuHv2lyG9W1d
pbr2J4iuCF8zIGQ9bOumOKmS9YnX1L3Cpd+pXPD5SA8dFBjf9vQSKNTOguhSOUDTrLLLb8gK3FvQ
vMfQy2kP7QEdDm28TZHkf0OWb2dg0PYBLvSU6eYnqAXVNaRwOrAd4iil0x6HhaM3TZskHbgoSdw2
MBkMnHw/VLRxN0UXBRxAWaSgm64rbApoWwKVEJzMeQnuCshZB0vqGipMgvSunwpgaiPPVI1rw6ib
96OnLFT6djV2rl9jR3V8gb8evw+5aT6ZGmJ+UH0a5lwiqgfgzuDYZwWwnStgSZ3EDqLG4ZDHfJeD
kaW2gAniXKjCoEulZ4jBNoGjpYQUSJ6WP5050bzouhz6HTqONBotQ1g6vU+xTPt9VRA2Hok9hMWu
nHIG2Xd0b9s9zTqNZZHrJttkOksyqFi4ZXKhGiv6FIus5h4rCvE+n+wYUsxFVRV7+O2pn3FMqPZM
TXu8vAZ6uV4NnZB7lE2qHCIyRZHvUp2AmMJCKNuulIBf3NZQcCNo4WBTpWgpLRVjUK+PIdPbRac8
csOTLsoCewvJb3CQBduMNuPo8bZnK6O+uIQ/jqpQuuHoZaEY/PxmjKQ+qYuxjU4Cx9hF7eTxVseD
8CtA41aGenEJn4eSDIV88C/RB5kvdE+qUiigE1I2U3RSWDQedEeT4wiFB7CNpoBualrEK7ytFzdE
DIiiCaOIR9QXXkBQge3mTkGj05Ax8SUEqOFronixUjY5Owo6ta6Nsj0mOL/XJ9OyAUYvBxjBnMhE
K3OwnNINbtQ42dFKVe/cQHP512Yc90C0Rp4P1Lm8q5OyiU+VwyAWnJppCwvMer9y4cVPeXbdxUPD
tVoCSeJA5m1JeSsbE1ljYeITMCvhQQGGgExT50cBYemVOsG5gEA4OGiholCBPsTzCaX1iGS97+OT
Y9fvmlRhm4A1pIdU7yvau1/+xrwQd+7j2kL99flguohELZ0xPuUm5Td22Fc/AO+HP+ZI1wr1Z18U
6lm2IPPrWkI98jRPC9akKE4SFuKQrbvAfLKUiLoPb8/p7EAovqLTgW0Dpfrnc0p5HENLg4OTAyY3
rhqWcD8xqImuAazPjTNjBYBgQjlZztC0pyGe4lTguaX1CYSN9rMYXbA4iqlM898t6UjApFDNwTLC
L4CgPR9nqvKATi0CQkRO64cRobtRyOj97z41NFaFwNoH7gFvaTGKaaIRp2mVwPB7GK7TCpKfGYTS
VgA/LzdWChkyir0O1R+8nUXJMYVw4mCrThyhXmpvAgBloJYdV2B7pPS3d6DnQy0qVLZJO1mOo0BH
uyXHCiaEN2hO5Svb95kgmNt3ABOilIqy7WIBybDMKp736lhqS1yAfAbGD668K13Yl48N8AL0QBED
iDa6bC13KuWcpHV4Kruo34xgkeLKzytr8NJK6U+/GwkMXtIclUpcqlG+X0QClKpo0mYqPFlpaNc3
sJ0z2REtXr57e5wzR/uzcRY79+RO0Ca2sujU0E5C7dnaEvNgCTiTQfBr2hkZNr+/izPAQtA5h9jB
vDk8X0nJ0Mh4TsBPcuRpu6FJn10yIDygxOKM0Y+3p3cmMjigeIhy6UJ4ayk0OMKm3EpCOzrFYOOe
BGkgm5YlQ/nr7WFehgbKxYCUMZcIl4CQ/HxOKH7aqka2ejJhqr9OcVftnLbAXT+1pm7zfxtrLgo/
OdS1TKUF8jfI2TGd7oApBf3T2P02TZNw5VW9fHpzWdnBlkRtIESWpLAW1T6IZAzxCaD34BMKA2SH
/qr43eaxxCjIUdCmwnt60YyAIB/jdZzpU5eAYAnmc6/adzXQbN1GJRAKXFnGZyeFVwVorwMoynKz
sAMC3i9EeE4oyKEiMAxm05B2zUBw7mM+z1UA9MIRi5NpRnwtyQ+wSi9sp8VBC92aAZdBwEgqbEpO
d6htWVy3stfX2oqsE+fFgOoHwPprCutnglLioQIKy+aW9VLP3TEg3PER7ovCoGSOK9sUzEqBuvhM
QptL/+2wfNGLmOep8DjR9UCCtrSS5yEv+8iq9QnmHWaHWxCanG7ZbDhP9KWrwTEJc0MPtULH9+2R
z7xQjDy3dJDhzv88XxBxF8cqzSJ90mOa+qqaYf09HVei9NwoxGbAsgG+5L7A4DhySCAd0+hTDMzj
Z9fWUebjD+M1l4l5Y18GDkHfcX6MaHkuAwdySrgSD3iOFuun927Dy/dahMHGhY2bX6L+q35/P5FI
oLD2FO4igN08f3yZGPsp7K34VBoAbkdpdbvUWCBJCkXev/2m5jfxYm7YhN35FFUvbj15PulK8yA+
gb3e7rAmQmBHj2VH7U+FFp2vp26t4XduETy+MGRV7owmfT67Wec0jeEKeHI6wncZbpKXEGCyPDhu
rBEsz60AdDNth7nYdYW7yHXquAFuA3zOUxs36Xs3qiA53FjQz2hy24cRknagYgUlA5OIbvv2gz07
S4GBMVWUQ5byfgPK4tyZycUDcc03phoNxoCZmhLNhaBZ646fDVGpCKxQsb9gh3v+TKMoq0aJMU6y
hYBoULLSh9V5ss07kl+59sS/vj27s2HzZLx5r31y4mVljcIW6l6nrB85uvHpQ9haCZRAtL5E4yq7
JkmarSA6zj1RirepICOERjWoJM/GZHka9cqaK5tBMELhP5I9FBnb/GsQzTYnb0/wkS24XBhPR1uE
DspO6G5pqmGqbkrYVeTgU6H5F9zqVg+QTsgj9BRRCIb2SAtfdMHyz6CNrGUWC7lk3NSwh6OdjDyJ
zAjKZZ1HQadE9bHASdz3qHjmqch/Qv4K9aRGMFRsoaXcpZvcRdMQLayiv6sdGty2cRkeZiX/i6G2
p23k5k65ssWfiwDKkIUAokToS2MPaXo30LY+jaSNtkmhe7PLSYICMXAMbbLvc/Edh325UqU5GwQc
GRS+d0ZGLQIP0IQgaFs0wlsHvZ4iZ58mHdjbKnWt/dsRcO50wX0MWdYMrwdC8Hm4VdKqAwlLgRMb
0BzqIN3hu2O3xhc+t0OhuIW27WNqssQLNIUBa7gd9akAcOZkR+7sa9KZa8r77N0kGnXFAt4cSBWE
vwuznCPLASYRtjIoeS2p77xO7NLk0DBOVAIdMzNV25B27BKYkzUJv3OZFwAlFHbrM+XoBYhaWm2M
NDw5TUP9kCmEamOq6cFUjH5F7W/cQ6t4/FrIIntAz9OsgDzPriG4RFNQxwDkdpbSIakdVvhKkJxq
3An2FiQTQWWZtIo2dCjr90kZN59F5qTo2vfk55A5X8e847tStux9bVvo/kZOP63soOdePFgoDjAi
wGlBEeZ5eCXjWKN0jBTJLhiKpzUh0y4op+ae9mOHUl2af0NXwbyzCF0zGD47NBBbOHtdoFWW2VnP
kg58dcDhRBH0YhNp6FNBNXSWcK0zu899izlo/BI7EcVslKPalaV1bu9gsB4EkosBNLostVosiHAZ
MPpEp4TcVIBWfAS/SB/JYIW+sSNnryCmNK5kVefOSGD4wV1BCXFe08+fOHwaBlTfSsh95BwKSk7B
i7l5FVk3HSrlFywn1u7tLeTcZgWhAezieNrIPhancjhGQ4KOlj7VjFQhpMTbQvnpYEGnW8TpqpzE
ucfKKUqkaAwASbZEM3dTYGcyVTiyolpinL76bpIQuB0VxdGu73v1K8JN69Pbkzz7WMGWRKkUfQH3
0ZHwSSoAtkzr/n/OzmtHbiNa109UAHO4JTvMjDQcBUu2fEM4SMw58+n3V9oH+6jZjSba8IVsGFB1
FSus8IcEkmQwjIize2uUo0Or0XM9S4LkcNIHtftyf8hb6yph27IKTMi6Xde5T6slhQEaDLNevtlx
NC8HZLHGGDi6kX38D4OZMNNky4Nu5WbbJJGzSolsknuzzb+aA+jAUzUn+d+tndFAvz/YNWqVW5nB
FItylgseb9Nhmd2ya1yH1ewq8hiRZhO9+Ck60pFdfZRp/TE31I+J0pUHTEjjw7LatH+izsZLd473
mjC3Lm5AebwQoKYoNmxDLsphg50UGb3XIfsGsb/HhiGmOEm84wR6Njdvw5CFlqfTd32PSku3J6F8
zZySC8JdBRGXl4o7/PLUNtCHGlPwE9qsQ15H7ZT5/TqayyFtkvWtdlyBHnE8fejV3ngvElv1lFgd
ICZM014eeOveBCFNH4iUjEKtPAm/7HREH+NGj9osSHE1OlG4qmLfwFHg3VA7y2kYYvcfYy5y1Owq
a29fyO++DUclKxishKYD0t7si64dligXWR6UBehUj1vL+AP9nuEP0Ztp61tL1531EU1xb53qvvbz
splNwL8wqXcutVu3DNkUVQzYIGzUzZ5IpyLPsnXIAnVYgPclLf0l30g6WtDoQmfDqc+i8IcQubLu
xH63RrZp0GmkOdyo28ZCz7xKwX0mMT6q7UV1qcRHBJKMT/kANMFr46lCkbBf9krmt+4bGMWy5Wly
42z1YI3ZrRaklHk5zCp/r87N5BtK2XwatcTeyTtuzREOJ1uMwIypbtIONCJipFIy2g2A2084epc+
RS3rGdyveNcV8de0HJWddb09vf8/5ibS7TDkwiyvzAKFyhhWptEnsATlu7Cqi+f719utt4KqJT1r
mx4e5NvLE1QB8WsU0AZBWDX2jG5utqznphwG17e1MhqQiRLtTvh3c0zIiPDd4bkBib8cM3R1KEpL
nQVTSTse2Z8VG1xOOOypTHcRD7b3nv1b9wQBpQyuHHbMtkY7i2RoMl3LgjkBtxZK319fK8PmSdMy
691k41uMP0YxHITb7jXfbu4fIirKKjLa3kooxiPorVFj/6BF91IpYWCl+NpX1vBRJGF3WIq9OsfN
RBm9iP8bcbO+mLLkqjOnWVBq4GcNQq9DVzchOh5a+2J3UkPTLr8V2oz9Yj+u5yQe9jyLbqVqDu0f
onu4OtzNl5+Ymi1gWPxXAq0ozXPiKkgPWuG4U268+VklMe0nKoGq4+Uo+Rrra1N0WYBRFSrY1Pa9
LkM0PBL4iY5A1k9jvzi1h+Va8nB7EMmNX4aWX/2Xl8eKHRKoUKWZQXdYeK6Vx18aB8yjp9gSRHz/
lN5cTqk6IA8NAILNF42SbmyNLs+DRayh7TnjSGRVN9O8V924dfEAlJNIeVAK9rZHo/UU5NVEJmYO
Cq9eaqFfA/hXLSgotAqY+Pvzujkc0Tg9IcOiOL25fWqtxh4hctipFh0HLynz5ndAsN0PYYVDvvNM
3lpEcjvZmpadmq20dI5jjihXwVU3IN3Xgdf312qOd/bkzSk53G7setonW5I8zICuitwkD3p6Gopv
xGBjz3oZ95+nzna6/5BBEQrChIfDhLDHJggRHV1yd2jzYKj07HOP0PO3VnfjP5BlMRwf4c/mP1SZ
SNh+Ykx+5qqbYCMs1RJlizUPTFvYxPhFfR7dHixiDjTdr+LF+ICW8p5E6o1VdeG5ksxQgHd4OC6P
W2+GuaOXBFsGRmST59h6TvMQfJrniE7byS9uRbgu0AKZjDs8+lsDAm7s0Go1qj9tXsLbGK3uJTHy
/LlZyuVsRa126rWweJ+CPKs9s1Wag4Cp+keuduXObrrxVCKPTMcI3QWuuS2iwurwSuUGzYN0NPC3
HNoQRGFYKGBF22TVf+vLtvvz/pm88V6hNyTL87C62FabM9mWEBbGdSKmo876t4rE9BOcAeVYKKP+
BuUrPAGAt/dMT28cTsqWkq/K2VQgsF1+4C6u3WqYFT5wuS7i0MZ2D0Zy0pw9U4lbtSduOI27jYCV
Kt8mtoKEaIuqbItgbhcjO6qtSwPO0qr8y4pzGTZc8Aee0rHx0xHDOcKG4hA3EQxrVFdew7xrnqxy
Fh/uL/qt7yy7ZianmBhzS7laWzdsyKCLAGCheuwbfJQ8oVbNGSKN8gwZtf52f8BbQYJLPEvxzyCR
viJjauHUj8XKPUUEFPp92bv+WmsLTAdlkqwKxcdmTB+gwICKVVix3xSRlTvTvrXXuCoJPenH8Ahs
3jX6S8CDXI41ZdX1t6RZ/3KQwn0Sxmh/rsHrn9huexILNzJoRLNkt95mLpqxebnnLDeQHx/ywCn0
5dMQKdb6rqZ83/ouNYUDAkW/Z7SkFpA+Q4S9hOvq69f7i3/raxMOUsqGV0hTf3OH1hPEEnPmVGdL
GtkHay5N42iSHn632xJnbncdzGrnpbgRK/GlqX3BoiRt32pYta0eWxn2skEn8vGLhonHc5jrznOF
ErCNZ9ehzxXxFEMJPN2f7K1vTE0Irh9FFIR3NvnTPJuLjuNVEdjaWB0hcYmzsiRwjXOlgX4i0m94
dRQ7G+sne3CTnVPO5CRJhBC0UXnf/BKfIZAX5r0wC9Qsk+p3Cr4JoHF7+tqu1XRW9KjxnWQ5At9f
PWGE0cFC1cmnrVM/q2sfH/G/M85VDYHv/mLcvH0w36W4T9hNGWdz+4SVSLi3lSIoHWgEo+jdA9C8
KfEdcAG+UOF+hTpMoTFZooOhdTRCy8WDBRr6VYNnlarE6dP933RrN5KakE0TRiBGs/lJC6L/kxY3
RUCr2Z7QxYeOyuoMkoiYKNjbtyjlqzsLcesUytaDzKj5c1uzUPsqDi1XKwKx1OrJbBvt2QU2gzN8
0pxmE9yA6wjLx2UPDzD4e8veBrm1LU2eVBr0hBRXaVmeTHFZ0nkOLAPBicM00KvzRl2HSgCmfT27
S2y+srn8BpYnOjYUvy0ImB4XS+u3Imte0q5dfsQzwClvbp3q37CPEAVXtCn/9/4Hknv1ci9z6mSW
IzuOGk3Hy72MOFBrpCEw0aFWpsGHMaF+0fPWWHdO6nWQBdtX9jS5HSl0brsQWTqjqyL7a31D5W7h
P00ewnqoXjDahLL48KxgCwIUlNuOwTbbrlkHF8qCBaA3N6zo0MRVs56NKGmmnSTjxvIBegTewy1A
ALnFbuh1WRhlQmfcycBv6mFVHBBY2JOhu75feVFUkD10DgksrspEmt4xW0oMNMGrBAiYUzsHoCTJ
4JWJHn8tRFnAousArHiN4mbjX/eX8/pAMb5FBUcCcDVEDS43iUNsATwsyQLQVvYHF/bSeiy1UYn+
qEVbU4+EfvxPJ2ykZt2+77rjJKrlYcY6KirUISXGVJUwYPkjf7l1m5iuRCKmLLCTJT/mmYXbXgfK
K+PEqAuop8bhsDS59u3+5K+vMB41AAgSSM0Z2YZP6NNEFeEKqV07a6GPJtoaHefOKZazWTD8IR6N
+nFUKIOCdjXIu/jsW/RDiSRkrc188dbI138pCa6+PZrj2cj15j3JefJH447uzme+MVMA8DTpaLZI
YapN6CAwGq+HgcLnMJVK4SWTo4d+lpdQL/XZTaBD5YqzEzrcuBdkTEq0qPKk0qK+/KoIRq5rBdUq
gLI6l1I+LMd90yX389RMm3byj1szpLEhEZVceFeOQQ0VgSp0ChJMa9KhC5dwnFZnFl+crp8CKu69
2LkgbsyPLiQ6h4bJ9QrA63J+FXAKq3bDPFC1XrGe115ppmNPC6b+iuZD+/Bza5NUgRdHrIOS67bL
vxrpYC4a9qJ6jsWrgs5CMBYtFDXKWWeDTsWXh88GhXmFnAK4HDXqTby7zE5WOk4OGza18qe117Gx
cbXle2l13ewjbruryHn9tOLpIwVBJMJLI8a+XE+Rx2qarJiGQ67QxKGew7cQ8Q4P+/T8yRwH952L
acQeRO/GNU+JgAuYIi8gnW0/Bk5MDIB2LQMuIO2LgDT3N55hy/P91bw5CspbiICCpr9SVlLbyBhS
IPpBNVfVMda70XfEtBcm3jgDrB30HdZPQvI2OxLl1rIxmrkCnkFOfDISMEfelJipdlo1J9ZOnbao
e64W14OCgYUViLYSyQl8lMvPpsdRmwxYYAVxn5if7Hg1PusID3xf49D8nFeDZR4eXUtYSmR9AEUl
1H1LVUpLqUWr6FUwWJY4DjUU8XDsxU4v5da0XAIokO24SZAMXE6rjAwjjS2HUQobdqKWwwQvqhAG
bku5eNX003+YlYRyAAORAcfm26VLaPcOSgGBJSb9Ne4hZOrVsvMMXB8x/n5Dvj7kVcDPlctJ9ULQ
aWuzJpjyMn0pQ3zAw2gceWcLDchtl8x/hJETqg/flHJYyieoPcOO2fZb6xC85oxDTYCIyviG2YSK
BXaHKIBluZl4fHsANUIrSgcRAzhks5AJ+t2hhnFb0FrjP0NdDOclelzrBhVJdp48acgHXu2OBnr4
4o5TG6RDgwA/5e/mj6Wj+ne8vytu7EJCaxe5UbCn14psS1gaUU5RK9A0KGVjbUcvqqP90HK81GZR
78G9r4fjBqaOrwG1BVC2vUCWykB4I1unIK6ib3Pj2L5Quo+WOTp+ny97RMDr2Pfnff8zBqM2vNV8
K/qmVNC3mAO1EhaYtVCp/VCRhrA83+77csQqGDWvpmiOU+lOe63468PAZQmFiv4eDytVncvD4JTA
+8usWTjhiD9j8/57r65fIzBVfmNOb2WtNKcHvyaPGnBHiXWhwEBidjkiHntQLhpXvMatDfV9No5C
Q9oiLh3et1V9NGL4OZrNsQPpwPpubjBV6eCh1ap4TXJNeSJB66GhJT1mWKAIay/kftgZ8SoiouhM
wPczEdRoOG1WNJkHpcobMk7k3FbrMFdC9F4Uava/rRLPewYeV28qo/Fuy6SJyRFLX64mjVgdJIVk
0IzYWBvzID4aw7IHOrw1J6mTj/A5B8LYdp3nqY10boEkmOYViQ9nUQ9O4YgXkZfTo0ECE5L0N867
FMXfPjl5bKYlOslp0FRz/QKaJz8u6qTttNHlR7goCzAKUpsynyPwuaKpctuHo4keUzBQXvmtAjSK
lmuStpbXF/ja/T2VSabkXocaS/Ru0MO58uys1dw9dbtbC0scS8OL5UOqT94OvyR9sVDCKJvB1VN2
DKvjoOFqd0DqwRxfU9cadi7SW5sFiCbxLPcoZUX5a34Zze1Gc8A4k2y+BGyNY2qVHPqq7Pud1+fW
rHgRJIiOSIy2xOU4U7sUC1gbQDW5na4e7V7n38TRVl8NUa/5T4OBH6EAR2q3xVCHfajC6mAwgKAj
VQM3jY4oBrSf1qJYHtaq/TkrHlXAevK23sQOE2o7vTUJOpRF48K3Mts+QSBCT/+BOJ68aVaRPnwe
WEceIrpY1CbUbUhU1AiaULkqAnoJkqUz2aU49UWFQtej9zJ4EopXUDy49KCyXH403ELD2GypKrZ5
PzYoyaiF8BBVqpaDPdYJLqONrEDcH/Tq+WE92f0AWEkhmeZm/+MhY6hJU0RBVBmY2ipCOQkUsNBl
aYunte6+aV2s78R/V+87LTqScXnBUEO+amKlNDDSBFxuYKRzcuzb2vhWuc30iTs9PYgQXcadSV4f
B4PPBx2Qdij45K0hQO1U7jxPtA+ymarEwa3s7h+hRMtvrVjQbrm/otezo1NBfwSeBdEm2dzlZ2wq
xYgtUG0Bzoii8jWtVerDVC+iQSHHjhGMMjEo36lyXH9GxAXAq0gQNhnQVt4idTGAtYo+D9zVDF9Q
V0bAK1+M/pNGYOf16RwhVTYk6s4tfmOuICnBDxI20e3aqspaJTC21abzl9nr916Pkx95WQ5fHaNs
AHHSev58f203H5LeKmkQaogSPQtTe3sWV1CEndCq+ZV7KPRV2fdyUCQ6xL29p1AtT9svD5Qcir2i
0fIBLmrDTLn8jAqgI6V2rOW1NB3rc5tUFlXINdmJVW6NQvMC7xl+MSWqzfHrV/SVyn6ZXxWjo8bA
nX3E+zzf2ZKGvBU3k5FHjcoqmA5IlJt3xwynua1ic3mVPJjM19W00Y6li22nlzTs4oM7dvbs2429
/Ih6ra48ICLW+4iESg8m9Ay/qVFlf6qUHuN6/DV1DYW0PERKKelylh8RJ+FFIKlGryuAkT5PCtJc
L0aViv61G9m7fjUVTX6ia2tMZ23Rq/ik5GFhvQ3t1IwHzYjd71NJRkrzqIxRBVsMO4rep5bdxa9Z
7XTl0cWbafIjpVVYKYOE50kBrrI8l25TfMmy2F69sK31+bFwWW4ECYEnUqYqhLj95hOtmlojbuQo
r81QdrQda/eoFjkaZW7aoEbWaI8RaeR4FJqBxdDGID/eVjLUAmN4UUzqqz41hq/qtXmUoEBvWPV0
b19cbwtcFQgReE9prm7DBKr5o7WEq/qqZH3vDRFogbWL9t41uUCbzecAtqZDxxZElHWzgIaNqlvW
zvorlh8CZcJ2Dk+T3anHSM2Ery3Djz5Vreq0jFDP7t8XN44XCymDEhvQz1W7XBfTWCRzPr82Zlkc
SlFGHxUcsHd2yOby5YtRCgSrRLGLBgLlu8urgoOgWDOCIa8oVP1mJYhPzY7iNWX8PUKOxVvCvWzg
elqGxsmjrSaBB7Q9LwcU5TBZbSnU1xS5vacuLb8sRr1HJbs5yE8hDAoLMuC6HMStuqFPrUZ7jXqg
70Okxifui/Vw/wtd3+jUkzWqnlRlXLpPm3iuz+teF/SbXwEPhNVprNfO9AAlU1NGxXWXhXfjU1F4
kjR2qTp1NSnb7ptwCUfjdY5d9duA4t+zDp38hS5/9NpAaT/NwBp2XskbcwRHyrBQPgAnbWWuhKl2
CwJ3xiuJpPjXcNrwyzphGX7Ab2TP53HzIrMXAUNz2gzpckN3Z9NiMadFTdrUMV4R10ITXJjZwahj
WFlI5x1CGlk7J+zmeLJpJTUIqCXIXfRLRpNhDRiFFDFe0zCbDnNoFr49d2gvVuPgIck4f7y/X64/
oIxVf3pl0K6jWXc5XlIlEO7QmHglSrVHP1z0un+2hVO2z6rb2c27Dn4LIPe8yMydKPL6HjN1fH3g
Ahgg6ilmXA7dKwRf06qarwlSnn44K+HfAIgBGYEvOs9ttHwyYAH6szruiW/dWGSJxgTSStYMu1K/
HDmlCxwtDho79CCnQ52GPUKMS+iB0nS8spythz8qlQZuapPivXwdNpsIveumhkBKhciOSg/qdXbG
Njv29STPRq8Zl/HH/a96fdcwHlrhJI8ATwnSLye4uGts5EkvXll9w+v7Ej0Np9kr2W+hkRwOhoF6
JCdGr+BK32dejczOLPFqCjMojQxTzrH+azKVH2avR/jL95+T2OkOtrK8Tar55KTzY87Q9F3kT4Dy
wSFlttx7lzMFbw1QksgmGAxriEFPhdb0OasI05FcdJ0eHVX4+MUZTew4/D6oKmqLtoII4c69e32O
yLtoXpANkXDSeb78HauhNXGWZFHgNqHrLe1Qq/S2u/ovq4a4Wqcw/ox4bvYKE/KvvYwFpEMgaRHV
PdKVrSz9aLszzcUiCSprsZ4A1XfL0aiLWvG6WLMWVCEV6y9dW0zTq1e9/1KqjfH90b1G+Z9ipC6b
NzzWm2Ns261iJxOQrhhxptcuU9OjWTbTzo6+PrLUX2S5HIsiNtwWl5TOdpjl4GyDUmiKN6XTC/0W
x3NH8ULvfS+Lvz4/0j6I6iPxgEEusTmwXFZ9k0Z9EWBBU37L9NI4Om46Pd1fuY35uty8chgWD3E5
uN7bWnWMBrexaqIKktRZLc1rWL3Ma1uKiedhUJPvVWko68EtpxrZToGY+PQSoSQxHZwSlUerVkbb
twrchj6jiy1iz1wmysGqC27XTztMug+L6kb6M1eOne6QHm6tESVanl9q7bLefrnji3Swq3JwiyBV
B8unYy58u0Ia9/4aXb/1oIKk9SBMHYC6VxW+GWuXxQ3LwBaagRGmYx2mMLf8Gvzw6f5QVxOinA7k
CfwrMSe53SZAG8LVqks7rIIeM2l/GmPhOyis7nQgry4KRuGwsKlIgmiabS6sKkyHUs2nmhNbJKem
1Ykl2sUSXhjiUuOBIh9Pg6XFO3vtxuSkEAQBEzxnprnZ0bo+5RYSIE3QW/3qd2KArmqo8/HhJSTB
IiHGUJaC4raamBdzki24BwRTqI5+3/UReWedHO6PcrUnUHeT1yztMx5UDEcudx6y6GbSJBNzQTv3
aV2s9DUntjlQlNnr1F0PhbLQz2ATgit8sc2yzSseKqO71sE6dda5Gwz7MEYWfD8RP/yCEAHB2YDX
QGFNwsYuZ0UpJtORxW2CQZ213/k2GfIhePUdUTqfE6+ZhhC9mFV7jFQAO5FhMb7CZ/En/G4zQ6VP
Sy2u2yZINR0mWr+k6J+H67cwi4uTW+TiQZrP/w5Ip59YmmSL5/tynknfyFJE2QSKk9dPDvDmc5xl
/XHI7Ad7ZT+HYjElYJI2KwW9y6FmUx2MvFUZKlHrJyVF47JLjOGYURx6l6KB+vH+xrw+ZIiREA1R
uiPFwzflcjzDrlNXhHoTgOm1jlVhlqdCFQ8iM/93VpQIOQJg5amhXI5iIsud5KPbBGh3KofIUQsv
n6z1ZGpLvRO43pwQdUh6S/i+wgK7HMpWM2vqV6cJVlMN/wKeNH3o+mXdueOvr0SW7ZdRNp+JPhGm
A2gWBfArTD+x7H729VRrMZQADPqvMKd/BmtMv/yHj4Wcu7yr+GTbzK6xS1OFEd0Ga+REL5OUKtdx
gnh8BTlf1NlIJBEn2Poem0Yfiri12mBAE5ejnOJDEif/zzL9wjH9V7voG9cUMQmPltTsgq+3eYtD
VOyb1mGjd2Ga+Qa6q4HTRPOLja7/h/vLdnMowCwgS6HpQSy93BIjqgowvtYmiEY3+py3q/K8qPG7
aEnGnSfr5kgUFcCQSsDqtpabULczy95ukL3EfN7pEIdU49Txl4TS//1J3djn0kyKexeIicQ8X06K
MKbXxyJtg36OhF/UWnnSIv3TfxiEUqQsJ9Cy3IawhWINGHmWbaDK1L4v1snrF3XvMF0FymwEOlAc
V9peVCE393k7IlBfDyMbjpP63NQI5DcL3h8Ea81zVJR7ds23vpIm0SUyjJV+kJdLZyeUtdxhYVZJ
OKfEgcsgTqVI+rdhNKthZ0/c+lDA7YBwSfUNKnaXo+lwNMNiWVt403p9TiIFt14T05z7X+r2nP5v
lC2gKnThdCFO2gZdkrQH6vyl36SYulRx9P3+SLfmQwuBIIbATKdxfjkfyHv9SmWyDVqRjM/ptBp+
1M3h8T+MQooo0w1IN9soJtLKCgU/tw1qNOEOrbr8oxbYMfyHQaTKDO0QIvZtpJ60zSSiKeuCUIuN
QzT10zlezMeDdIJnXj4+DrC6K8Askn2OOzhVF4AycP5U9dF0nw0cLrXzf5gNzFFJDuMt32a1eDj1
1hoWHRKruPB6bjYrlteWZbOnOXpzB4BF/UnGohsi9+IvBb/eNXtYUAnLVizLgdTA9nD2ejihVTmi
wHhApkNk5c27HCUfzDkZDTTZMInSj2Hd4bpkg194eNHI0aQaDRpOgP+1zSgjgGKztVB+y0fVT9NE
HPR6ePyGIxgBhCFt6eSfm1GiMbXw3jSB2uPh8EFLEuUf6GP6x2jts+eZS+iv+7OS8dRFjYW6EvOh
0UexibL65nF1yrGyZwcE82rXyvCUFMOUfSqwWirewmmpmtdyDkPrlNjYWz/RI+6jh0N0SoeUgnVi
JKlxvpnwVLDkszHWQdZ21GjjKFK/1zl2jD6UKvEHyjzD3g14/YqQ9TCiFBpmz2wDCsNNMZlaDI4Z
Eczgl6UwihMQg/Wsm7iIeLZWFHv14OsxpWCURDpTuiFS2pwEZYBhmYItC6JFmeKDq+SN9Xu+6mP0
RRit0P+qszTaKWLIv/Py216OKX/TL6cv6qZxpujbB/2gaO9VvOwPJgXFP5eMGPT+Nro+6PI64aqn
5a6idrf5io6zdoZAHDGA5iQOcwv0OG+ieueBvLWIbFVE0CmWoYm/mVAyqv2odM0QLHr2tTC6wcN7
6v2was9DWu0Ft7dWT9rE0uSGt4sO5uXqVZW6ZtR0hwCHtu4FJa6/gQMvZ2fF1fv+4l2NJG8vdjTA
ffpaPDGXIwmd0l/dz33gVLU4pMhswuLROy9Zl3ZnqKvvxL3FiwzE2CCcuSIsFEtTJRYGyUFYIpeV
pe5wSPt674DdmBBRIKhpEFAScry5kLtmHtUERzAkQ5JG86I++XfOwgK3cBPv7ocXj/K4BWKBs0yn
c7MnDKymm8nRRvBBVgW9u4bgiXeQq9Z+g+Xj3tSu7sufMHSNe0rmwdSGL78VcZPZdoUxBZoz8QwM
4PNKH5sJq33Cxsukb7x0GFDRqxu/NqR8w04gcr20BKJSxpJ3iGLXFeBywfaCT6wEVp4nx5FSi9+p
4XCeVnNPqOAqc6VEzMaE3cbZpvG6CbbBHa1xMxU60FjcOTFxq8hOnPSEp7ERaHlr/53rYfJo+5OO
GXczb5LUTCZ1vlxfJ5obWrmtHQwOhIIzLaDIPCNmruJ/O4plT7Lo+jxQdUW3mL1Du4wm6OVw8zSM
WdRXDozgUfH7WLU8Rdu9Ha8/mnQLoQsPsYyzt01bhI4wmKuna5DH8LEPrdOzO+2+c0osE1Hc2jnk
8nhd3PsoqtK4ohsHDl8yXC8nVaupdDZY9AAPb+MQV2CerMVpT5o5K9gxN5rfDQkNZYrAT12j7b0F
V/sGtb6fwtN0A7lltrowVgyIoxjsNUAdrY1OztQyRKd3ff6OPldr4shJfHFYY4xaTvcvg6vTydCg
RgCnUHsmjdIvZ26oMcaUYaUi7+3U9Skd9Vg9uXUca0dO6jgfeHZNxzfjOV+PteiMB1VqJGTKgBNL
QYQvjfrAJmFsLKKoSh2NIF2xbTMz1/mgxsP6Gk+d+hkT070uy9WnBncGKIdcgX9ohW5u2n4o3GRd
LRNikWifNBFm1rNZmTl9St7IY1YmON5NjQ02wug1LMMMMmX9eH/Vrw6R/BHSjVtSnGxC48tVF8Ak
iiXPTAoMKNZwJeUva2lqO72Fq0MEbh7dZfIViroaiMnLUYquXp3RQVVsitXqZVrs7FBT9z8M5q5/
+82hZL8VvDmXrLs5QHRKSFpUJwxMtzeWU4/5SuFHePatvjEgpOo9un7Svwo0L6/YT/L25cxsvbGL
eeztYHbryLMiNIqbJKl3kr6r4EmqwpHsAfqkiHKlKV1rLs2mzLGDkTrdm+202j82SJbnesLU2y1K
ZYfder2IbAqyZYCXLCQf7nJW+Sj0tR8cN4gXJ4O7gYaAT0c3/2ihV/bojcfrRNFdtuspD5HXXo7V
amaOP2YXBhDQS+TJxdIeRN3WR6UzTHw28cYFKymcQjuqIrZyVOONdWd9b8yX5hMtT6mXLps3l78h
rU2HfgqbpkIs/alSh+GQFJVzHO1h2SnF/yRcX9zweEFQjAfgQZ2SrvxmLEvPJUVhyt7aUG16L6ZB
Wp9TPrz+linN0B6thAv3gA8hZiMtkUJ/Utq2Nc71uCziiRsxNw6WGXXQFyZprJnqcbp8QRilbE8i
TabQ08reyt61q96OADdd80fbNWblVRgnLDiw5sU4elZTo94cZ64+fG2XxGAUlMTbQzrkQ39Y8rRC
2WjhNBleFrVwEaFGleFvmWGE05OSVU7ktVwowptUqzsvFKhDHz0eQz9nRj+/qQXo/Y+ha4XhczqA
l3uvTqJpX9WoadtD59aIUMxlYujPpWZWKfacRl+AoMuN4ndIYct6ao02nP0lXefit8GG0XpuIyWK
jqnWd+tBMcmLPCe35r8QRSlTX9E5EMekKFDWq1PYrkeniGbHm5xVbz5mnTbij9xapnhCjjccfc7Z
FJ1YV8U4rhk6Nx+HktZd56nLMrknJbG79vd4yNC79nKyMR3djabpjbdWTM23ge81fknH1in+nLVh
KD6IpKUOHNVRFv42N1iL4cYeznH44uhJOXwIZ01ZPrl61S2AUhI1el6nVq29Gl2n+gzCyST+JfK0
PoKcdaqn+7fU9f1BbZdaHsBtGpPEMpf7G/Bph8Vekb0Rbup/Tk2zfo113An02ilOQqnLnUjw+i0n
e6XBhVkhvRnEMy/HK2d1RcForN+qKTffqbzY4yFEF/x3is/xy0Sn9hXs1fi9m9V5J3G+NbSsKPJU
SQzqNiHL8qjAHNRo3koYaeNTXeYIS0LKXzHuWHS7Oi8Q9/uXSZ1X97xS+N5B9V5HUDS/SAnx/eYn
wLi4nHqoG90yCvn+WLl2wKKo+q1VUNU9loPAL8foStek5p2Of9z/xNdXGKV7lhupLLauviXDoeuQ
tBgYpW+iSafZV/Fh8jVUYSPfwfh557683k90P9BiRX+ebiJt6MtJNlVmKAMv69uU9VwEY6XlP3KY
vl85oYCd2lw16+PD8wM6SqWQbN5BC3bzTOixhj1bo2dvIlsr7aRhlp4fS7i+4/tVyVfn6f5w13ER
qRh6j1LlTIKKNy9gUlFIchRUDwq0qY/5uKinsHiUzE7ICRYBKI8Me/kXd3Muy3mKVmiMYZDpRn+u
AXB+qoZ1fFIQtDtm4DSGh8MVBuSDSSkQ2a2Qu/eXspJmpEaK5UsYwIfTzm6KOQVWTw86LMppwZME
ScKL+lNT63KUgjJZaVlJ+uZy1N/0NbZ8W0T2w5/IoT3Kq022SctlK+s82glRU6XXbzEWEccOU0mv
1qJuZ99dbwQ0N+DtUuBkL5BvbuZidkWdD/n0RnVx+FgXxnhMY22vdX5jFDkJiiGA/gBeyf//y3fJ
I22ldGBNb4ZWLi8oRYdeQXXm4RXDPE8mzWQ3P9Fdl6OEGZV8y8znt58gz6YQyfe5rtc9kSG5JJcR
DoUHzipxI3sMse/LYUqAY/CCxvktbct3cShsP+ujFOMZqDX3T+lWQE1WvWkakJaTv4AR3pZ0asuc
uRbT5c01BWDZnmTGOY/atDof6i5qlSORh9l8mDOrV70Jlsr0V1QIKmfNtJaRl5qDcI4Y3U/vzSkS
5r8rFjTFzg66sRySXkS0B8uWH7m5SoSdRyrxzvJG6CNrkLnyNKv98ObYxDH31+PGNkKYnUtSwrhk
C+Jy5SNdGYcVrtsb/Au79cLIsMujsKa2O90f6NacCHHI5xDa4ULe1Jf0MGunzEzXtzEbxheog4W/
UFA8OKut7izfjTm5pI2SwY4YDZCZyzmFbSYio8+KN2VR1Kc+WmM/yvJsZ+Wun22ebO4rNOIpfZJr
XY5iJ4q+imgu3oZmHJ601Ki/wl40j4JCoOei+3jIh2HZ6Z/cmhqgaykujqjPVa4qtdOj2e0ZtIau
Xidl4WsURfcOyY2PBfSCEhbyIjyc29AgaschFWlZviU19QOXzsUZ8FHpT4qefTCWtf5zgC5feNDE
pnPYTi+zYkx/GmmUv+Q4Gr6jXd4eowpcm2UUexoQV2tAdVLKEEuQCPS7n1KEv9x8iBAv2mIP6ttY
lFQFTKfzFGFrz/f36/UosmYOFhQ4D0XK7cGgDQelLMKyNl5A6a5Jph4dkPY7W/X6OgIjJ+M+yUCS
0NPNLkpJcqtM64cg14rF8lyDUPA7QghD9z5azUZ5LQdy2Cd60AskvNV26nMunNV5aaIy0vxwSNP+
iGf5OnuzNY3US9al2JM/u9oOUnuIQJtdTpURuOflVrdUuoJD2w6BJv6HsjNZchvZsu2vpOUct9A3
ZnXvAADJYHSkQgp1E5i6RA9H343qN97vvS+phbhZr0SQFnwxS5lS4eEOb87ZZ5+91QrHew1iHdI3
rqSm6pWtd77sS2MBmBpsf8DhNXgKbYCMi57qR0ontddbkdhpSer4b/24y5FlhGWQRfLldEJ93gvb
mqsezYSp8POEnAb1Z/WtodPS7bsQcaAWgw+ubXxlPW0U2PPy4yyZyq3o09yXu0m6soXOIuuXUej/
ABjEx3FNXq7oYoMZXzMKWYPbJcb3TptvRIVFixmE16xNz7cCqBUbgYLEUpVb43LGkJBtZpoCuO0E
saulNIAYTRUCbWfap9e/0sWxluL44uCEAcjqbIigoWkTUchHqUjQ4a4j3RMS74ZjgvC+PtT5tmNa
i/kM2l7wVtfBO85yWYdUgfI4tKHpKXIY+PFcXSsLnz0ZfCrIvrQMo9PBJb56bOc0G1p1ZvFwXxP+
0BUTgEwnvW81mnVqTZRbxYyvtX1dnBpQrbxkXefp5WjaUQNWqDzO09RstQIQMEq7a5jcxVGIJOga
gdDMO396opSuDZtI6MpjpJm51zVFdad14TULiMujwJlBxntp01gB4GY7TmMFgRMHqNbwgiSp9pLU
XOupujgKnd3cQrRMnNEpUyNCyHKy2Xe1hdJ9wr1ctdI17sfFzUDH1tLsQnq6Zh/mU1qYPXDEI35L
s6fm8cGUgw+Z0D4konzoi+BtppbEdmy+/x1vjdtHcmLgJMMXSsr2axFiCtI5YekbRXeN/n1WplhG
IsmiyA10dGZi0yAy3OmTpDxqA7aVvWrfxGFxY0WIcmjV/FzN4mvQBe9wRnijmsPLHFlNel/JxSlj
Ll/2t9CgyWqjTWL2B9rgwU7t+glSsVPcZIBKb41nmeTCp4JNQyoB4n06VNqyLeaZTRJ1juphKW27
wtGAH4f2Ws5yaT9y4cL85hkhIlndgzIIc0N9VsUA08G/z8mlW5O+6d3rV+Cl29YEe1t4b+B9ay5S
POqdMdWV+lgHlr3BsOZXAB/Ct8P0WlV9bT3GZ4ICBJJNIRcOCVWK07Wje6Mpg07Mj4WWRqh8jpCN
plL1MmEVuwHjh0M3R+ND1yv9tlTaYAvAWd4UbTiAe1rX9IbOlxdWOHEk0hhIj9KWdfrb5IU2Gfqs
z4+jEU5ekTlIUs+F9ubAhqQT0tVC0qFgu7bLodhTh4hxqo8Fy+qHbf/VGKtrggTnU+FaZD8igEPF
4EwrkhpvCmyrTY+hVEpbJexxDLNb/cpOOYs4kBGBfEF9e2kx53E+XbAgiDolciLrMa7M+8k2Hnqa
N90IkSvqzdc2y9mUDMoriDfTEwkJCA7G6WDOiOhmnzTGI8JTuj/kOgYxuXZNmPLSKDRSLpxCyjl8
o9NRYPr2iTP2xqNRG5Vrqr2z1dPuWkf0xVFAQOlUhX8ApeN0FNuuYd/QGPBIY3tMm7Ck4QUfBu9f
P8gXRlnUKJZHEiEAKmSno5TwLPSZttDHUBOzj2W6sulbafRfH+XsuqAGR4sZYrYLQfsshB4np21G
KbHRkWra91VGmSjW0vYHSijdlaNzaSh0lmjJ5PMsnMzTCdkxssc1v8hj3vWFK2a131k6VcXYSeq3
lp2ZFQymxSuUmIjs93QoMMgMVaec0qKURj5OpZ07yah4N/l8jQd24TNhDbT0gVJQZ9uthoqFaHOp
oYoZylijdoHSPSh2O7311V8mRLsQgDSJDqXZ0wnVEdherMVMyNG/xBgo77XOQWjAHt+KFC5SDVCR
MFsj1kTS4HSgokW5JQ7z8KBJSrexS/WHQLrtSkZF5x0/5gQpJBMA9SZ3A7s7b7mSC2Ip1ezsx6Gu
J+GXqh0eKxzdRq+jOKbDa1aFdeAxrTI/mtIh/BhPYrTfWbgpqrchsP3wKYvltNhMRYUEmUn4WHpU
FdXHsk774JMyDOXsRlpLxVMoUm+4atKb2r40JLt2kdOnN8VtzWbEWhhl3mKHRWja+LkzTZkrbDmU
fBU3mdFLTSLibdBmjekqajLoGyGPg7bNHRpbt47SDPkuxEdwvO1626x2jhXk2xhpL2tyqVWM6tOU
i3n4DLuNiqpZjfZtmEZ6dYNUqRPtBycVf2WcwV8EsJqynYfEDu+dItLj7SLD3rXuqM9y7A8lBJan
cSRufxekehTtpkGpwWikeKrv1cE2MAUAgaWwXDTpRJO5iL+KvGPDE6A6Mk3++CS4sShyfO1hfHpj
qaupK5DULe55ysd6W+nJ/CRnjfUlVYZM8NtmZeSPs6R/tXXAg409FbP63uw1o4V1bGeqR6+XpLro
QVRIAFtBaaobE8pC+bPJu/Qd1BBFQfiD0GtbtAamsnmN19QhUdAcu53qchh2Y4Mx0TZNaAS/CcgO
kXxApKx/N8RK/0WauhZyDG+hkXlOJAX6L+DHUPbMecymv7A0s1QvwbCj9YoxLxsvM5PAepoJsZxt
1etl7xV5P/c7QymM5KY1rZEG/FxMg/TAk0gDo17r4VGwRPF3xxqCdCODmkXbyk61z5FR6JpHN19W
bpwhza13cjpl9Hf3QfQUDpKTeaXZlBJCS3JV+b2VDDIbo+tVfxijCNdNurX1uzTtU+U2H4IpJlGc
nOTY0pY83eh1kc4uH0Oi7t5Yle3ltPRPHtX9JPprnsLW9pywzn8EYVM8mSH+XK5BrNV4ZTgkT92k
jfKHbO60h0keMzyC2WmKgzaYKSfeVBiS8DEeFfO+beW8RdzfUaN3xqxnid9GuhQfFD2Tkl1Cbhnu
oIWY0WaWhK1upqjtoGEsn+FTVSqNugUgUA1PTpKh3I4iKeUdpJBO9ZTUiiqXCrcz7qi6JpMbxdn8
FUE9s1+MMThPrl4FeubHKMt87RV8ffwGEkTp0qY/qr6tVYrhl5inG5u6bWTzl6JUuexFWq2mEDIc
9VhpcmweFVk0InVpwWo+p5xbxTONNFShi2VKuxWNLv94/WU8v9i5XqCGUculXe4Mn+yqMAZcVSid
D8UTvqjRs4Q+5dMbB+EVB0RXAJgsSkxrDgwF3S7u07k49DK127pBj9xSpcF7fZSzl9cEUVq04+lN
hhy6BiyUQR6GTBL1IQTC2rZOGd8YsaR+rFuEb18f6mzVlmAFowdYS4sKxtrFDn8OI1Kbpj4YZWve
RP2Qe1qvaP7ro5yFrssoSz2Lxm5ekHXVrGjp/MIquj5U5EG3UNhrWgzJcuCab5EH//n6aOdzgqUE
hsnKEY8T8Z2+iZXkBHI2JN3BEcOEApkpXDmUq80bR6HYSPGUxkzS0YUIejoK2gUBJY6+PaRObxt+
PgzynTE6Y3Ml7D9/emnnBnln48ENAQY+HUdttHEqaVZDhJJ+zDKN+tyFZZk8UxvRNyOUom1odkV4
5ZMtyeDpi0+9DgkhOI+Lic+6ZSSLozFoB7KNyuqDvWV9T5QB/7CwoYs3LajoR63pqnWHZsRb13Ux
/aAwRqKKfNE6ogllhJ/m0jQfi1IZd/pimIZ60vvXBzmfHZEmyfZL2mFAdTxd1FqbtXzRHXvU7EDa
mpKu3SWUFX2jtPVtlqp3WYz8jNMM2pvjNWJc0l1ULQl6iN1OB9a6itdSa53HoWL9Qmhjdw12aFfi
6bPzhqYboAJZyGIAd+bzR15VVYMpOY91FyTvnNRKtopeSp/aiLI7Qgfz8+vLeV5PWZBOtF9ptV3k
TtaUXDoorS7k2jpMUl4MriIV2ExVZUhneZAoauemtmZHmybNu/yn4kyLpmoqBXDo0kE090WWinGb
VXSKP6RWZnQu3ufBtSre+bXKLwmMzsu4cKvWTZlKyQ+OAmc4cPvKRC114ieEwm7UjdccVi8MRYJH
dYnon3toXXYNQ75uNMrdITem3keJLn1GJ1O7K4XUXalNXhwKhBmaIhVDevtPd5QUVZMzRHp3qONw
tDwuBSAdIww7YkW5rsztlU+93DcnFwMgylKcW+xUSD705ff5DeybyqyV1ckaDi1fkQY2NZIwkZoz
Aw1IGwM0r+n4Z/vCqC3VFVovV8+2jrstdMYysRDJVuLwBu9wKiaDEsXXsJiz65JfD5Y2dybbcDFm
Pf317EFqW4j4/cGSlNjThoS4lTLafaw69DEbFf2Yo3StwnDhxQGQpO2HHnOANXX5pX5bk0hD1mOi
8HrgMu0Q0UEp9RiwJlfW/vxTL+8aO2rpWzzPyKcMpc00n8eD2lES9jRJzAcMS53Y76ZZD69cxBdG
+3ebi7Xwi8/gwimPZwXsbD7QETndxHEHazXA3o/mn++v76nzb7a0RgKzLtkyMlSr29gRWMDmUzAe
eLmld6gzhsYezFz1i9zW8i36L9XkZelQR1cCrQsDU2wHRebqelGwPf1umRXCNIGaegB+KH0gdcmN
FGnwO9kRB6Wqspthiedfn+3Z5YwXyhJ0AZYvL521/P1vm8WaEcgWfTgdimxynuJ+Du8KyXAQ6Iv7
+yZP0V1/fcALHxJwkgSdKwJH1LVeqqJ3DZlhwYAs/kNoJYiYoM/9HARX+YbnB4HHDZySDwnW76zr
lGYRKNps5dOhke3oTk1SdAfz+JqfwKUV5PWkQRj90nOoTehaqJCdTQc9iKaPlhE3fqgY2U7uksDv
UKu+QhW9MKtFLJKGCIqIMKZWX6xxamww40I+pNBQ33Ov5W5oxdXH1z/TxVEWSadF1nxh5p3uCwCi
qQimSj5kXY7knhaXW6dVr8m1XxhlIc+DUlIu5JpcByB5lkUFutMHY2j1fTo40wMwzjVNh0ujcAmD
5YEckoutVmwomobKdK0cGguiRJq1I12kY+6/vmIvVmGnbxEzANhF7ZU7n7rh6ZINVhxKthXIh55y
oeYHpQZHToC5oBgoRvm7NNrQ11sYvu+mOqqcLTT/JgwBjErJuZlqWU09NXDGj5M1TvM3dSgya1PI
Vmd4+GcO9qFWCznzZBMm4W0a1PUPK4jN9lZUcW8/k4aWMjpiMUVKzYiiZDtFvfRGD3UyMwoXi5cx
pDmWc02aaFFiy/qiUg56HluPpDXI66dlvJAPFeXT6wu6rNdqPZfGRk7v4lV9Fp2Odc79kcjKIRMy
PdqKAfnUpY9OO4IR182mzhLVvBKrnm8VnkNOFUDYYtK2LpDaLVJl41hgrCKl6k61YyhMs95c2Spn
Af8CZNMyzTIurbnqatunqtIXKYIMB8cU/ffMaPotG1d7KmYgrWmszU865td7ZZL1Kzz389uXJif4
ouTYaE7w8p/u0S7QYAtF7FEEM8r7rJ6Uj10K82WYwC9f/3wXlpKhKAEDT9DqtCYw8ta0UiMYKtCy
4UFjq9zGamddoWidP5oEA4ASdI9ygaD5dTohq0WgGq907QDmW/uFMRjbfCzsh1Gtw/dpbGY/HQzW
t2+dGvLbKKhBVaXLE4bv6aDIKme1KFTtQAHG8XAPjD/aTmS8OZZeSFB8JfTfqaCvLcSmMtEngbfS
AdfD+B7rWo66PZgPZmVdo/iebwsQF2imXJLE0/z36YTy0XJKifrnwZGj7/XstHu5K6ftEDXXSnkX
bkmU5+BFU5pCmpAL83SoyNSwva404wALPJUw/aWZL9mkCSJPe0XHENGP9aGk0wjXIeXWjOa58Suz
EgfZqex6o8ZjOX2K49FBlrTXl+LWqMvJTWj18bGa0nDyp1qqfmKKHMbvLCgi4Y2KnEa+MQs5jmhH
snFEVro8dlzoKlVAq1PWTNeinGXBTu8uDjg9d+jBsQfAmU5niRh7EQy20A51E/8l2krzLL3blwHN
PmrcfJv6aD+lNaZf0pXo9fzU0bBDPY4iPqo15I6nA5tZMw8A3upBc4R5P+uS9C0zauXKAXih4K3m
R5GdRwD9FcZZI3U96iv1bNfGgfYn2wP6Nx4z2+z8MGnbd4rVNAcZyd7dZHTCG6ehPOIxEPvCbK8Z
qZ3v3MXXlzedeJJKpLLcD7/Fr+RvXYzkgH2w8JhwASolrx4rAXA/p5u3nvqly285jDyAi7LW6VCt
KcI8oIx20CU73mg4WVAQoSry+igXJgSbGN4KCNvCLlky3t8mNIVya0dmbpB+RK03Z4XsijyWKTSZ
zpWE4/wZspYCPjHrAhyelaIRckudrmyMgxJakj+FXftsKmnvhbUN6KHYEd1/ozIl/qhl5ZVer/N9
ytjg41zc7FYQ2dNpOnlNyIfU7aGUROLjURru7GGarnyyi4uJeQFNtqDhCFOfjmLTPIUFRW8chhJK
X9JawaEzk2pbCSe5clufn3gmZC0c8MWXAdLY6VBVLY14jsrGYYKNiU4ob8STE+fNp4ht66ealv/M
6qT7HAAFhm4Yms41tdJLk10cbPG5pOJw9l7osR71ZSmxpBh3vx+lqH9AVzH8xGa6BuldOP88uQjz
wTKBhH1mTCJqHVmKQDUPiPf01k1ddWnolgEmM65iJYnlCScaPoomrnOC1zHrd7LTxNWDWSv27Fdw
sYrd6+fm0voTMPOKkbwTp642lJ5OFmqftXnQw2YCYs/4TdTpQ9lUG12YhtsEyvfGCbeKyN4s6gtN
nh5JGCMKCBSk/NNPP+NvMix2NAdCZ9vrYzmAjB7Wu7huuyuzvPSNF40V3lCWnwaA06EaaiagqJF1
6ItRdaEzmQepNdEjSQP96fUFPWdoMS1EathQRCAAPaux2gHT8iocLPZT20t+N/fDrySrUGTMpXx+
NyjNNLnW3GWHaUjj0aejNki3rWi7pybJzXGnpWp0DSS5cG+wtwm8ABBAD9cUqr4I26YSkX0Y5Fp/
FLC4H0aIZB9en/uFUchxEGtE+3Rxalp9UTMOS9pHOudgDd0I3aRoxNfeMKe33/VLCwP9TmTZfKwV
48gUkdXNUm7zouQpjKNpehoMZdgqkalfmdEScJw+2EBKZKZw+xaR7jUoaCX6bHW9bB8yu+2feyMK
7mDWUbm1MtmV9aD7+OYVRLQGJjCdIxQ69dXNW0iiUoGz7INpBZlbthldvHZ7zTH8wnGg8Ml5XyQ1
eZdXC9j1jRY6duoc0rzoNoHddZ4irBzxXbm+EvJc2BIvjWnwgRYZsbW+Kh2XHTytzDmYmdL7vU6p
KcCL6MqTfGkUoGLaE5G75F5d3WKhLNUSjY9svNSsPCOOHU+T9e7NWS75GMeIMIankUj89BYZlagg
/kjD41x2xq4QQ+fKWnCtr+XCXOBRsQvYb4uG5yo0M9EORlID+ady0DKvi610n3JDXoHDXoxmTnY2
5/RF0JeKMcHZ2kHUTgbFyvGcPeq53c3+xKU1PytpU2SuaVAe3y9Ul8rXg8L40efKbB4HI5dHLxFq
Ub5DsFwdnzCVhHZBhFVnHrE57tSLooSUuAa33JdYRl/FrfB4dXysnRz+O+0K6SYLwKoebHsQUDlk
q6CiEhtG/lyjWXJsuVpiDGnNVnadbkBxCyGFKfsucLSsH4SFeoKrhGH2VHRpN30YCvTwU1c1E133
mIHW3JV1ABtIC6UYMQX8Lh03VY3kx5Div/kUJ0YrbmpVqMZGR8RouBuRr7JcWQEj/jLUcjwjT6VM
5p2kx4p1iJ1MVPsY04SABpQBEalCnRxKi3MzTy7OF33pSqiRprUfwhTUvystvju/3ngpWJCKX6B1
7rxzKa2eCABhkMk+dLz/vqnlod/mKMa/PsrZVbeMQksPvXFLfLKOxBpJUlSaoeyDLbrkaGJN5OZ9
qN9l2jhugiFrPr8+3tk+X+T1wVwtcBU6fda3uKNXjuBvlUPSxWJbqajTRrVuvHlWS6chMSawA6C2
uTpNBu0aMhoT6qEOrdoXVlJu6UWT7oxylPaGWl3rLT5fRVLIpYcZXrQCBrfKdvJEljqzbrQDXkv6
Ea87J3IjWNofw0CTQlfuMDx+fR2XGZweZGAOZoY4wELBXWNTU+O0Zar1RHB1nlu+YZXVLwjOUrpT
89ZQd6GqiuLGaCiM3Lw+8ouy32poGnLgssJops9oXbaER7j4zznOIW/GbnosRyf7kVpF+rm2hjTc
WqnafcVaiBpelo7hiJijg5BK5wTdr7LNG2nvZNhEuZqZSY7PnrRhDGrUnZ8j027UHfliPftxTF+t
N1RjW37RrDxEM65LJsMr07qLNwKwp/a72BDte4dA+q9A7a1PtJVqvRtPiBG6MhzEb31D0fbK0/by
TK6mD12JWhedGkvr/WpvKZIydSat8gfUPkq3otJ2SJzB0N1kcozvWj99LOzen5DQ/1GLvvmi12Z5
7Rpff/wFvyOkA+6B4k1gd/ok1RFULvQLnIOUpPFuaGulpmKshqk3tWl6BQU9S3ypnmjAdosSPPjM
mh0dDBqpZ904ByeExDiQM7n0rX41R0odhVTtikJ9F9o8Aq9vs7OLgsSQBmsYLHA8aAFbjtxvqX2v
1bSggE4dVDb0tm1ISfOQdpG3jgIaAvMBOJTc3jxbydrKZSONk+MQi+7zIInMRbhY/fj6KGeRl80o
dEsoEC2YyRrdNaoZC6+0SI5NzwG1ckW+p3sy3YJwXUuvzm4i8nYGAikAMQBNW99EztDkKKqBu2QO
xhHm+GVMQ8sL6MFvuz66cgudT4z+1gXb4p1SkVZYjRZGxSjCsgyP9dCXXs+Q92VWao9K3r3ZfhD0
A2Y2+DiTAlRST/dDPo4I4mFXcUxGQY2nqvNtnw36m3cds0AvEWwCMJKk8XQUCayOSKfiJayDzCPu
iPYiCZ3dW/cD1QzKeAvRgfKuvsIdq8gSVjpEKcuWaqFfCqf8as808rpJU0Sy//poZ08FNRNeWmZk
IQdMQeN0TkYQD2Y+8LrLRji7Ro6ImlNJP+qyv5OSXuzgkl6TWLywL3gJ4Zuj7rK8wKshO24kc07b
9AjBvdwHRkvla2qljNPVBv2X1+d3flMgZ0jxhOd+6UF8YcD/dlNE1hjqcliiDyWa8MFBh/pDoudi
8/ZRqL2qvPKLwtN6FXt1ApHK7PyIKiwqWk3rbHpnuvatLs1lqb4iUcmxApI+/VZRmCgFkgX5Ue3s
YEtnivktxET+61vngm6UDkFq0RwHCV6NYjb4X2hDkB/NYEzxDsEvLW3Ronx9lPOHg1EMPgptYihX
rk/sbMmzKpqiOIpMm3c5/VwbZ0rnLeJN7V6X8KWtkAq/a6vcvEaAOd/yJHov5hFkJEsrx+kyBoNS
wpyO8qNQrH54UuvcTB7pilHHY40dV/FhUsvuu1kGRvJmTfcX8wU0UxAtBN1a78amzBolGRpxzCJz
sD1ROpjOYaj79iNG8ZyaEKERXxCRltMpZvEUWLMdimPQzwXqAphFGjk6Z05mWm++FBexBd4vXi4k
WtexppbkAu55K45FOXdbwBHzKJJWXMGEz2HSRdOB5igEbYheYNiczihuEq2TpEwc+yQdbsxUT7eR
JQU7crF4ow6l6ec5vFngcdsb8Zja9PagPxbceVeu5/M3lH59jjpl7aWAsd49nO0MmNISxxJXnd1Q
FaabD1Gx0aQ68JWUMtrrB+X80DMe3fqghiDvZziGqCajMsKkPAYiTmjSqib8g4trgeulWZHU8mAv
YiBnddhCzXSur6480tcTerPmJF7hBHSTqkG5yWe5uXl9VhfOIA2CEJ9JU6A3rnMiUpe5nmqrPHJU
NI/nSdvEVLe3Tga/0Z5lFBCqNvz2+qAXlpL4YIE8l44nQLzTPcS9HSCouMgRBarjBQhfGp5KBGtf
+WQXFhNkCwSb/i3cmNZkYAVe82hMcnUUbSH/FZuFeMpTs/jY4Oa3Ucv4zaxUmsRo1OItxQEREbpV
XGKr9cCNbZdH2Lna7SKfvVVHnSqNpn9+fQXPSgOMxL0CHMn1RcS6wiLruoLyGTIzYBht04RZ1Xtk
O/RYVWqKhEmc5fKzOdGz7fRRu6+TUlz5DS5sHMBkWtVgoXGDOsvf//aeN51a9fOcNEfuOKFtuK9r
daMpQ5ffOkIpqz2qBtJTIWRDXMkGXjqXT3K7hTpDgZTHYwkB12rpURQncII645hVeGZYPFBGiWAq
ugdleIvWZxXvnRJi1H2EmHn9V2mNs7WThzxp3hfWTPOcmwpzNv9SzEZUd9KoOdOuHdWqWTqT5GL/
+qdab0J6F9gKfKOFX7GkaKcL1Q0wrftZyY69VTR+P6e3oRQcCz38RO34rZnSMhgEHLCiJRs801RV
FdEp1pwUx0g0CvauWY/hqvzW9IVRkGnmklqoTORKqyk1Wam2edHWR5wKTc8wJGfHVns2nFJ4MCXa
K2/OerMvw8HYI48ns6BGt6zwb1ut1CFt2vbUHONSsnatzhuTOb2yoS+s9wZ7zHbNNNibujZDT52q
6Motsr6tGJ6uPIIkwiPe8bXeTdaWTUvg1R41CZ8ZLVPCrWTSYPf6NjkfhXP8IvLArciVvLo7zAap
X20OuyMCNfZDRctbfjPm1XAtQn4pi/x+elS63BUQEeQQwMvNdZxgNplUOF03HIGHcMxRtWS0d40z
y7doy87FNrPn5ItuSJXyLqrRmph9OpeQioUZ0CKTZMtdU4FgqHT3ZmUYf0h6TZ53dOclo2f3A+oy
U4/QDI2iTpK4XWra8y4McvN7asn5hzgAm3DzOkqwVbZD5/OE7itdDbL0rJmNmbwxKGKywAbkvYtc
0QJSnG4dLaVhcayK8Sgc6ava69EuEol55YSfdWcso9jcgqgHMBTHfDVKFap2HpcTyGyvKJt6NFrd
rSC9Tf4sFQg+OeMIKiaNrYMybziGxTHTOP27xAjtZoupdYIWSw21zh2RtZF8Ck3a8MbUaPFZYCdz
bCnsgqKssr2ysgdAv7k89o5NsJ0r1qOUdxTuX/bxf5w43TX/+k/+/EOUE00PUbv6478O5a/ifVv/
+tU+fCv/c/mn/+9/Pf2H/3qIgdca8Ve7/r9O/hE//+/x/W/tt5M/bIo2bqd33a96evrVdFn7MkD4
Syz/5//vX/7x6+WnfJjKX//884fouLr4aSG9v3/+/Vf7n//8E4xz8cT87VgvY/z9Pzx+y/m3D9+y
b9O3P+66Os7+73/9nyZd/rSrp28/v/3xH3/cfPsu8m/xH/sm+1b8bC7+7F/fmvaff3Iu/4HSBaRo
kDWk/hZ74+HXv//G+MfSXAPTHHCCYjGfsRA0Jv7zT137x5LOcHcsGNYSXP35RyO6v/9qac1ZRN+Q
0lpU9v/8n3Uir6Nzovj3J2Td/v7z716Gp/cxiSiljkXWFDIpemPcjKfbfXLSOoO3Wz+bQbVDzO0u
102/bExf4ALIP96mOULeYrqCpxJk84P/9+r698AvpV6OGhStdXxFTKBWbYtJdhlNm9qK3FbXn2Mn
3UhZk1AnynkSmsqd5v6B0hYgc69BV26G2s2xrcSQZDcgrdfoza0+mls1yr8m87SJYkRY1P4pQSUz
SyB8yeV+qMrjIL4rubGb8sIzQ+NdnqUfRPkdt/StWeX38PQ2TW5+SKb+wTGrxHWMeZOOYm9i4NfO
UAUS84vV5nSr6M4HuZUtVIJkpCiH5Hukl3QHZ4+YwLuTHn/TQqPbI6H9IcyzTViXXzjIz5Q69xp2
5Fkc/4yKwE2j8J1Zj0+9SWRe9KXjYVn+OGTWh5jdvPzIpq33XMCJ20jDPq0hFDh94BZqEG3h7Po0
i/tjy2KlzbYzMePtpNsEb42WEGsDEHRfyMGPqezrfTEUN/ha/IyiLtmm6aDvrKH87NDwDgH86zi1
cE8iKdrKo7RV535D1vAs6+I4onbqWlotea1uPnZVP7hFnfq4KfoLZO0irOJbWXNb8oIXen6v2NLG
xPNIj6cN5sdX3u0XwZbVdgH3hNRKjMxeXRtpVE2Vd6Mi1c8yDvfyaNxFRrMlb8OYwKALpkuobgwH
NYk/9GZ4FznZhg50dHtQgOl7WsLL92VrbfH2DRBKbD6H2fgxa1kvUe4iybhRg9ZP5mATUTw3Yv3G
ytV3M7l9HDj7qdJy2uozEl+yj2D8mDeBG0V89sS814z6M/rjPuAOKeR4VxUFPe5J5C5fZ2YXC/hj
dU83/ah0TzxrfDObvCyEapmhB5Blxi6NTOzqs6+WHaFkYNxXzdB7vZR/HTBIzTtELNFMpm2p/AJX
8nbu00cgmJtOC985Zn7MVes+Qf4WqP5QVtV7B2G4LJPuqlR/jmJxgwriM0WyrdJSPAaBsjgmY6Q/
pmq9tfTxoQ9/AEX4Zp4fw5LfNSq8zEn9SmGH0HKsZfke//NbNugSg18JB8Hjz+8BcHN6L0n/AVfW
xX4M/2q6IM3muZadD6XpfEjkbGNn9nbq6s+1XJQequaHeJESbZOHdkBdvhZPQb9DjtcLDPR4p2pX
V8l9bDsbWYTbMhGuWqoPJUXxoShB3KQP+oT3QWbdl3O17zQT15U5dSVlvKurCgUGY6db/QPE7P2E
wn1rDZumbD8F3IRNAEFM03cF5y2xprsY/mFpih1iDrd43/lanXwPoux+6E3dlaPEr4rhY20nftlp
/EbjRsRQe5vOT9t260woRYZcVmPoTbK67bveq9qcWGJZeh7zvriBkvpQOj0CFiZnON1Y3EJkvB6B
60Oo9YccA6ek6d3cGu/Uet5IUbOl2/ghd9RdgQiN1yq5V9Wqy5HwhcDsovqomz3eeeWNSH+Cw7uz
UbjSSC3e/lGrTEGVbvkIt11T3jSGOCaR6N1WmPsSz88kkI6/PaIXHpyXdpb1SaaJDMrFomuJYtLp
i5NYZm4acdk8s9YPXcuVgqFSSEjV6MVNVaF6PBg3sKDfZVZwLC1nIyXlrpU6X6IJPmVzYN/wBcFv
VJDjkpqvuClnc0uqiLmCfhOYutcM6SO4iz+K7hOWRnvETZ9pJf6xnBLct3dLnFabaHFMzt7EaqmG
rP36JE/zxJfHDUV3HnVK/CrY9ZIg/Jbl6JlaWWY6t89RYlWexpiD2sH8HlJ3DK4JQ61y6L9Hoxi+
tCqRyq2FFnqp1iRILO2zLtpbTC22lmv5GpK7VgjWazyjBH039cY9ZWRvRCCa4jj9Kuh8IGpSXIlM
X4iMv3/ef9PmF1VoBQQa/d/TqWsIV1ja0A/PA1IC86J+CISRLY8qqN59b5teWRJlZDhfWPpNX5Y3
AzqJpbE0RiS+nHa+KczHpNUe24wXdQxuo866F1H1eQTYTorwruJGVftiL5zuQe3F8b+pO6/lupEs
XT8RahIeuAWwLb0VpRuEKIrwiYQ3T38+qGtOSKzqUvRczUR0V0Q3WdzYQCJzrX/9BjT9NrPbTxbi
wLGxQ5kZT5U23js9X1MuwyfCna5NbX5uS/NyE/kmefJWVc1hTOzIW4YrUdqRWWTfO05tA4Fjl/Mh
lECVJx+KpaW5SZY2WNymC714edb5naCJ1eekMu8gdraBVrLPG9ojFh+Xs5leqLKafnMA/tpSQuGg
BMTEamt9MJZhLvfrbVV6bGUplhNPjmYeW05xs/wzt/Y/qvb/bQ3/S93/b3/rf2Glz3D2p3f3L1X+
QyaTr6puv/9cwf/4d/6s3oX1B9bjtIQbFI89Hjf+z+pdmH/QhcIIoQqHDb+pp/+s3vU/6CH5ZWrr
zXqMTeD/V+/6H5ufIJT27Z+AA3QD/0H1zq7Jc//pddtM1GAU4zfFqBH09eP4qioyu8laTR6Yky2F
+zy2NVYM6XJQo7Zj5lmifM61yyHLqYgWXwZVlzwZogrjtUnfktY5OnX5LrVZBDPvjkgnI9wK6hwG
Tzg65WXNWwrihZH3JAKaj5AeuINhYkMPqcLOtkOPXGgYPzCap9XF7LTcTbBgojkj63CrrdJK3kKz
v17gmYSml1wkBVhPwfjElMnKyJdoVbrcO3Im9waFzvapTl7dlrG2W+3+auSg7zwbQTp7futHmu7c
tman9k5ZP0gfFWOcDBHmF5x56jad3T14Yuh25Rc25iPORicGpzJI4vHKWV4Zfu3MvL7VPOuQmPc9
/kQZg4DZ4Newha1T+zhb93XCGWuk8aMoTHloWr0MtNEqT+3snJBcyUBp8lZmlJ3VxLCayAZrz8Hp
H7rhtRav1J17TS8vRTFGqXkv/Crk1Av5PDTpV7qrHS3NOtpcRlKK62ZtD46lgu23+75k/BKua3KA
+HTW9eVhxa2KYSweUXH3MtU2AUfZ+lBojJ+a/iqVdaDljQorbugq8LHKkSFq2ClZ2ifBw+CKoAk+
A3SHmbgvB3Dce8EDTb3pGVwoFsl5+2A/sw9Oa18Ytrov+zpy17cmHb+UKeboZmwE5EwekeKFvA+4
7HQvLb7u09I+aIYM9bHczW6521ZFr/Oke2yeEdPsqsI+VmnqBDKnjRvklyK36OKM6gy98VSz1ha6
Ih8rQ3txwqJJ9hCdQgKAn2Hi7YYuf3UX/zHtxfOPdVNa/DV+x605GWrtvNX+0nb2g64E660cjn1h
H2xI/du3zaV47lsfv9r5UMT1rjGwiM+cQ9Npu8UYryTHold/Mgg28+P2PM677fQYPfdUZelBa+KL
rlkFdm1YuSxU6dAoPSquya+DmJNhJGnKrpiptOqKBK+dN2Rvlkz8oLa03aTnb8qgex7uTWrPtU4v
ZN4ZYdt6p9xq9thlWReZ49ZRvZAZTzjTGhG8yHLK3S9Vai33ll0WJ8evLquhcR9W2biXkp/5beIE
xVK7F5WTygj3NDsqa0y9ulGm+zbFMowyU0YjxXbU4aCyb5z0M9geRlR6iXv79sPWKuwok8VtahUp
0ocWTzAXZDRYxZzyKEhgr9Twksz+9340m2B0rVvJixN0+tzt8jlZ7vsciet2QYtw4lPtbKugguk/
jfLdkRX7DCqUC83n3TU9glZdnKbC3LZlmFpOeeH1vTxYZAWeAJ/roxPX6T6lEj1kEFeLoXcrSlTE
b6RBH03scm8TApkeMo/IIU7KyJv9vWqsqACPFEqFZYujXFF/cfzuojKLcJXxiyqTHayPM1Z0O7cq
kQ3BvjB+Z5H89xswEzdgHmi+7Oi/HsxahnFiYk20BBrvvHc/Uu6kzqtLK+z5M7ehuC9RYQltfdZo
m386q/6mmMZM62/2f0ouKJ5IpbY5468fb1bO6DLeqw+MVbeJ/1nFNI+D8vabR1tcw25PD2Sv7bbd
de7cfbrq2bFd+y7UFGlomFWfqTrccO6xPEtE8V4UdA7Mvx/HYQdy/EghS7ux0kgP1mH7K7lBMFn1
qMXl2U6mO2fOXhTS59LRZDCSX7Qu5W47hgQD0IAYrgdX1HuZLOdtW+5L79RnY1AmZYQ9wsnmXNIg
DlZld+mORgC5MtxenLV3T1JPLtSYXMTjshN+CkPRwYxhDL0h/Ta5Tx5SsKwkLq0+FYkd5vM9aywY
HZkG7fCa0LXpK+IIYsyc3ME8j9eQzofOPsh0PWCWeRi6+VlN9QMc/Xc7J0MW39Nkdq7NxL304/Hs
t2sW+OsooiZzQq3SSF4Tu9U3jxu9JjfmJ7at09h4fhGsfRq/K8c7zWzXGl1fYrMXpxLR3+tSqYft
C9kcrK51bmdvDrqquuw7+dndSKP+rl7ta6Nrz8q8++cl8qEV+VEgQFohqQUfDSqED/V4V1aYFdt0
nvnQzsHIru2noNi1Qxxcrb/+84f9KDc+liPojBgw0wFsQ5Zfl6PosnFIiHo7ODWJuVnHrlfoISGo
dx2apzBRw6GhAtcssZN0wY21n+PffeMfX+mvFwEyDl+WkNuP6la/SyzpZXTpDDDpOrKjSY0umpiq
4sAP2IbqHw90O86a+Xks4Z3l5g4XuRLbzOlVTc5e2RwWmhHRO3GQ5kFG8kzL/2fGzmFS3c6x4kBf
2K8c7UTs1HXsrbdpNx23AqHp7Txwp/qrYb6Mc0xuvBk6mrc1LZsD7WNsnLXWDvX5yoIkn6dvlvXq
Z+JW2NPBJV8t15LfyBk/MIg3ihYhahuc/KN3+IueUcJIT0dR14dB0/EMFScTn8nZGTjZVliE7W41
k32Cv1b6iUCIvTUT2rLeuuaC2SOnZXYxOzHFmAzmHHAMyLTTU8HSlgdUp6E3vfXadG/ernp6Yc3i
Wq3j/dKPv+mBjL9by1jfUjrDGGRo/mGuNvnsT9bAXrupnvKmvpwX62BY1WciNHddOR6lOb7qk3dR
2o+TvVwLRzuKlhq2N77iscUukDNgrFPjyEj5wWj763mk5tTHE/361VZ7ymmIujT5jaDlB/Pi44r8
YTlFkJ2pQ1j/9bUwlZbJyZ7rQz2Yr4uWXtjkR+WQpg3yGoN6nMotJXLXL9Yx9UWkT/1N06idXASi
YamHSbn+2NxUNwQeRcZvjpEfbuZ/vT7At82+GtPGD5iMWTam0yZdfZizTVrSR7rFZu7n6ktKXqdy
i0tTl+zB7rW0rFOu6Qd0bqFO6T1k7Oeree1P5pPTib0abnNLBnp3v2VOWcZAGdbcaWuMt2D6rFfW
YYNwOMxOTjIiQ20PqTtGElSrrummdaIq8aWZuuIbUclHO337H2xQcKrhx8EDRaX34bwsnTXGJa+s
D3Zu3m3VmCFG0N/LscTdVJTRkjvHMZuuthNlWYzjmrQPv7mEv13FEFiQNm38ko+uMrZSjKx0LkHN
gCHCO7Gbogp/3apsPUsv9K7c0Yq8dXjsEVARGHP9Yuf2frCq963KdpLyN6DN3xQx6LnBqxB1QQNB
sfbr+lwxcxnjlfVpi8vVbe7j3Lp1Wwc3qfrWrbO3ZuBRF/21i+VLYf1uFrSVSL+uPj6dp7EFMkBC
+0hbnBojJh/XZvVReLra57p7siUVpKvtRG7d0afCxjmuXIvTJBfa5PzGgPqHBuufLmDDqH+C6xqD
jKxG58Ao1jZcqy6ExHlQ9C48FcvQflQz0iGZtaaiz7tTMWLvYnyuHNqvdTkO9hxJ52blfeaVOeB8
s+36CVODbV17hQwa1R2aPg1xwr2OW8Ai6iWP8dQ42SFF8J/K+f8IyXmsK/7zcRT7fxbGYQj602v2
FxjnMCxf5defMZwf/8K/MBzNZgKLKSj6dx4cZ8cW/fwvEIdUoz82cg178iaBxjyU+uhPFMf7AzQV
iTFvBJZJzDr50Z8zWFAckGt2Sp3Kn+RBGB7/AYqD9f0vbwDCTXA9AtNAijchs7mNiH9egIhOPKeQ
YxqmMxrAIGNcAuZR1JZiY3BiP5BJjsPwqltPq0oBI6Tn51log+H0wTT348OUzTPTUr0wv3Spl90K
o427oIHB/wgD2HybVuUbUZfIcyNidT+VSV6w088TFuJaM1+YSsfKgQlDcl/HEHdCTa7F3TD09qVu
xW4T+XNrP89F1saBWtFkUncrVq9rLXT0ZaF3XPCaiIcpEb4KjDhPXjox9NdZmmV0olPMLEn0Cd/I
jYvuBTZqPEWWNNFpGbNwv7bWkNw1Kh5HPCbN4jvO5ExU2zoxOQJnNEi7HKA40Nqu+9qKdGaY1SKL
DGynA8nBQ9O9YB+xk6jCJxyGf8nbGbQWH7bTjdrTI2fSk8+oWoarsSdbkx7eX6xgTKrlLtUJbT44
6dSdK+ExaqiqUbuh+LfKfef2NPpG48sxKIh0W4Nq8O3tyCqZJfJcKvukVmEc8Uxw1fWUpNYaJPbs
ftbtPk5Cy0WsHcVdgSG6NkmGeYM75jb3fuIcT7IxY/LRtF166Cl9jspxC/tkTvZDUY/xvZZbyXCY
OnPwAlX2+r0GAFJGDbTTK4vrS6Kpd+2BzcZdnxJiUbBhF6m3QVmxFjB8IOgZZ3GU8JqV0rdxD5UM
StIiX5k/mwRVOHb/qs/23BOUpSvOQlHZD3afof/0tHJ8nMCymBZY3bJXCXhCgIuuFxqDfQZAAA2Z
snihyfLJA6omGzCin1jHs+bq755mania4hcmg6HRu467XcZFICafinotDasJwRFg1rjjaKqwhjqE
StFa3syurr+PqyPe53oVN067rM0hxtJIBb2ImYqqqUybXVGUtNiGpfU8smbJXiGA91PQGuuyBqXX
jV/YiNUXV9YkBi+DnTTMA6z1WGIEYTEHm64APLRsJzrJnHvycq8PjLVtv+QTeHDgTF2IgnXMMIQt
emvXgMGeUVaUfuRuXPBgTVLD2lUNxu/I42vVUtvF5XW8wrjdranbnSB2utzIsaysHSon2z64xlgi
lnMGY42Mjhzp3KziHeM/9WiJCqK1zNI+pbl0GhlCiZQiXBKMLA91m493rb9U+WnLal5CLDxMPfS0
1XtVaGmdsEVKawSw6RigzJoxYACTrzi46k1N5HwylG+97nXtReu76aVyEJwGlphnccDfZMl2vbkK
K6R0H4EFxlq9i0qm3wujjF+yrl6/or9N89DQHOezLAfBsxMWI+mUHJegTnI8GMS0CA0hoF0x7Vmx
F2HgnM6PnjHaeTgVxng9KhifQbLqA9kyufl1KkhhIhY+zXuQVFncyHXVvroDw65ohrb+1qvZdoPE
mbtHPyV84mSy/aW7JW/HhzwrpzvWmNmhDjEKEbZ4TEv6uBlxurf4mgpn08H8KhYo4aFv5ESYNaj2
9oObgtzJGk3CBRxEXz8PQk3z9WhlDEb7yaVLjGcCCs5O7XM7rKZtShBWHcOIwWDcE2ol4qFHIuwK
8qN61ZA3EVl5ziYXD1U9g23ow8UkSE68tlWXubs27Ug6GPvCXa7yKU2sG71KcN3LXbIb4zKNvUNZ
ro4RrpnQ88iGTzrfNLZX58fGVKK4rG1MvaLFUfbtUGpLf1evnVhDsrezOIoXx3LvLXIYjXObLrU4
a03G7KwdKtvZKA+OPgCujM3C7MqtZKYRjKln3a5bBvHkrpPTRsu6YE8kLXfCoj7RWN9pakoSFRHy
tjhHir78TkbpnBIB6XjTnuoaCZrXQOc8FMmg2CWW0vrkpZV327EWu4BIV8mbORv6a2LX2mvFe58H
bayUHRQmA4VI96r+Ea9SQmNLq5H+Pm86dwYfyJw56pY0vbZFMZ07Ga8vWV7FA+EIfn614iOsH2Jv
HGtEoJ7WhNNUq28JQarf7K5ob+qmyL+oZnYvQJ/1TzEv9DddTczHp96fzYBNB5nyVKzumztNw5Np
JzUTkGyseqYSG51kYD6aB0rkXhu1XQyebhSW98kcZ7++cFrN7cJ+rfp51/QgoYbXrBWnBFvOMK0p
owjsmBpugGWuET12rYfkVMxMOywHqoKbDQ+GI63lOHXKfq6xsJ/oTYflyVAla28k8T0JyCy0xsCc
JhCtrEcOCBmrrVaoWR43sGnXpDljEIwuf+tq0r0+GlkFt2h2J8JamuFZODPQg4bJdhzYuPHnAZni
ugqGCUfTzJ06L1xcvyEshCFTz3GR86m5HxeXq1/xfdiPnZ2Gho1lltXGF2PAXhb4QIeP5ZWEbuzz
yre/wKiq3t3Ej2VYl47C+nYw88+yrudn2yCNGOcd4bz2nuofcTcEgq2smWlRaXQMNZa57765teaf
RsYKb162FLd+M9RsGNZogFXbnV/tVGpjSymzHCyf09aX4kJWKn7GxBS72y7pmwEETvPfC8xx3+Gs
+u86hpPsTpV1nZkrs+iqaLsbW2rVUcVLfdVVc/8ivaZMI1Pv68esswnFXZdcNMHAnO2UZbpyj542
QjeTsddelr2ZZEGbSbPfuYCbQ0QD3B/j2DWHnb4alRmm3kLf3KemeHOmeV2iWaVWDanDjdvIJHv2
JOYRsNDMDePRMwfrUW5ix72x5HUOtpjHItQSRc01595j38WSoQ0UPQRNCs8SLJor8SII9HjxhezN
XbKZ+wWyM03cGkx7vdaZWIJgDEN3ypzMs4JMlfn1YCXleF1VeFFEdl4lT5woojjlfqE/u25jTKE5
d/E+7SAUB7MmIEYtqWckO9MliAO+iizJAZGt89SbUnSHlcoJ7Tl6+8g00+JxzYW6zZ0pS8JRaKIL
ZsKML9nU06+9b41vxKUkb1Szy2s55DXCy4IsWLffHp2ZrQZXCfQrQ955UDZdgXKEjhP3t5kbp0/d
XHp0U8OGxU7uInAj14riEXNPqGgbw/DzMuTrhWTE0eyRbPj+WblMoYJ2inv91GWxAovOE/25IVP1
NmECUh1rVc5v5B6lXYTgS11A4ZpS5iJSH8M2GYDO07hxT/2Qg0n3eq6fJwQSZWR2uXMmZLtacQwx
zRHuXOcmgOcd40eGSsKEBabig2eO7I0rpPsdGeg22Jqae2aQ9ay/UCPAJBxqisTIa3wsuHoHJ9Qu
HsYCA8C2cAO0jtUcmFmm5UemfmiUNCs23EhifnhPTs2SBGR7TI9W3qSfapMgbtBpGaNJR6/7SWrL
9N1z8zKJZEHpFEjdHvywqLXsorCq9G5gBNYEyTS5j5XKdfhSZZxcZ63XpoEu1JKHvpwxcNJKnF4D
T6X+NRHYGUMEXjN6Wu3FlJprHnPNXPWwHiZ51qaiScPRXuxT0TjWE4FoGE1M7cIfqO0uvhlNg2uY
ZEw+4LjoiRFMZC8WoT+k4n/CW/63HIVfWuB/ZDf/b2QzbBKA//rvXvMvbfBj+jXb+Mg/N8IIEPif
/6IiC/sPwgcQDCBjAQTbcMB/9cG++8fGI0exjIUgIODWof7ZBhviD6CZzbeMpmKzxQS++bMN5q+B
2GxO2RgGYC8Cz+m/L+3P4dU/UZH/MjyAgLzZOCDCRXIOtX2bdf0Ewwg14KA+a/2xyLMFWs84XGl2
4aVwIGdhRkrh7HHAMdMcQhRwM64I1mhXBysjqi5I+sUzWXA95/VPt/BvhmzbhORndAgvIrhcaM8Y
MRrgox/AW7tQVJVlymVVQxxfGBkjtMgZ8I2LjKWiku6lutLSmGqqbQgfl4aYfmc+sgGwP18D1RX0
V8vWUffh0fBRZefWI13jwOGXaJXpQFxIOpfWtyyWYFGCr//PX/mD5QYPmgIbDTt4CE/Y0D8i7YVP
7IRENX8gGqsbdqNrvhQGxkwwmHXxZcqq6aaMsTtQchrr0LeLbZsc5rY8/uZCPtBDtwvBHH3z/cDW
CgOODwMlVSB2XpCDHMqkr6E+urNxa4kleYv7WL/2S8+CRpInRRNkBIx/ERrzRsTPibYbegMqpOaP
8GExVXSz3yyLbTX+8kgcA9oqPm+cqQLz/w+YTdIAHtVeMR6g10/xntQyxzq2eQu9+5/vwcf1B92Z
zpDFx3iZ2cfHZ6/7EtG/aoaDXvKBu6RBaL7vlWd8WpvJfje2inzI+yGJas2qANp7ToLfIMQfMest
RRPXDgQHDF5IVNh+/tOrCfyRxf0sYd2u3uIFuWbkDNXnxYimpjWTSzFlxm/u7/Za/Xp/2XQId0I3
vxm5fpxsT/amWErFwPS6VJ/zqayyCNZrUYdebdkX/JfSzSNLa/6NVv+v35WdzNniHEgswjbxw/u+
ZNWqVtjHB7OvxBhoSrDhFJqjWGllHNeANvE6/uYh//Xb8nA3ichGGEVI/2Gdy9pdrckU7QFpT3rE
RZ80mHwspjfpt+rNcOombFA0/s7j41fgkfccG3F3I7ahQME94qP6L0GGoQ993kPAtXozjKuhfXcr
VtRhyZNsOLgdDFygk8STe99FXXD457WNwuTXN3yzXnC2owPYn/WNCcN2iT8trXRqYna8ejxQ3uuB
jPsXjP/asznW4irt7Uc1NXt3rVVkAose57xJzl4a51kEZxgCd0ubhRZPRkY+M0Bqm+6U9Lp/bAhx
eyzSQr9psR44wAn+VtHfYIxrZsd0ldPOgCAaxnFGb9SWfUSaZn2TLAtVVLpU9lmrY+jwXr82x5SR
HcwCoYiHrtJM+wrAw9i0mXgZ1+bdaGqqGZ0adDbdU6dDdXD9sQuSIsmO1VxAJPIY/0Ljrl5SNacn
YzbfiZjWL11zBZ8reKP6PPceCuGsCFLs9Kac+eIiSW8TExNj3sdThsDujFlsRTGrNfKLXvgvPY5A
YLqOcVkgmg2h0csGUEkMgWOOF3Uz9FSPg/To+LWEKa3wlhDdWLkEaNEfyMVyybfLxBgZQz29zCt2
8gTj0YrbQ7afiaxs9hoxrdmD7FUCpNLpVhau7mgrQh0gG/gtBV1PfNy+1qe8WCgbazag0Zp0/2Ls
vdXfL16zJaKWHsHyfqAXTEKDJOfNyqM4l5lCfS/nYrV2Q9tZ/q2nUTGqgKDIFAV5affw/hy3Wbkc
22ht2NON+lzwF9WlsCajSAOvzz3tqsS2gD5W+Ilcb+tqZgNUGNoVn5ZuYltG0FCRlWot821Xjbpz
UDWmdIfJVXl2Z9l0CwdDMgV6KnGqcc4ZTVuxpx3hoDcGbwS0cMx6pDlxxNpj000IKve78WRuRv86
kWd9qCTUs0lY732i82eZJ1njfazp/JHVn6ELL6ThBubgWoMIUCN58YVdCjaxMunYZ/KYMIGoHHyu
GmsCrrczJP9s6V1YJE2RQdlhDRVRTHZQsfcl/SI4my+buQy6BELe9SrHBEhmXKw8KByU8WFMTyXP
Mx279dnEahfc2zC7JcJ1pz7WHsfGpUWkdhOpVrO9a6se+NOTVkDZaVrRthddUs3dWYqRtSyq1luw
5e/UZxx1Pf0EAbyheeR940ZtJjtRkcpLKcWwd2SeTCFREbBFYTG2y8nW8/Jer3Brpm3TbPey0pwh
3k922Rt4PDez9gCGUGZ3mTVY/X5pcc38hqvZ9zXLlyTs/dV600es1a/mwlY3INdMlyfLZcWBf/SY
H/alS+/UVdwp8OQkaqwufe877lOwIZxJZDNRgeRKL2nflzljjKOWLB7cycJDey4yM36pjFrvAyeX
F61VGWPozPS+zbK2XaAae9uLUkd0X4ckg8au1627ENAkZmhSKcyv2UGmtW8F0U5a0zN1GLEZdW+L
Ev6d7VRJcjPXIyBN6etrdnTzgX2ss2PsF90R8G1IyoEmtiQ/IlTeOsOiagqQBHQYPgul9+t0Ihsy
QyHfK5vA8bgarVtTyEbtC3NoVIRx1PJlrRH/HuETakmE5IvjS5n44wYQ6YxQWROoZGCnC7u53Qt/
CqYu8w+yIsVzPxRgFReJu4J6+Dg8JoBfloFAryqbQ+25nR3pc0YXuCJugkxcXMnelcdRZL28rGgV
9rrmxfeFL7S9b9cS9Flz4FaSMRj2tl69y7JLQ7zsihujsyaAJtF5AW9t+jZim6w/1Sr2Ua7kbhzS
0tMXi1Hn9mR93x1rTAFu4qRMGSjlGSHog5f6O3AHiI1LmdUw8d3Yd0Jkgua+SS37dQE74z1qqnnv
r9Wy04cYGzmIJBelbK2gsrOTq4z2WuSmf5jVCo5iaIl2VNY8IHueY3dHnLf5NJhYXwa2sd5xhnZH
z5qgEo2E5I5LE4PqFKl9qpSXBJKwrqPvSO1c1oDOvuvUm2vWdOqKZnnNUuAUS/rZRe7J5KrW109C
LyBW+kM7hJkpXTilOF4eMLqbHsaqQMez0DOFiAZFf/DGfgj6bJ0gF+dUfR1FEULtrgG16DUkEex7
xAYXk6Nm9ihhfR9oVgKtc9yvhWl8Ep0zXlubCCq1Vy+y18Q/zc3gEY2qiiYCtO3x49ditqeuny66
Sq/THUB6Qs5fYvrxdYa3/AMWdPZtkZCJy1hE7bwxttpdn7nOcEHWEKcnyODt4jO6C6s891/aqu7S
81qXWAp2C28WLihJfglia/ZXs9f535bOxqmQkmuH7gfcuOpdb6e0Tt/HjSxOdp87Hk9cNZxb5XIi
CbZz4LWPUxZkno3Tba2pO/y2miPng365mOoc+8Jg1/QELkQzwZN+XmaBqJnvT0zfbrmHeZRggwTJ
uOSQzjP5gOFkBVozOGdAdvFq2hvT10/59gHlghb5bqnfmrKvv0/Y1OyWEfAfyX1rlbsik5WBbG7K
T0VeVA9ZOpX7Cfujq4x0u5Nh4UptYOZBDdGXoLDE+PmF8AQuQsr7jvGOeeqaDnfuGCecoJ3L7oaJ
J6wgf9A1ZnQNE8ixXqwwG1L1VJSmdkx6VGIoEIvb1vDXbBd3VvosJuEcbTm3O7vJkwPQ6UtvrWaU
pt02AZ6ilbfzRvT5fDN6xp3t1Pi+xpKg4gqBHZuvEYkqXiMqHSyOnLyQ19miawycZMkAtRLfKAS7
SxIMjGgQ7HhhzCglaJfRvNG99szIS551bLU5ZZo16L1BBV5C5ncg8es2w0aNxbO12J0MpJ/W6BiL
4maqJ0n6XZuMPVVFN+3lkiKTZK7cwJKg6vfTWD/N0tSAZ5H09CqjI5XDuO9hcjOMScn4LMi3KvRP
FqHMO+bZj0apnspyeuw9BybJWCMAyInRA6+Lu+t1MdazmBvzbIv4mdb9PR/9XasnDAOSOnBT42oY
3AKdTZftMm+5msf0KzB4Tc+TV8AOyVM24co4rji72d765DTDjZfHVSQarHu9Vl3nkvgwEriRQLTz
cbT98spwhkfw83SfoIIPa+hx9eJBlZoTrGVIgHofin4JqMp2uBemuwppXxi7SEldkpV2FvTiJXX6
k58SpBS7IMNW3q7XWedM+9xvmNmMa/6My/B7P3jZibTMz5pta+eeEYx0Kgott2UBjumnUsivfmPB
g8XlKlwZe0cQzafnuS5f2YKv2NVvKwTOZIkiTx78QQOEZoQMf9FGaFd+T5fxE3Yk+d6W0xZo0l2t
+TaONYAuU2dcYLH3wz61rT0j4hZoJjm0basC9qHsuGbzNxX3degAMQQD+1/kL32+A7BkuEwUSbwg
xjW71UW2m/oHhwIIZUmXXM+0J8da6MyL/fgBYyU4uZl/nGr9esRRN5CK8tTSVHWMB0z2Pbzgv/sZ
SCclpReAYdRsz9b6UnTCZibbuVeQnucjCMTdvMTqgs2TwQ15R8FajeKRPfEpXyxEwRtE75GOHQni
axkSJD7MX+y5AvDyHjja2TieZR5WaE2jRSfiee7drw1RaNGaa6e5UKRkTNivtbX7zSiMW8YQD0Cl
W7gWqmxjavTQz+NnKJo6Y6aiDXBcdG7daT4y+tsL5U4o5dhaM6D+w6q1mOsucwLMrrQTrofnhaLk
yBS3OGkQ1YGPnaduEccx4dA3miY9LunaMxqOhR/VA4KEAi/T0xqra4Z9MbL6hWp2FQzFtcyAR1Kp
BemcTJejubo3SdU9jIsZXxvruJ5V01vhQCF6ma9jvpsHU6GmtJ8xgFveRnNqT1r7/5g7kyVHlSxM
PxFlzMMW0BCSYlKMmRssMjITcGbcAYen70+3eqpedFtv2npZt8rqhiRwP+cfTecacAtcF1VhLhWF
tQdJqZDH6/y1wCL90opt2+X1TSDbi/GbCOsuiGGb3NjL5+2DMAXzIBtcAI3b/lqRfwxcHV7+1bT+
e8PN8qjNzY0tG1ON2YQzfkKd3wvphwkRePYecL1K86kbqI7KBgVXln9CwjQ3AAGKe1yAMFYqxNEB
BDd1snmsLPxSuT1+2kvtPLSN1V8lLpbUK4YDTniZNl0jPgLoDXi5xoaKQHf6APzTPrbWtFeD4TxU
Q0tozaTCMDUL07/Ti1joYpzCDns/M79plSaPFp6bqUtJC6V0ORRjqhDdjyywfjvuiKhkBHCCoH5k
ZY6QEdvmIDHbW+z/ueOTSlAQjzA4eZGovCqy2FnzVoL5lFaXTCQ5vRalvHeXZtjLvltPigacRI0h
O4sVjWdKbdEGEDt0JvhMvuSL5DqC8pd5bPhrcyqqLv/lllgr1BQhjwY30xNaoFbusm0M7kQOBJrQ
XLqSSLR2fqLkxgG9zLhSmCh7CMYSFsitxIBWuIvcQ40z+jhr3fysh2ajxJ77JEujwQqydDT4EsBs
DYlvFShw2LfQ8/gxVXYyqnHhQSyd8nn2FhhN3y3tXVVM3etsNqI9ZKszD3FWQHI1ughYf0O5eAcb
wcCT0RPyGUBNHZkeacIsum5xY+SY7WNGHddTZRJvkKyFF7E78FTvWKJcnS6ZMaToT6Jxv87++1JX
zJiiz+XJHP3hk0KnYUv0nA/7iFkNgTgghZdkTh+YsWpwNNWWDJcDSkq7R+/aL/zbwnU/esNcxwHV
wpcVsuMrtObxK5r0dNINpvUButjobTLoOL823A5+eMmkUd0x1vEVVOhoS8b0v2oVLkR/JOO26so7
lkD2tXW1ltSvvc24G8vREgmvmBB8EnPZ98Yc/vHcqjzZumx+hPn4G92z/OJj4ULyQ42VIm+ixBr9
4+1R5SEPpXlEQ+AlPIjmo8KK+tQYKrjAdQWfYQ3dFN+unkeGl+KOtdy9XyrP5i81jEMAhv48enzO
mOwMzsmq3cJp36ykLsU+VZNePDaGPBaGpVB31Fn9XhI0tO9sLX7gXNM4R2y9H2i08+C+IvtJ2OF2
j6qYcxIfyJvVOHqMp7X2PjshrUsDs5fCM01XuguX39U69V9skI8umNbzIFv04L6y0xl9O9+w1eNm
G9zXikSGF8t2t1M4Od5bVQbrq6nDdrdMFYkBKi8TgFad9MzYO2nazQudq+YJNhNRAL1NsTAlxrVb
kDIluSBH1c6zJWbqrRs3bJd2CQMWeae5MEOS1k2UFWRNjYmfFSwo7PsebO7W9nbKmVWk/RIF3KyN
F2+j973M4bW0+xCYBikPMg96Lbfoqa/XJt6cDtTTJd9fjX4J9jlnAiwyeNELSjS29eFXn40suQMR
RGcrmpdnz/DDU3NTmCy5+CrVSOZVM4dJyOIayzFbmwOuT5b1qC8m5Oab/1hsTAkBWkREN6qFmrVt
83XwPJU2G96baAoMdYhoSfsdFFI+Zj2GFtpbfxFAGwSp7WMgc0iN3EXCXPdVLsvjLPxGnyN/RaHg
jDZfxDrvkEW/9yQOqInEhdpqDwSf18dW2TgNCxV9eFa1ywXBVhy4D1o7B9OdLjOq+U7XTyPDz5JP
LjYc9XPttgn+urXPoLbLAFPqQ0B7/FqCZNCkW8Icm5zbrkmIFuGtCK2jQAP5S4Yrx/EirNe5cHei
KXWChLRfki7EqnJAPlMujCFrIB/G3AyxgZDeMR6tFjEXZiepFKuozGCh6sowk2XEgZNUG09C2m2g
5U+lZOSO7U7BSK/50JBkWZsKq2Pu4LrrzAXfAVZbWT8WnSnJsnGqoDlvRT9Vd6Ujwr+5wvB96ibE
xFvoAXNmAwY+mhCRqLEHonhEeSzjpaw+ltYt0xKzbRMtZaJdeXZ751dlbehDdTngt00np7kU4FWr
tk9aG2lPnXTpBe8kmt9V2/Ipt9k/U7LnJtXkyUvalsjfCJtuYjW7Pp6p5lFyjUJ2UJhSroSO3OSN
jqmKNItYiUOBz65Y/6wqunfs7Myj/94W9WFeisvYIVMwjDbbZyj7koIWinLR12xwEHyjvM/s8cVp
5BjDanxVjRhYVPynpuNHc7X7IrfozioEeaB9ZDAE1TeGPPOTLaM5qeT6Z06vHwpyybo+PAgNUV9E
rjiYg7gOg/GqvIkTq7pfwuZiy74CFYu2j6FY74KKdDNpladGtr9xI2CTyorp0oXRngUJik1YNqM6
gq/VnFB2SG60oenOkgNnZ45IvIdpzNkRGOQJSrMZK9ZPI8xDJGN+v89DsLl92/pyOUX98l1aQx8L
sF5zV1poQ+IwzC5BPfon4YH9ubjKohKgJyMbNLRVFQcBc3RvfUgRveR9TudnltvvuXQTHA7+/Yw/
+jp1hjgT3MaE33C2YIitvvqmL/N4K0LDR/HhVlNSe06Ekp388O0MeCI+ALa79a9VmUP0tmYi++6c
EuEsw6osHha0V/hMJ8udzyheNA0sHbH/ycpluO4t6gF+C6MvN+xsXTc9uW0ZqK+awoA29dqN9Jm1
d0ErYnyAWh2MUfAF5MjnSBMSbEXx0Jg4ck0m7h41vX4b5XJtC+PJCqd3IPwEsaN1dOtb4NBSFCm3
HH+7F74W/exjMgyCPf3F/SfDT7jPzeWdEbHayxGUce6Ca2AYYHauOd7XhrwU5Dw8+ctaO4d8UzN9
J95gxGgwbFS4+dQ8I/gQe60J6tpN9mJ+AN/yxtGB7iZWVvi0NzbZeBEe/u+BxLgRoCYX1zxob5+v
sH/mfJV93FURVKhfB+rqUYOQcUK50ck2qbJnps+nO+JhSLQgG8g8yhpMIqZ8cTi6jf+h7NVfz1OV
od6LVOO+mWX2B8B5fsgCHZyo6vXcpJ5Ne9jTyTK1yKFuu+Ea5OC45vIZmj3BIhyGV6RI0z53VH/X
o9fmN6rzPfCMeNhQ8V6Ddpyugli/vfRs3nN7/EZOOt3RC1H8yDjvYRQNo+d3r0YVy94EljYrLzyY
TZQ/1r06DXSyAu0OQPoCzQu2yrprHuiydOIFjwovwtwcp0lWP6CVtwN6aZUW29KmmFq6tJ67H5yP
+mSwIx0bbqzYWPNc8Lar/EK0pu0jk4NcmGDIHts8j5IRr+YJ5SeQQk1QUNrMa3naoqnfz+SAEXTO
rxwX+ZIlzRr4by3Q9ztGc7Hvw2xAdMnga9UNQ0eIQH2wADGxiHMBdjV2ZLtDkVnaW5WKSIY8oMVy
crjhUnSLLlHIE7hFj3QrNpoaQ0pu56rdiVJbCOX7hV1p9i8ecuQfutyml2HQX4Pu1M7IM+95IomU
CWjNX/VSFuiXxLVudX1xtlZfRd0IKyYtEeMPCouD1I3ze9G6Pjk4uHmqeHS3mf/WLEF2Fx3NpxoN
6x45cf5X+hsRI23XfxncfTFxPfpiyOl7BgB9zhrjnmoQanVMJrBIVQyDBKUUV5dDem/ekp1qBU0f
NuxKFe0/yJY6O+hjixnZSrUl3nNr2BZAUyyRQnnroeYufbDzLXhX5e2RH6oe/XOB4K5FXd6EoPB8
6pJ8FrAP6olMoIvI2ll19acpGmtXen5x58rldd20icB99J9Lg5hWW23R7yXrhg876o2z4bXZoatp
rG2w0oFIAJr2fYBS3GAsPAej4/8y/Fw/E+RvJnlmlG+wCt6+mDt+j65TSVjUFvCo7aN3ncZrlIUD
R6By/472EOLFRW4mpOemjk2mGuNRmDaMKu/eNvcPk4dXOEQVlhRR5x6KeS5T1fs3gkFVb4OPNMtq
x/mzmElWnyPdpU7jLgnaqOY+ICjhUlljdV3r4cWe/eIwKV8kXiD8ne8IxPcMeD/xOohHfu3lGvqD
87pIUfHZ7JC+M0gcNzGJkAkextArd8NYAoDBQsV9N7Ogo+3C8KDdjc3Dsbtvv5pYl8e+xlo0e6VK
/ZLK32RiUUaFXLBsdDSExs3qjjoVziy/TUgjtIVj5j8sN11sXPRG/0s7Rv3R2lFJthk9CMlAhco6
2PYInRnZ137ucBhETW81aSs0RqbJ68XdNAOZQuXlO29dEDxXQwf1NmePNfjwLrOZlTzr1jpT+d2U
oKUuf8w2qexng74+I17gTpp0qUkbr/XgP/eVXnmhggEUMrDvSz53Q2hf7p/93JjwZHVBy5sUTocW
3dgb15SRlrSPEwQI77p6w/AOo7FeLQKkUtOIuKuaUL2JbqnwQUzGvee4Yi/8ybPjoZzCPSJU/O6N
DLhN11+rvbIh4/LgXY+2S48OHM3t6hy8etz2TijXxOrXJbYXjB0saKjlsg7Lec0cFW4e60YGW9r2
k/Ui+dKTqjGCR7BkdxeIWe2hPcujiz0ydr0C0tok1YQ3OEinsfnQoSi/CTCgiot6HdKslt7llAyq
dPG27a7JqCezu6jb+7O/swYxHyHoABjbzGFEzKcjaI2fIs8MErZqUNE5KvelUYeJsMT82Y/tdO+X
rnmqt0YfABQMQnVJO4pQUB7LiB1uayt2uDwA4Jqz8BkVFFpfyopJjCmKe+zkQVrjv/+QhYk/L/Tl
DUINu89g9mk49qZv5iorkbitP4UnySmmwO8x7DfrgfXS+yuKVeFoIKEwtEp1RHPBQ+hP4ddkdStH
9vQuloAa+bBAobvwJBzqzFG8dOFrHZpAsWHzw2kCa7+uujmUq/8bIqtNyVwBKyQj+hZ24cZsR0jC
jOLV9dobzTSEh5F2rc9J5uyTkMLn2mYs3hQXDuyeeC0cHcGmUhhwbGqn+Uu6uI472nkPsvTqOylM
hg5PLx2ridUSEdw7SRV2NvLtbpzuNFrQtxqYhK5QVPysmf5wtFS2Pt2Kiqx4LdSMJN0Vcuf2t3Ao
q/AgP7Z+rDO03W17N2VN/xPVaAOMg0ij3AXKvJ+pYRKMr0Tf476eN6I/NhQRell406zis3GR9Sop
cZREU549ls3AHjpO67MH8HNn9lK99xXODEwsi9p2LGSlIldzI02fWFsz9XOW/L9C5GF+jKbQyw8E
nFtcsl02uzdEy03U3C3nCVXvWYW5/l0vMgJ4GirnLuQ56pLFRxeOEYj2ba3Dv6aZr29k5hDsM3nE
1WTWjatWmIRLgx8lHgxhfioEcdlODXX+1VXUhARdbj/iMzCfi5v3ZVRR1Z1Xv6JuLe+3a+Qvm4pR
hekFMXDh81pIacdNVAccsBIWHusAL4sjp+KoeUQ/qY4pvit36dHhQ21C/H8VQfG9BhZY9JoX4inw
hBlLx+fqtvPJ4EzEWFsKQ5+W8Wb66RAPH+x1sQknqqK31hVZhxXV8X60Vh8+FbRoLee+6N3T3G3u
OasNNqKiCX45TQtI2+SkBhliZZ3HNHK/cMJUxDvSjGiTxXc0c6hWVeeQFM5QGPw8nf8RDNJMGCYW
RNO1zF6sIUAf71TGk1nhUh8pl1Lx2jaE/zkq2O6wpat047sjJNJoJ1IVblCQpsPhaHXGDLgaKvam
gP89avrpLq9RBADj1dF5DK0iGevFGhOXUeujFFnYQ6YEzWMrcwkSvxZV4hNllh+11bVUx3jRcraw
FRGAEKYEeYB6glweQhxG7oE0+8aOe1hdZ7dVhkNAsi2r90Dcpqr8xvax11C7W/M7Dr49E8CQGzIx
sfGCBK2+zTw0Tx0JCv4WVokJ0XlwJ0Ep9y089FbmleUheVXZdsO4ye4Mw4gJ1whb7HckgYbPW5RP
+QMImHGWgTXOAK6e8zIteXmwm2ZkvC/NKZmaqXmVmQAmDVy32AND6rSTbGycNXlPimsjoo2uVsGL
XioKVNHybaAUwTDs+9K8BSWuSr/NZeCQC9qSjANNMZSnwHbq9eBAIsKMt5gqVQbLGDfNaidS1tEL
xhSYn8EGpB4tjqg03LjUeg4b0ktl58CzD5AiuU26Y+v6494p2tC6zpM9/TLasXwW2g/WlM0wuA2B
KiCJe3HKR1reiISlEGNnwBqgXDJmiPIRaxwhQoPCMTlgsdqJDTGXsCELtJYbpkGpjxReahV7dc63
P6/tgvDGtA+DIMHEZnFa9rXjL7HonCFFJ8RbVguDdMbJUTk7+lQ+yBmpgDmU2UHihotHjPxEWamP
alm8H02kfUKZ6KPbS6PIj4wqGzGsWJwSty42PxWTxn9SRq3iTQA1wddpf27WKnab7dyHVPaCGvL4
VItXPgxsNGyi3CWAHnMw7KBSJhA2xvtE+s6VsFKZtnyW9yDz630FNbBHNoDepLPW58bciv22OL+b
0ldgv9jpYCxl2mtZ7CeeTqcIX0RoZUdNLGLsOiix+k3tcfJ8ByTsp6hvXjx/Ld96ht1n4UDJmZYz
XW03hKsvKj9gGmwGozxseb2sJxZeqAqjm3x9ahDwOzv2ABC+eK6VRjDozy4ajJFWU/cYaQ9xUl2M
yFbqcC6ttBywwl4Xq+SfeOEQuHdT2xnLm0Y9X338+580xQrcZcnKbN/yyBzmJ6qWXfJKNOMm+OFQ
ox2yzYr/a2PGLYV0v7ypFitNSjlslv8HF2/PmZFlM/qlrQE2v+tveiirHER3Wj3ex1hX2CkO5sqp
HE/SHfRP3m1n+GUUGlWQHxj9j9CujHFXYEPVbwYvi3wwoId0ssi29879LDnpNqf3M/w5Nz1JHYnA
PcqJiSANSG8v0tmsJcyC5Yl2/se74nNZVCyOV0tUA5MnZhtMWP8IkUztz+2hycmIToKbNG/XkjNc
3qIBRn6CSK8Tploe2Uc6tib7kQymAi5tEnb/YzJ8Lq1B8TUgTTLBoMNG89gSdgAynreozKWP9Q5u
6LIoz/vuGMjBPCwdHXPH4BTNIxXwn4MHZ+lxNJLbMO3GjUSdGMWi/ZBNo3nFcSoj1GHFcseS0Fpx
Hwz5t4UL9pVt8l7BqkAETZVYduPo20jkCiUPjmzNz760o6tcVPlQCu6+jLHltSu76s71mHDncCse
LKnLxCgYr0MaTv702q0qZlhLzfHSMY43OVEu5dyve9QA7tcyedWvjsn2bWpwjsbSDm6rZws9Ai+2
ub/orxDUF2X1I5G/OSPfKs6VsJcHf25W6HqlP/Kl3fdZaE3kmPF6xJCfxLJOxrXoqqfN8KH7A4tY
T/adDeQ2V/27bVmfqgEcLl09XGYFIkwwi/OoMoPzcbVAhgQpyaaXHYK5CV8XZ3ZTI5ir13VZ/HfI
bnvH0umiSAn6Y8lU+XPC1UCMNJOL6i3iejg55cVWIRom2y9PGGM68npZ3MsuutL1RCoTBetpqNX4
A4T2q56mhgTkurrUvNk/CkwvIZPdxTLdT5nlW75zmfFwrNvEUFUmEiiNNM4vuyDdNoY0c7qh11F/
9mthpRHy7L031/ZF2M2YFNRrmqnRGfrfxY//z3Ib/sPacvjT3YLs5f8aAfH/pasF0e//xtXyJTgA
pPr6jwj/fyp5/u1rCbx/kVuCWJy4Td810cv/N1+Lj6/FceyAyj96I0Ky2P67r8W1/mUCI1E6aN/K
fv+xvPxXX4vj/4skFAv5ORme5MSY/v+Nr+WfKPv/oWT3SejnLyBGgjwzB1roluX/Pyucnaaw1hz5
MxI7d8npJltpY4MSvAwtIL0aOsZnE3sDCQdsl9VNBRIOS7BzlyxK/cK33zgM9S4PpNhFmno/aTa5
j++kApWowfE/18kWH/xvlsfAyLfj5g/mD2FG9q98ET7OwLVBY2GpZM6XcedQ6/x/sAfYhFXwIf7j
Qwb/dHYTgIfG2yRu4z8/JHofk7IabR1sqimOWIv7t1vtwHTWQZYh5DIRFGWYiNbUz3w17+s+Y+Zv
2x02yfqb6F0yRCfTeZ7CbTmQ7xe8R8WWv2AMIPOIhHAHmM8rQtLvy/yZpE37uNjO/BxWEWGD+MVH
K2XvKJCcbHoGR9b+r4x8/hTdV09QnM4uCCpBFrFUohuAMW+K8ZfvakUzS+7sGWvDL01uM3I5tVjW
fh7ILkDXAPE1sZGJUwTbtnnoKxLfato/2g3Lv6pDAHKn8sYaD+uSjx2wGYAysV6khRHZeemXLL8n
th7liSKZDhOq3T86DHcqrqd++I6giEh6oKsinayh+OZQjz6RbrW7oF5ViuI6gk1XudcjjSIhY0cF
9mylvesFb8Yyy0+3Xmxy/eutJ7XGEBJhdmZiItcBkrNFAG+t8MIJGvhbGCHj2S5Ym/A+7Ag7DxiN
d7Nvct9NWHuckM27H1cCGLtKPK0hqYIZWA25SKb4G/YLHtCpyB7CTMCnurk9XbwJwMZWjpHij9H3
VpT1r3VQGvtlM8djlVUVzQt1mVakU+6HbnZQ8iz6h/LK2iR6cG5+a4a+zy3LrTMEi3s/z4ihVuEQ
Wj411t7xoH1VJm5s1YZlcKUVIwajNPel690Y5rEffrMveo+A3DekOSeeHQNtCe7X5WltTEBowhxP
Bn6zh34i4WqtM2yXk632ZV/KLxVGaT+ND5E57mik35K2WTpyxLS880NzeFa97aDwGHSKeDfx6j7/
zUmEujPoKiQz9AcVranO2IoBjDGo3Ym2tt4pmJGxh77x0JVoM0VtNj8rVwXPkinm703UUKORWMuX
fivaDfhkZVYrXZX21jpfIPvC6UTd1vojqBRhERsaOhzg2HVjx2Oxdxya15s25yTY1rvNtb+VM2eX
MYcP5034NfDixn6Dj9NBm5C4c6Fjy8BS5xvhHycktUiMCaLtbufNACQekJQn8+Exn6tdv/GVYR6n
oDdEmuXr1jsPGjgXr/GhKLIT6vZrL8lxwSfzG437HfwkYvt+ugCiN3uyPxPsV/CUNsM7tWkfi20h
x7S/x1pQYm/mfwzrZegNLKXhrqmJIwEzftZ1+d6p9XX0CdYnI8/Ii5eqbK52MRwFOHzkNGkoloM/
lfeOj4o9g/lkNikQi/IyVW3AuTa+YlL+MsTyPjJrxgEvO0Z8sgZyC1zpjbboFKfaLwL9X4vK/rkC
Tt37ht89GiNCj9JTzhOw9++1yCHPyF946JVxqVb0y5AiloSRWpidxz8NgGJcuwZpjfiM1YzSfJMw
/LV8xZq+40RKnIwtepvQS7h9eFFlzUguxld3JY2OaiDH1Dt0dyRheEdzILIE6wtfalEmY4GvO9uc
b0JKsP32ZExNTlHcwbNUxzZsX90q84iQ9ODOCzF8O4XRpni6q722PNTe6yNu9k9DFOEfI0InSqbv
SSzLK2uVuzM91b1YHi0fbZ1/oPRimZyjhGiBGCP8aWYJc8XH0il18K1p19H3lFQcmDXhGlv/05tb
6AInT/JK/Gnt4SoaYltUxPGuSP1dbjmC9M8Si/tGc/FrET4UZfEqHJeJvWp/Z8SYsIlRPNXb2b0K
pthVyFvFtFwD9A+IFA+3rf02CWLwLE/1jMq0MJGzm4/ElNwHPSns4cy0Xhv3s7/MBBP2z/y4qR7D
I8h8vzd1UMCOySutLakwGVZlRzqDX+w6Q0GVZ9sd2RL3w+jtPDIZvDIckiDSGOiG7cHmpFpE92wj
W2GbQ4hFMFkKOveZl/6n3ff3bsRvVY7Oh1Dhjl32eSoalLrWszUhWjdDcRp9BLyA0BdhoHNvMgIq
hh4iKNfIj0X5KBzjkZf6xZA9rnf+33Lfl8gr7ywMMti3ceSERO4xmDY7NXvIdLHkl33/uMzzpTem
H/3SEjZJkGqWfymnTJZV6yQrouCwmuV5C6WBJUQesEzeW2tApO/oX/NpOteI/dDjsBsZ757TXiyQ
eHHLKiqa+RnRMrdah8AxWHeyULekb+duyUmHgqQhxNVOrYCYp0wR26mPynuzFRsSay9kqJ6inTcO
OkYmmR2VNV50491TYCEObv+H96tINQQhBZjEcWQI0hKqN6tdwQF/ifzCugyEPR8qU66KaGiTXO1O
6dct9I1T67tXtE3UJzcuEiucLlQKEEoZNXjbcTbw0BhNxGNtcvsFPKO5Co9ig7aUHaJMzUBxKs12
Pcy6sGI5rTvlfBHvKdLVpU7HiwxKFaM1SEA1qnOJkSjIV4PnBRAR1327n4FpXgyg9pshQ29fczBd
s655txR5b07jvBPIp8PLmoVvYSfBiOv9vCAb8IMTOY23dpedjMS+odEGUay+D52LGt7DHjnE7PLr
SKN8aszbq2yTCLA+ENSQEvj4HhjBm7sOyTZXIdpS8cNuioVDr6A8GMt+TKRS86hqcrAXR/4M/PFp
00iQ2rUnFss/5cjBxGYdA0u9hwP5YRXyH1wvHFZ2iGy6/z1YONqCgGhfqJSBaFO0dEHv/p7b4K0j
xiXuvX5O6db9dctOjtQtJh1dRiKVvkOAmvMcsfAxSb5MuX3XG/6xHconWfUvpD681bI8Z4ZLuggZ
KkX7pAOP+pzxZULXUFPzoJuIOUUDkVIMPExIWyA5eECiA2LMU4XokutrOAn6a+Mu8974i39EE99Z
1gFWmftqIUyPXN5PXei0KsEvKvVXZP19pIYTvp0DOfE/tCivvWHwscKdRfT0IcvV1enqHsXn4CZF
X/4swlqy5wJ++0ZwyoP1bKFYlw2yu17xwK9GAydpmsehQPwwEnZAx3G6gSLmN11613gJ9qqLxHeR
4kDbkp4HNXaXu1Kjhx7EcBHhtMQzB5c/INzymfDBxMcnG1nrCCaRrEgnDnk/Um8iUPf0q3Z2Sr/g
5rITe8l6/oX+Hhn9+aYxKicf8YcHQyym8gq7NKdluPRHM8v5q6EnZomy1V5m/Di4HyCP3T293MzH
m8nw7/r5obPEm/YG1Kb1uJ8mi6x+wkukWR/Cjq4bYZPAiX7FiU1p2ccSHWxiM2PvmrX4VBZlSXV9
Mur22S2YxBYOkpiwblLJwUdGXaT+SktX3pP8bzBVEOVf3jI5GLe7Mv9VZcTW+DUHpGXZO3JnTMhB
850muOds2+4t11voERgigu59vvsh+6N7LzUIaOsA/On9CQwyeQX+ANJZtOYoJCeJI6lY289GluVp
cZi7ebbOlrfK94aJjVS28C4rSzOZxxEhNWJReO5k2oq/ViRu2Mj4XhnTUx/Y764bHnMybLJ85OSw
q0TdHkq/AkgoFty4UfBIFEnSdUV1txoKlsUzCSjwIRQhc2zNSGvaZpSYwHaQSaS7idpv4g7aBlAc
b1CXjZRKle9CFUeT85nSusQjqqpU8J158IERlpy9ZnYOha3h6TuEIroincmEXun1rsLsxUil3v16
vXftBWydLLNg/vCpUWga74mEjWM56LdFoz8SxqFTHqKmc55LsZ/lLe1u2c7brM+lY/4ZJDh7DiXJ
SHam/+qHI5lucEmdNwe5raSqKh0GsHvpya9+ynbByN8wD2g0pnH9ieUM1ERsX/ytX+GSf7qSJoOS
VGCrc4lCcgzwzXb+FTb1s7MiAZPEnRgcmanwvZtcxcsVylPQuTywy5MBPpiF+Z1yrUtpmhQGDAjA
9aWVZpu4Q/7aoh889F6p44oWnWIch3hxidLKZxqhkBvkoLjM0CTH0IkR5/hinSuK19MY+Knlo1Sa
xITOz684dlDzctCLV6dS5NNW6E88569lYmhq5gvGqh1A3StqdNrFAnVwuvJ9dMZrXeGAKzlyb6VF
FGfOsWuo/VLp+UCqTfFak6ncphKhFXy8H3XHhQL2iTymiT2xCT+joJHI2KbqAK697LvZju5ab/af
B6bt3aiDsU6yztJ35pq1qIWCZm8jpj4gsXb+IBWxP8KugIi2lmA7tl1+DAr0pIoVIhYaYsvSZvYo
pEsWgtENMC1amsapcKPs26t959P0ZuhApguo877PyicWKStPWj2wvEpUUkndrgFmyNBzXgEE2eIg
pvCmacv5U/0X9s5jSXIjzbqvMtZ7pwEOuDuwmE3oyEhZqapyA8uqrILWGk//H5Dsf8hqQevt2Cx6
Ft1DRgYCcHzi3nNpMDgzYtiTFAvNj1Gz5+KoZ69NW26fCT2o92NV2dNB1Y24m5oh+yhRd1zYhIiT
sD13nw7JeGYx2Z8wuIhb02tIwVORssVC3vCJ4YlzQPBEtViSFfQ5RhqxValGcZ/bI2J9BLWHwodh
Pxuv/lCc9dellRRAIX0ZPOumHr7JJZivvC6tPmupNSKDBTWylc0TriRrSLeRMez1Rrs4ybgIHpOu
9A6xT6ROj9n6Q04Lzhx8MqnYOGLMvVNs5SDmQ7/2tsj+ph9dGok71vJyI02AjHIe91iL8uPs1nPD
cdfoj6B3p3vKCWg3TUnOWiiWmH5latUV+ExOK7S7T12qcUPZujt10ndfxlrY76XDxUeo/X0p/DXx
Yen2bNUQYtVTeNs5zjmL0hcvtqpN3cXWcWrbSuBBLolqLqPyRvj4RBvcfDRWuOmTlgyW3hb4YxSL
bqoLLR67MMHOH9TpuLXpKZFdFCiVg6qX0RGMVUMAoxd9H5dheEv05JwblQ+HJp+plN1a3Cw96iIr
6HkVBmN3Ffl2eQgxn218evsjJqnoPeNER5WvZ+q1ZcjMiTyN9D4lwflswwG6sLieDvOIXbIZFWIi
u5pOoxcEG56b8rUO8/Edae1rO3Hfs4kOaaGOReOoNaBdx18thwQoOiU/SmmSepy0rhUAKEgBum2m
gciHiUXiN5dk2ItbuuO4qRyKRsvY5LdJ3MGJkwT32uqXVdBZXQ3tUN/Urk53Hn0+f/b0lBD6eGxs
vJ0mBJTfanVbO7RwZYtaOJfTLYYqzWMtRnNq8axdSj2Wh6Vtl6/CFdnOdlnVl4M9IWlOsoca/siX
RCoH4DWFPf+Rn9rAzolDGWba5MREzz7Hx6mZY/weHUlZEB91xC4SWjAtl1G3UzoynncCNz+Acih2
kWrw7UkBu9XE8nseK3BrpvY+YE/NhzkYg+uycmtyq6L5NZ1l+BSMhs1nqsyd2xGvjC8y3ldOhz5h
wLa/yCYTnAx2TV0TpldBkcd3lkk5tSdiFptmSl5dvyvuU+igdyZUIaP+xLpzSzM+pO04XEdmWd5S
mzedjnoFUNVD35Xa88UdVptLOS9vvB9cKmOPSE1QYP1qdYGIRV58fFMh7ZSYuMvigxQ6Skhq1mtg
C8U9MdTuFtOTfF4tBptIdrC6kH09WablLUOD17ZQB0KxHRZwj8QSyAPiawSkVjtcaFLis28qfUef
gTc6E8suV2609QC2PlWok09RUCZIRBRE/8lPTv3sQWVO4M9tO8tGYTfMKYoqYe3bVd4eGv7VXdkF
qDHxwXikIL/OXrBccMo6e1uJ4GJkd1eN+aOGOHMkRGKixqGokDHDG2iM7uNi2mErMcsgcVOKhnj1
KrkoUz9Hy9KD78QdDOmRYNTJclFUYM9NyHZ5XHoPP4LUFJAeej3D7o25gZ7tp0BYgCn8EqEW8h5l
7klgrh+aokRt2ITp57RDlXAoktLc9DyXB8LUEI7mXS9uS9RW0UnilMOn1EU83WtwCYv68LLy8ixU
Ho3obuYSAdGmq2c2dgpvD0vspuiecGKlz3GQte5m9v0MXOVcTKze1xbQ4YGUkFenfU/jR+Pu0oh6
jadBji1YJ41r4H4iLzY4Iu4yqhMF+r0028ZZSbG+T8PsNWWN/zyl/tHTXO9NUGZXOGWqb/ZS2aBA
oXAw2SzvQKvwUhDNFgRielukqKKRg9qvxMz09zDQOKICmtibBn3hodfJlzjLiSpI3SV4TIelOBJM
3H6WuXC+idjSsFbj+Wzj4P86pXnwbZSV/NrHlnysvFhcadbKKBBJfCV9RPiY8TVj2epQZ/H0YnxW
b+gXOJEZdQCGlSMZ4L3b01PG9cgOfGYT/+ZlYfneItX7GthMMfcJiZKnwQ9LBCtxF9DrrbqxCMDt
U5aL5dBNpo3vUVj6TJQMyI9dYxDU7Ie5p3PLWJqeXT/niLLCtqKoj8N+Tw/sPHpyGo+jmNV9hJ3m
ieUDRUCNTPi66GN5GA2FIyttP8NsZTfJqRlC/0XXqdl34GUP0Pk8TAd9PXFgVNVwRQhETlHrRuA2
WjQccj8wp7mMi9ecph79JGk34xHpgfsWdKn84oqhP3K1iysX/y34AVwrDBj1nH+ENnqmqbCDu7FK
3BdBgXKnwKcAwObfv83L2Du3ZcIhDxPQeW5rxsZkvi7xU5Wxpx6juC63+bKGuySYi9jUbWskg0e7
sN0zhi6O+7lSzWOdZcOezRE+UiyNM2DnStzEhZ6+hU4kGVct5WM8VSXAkSmUtz1Qq/twziVpEKZN
t2EOc6jKMqwrk0/e+saBO/JUC1+cLSvrn+XcifMMw7rdeExRPwN2/wiHGfN4X/oMjZE44LzW10LI
Lao8fDvFfRCGFewJa9n75UI7Ya+A+P4UTu7EXrsUKZP3wLpNdWXWQA10nuB4mmuCyOQFc6vFL2qj
0uSeKLdWPbk7K2Hwwwn2AYiVSXRpOzeOmpqntqqr5xL/iiKLbVyulo4pHMqmWOztlCGW16OuA93l
IoMxgWG2Fg3yUIzlggIJfz0BTgxZGkVhu6Qs75kJP9PUBZdBD+WFBrM5SOgwjyCd7asJx7bNYMNR
D0zNyiuncmb0bi6YHh+DS9ZB39iB0kFR2ebcFQ4jyaiqzWNYBiE1v4j7J0KJ9GtTCn3s+U4valTF
qRunbZ7NvbMyNKP3YImEuClHDJ03ChEWUNci+YwyvdhHft3soozNEy7t2F8LDETAA2eI2jdxL48O
g+7ppe9rfUeLYRc3s1TS2QXLvJDXWwXTIR85de7cuCnvUKGgsyV4PgWnIMrmS1uq5BvjqoxWvoii
S7xK7mQivIceoPoma6vi25JUxY8cm8mBUqR/HvOKZyLz3S9D2xN8ZMgRe2yRO54mhI3nOrQZwKJ8
EDcAaLK7ls31beCW4tyqBNdG7EZ3paqd6xrhyqax4KylmVXdMWXizup8+R57iSyOWTdT5ElXdfs0
HIZnxmItgPc4bPdhkTpbzJrunv4wP6Cpjc4xp9IlpeZ55v74aAtNYcB06RgkfvdJdH73tLQDw5cJ
O/VDzlETATt1uBVw2xcPHpATsu2ycWcXFMxD2eCgbPPig+VBTS73DJVCZfa8F73g2Wnr3rc2bjPm
1xmOPByE/UPTM/2y1Zg9dfjZ9zAx5BXbQGzbnedkezgC5XOU9ubAYdccXd+rd7E7431SXRgSaOdJ
UkRiXg/2UO97zdSoXOU7/K4OLVnVfTcjq/2uE9a99qfltrOMPNiRlEjXdX8DO4fmyTUtsl/iP6nV
6pJiamzugwAFXmItT8QyPDVJMH3KTZXvcdJ1E6JpC9P2xEN1CDHBPqO60ZqmAoTwJlZ5Q22NdLXB
z+eJ87KwCAVige+r9KpPDS8/fC1ghzMvLN7y2GvfOGTGa1fPyw3oV+cS0ddcx4W7PIdyRZ0bXb2l
USM/AwXE8cbq72uWlPZTEbQfODIYzpZRcIDk3V1Ll9UZ6iwngySas1Pqh3y4IPrJ7wbAWO8gvE6L
401XsuFvzdKyx5c/tMSzttV0rwvP7bZoK9dqq47xQUZNkl8HdFgLAJz7RFmcQG5eXXLLYJFDwtrt
eY1V3wQw2mdOIYYdtKhHWiuqK7lcZtsrd5YTFoz/nI80mzMc+LkE/r2kDhlfzTSvuUxxd9DgfQhB
L7PyRTSu/V0jsEP0zIJuCjKg8/AJbpoFj26yorkQYoIzauQlM0nDbaJfHbcxJ+EMzmFO7eA+HuuK
yjd2g2PtCNFtjbLy2x4GDCpPcZvFtf4WausdrmT04pfMvRrUaCoHr6Kw+exouVitpz61EmFIZdrD
qgCA7SKqREu30fzYjLyxYyYLRZdXORYCLu8FJABAEXjSWP8TYD792bHKBjVbcTNmNnpTIT4NbeNc
hpR5HO3vCGF27d97+w4f5PxaJKxRJgovNM98bcOudIehnEvdN0fTjPpxkiGZzIgtWcQvdKILYZUk
4Zr8OQya5zpb1mjB2TpTZFzNDtqtoVv/9qwTD2Hi3WUJ6QR46JjZXjul9RYUxcWrgV7L7DzZ/qdk
Kh6SEd9JsuRcCgePiB88hH1jXmxnyUDQDGB4PTFhPNDnhMpTb6xxsl4pO3HlCmTYRfdp1FihBiWs
QyOmJ5oN2nqibvRIRZ0R/fwNM1B9tSQzAlmpmwHFIaXgV2Swq8My9AmeIIPo2LoqJyiSwrc6MAub
rybhNKj+2+p15Og7LpECrxt7zqsfp902JJl8y+ptHTVV4yeM+4RhYmNk+YlxmWE2eF4UrHPy1M4Y
GBnFB8n1pImL86cxP3ew1fc4UvM3dtv01FnbHGpHsfvpNYv3yb0F25yhW5yrk0/f1gPBlT+SauJL
WGVgNuWCUWF0BKdkG2UP6DLIV280w16A/XhbdbDcDpyFx8nk+HGX4TXpse5gxg52S9oxyqczP8sp
Cl6sWtsHPfosDJFR0zQAhQNdI0EabHwP7DpJG7ykUPlVD2GJWvtkSTZVTd2kXKSSndqITjfxkmU/
kQlGnPK6lt3a4dgxXra65pngNGLChyW9zE47X9MtuvtqZipa0CqTcxqN/WeftSHE5oj52FyH3Zs1
q/IT0vyJVZGN3RaW0oVRcGHtlCpBHy0ArngsouLGEgJWQYeDlFf1+IwBr7lu0d28a9G3zPioMvyt
srv2o6666WpKdPQal0V7mRBwseedY3X22TEfQXVA3m+RYCCQjhHgV5kFf7tAC5NvMe/wvl3iLOu3
FlUHA5Z5tB+ZvQ3PfTEkaxJPrp196/rF9TzZotyH3SSDKyAKAo/w4jb5gfV9gUuYHewjSswEN4dx
b4w3puz6U3EWM7ZJ10z2J1aGNeOEYjlSk+Js1YQgMH0M8yuSBSoY5hDE74JUJXRVs4zJpXC9FxUZ
ch/ZRZY8MUVUvkD3Tw9DyUE81HXxYE+2rfCbA0GRi2/fUDC6ZwbXIto4YYk30S8tCrTImhv/kGej
3jO9LREFuWgHMl82O4114MqqzFOWeQyoVBQmtw196QUxe3yAPMceiu42nsmucAtsZjpIzQ8JMvx+
ydTIarepnDun5wHcDo7ouR91djGFHbMv6uq7BCfoK0u3YbWUiJ1OY7nljc33Y5/I1p+vF4/u8DAg
P5aY8GqBOnqcnwrVl88adthpRkyxIbu4OyxaBbeWHYAsix4iWb45Rfyqaij/pRd5WDKt4TG3l/Jk
Ubt+dpdS3mcy7XbUXgOJNkLi20vEdVW0MDCh060x4n52j3YwfpyRlz6gl/wqY6Z2e8Z9FcOnVFku
yA1snxj1ErZdQpN8a1NqfiqKVN/Xbmp2Bg+FWdNT/G/j6vxI5nJg7Q1gtQB+fxC1JX7gQUC7rpLo
JacLPXAcOOewca1tSgA4tkRnidiK2vrGb8sI5QFmvarPaV2qxv5aiQCOzaDUtcXO4ApPZ3E757V3
ZlUIFdwUX6OgeswCq8RWQb/IdJXPqNd7CYsM3x9GAccXEGS38fJ9Y/s/2nRZnhIZSfBn8XenqtuL
MBnpu7CxbuAlJXdMjb0nNubIU72+f5jZ6tzEWcr4M1g6dhtsxjaRlfqPjjC1u+lN4r/T4NM+1XS/
uAZz/TDJgpkT4IIGclVCY2m8uThFY+rh+vLUd27/1dHSuS+ECoUnmvyIUZPwD/SjJ8KJllOvclg0
ZGaZwyBQZDt+wXItI8qcXCLWQaprEOZ7IJRvC78LQAf2+sEa1h0mjR3m0Tw22zh1knGTASkIt0RY
MPzL7FCdGWLZ93nhlfd9EvW3mHvLNVXDGfGPstsHZW2f6fHZMIwpw6qsbn/kVhy99kIRbMMVBKvk
j8Lbl1n+vDD5emUax+isLt1r4O40iktV78sRVVAWMlZh2WmAYGTdXTLitajwLW+9DvtTULvVrkG9
vFlkWlwPSxmcMz9jIykbTlnf4M/GWnjrzJD+amJDt6Sq2EQJQUJDBZKzqJAUcuNSA1Sp/QcncoEz
+pnzqazS+QacsdmOlVe/mHFfI0nYBlV3rwM8aj0iBaxj1rZC0rQve+NCINODz0gNJfxanqDBXpiy
9LM1gQtwTHzJ3CG76KGbkfXHCQqGtWUGzwTDxJ2uGpgZr8wWUcbgySVlOb1A6WrubFPFRzrb9HlZ
nO5uVrD8ptnKv9h0ecewXOrPAaawVx0L/eHmzVpP4MpCmIZVbcLYXpDZ8txU5fPY5ruJPuLOm9v6
ysoHQkKtRXCNa/dGut106OO+vsxtKY6s5DH9YBm+Z+bPd7UdGJs7xkbWmblygNvEItc5tSpIGAiv
jm3ptu9oyuXC/t4PPqIwMifbqTt4OnAmgW6kySMYS1aW6A/HG7YY48nv7Lzn1m7GaxlKEknxD2Rw
lvzY+bAQ3O0Y8d/4Q+4yb3FDg/KBWU0l1725wHVw1Q8Ul1272pFGVcFdZc31ZNuIBQhQ3A/4Lb+m
+bQeqFY8fZRode5xRwMGAQUBeQc3Zb2mPG6QP36HiSq25Mk9DRbBEY09XPE5ziVlvrYPIjziID3L
+q1Fs0LYcAhLB5Z69Cltu61P07y3WRffTHDHvB3IPfWh4og9vqKeu2WmltwOiL32cLbrvVM35zoz
ZPqFFD1syF13wmIZumzrhWeTHiKUaP+CcPwTUxwZrGHKbjnad6HPe1L+xJAGpjzFHEfxqQ+IYxpF
U5TnOMF7QjEi/QOClGbvoi8gHc/Ia4+U33DTN6jw/iKN88/gbv4OT7lQ7mG6W+z0jPUTaplcj3CC
vgH8Mpqw9UVRt4/JdfiNbPwfabn/d2YQ2Ku8+l+rta/ei/+6eZ+//0ms/es/85tYW5hffOmRmWfA
pxt+jVUv/Xsan/+LxU3CHWJ7NDI+0tP/L9c2ZO5p7hsk3PxmxnIQGP8u1zbWL7A4CDYwNpCo/0Sq
bf4Mo1bkUDqu9myiAhU3B7fIn1XMBKpVLQgE1gR6ATLTlnN4TgbbPYCuS09RhhuOtjmmSGhE09/W
oerji7VYu5xsM/JdTkLEMWu1wFmnarWi64i6Edkb8Wsk58Hgjl/pjnS2LWMzvmV2FBPJ3QUTe4DE
YtU42RZeuwSTooXWc+iYIZJBX8nKYWsVTz/sCwplClp0Kw65Jn6PG/S4oHAn2sytinecX/SgVpD0
j3j3d52ZRcxavLWeR1eF+XGI/fwyQssjjyYS86FdVj2eKNLR2eek0F2NmhGXHJczQnb6hoRD8Qrf
CayoWVf9i7YNZnBqPdbz8ciyV1p2duT9/eQXcZ4dHFI/KnegCwVmsx1txaCAKPiUjo0Vp6R+mTd5
j3R3rlv5PlVJ94bfrzrB56o3qsvz06/33v89hn+Ta3rHv34Mn3r4yN+L+B9sE+s/9tuTqLE5eCv8
XXOvUx7YPG2/PYhK/oI1glRMX/LMIWjmYfs9DsSVvwCK15ooEM9ZrQ386/5um8CGAV/Y88HY8xT9
Z4/iTxR+gkbIw1zTkjGTur69fswfTRNDwIs6UyiPZNW0h9FltRiBmd5iGVLHsQbS84erc/+bU+G/
CsLewe527X//7c9vBb4Nn0dqCN9M267n6J8+T+rWL/xcIUlOa9S9ogOD6kHykP/Za/D3D/JsD7am
4QC0OEz/+MVkwspecCjuM4sxEiwqCLTH2o3NLegxY98kuHfZd5GnVcJL14F9Ba8NmS1rTZTZ//5L
r5/126U4f/z33/hbXBuMIJfNWYNR7Z/D4RmRe4yMifaOrCU9ebUdPmnIxJd8XvL0Lz5rvYA/fZbH
D4nTBhwYhpifLvDUmL5mvQpjB/rUZoD0d48PAPfE4OevNr3ApYiW+B5URvvt339L+8+n+q9f0+OO
5Z3B6oGUmp8uOU6vVNmUxvvK2ON1ZtzoobN1c8PiHi22PVhsLdkPTVdDMLR3EdcZiU7AsAiMGEzX
1c2YVGX+/Bd/lvwnV4TyxRjlUI9Ie70l/5B8gL06GYSrUM+WUF48bGwYD2a0z7PM0cBNYESdyT+w
w413ouqnY7eI4kLDp5Gv0nP/xQ/0D08cb13PcimgHc/nXliv4h/+nCJXIZIMfqBymZHiYsbUjDph
zBLblI/juQxDKsZ/fw3+4albP5Nnjzc+DyBbqD9/Juc9bvBF8JlT3V1nUKbBYKLt/fef8g+3HlUt
LR9HHZWj4R7886fkfkkAQwzh2ERV49z29tBFD2QqQvRqsLJ+m0Sekj8nC8OLKM3b+i8qTu3/lOHi
cKj4PtAPh/LFMY790/dMREhvH9jtgaW+dnw6UBvFA6YUvDpN2vbvA2k8b9Mi1RvUx/gZTyJLdH9e
w/kCQJ7E18PdzcKAzVMW5QoElBX3ywEbr+3viB6idAj0WnTkMfzGu0Lq7G5M6jHah0RsPtHEWvXz
7HX6QY4zOowc/84Pti5TdyfYxVkbrWlwnpNm4p28mabaqvde0c/q2RrmRsXEtYFDgQ2Zts15aNCE
7kwN5oq1ji2JbrUd/zquTA79qE97sdGKkeBG4s24T9I45hJjgdvXCDSiLQFJzngsJSzmVWdfm/zE
blfru9rNqhcHTcu1mSd+HzYtee1/zUvN1odJa+H46baphCnuu4hglF1JOCS67tbuLKwzchhw6bL8
/RFYfOnHoRlUd1qsNmvvsQUvP/K5kuVOqDz6VlvhJHDdUxLuWy/z6L5Hxsubwck7m2qNkxNpfSff
RtfMEDeDaHmLJcBpGqpeTAcOkmA5NGPVfUnJr+k4NfKo58JZyZdxEWxkS5eBA2AEA4p0ZsmHZMyT
wrtoirEC/gB9N/MWDkPgHNAuL6QPNN1Fhj6OvQw+UnNIFom+fiFQDzVj5NQ5A7zBBU6vpDjkuexn
TBQjjXPeSiR9LKdomAJDHDARmxnKUCrmTbCwl2KC1CEPd6BP4IhBpxWcZyD5GAdKPfxoSj+yPrUc
i5qeXJWTQUeWraMskge/SCfAS6MWdmz3kbJKa+9A4lKfWGwlRBJEQ2R9XdBbiwwGYlk8zlUc2Bdl
sK7dlAa2kDny80xkD3NnjK89V48YK9VlwxEWEpMtrMycDWTIxmCQLssYOmBkFsMh1O5nsnKqfdaC
IOSUzDuImwRSlYzGO/zNXmK69lAykySzMXWDb4QoxOkVaB4ELssgIrWzeNvjHBB+onZTO3igkTzJ
RpaFL44N5csk2Zdt1UXHBZHkymTLbPJa2M36MHQUWfCNm8RPtsGcls9zOe5631UoYyntgVHGBB5k
uYfVIagn4h48dnHpnvHkSonzIRjs7C6rbyGSMC2Li6g/c5QKvgtOEsJca5B/+O6W7J0OVM9Hv06b
5LBMWWbdNRC5rJ20E3mBF+TxhFrd/D3h/7yngWOPG0oEW37mdtUdXNmisC9dIRYiOHoEUZsFlWh2
5MAgkhRYLXt5Ii7G8OtUAP3dqmQK1GmxS10cBybeX3yDAYXBSTuJI/vSKNmz7cMeP7sVMqOQ4EIs
1s7IyKXsQup+zrHxekyTITiGoUPIqZWPM0weE07y1KSZPiiF63sLi4y0hqSHpYWDDVHGpqiZkAIR
SghI7Hol7H0WcGW3RZpKZn4ZmHg9eLHBkYS2dmOpEiR7Flve5yWM49uMTUjN8DfGtJ1F3owEnvSP
clfPtf2REV1+HuMF/0CSoiQul6h5i5LUgdW7ENF6VE4nfoiS1G9GNfM80sGx8caG0YTjbRja8MTG
xBmuCTTXzWcVmto6LTWbcSb7ocKQteDFTD00OrkHb9FhGs28rU4fC4Qn7y1Qtbu4iBF9oWcmUQTW
7JpRwpyt2zWlG7949oLUDETWepChGSofGcklsFgBM2SXefFgVXS2nczXxDd2+ZVPSsITw/pGXcvF
qVxY6gIhbjHaWbyt2D2AwSFOl5jyaeG38QrkdtcD3sjpiFWfnA4f4a6/b4sMzhcG9nmXz83wBMaR
JVo2O+I7xzJMTROEojpUkXQ+fJYX6AWUpdsDzCaIK6HlAD6zkVZsTeE6YDhxInYXglCL4NRMSyNO
i4tI77yYPCqvqsg0aHKl5LiBdBu5KWoV1TDLJbcEhVovBSIGDVyGAVbpRNdOJbrvoWUX1SfmiyMr
wDA1D432K5jueJz6a93W+qbyRuT7mcv0iAzhKHwE19bLY65qqyNpt0h+CEVGOhkKWBlR/SnvEpM2
6d1YsWsWcZAa+Qzht0A5qsuEJqw9ICcHHppWJL/mBKq0uOFm5xv8EOREPeDueUMkDNSUNCNHZ5N4
BMIOY4WXCfQODHCkonzFFNHEuVgsZOcdkdLXJfWGz6urjCHol1E73xnDnPYyBwiYXjsBqe26dnOR
3SL9idJjmPmCqEw/GxYP02jYFvKODOtx2bkV5yRbCNir6Yl8LrJNIQp3ycA8AeWS3MGKbAgiDqYR
4/KWVA1gParuevszbwrcIUBCjL6UTVMh32PiyMKtgUbYfyblUaVYUAcsqnE1SY9Jqp2fcw0rco/9
pZuhJ7WG+BYd4iXtcJ7VyCXqcsTn0RdWTqQQMQx3FdbWYDdy2742Fe+9bT06RX4m4DiTbHKT8bEh
pnh+7iJSKW5wUwWCfMS4vTdDyDYd8L0TX5W5UDeMSrMZL0+MEhUMXRw++kKEP0Bg5TX8WO13Ozk1
XXiA1pclVymC7fZbsEJwsEoDRf/cVCxGtxOCpfFe1257HxjEKl96Ow5e4dJlySmr0UzvAuBJiKEQ
iqSMQHjkXxFgKvVWpawXD95iL5SGsf7U2RPXeeqbANhoaqNk8IHQ3bGN84D8LPCDtl3lh2jM6k4C
9mvmjHSvgBG9slvOlIBosWqr6pBVAaL/Xm4s7QWY7tCe4vQbWCTjj6r8b26cDM8TJHm9b4Xv3fPk
y6/GSiJGPauJMJv0/CGrgeyZaiWUiMBpHpM6ShZ6wqW+TQJtqks4JVP23R3K8FPnayxzkJ/C6nrs
yQHeWAMvJNaMkfg6y4iar0/B7hbEtqf2FyK8dLrXCEKbx1ZF1k2ivWkmUMZty4vdSBTocdPlxLTL
TPu7zIEywyY5yh9ia8AfMKgE990QtS9DPQca3aDHfMc4qcJV6voKeaJnNfVZzbzb98NsFJ7s3LeI
Q0CRJQhKaiK1BcUe2VsTWoSuCZOSlzZw1I07KhYm9tIMpA4UXhBncFtcfBYhkwjopDJXPme9E71k
acGvm0FtfiJ/upnwfEXpD2TugPHrOS8/RlaEn5Ne+/VW8cpjMdlFNnhchnhk+lmJ9ayR/r+X5Yzw
qeqk/Xkp2RtuTbREX2nVqu6G0JtED5sqH03zQLxRVx2HIsBAomss/a/cD633kbqNqr5YVi37M7Wj
jw6qCSAv2Ng0Qpns8tZN1BnJKNh8XuK+mk9xpqLyndKovEUHgvIDE1BEDo6bOf7jAHAoujhr4Fa3
VbNvYcYECBkclzV6hwMtk6oRaCDT2OcdWYTWdwVCPDuEOYJZOK2ZJTfKLOl11A/jm1hwyRziEW2a
QJCa3/qUq1/JfWj6Q507cHSjecqtXcP++xl2w+Ts/NaZvK1DIgtbZurXcq8ZYUR7Y2fMHfO56+/I
LtNIuEno4FTVqED4f88hbFViVTTSdgXfWaHibkyn1r9mL2ywldaT1WM9NOAErCLIycnGW3KM3Tzl
+AUi/nlAVgCRpXGdNxyY4gsvG3e1oAbEpcuINmSbVvHwZtwE94oFsyxFgklWydaeWwUgMpx4mzhu
gU6my0zTHYzG6bIjdBvzce050wdLa+I6wjJJ1MH3hHwoOpI8oARgpNmUzjw0WxVkvJXxp9r2HowC
jOTKqs03kJMODEGMNNUxrrsWyq+fARjKIKXqjeRtxgam9K/dwGAuR0LpjBsHVjl1JeSfatdWrXkw
8ZJWp9nvvDXc2u5e/aKKcWiiGqHxc+KGnKOcu6kc44HAjL60v3cAw/CXkbFWAkNPEK1LuO4zu/5u
sa46IVzYu8ZxTwHP8W3UReYHKex8A9jTkC5JZLLvUcZYcu+lMffH4lb6useSOh0WFATReYay9QNL
IEdN68QTHxsS/3lkQyhfWWhOI6GIomfProY228V22uK5NWluXynfQaOpR3vUN3EXZeacdx66qC51
W7nudVpHI5p30mE/uDXrsqkjXnCLq37mrLNqWOW+VJDuY8b0nCtGRIxAXNR5xhbxQdYjDIp4NQ5u
QjuNXpmCRN5eTIr+NUPkym/axLCFgrIN350E7TzOR0Jpjlg2hi9DkloOIYnD8rWYksHfcZemQCzn
BKk50+iF2I5liZzj3FkM/xzgme2JWMA6+8iVDotvVuZN2VmrxlKnqHYjcYoSLQO2lxTWh0Kxu73j
aNK4lvgvNOrDFCL0r6OM/5tn/026jGX+9Tz7efn6/Z9AgNZ/6HcIkPMLIzSjDQNLVrO/8nx+n2ar
X3yfOAaLIZNFeu0K4Pn7NFv9QnovhyxzUNaBtuF/+vs02/wCTkiR96gxnlnMj/6jzRIjpv+Zfq7L
T2oti49aB83M9H4arnUofsmqzaJTHsQ0J9hHj5OoxyMmrHRftFI+0ff293+4Qv9kpv3nqdP6oZov
zRifgh/3rPPTptNhtGoSl8wl3bPP2tWDj8Nn6TSnRWmnwf9j70yWLEWyLfsvNS5S6EGntzesv2be
ThBv6TsFpfv6Wli+98qdigiXZFwimZOIcJyroIrqOXuvzVoljPw+s0zSW/CItaDV43w0/qPq27/v
wrRcCnyGzUP21ncxjANAEj3FRM3OsCJiycTDFs0gCzu3+FyYaG3Bg/zzT6dpuFT1fh9yz6SCRt3X
14n9WhfaE0g2k+aAfNGcbninUKRN/mRN1x4v28xzQMzmdopjV7iI3ZIK/ganSHRwnqEmFnyEON9k
Nw72517W5gc21/VwSdLZct8hdAN2Th9E1QfDdUp5iZ3UzF9wKyrzjo0jYsEGTq1VF+UDihSVIHbH
3LHTlPtEvfqheRMkhoY+mge0XjjdwkXHqKFx/1DaOvvGevKp/5MEeeDZNelNWQgr36dvOklFREq9
fMWWD4GOWA70iIkuX8Tlj6zOCnM3Y76PWvdmdn3npoSL+YNmK1k3i6xTI7IFxGEkzpDPn2qhnsSw
aHc6++AtYlEs6CH+orB7oRjY4E0AWUR7wKJEWOo/c2CSEFvKFzQT7ktk59olrM1uTx8Q51TIX5J6
KSYswMJnr5neTqaPLkRx5xCDrzAa8DRh+FHLLec4wEU4i0VCq6Hy3plT5qGq0X5y8MckjtYU/Wpv
FqQ9uH4ZOFbufu0mOO1FItgX8hNdFHw/at91vtFDrA8ISHr92kf2h2JRB+PrvIWTAtx/0EjWPmKN
Zr2HRowEIeeYQshbWT0iMG/25Mo1aMC16Qco/669GQRoqB37JRA4k6ij/EmNGl4QPSOrNFWQjXES
gfh08yZLyTaxh8fB6mBDhTBleCiTa8MmIJF+hwIr9QJAWIP3SO4FEvEOKqMC7F3ypZajAdGvC1XR
XE1CCeWLw4MaL3nWR1+V0Nr+vmk8VPHOm0CeqiYJZ4LkyWPHRPP345vWfh6HWpH7Z3r32lilnEAS
0oVuI0VbNhSVusYZhBgQQBQf9nCiY7yYYD2PsakLDPNmQoRe/GYj8OIEEWbdlN4Vk4trXTziS8iV
7NNIO5HCZXwTo6fe5TOiFfaXmkAGVYGX3ddD7+jYr1TOHr9KF2dFiL/10R78KYV382bG8It4dg6o
Wqf+q2ryAu+NpYr8CAyVMmDZKIckkKyTu3SgpgcAvaqvoEYxjZC+WX72WF9RHhHrAmVcq1PjbBOo
eVVuiAEnryD1vvadPuW39TjxES7yTCLNVR0kHlyYJqE6kl4EkAQNOTcJw255QqxdRaSCum0VmIut
Bx8LDp9Oaewti4KVhVQOF8IFRUBKbhWVj+aF1KJoWjrd1qlKXTxIcZfbVKOKHGwT9oRCv9E7mABM
3wjaSxVh26dWTnThXFh+eCSU0uyOVPw7ikC+a0+fsKa77d3QV+Ld6GZW/jLOqPkOqGP816YMh/fd
YuVCJDly3CvVmB8s9i4MdJw4RLADjM0+MatJ0Ysy04k+9FbTS4SfGoKeVsa+uBSZVd7DpvLHfZSa
U85Kn7buizXAA/3eWS5/VC8mwib4RFrocCizFbdCt1vaIh67WpSKQ3FQ0wJMdAth9K+hNKdviyI7
vpWS8/W+aPJy3tHzNBH4TZ3EqR5D001JP70FeBlfHThqzklzfexQNhXu+ORAKP82U2ybDqXOsZaR
TMB8dHJS76bUkXRjU1O94PSO4FEaJPbeSGFmUBVmIsBumblWeDckVNKOVDTnKzi3IcepHbF3TWRM
xJiQ8PH3mYMh9wisncZaLzT1Q1DnlgcOnsYjVRmnP2s2nJkDiRrym97bePRJ2hWf0QdPX7wyTPzX
2nRcZOBez6GzDrNzzTnyuSFLocWza0HrQ0YNiVp3BuMcUnYy9qPeIa2YVBveumBqxwsuXoDK5CI0
Lvo5r/jmWbl4rgwPv6Ori5jMKbqiJCh64xfsZjX45zaPj1qWAJvoaW2hH/G1V8eYzScNK2C1i21M
SJlfgBGvLAoLSEYmCEJNkrgHaIAt8WetqGFBmJT2HWzwEuZwOqrnHHV+dW/U2TDfSzLt8cLUsCDo
wyTYO0y3TR69Ccb+WWs8bAyIYZMMK7SFU4OsRntRt9cKmnBaTk8ZVLRHDcRBQ0xXbeU39FQEXwvd
zaDmj7xIh3hoZ471lWlVZxR+NB46ZyQ+nc9x+BinuryTmIiip25KwvlIyFVyltzIZxbT6FE0GpwA
YOvxBZtGDMIVr6ZdzTfNCAKUGgYfNUhwXfmx9rOxhurTNYgcJc4cB6nOa0pYB15UYKQ3AkLqQxKX
2mPSm728dLnR8F547SzPMPD8a6dqovBG1vvc0u9M05APhS7r/oNACIOLl+ZTfOr8Sr3LMB0/UQVX
1k5GnfuksOfAYIixVp8HG5fUoXFxPJ+1YQJ7ZmrTlHMkVvTvEmdSD3xk2Q1lmQdFT487iHZNM9EY
GGBIiLOdjcRm9zVON4Tt+Xcn5/NxyNHokjHOiqPtS9uPCPlE2CFvdTJZ4wBWysS/7Pr94GfmATqz
5j80xjReqTQl8tb3ZRafhr6zupOd2fkcVHAKz6TKNjGEOkPKezw4M47aUhJNLtgatjctmnk2C7Zd
fVej3t/5qTaNFyUH0RPa0jj3fMYHcWxa5X2pM6xch6mdW42X3Jj1h74jx4b8dL24VUk1+oe2MfCT
u1LpzSlLRTSwXBjDj3RCPHWHvD9HG491SpG6zq4Wjr5B55FOWb70GfOIwJLhR9k31Jxa1X/rPOeR
cCTttlK+POKY8j9TlsUCbXzobBLIHATXyOORc5oqP7SC8z9l55z0sy4YaNddcCEYhCk2tBlcioj6
nvMp30ldA8tBc6FO72ZYxV98pvBu4Gz704xFGGRDXN7UQ0WsoT93Ae5HxLLNUBNw1RkPVpl1eJgK
eZj6JnyniTz7FCE+QNRFsfO2bkLT23uwKO5s4kq+d3HRQCdEe4Dfnc83qKkTuY/JZ+rX+rvUqa+D
RPwGP412ZRGycRiM/jqL9oFdKkzFOr8LLetztdRt82KZcVpNgzbr2oNSQDLTKSJ90kYj2iTEsNIB
CJq21y8qirzD5CKRz5EDX2K9S269jsQ7zdXwhwrIveCw8ofcLx7ZG1WHrk3lydb9q+wytgUty5wb
JXi9xH1DUQB4SxY45LhlcVSfpqkh8SEng7ygYm47tzbRJAdlE1Vk2SGu86HDyAHdyO5Y7u0CsCke
cXFPD0mdaJz0F5aHn0pU2Znq0Oc2EkQDpOFF9wQGGeBRLqba0eirxyxsiVcY44D/JgymVtbfIjP7
WEXAhVACmedsim9RI15k3J5aUTyza8bpounPoezZShGZFmGbTnauzWcrNtKAxqCicU1jPlowXc4E
iI2b2MOfcoMQ3xzgw/SpNmDLxV2l3fMEQ3zHRnqNZ6yidHzJ+dhpA4S71MTZn8iHMY4BHmOa27vV
LI5kfV1IkCifBT26GMd2XN/acaR/KyopLks04E9zbtIvdMD9+9zpvhCmiTK8NozbkclxEqLMAsAJ
eHHIMO1poX4YU49uArkRo9b3X3qrit7R8X2J3Em/YsLaE8VJKI0tDpGxLMRGdR93GljVeecAXbJG
C/D7QnUQ0Y8hBfQizXPTWGTgAO6uz106PJi8PW3q6Q96N3wNi4bXg4yPEIQD3JIvlT88ShsNRT3e
hGiyqRaJ7F7o333aJK3hkEChxZfawN8rXb5zwhMBro5s75Gi6ro94Qy+QYodZzbM7Lx8ZTG6Hzu8
ZylK/+PCVnLqsD67ZQRQgFhCvkJgYRRv+dTdWpVLxqeJ08PKC+tqFyS0mb79PM3elRa/Ohez6T5g
9/JxjtI2GdzJO/l+c8srql5dmd2hicFbEpZ3caIhMUvvYbUXR5HVdDD1wtrRIZhuWqgtN7DJrKPV
R9ccH4Dq+ukgyWPXhVHwOc4aCj55NAS2wLRq21fNnM4ZKO5LC7z1VreoG04YHj76JKa+RpZ02UaK
/ONUeuZD7I051v3Jsx/imPT5pJYxfSnXeIazlx21cIRsHuLdSlKIrj4+sLM2T9Z3yoTJ+yJha0UD
w7/D/hQeNKFnp3Ae3ucwHY+1qOsAQUZQgcvB/B+q5xoDbjDEM8BKzb/oiDA+gflBGi8pC9ReRSZL
75HtU0yB3RBDT+wz/z2lvVvslfLk2N2TBPz3s5ri4stc6y9TM9ivyuJbhzXLXQJpw0Mau6/SM6Jr
nw6EGGX54pLwcuLtuhG3WVIdpix8jwT8ttGT5EQWGTkHVTkQ6e7SGaQ017mfItMN72dW71vLLziO
1eCL0Esk94WSyYlS/3ngwez1AZ9VFVv60XPVARl/g6FEk3yR6aJjOTAekTyxzlc4fjGChudEZLTR
lJ3QPzMs/AXTTHb5RGudeaH1XzwRdc9phEPKTVQK8aALd7alRbf2lDanbkzBgmnJwZlG7TVkNmec
ZUrnq+eNzwJW6xeEC3PMcVNFfvowxHg49gm74P6gGnWD1DmoDLCsLQGiN6PQ9T0tEueDx0O+7wm9
2ldeV97HyL6Kfen5IJKsqDgZEz7DxndBz4LPei3T/A5aoLVHaFDupZHZqB7YCsxzmF2lcsvALdwD
pgGf7hyFjF1PLeHRsnpib/QJbI7D+aDQwvI2julMNmP3s1XsHUy6a0cslWAzUC/jFqUhkjVJe0+g
wjcYdOGur/Qbr7MvpU4edU16Xs4xcVf3UhxDMddB4lRmkJe8rO0I/OWgl00xUl6wqEMPPWqrlxg3
QgujqqYK/4RjwLfaG41GO83wUUcMcU3gqgqgE4gR7OnMYU0SUGtE0tWOumxNOvgt/giS/JKG+BvO
0HSasBUgKINFN4cJe+fjkJtwH/1hqpuvuFkV4YGTljuEWo1jF7tHW5vd2j/pFiVFvuRthYXolHYR
tf1vxmBE4slum3fdgOvsmJiJQ6E4nfmv/PtB1xUaTmrgUtGXM9iIYvJvKWQLHXm495F+HKz4L5kC
UFVextpr3e5G5Er67I4SiVj6VLsYFcbzPDsGMoretSBv7RpF02Gm1t1GSR7Q+mutVJG92utLmKjf
jZZ2it/a2inNT/dUGXn1OWrrEGgv8Bsrpi+A6Vf6J7pXxqEZQmff2oS8kA17FgWoYJVgGEGb8SIJ
lIK1hQb3aBPXc/JsEndGAd7DEdVPIndrfIeMaes172hnHOESE9IELlcqLSBDVTumC/PQbujJkD1v
A0TE1NqwBoC70q1PCGIkSRi8mg3tYJQcEC6klZOfkBo9WGRlwVl0hf6xcNoiYCrKUxTT+U8sMFMk
vnOAVLRtcWG5e4DnPnZ38oYw2pDSLDr3Vs42mVJzozOfEKzuRyISOYx1z4lqLX5OO9Yf/Dmt5n3Y
SZCG7Wi7x7AmmwOZvZY+inIip1ALiYwKsWY2tlcRGdiQG9EQmpoQJmYavK8RWpX8oFHDnBH525Qn
pgUICDTOwwxNCZKNhCFqhCcxH1knwc91qCfP+hAnSKQO6EXiwOTRHujERTuw4bAvvSF/p9OFIkRI
jndNO7iHfJ4eRuhtN52SP5rCJUrURKgjexCOqIRoPhxjIDg3VtkOR9SpMRqman625yG8VCSzPpah
7N5p8ZLyloNBz8mPyAyOHDv2qj/BP0fZrh3M9k52vQGMRLsmpDqfNYJ3Dy3L0GnI4yUhVTtJwzpI
Qy+DHIvvWfTsa3eVzL1DohyKW1o1eFfOuQ4NPM3aR3o7vTTW6H6hX895182tm7Z3Fwzm4uLF9hu0
ifmhtkR9Yyg6dBRm37nFfD856JqWBo0862nzbA2YDB18hHf63P+kY1PucUVXN51nN0d6TO2NbU+X
tDTG52qI/H3CVH8EAeOSHiJMzuP1hPiwqjhoe5alYd9XIeHiVDWeMB3DC6WdA7jXRTCAGre5aEVZ
7GNb9yBvenQ3bS98ZaOY3rjwTchx16qnpjev5A30x9zIimeY8x78vnAMcry1iAcJjTo4blEftMgt
TkC9CcrRaDv6b9IdTeujiJpn7N0DnwJJjr4jDMza9s85eXDTEf+Ldx4Ij7uLslY7FlHqvNRmPuNo
blN+H8TKkl3yANdc9p90x6vfzxl/xEkFXnDvTUnkDNl9pXnOU6HYDEvRNy8IQglRwYm5Fwm4WEoc
Blk+1OgOgGZB8hJFRn0Nwn1hNsfabU5SdN1XpdsTeGQ9vOBM52RAHg8BaCGcOM6H31POF7episqD
0p343BGA8WAbYBpVF+YnTcws/sRvf+C4vqij4n9rpSB4IpwyoHroF+QlCKpwiNMmpbx8DL26fZg4
X98J7v+VwsZ4dDjef+5cypQQgsf3TpmJaJcpkK4aqCOMtyPfwhiwqtbF48WgNt0PBrhwpCXhXiDA
ej/peLRz5vGxzbF5AyWzz+3YNGC0CohemAhAyXLytbLE+G7O8mfU+sWF+nHpHMCf9i8Ibq6THmFJ
m7OJ2FlP3YfVbEEtJHUmddlKlMOCQJ8iCPRwStLU/kgLgtSGGXqrnGz7BIZRsYvjC+wnoXeGjGfe
FW03X8LR9w/AcpDtzFjfJPr/U4Fa83GMLLygfm6cqdqJ99Mic/Ok8wOLdfkEIyc/e67BNiQek281
sh6SmjT50OdgaFO9nY9eWY94Z/ToYtIfeR7C7uOYyjO4M8SK7OkcPwrgtU47nf7/ISwlkTGyvDpt
ThDdmwLPwCWIFnpAdMqZJ+TUUy9sZQLFrp02Yk9sPIIakia+tFmBHIpIlcKU440o/PiOginkpDq2
bujf10+6CrP93AjQZnHjZScNgyWI5SHDoM4ucMg86J++ktZXcjy0cyGNKN5VlUVwG5aH9jt1qPlb
ljluIL2ePMESGoYxoTFu41YdQ9fVHrFI9DdY0rMHndpVwQe+i1+pAZQnk97Dnght8IJS3RVGUdxS
dEQvWtgX5Ic+xR9oIoi19/4QA9DUppuuacenNEziSzmF0Qf/TfwoKz+P94QW1f1uxFrwjHhrYZ8D
IaK43yfnsWlvCtbRZjRfhsGDGpvKdypqcHMBbvw0wAmclK4umWrOsizpStjOM5pJ3ujYmRtrr3K9
vY8xxH9tTIwPCOIICdwj1GyXpCWY0fxx/TPlA/Sb05uWk01IfaHqDzSIEEm51wBv7Cf26sYtglMr
wOtfRjfOmyo0E8NhRmiDuIbEAjYW0xflCL5Z+gLCEA50cZDtx1yNH/q04Bg+3lEBafc0It0I+Gp9
V1lOfsRJiQqlddgIT1ZFPfJNmRpXbINPnohRwRoeBxyTzKVWC3N29/pXMyKoNhSd92OyipZvcTUe
qGiWD0iuzdcQ+WwAmJ+zU2oBQxsazXkO2zfOPAz8hjIbHMe+YgvHXmCfF73EKs/EdMg8RsCcTi+c
j2tem9l4rpyxO7aexgc4qULrjGom5ybtLr3a2ujnhygZxL3q0u4C5Q0Bjhhoco0GJdJct6unUcur
Dwbft50JXGIRYks26SrGCtf20bEzMB0hQIxfKb4oEkuQ2g2aBV9h4gBGdmP1IQTTek+LiYT33DSv
U6k716VcBB85dwJ88w3RWouuGPCRungJhGvgVPZzz1ftteJ3k18g0+zCdrU+iNrDHz+k49UU5ufW
LbNPuHcQKw9vwmXDX4alIFDp8/ymao4TxCI77ojDCma/z10v5w9GBq/N6GujZdMoiXN1obzNve/z
fnA49VGvU3prrQsnbNBYUZXYgbIi7c6oc4jbhk2UbWqFHyCyKojcED6QfHscnNKsf+2UV51F2qZI
Di3mD/UY8GgDgsxMI+2D/Lc31TbkjSn6gvrlvqr8vaZNqLHKN3U3UiYKTLuYzxM/vbLsuqPYWan5
nLypw/U3pXhBKZBUOw7KP9XYcbgBm5lSePN1v7sddd/uTwQPZNOumU3NuC1CSJipapBYijcdOh02
t0RKnxTlURmyfqEIDylZKOSqKP5PkbS89ORWXk5oQVN+tmrsEju+vwuX2GrMxyZD0z6w/hxcn7A+
MUrzgUot23+UNdTX34TxzaKRHzQ5SZtGjImIODWAO+leH0TsabqwAhvZ1WP3w8dGr1/RzFLTbYr5
VWZgfkgaoLBuoqgbbP0squalJ+hvl7sYEqb4IUXfXvfiSjjJkegZhJ9z+ZrIhbX9ZcYPdt8NzcXH
QeHsQt7wQzfat6yNe1SeWdABVnCwbKKxpfxL5/fsUwylrJcG8FfcXZSHd1NKP9qNHM68iqgs9l7o
yA4u3ihpNtMp1SdiZ+eh26uq3fvu0tqpbLAqQDmBPu3HEHF4Fz9EdXVS48wyqUbrQoDhdRxphjWS
OEANzGrcSnfntikJgaI8ZC6fisSx8BPQj6RScYGeeYyK+Fbra3VCBMu/5/+ipsZNc/nGXKJmNOOc
EMvMq94sBpdwOFqYpV48ToHHNB4fdQ2CgS/KvWCOHPoM4etQP5Al8UBU/MzHpv0pyvJp5iSxx3WS
PiOS2ste3ZhOep/3jn+YEvJagWw09ZhBYtW9p2jwb41cgXI0awRV+VfL9x+dCYhY7z6EedEcAOj+
tFKkDIr0qSthJdFzMen3dTF+yyM57GtWUgjIUHcs71zUaj42cOkOPjaAACBicZypke3CkhMvGv4E
agueE07uSIny2EMop+L7SMTgaxtr2rXlUB+ssMlPhQI/PyOKLlje9l1kfZsd6u4Q5LIyfS4sqi/Q
sRkROtS7hA09mH692JtLwDC5iR8YnwuRK0g7rQ+WiGvQInbj3UqWkDM7vpBvCq0nkNLJvT/I4QMT
QeyEUWIxanve0BlYACgLFwaFaBx7T7TCyFSEasZUnqxHzq8EjYKiotJIjRbjC8AETDBeZugPNhsb
Cr6GQERZpegrSrwKhgq/aHUBSpL6xI6m92dlK+vnsn7tlV5k38h2NGWQ1dg4+Onsw4BZIoS+D+mK
jZQVKUzdSHvgYDc0pms/evlUsX2TSfyCk0pMbO6UW2BiEixeAWy5JLqjQZQU+8jp9Z+K9XT3v/8v
oCDGJpR/Ms2yP5HK19Uf/1mbYv7utEMR4wuHiqJD3RMrLQyC3/1oOOuErHRSMq1OxM+5nXfXwSBl
lyOyS5lk9Evdg5HfM+JyothL7hJdlX3RifBTqSrk4VZpa/tQy3PvPNqUcK/IFkmAQpKBFh4fqZ4f
pdWTW9mjtIQDhDlboU0gns9ySy4y2dSVlNWjFwEeZhxrnv5/+Qn/v1Ttf5kOfui/l6q9T3505ZcC
YVrZJd20WG3f/sS/dWqGLv5lu8KgtuPQ3UIX+9+ua0M3/4Xd2UXAhlQMpyzvxX/p1EzrX5gydYP/
Ycj9Tafm/8vmn5FTZ0IPYInQzf9Ep/a7IVNbFHSLdM5dibSQwE3VnFcj7Gfcpd4XbbIuv4zBX4jR
/ubKziJS+8VWOiauIfM6HwJKid+QF38jBf7ztkuvLMV1Omp8ZMsx6FKW+aQxrplV9P9WXJKVGP2o
/oP7Xk1SJi5y3jwdAg/G6GGsiscc39Vp250vK8QvgyJqLfMHMx4Cx1N3dFo5MeW4orZdfGU29d02
r6TizmEvhScSpUsg9Xx8t119ec6/3PrIhhhpe9sHxMR4eGIEeUcTHcptV1/pJKMkJlqJhwioremP
LrrxW5FNw8Z7R+35671P4ZSA4nMVW8majOocXqz3hyf6u9f4fybQskL8eumBLg8Q6KkPcrPSzUsP
maEFzMFa/wXW3jzu1RSSyaKFvXZrA+nZ+LDt1d8LfFianQw7oJis4L1p0blW07bxsterQh4a+RTa
XeD2SfJUFEVzLx37D+7o5YX5vzrN/xkxa7UwkFRPyJdZKoCI4j6UehVkxGQ9bHqP1vgI38l1KP0U
9bVihG2Zx+pV0/4LLvIfLw2rYRkpKiO8G8noS4YfOJsAvLbfN933mshgmkVN5oalFn8V+E3QYTmw
3jkaHrddfzUDfNUDdhWxCixcc2fRVcgeVfwnrsTfPFJ7tSALXkQv7WoGptPuWwND09i/brvx1XJs
KOQOaEJU0HgQfHfUBcone+76jeOyWpBbzdE9hR07IEIhvVJsty8TkKBtq9oaQBFh84114JxB07CX
BrdMNmU4P28bmeVh/LIg1/Uc4ffi1qWwRHOYQqP+Sk8n+/LPl19G4C+mqb1akeHdCrfWWWDMSNNg
KeYUQJVVFNdmFnTkQifRb/75b/qbt8daPeJRJ3iodVpWmzRObw12wScyLP/EIfm7q6+ecOJ3sxsh
0g1KLDsJwfdJ8jgmHirtbXe/+uoO5EDQwXhrI0rziOgXPHOj/iBr/7ubX/75L88YHoBHT7boSJx0
xScQq9NHipPmH75df3f11SMmOzxN6MRz9VhhVxYcXpOyefrncVme3l+8P9ZqxTHzZqpJt2qDVDrD
zyZ3zNuyngmpmBoz3RcqnLKTKC1n20iZq79Oj03qRrKTAYD+ewtyAAy5/N0//5S/GSdz9a21o4ja
tDfJIEcB4JIjO5ELu+3Sq09Kl7amnWmjDOay/WB5gh5HG2y69EJ5+vXdQZNZDVbCXWN3vC+6/JxK
e9ve3lit905MES4E5htQQfs+ZNOdqQ3b7nrBvf1614NbE1Bm8ykB2XgTj/HPcU7FtuV47YuRtGjL
bmBbk/tIk4X/apv1y6bBNleDPaghlXXtd4Ho47tU72+mIjpvu/RqsEFXUSqqIzavqMjQPmmfHEkc
2LaLr9be2BNVX+usjp3Ss/vZyAA9DGb9YdvVV2uvMsJ8RLDVBsiiaLIgwMn22668WnXp144ZOmsS
nnEZZC3trcTbOCWXVeCXNbc0PMtEKiyDMvceqf2+q3xj46NcLbgk9dpaWs/cdadVu0J3XynNbDwR
rGlHs9eRaJgnMjAymNw01yIauptGeyld/DokicAYaaDEISqz+iKM7krkzcY90hqRVEuEVBVJmMEY
26jpK9L2FL7547Y7Xz3Mmr4WlVQGxXKavQ3CUKXmxkVw9TB7WG6yIGQocID10urSvgtv/rnttldf
M4emHOYMXm8DkW88Vc80DbZ99I3VAktlunKzJSGRsdmFGMQ8fdta8gaC/WXi1JbvtP4y1rGGPN/6
RrFg21Nc8KC/vn9+62Fvr/m4e2X0PVaxs0M18nXTUOur5XUaRpkqAkQDc4SC3xXqR2jY21apNVbU
Bx2cNFjKA28CZO4ZR6SQ25YSfTUl3bY2qCjmMqC58URN+2NYUOr95yFZrvEXW7e1g7L2NQPhGp/3
EeYOYo8mB6Yt6H38gD7lFASj+XLTed1bfLi/PdmsgEIeORKnXES8pp4LcaKLNbp/+CnLPP+rn7Ka
/1NpFyMuURn003jvtOZnz3Su/zxKf3fp1fwXUTbVY7v0FWoyz+hcRTgBbGPbZKK6+9vARC0Gz5FQ
7YCgsRvXbx+nvt1WPtVXK8AwCzsVBR+4eaIZ6xdos0DB1RtHfLWjrfBjFWOo0QAHgBHBRrPCfNMy
QNPm9zEphGNEMzChoPZ0kLnClojSzPdbHieA4t8vzkZIta5iXfR9H/XqC5usw7Yrr/ZYLaCNTEiu
LEmzaMhCJpBv25VXi0Ck9xoM+5Cxdomm7FzvFbFi9Ic3cNlK/b9Thx7D7wOi9wQEu5jJgtBoso44
basR19Itneo93Wfv3aaf4K1fxkoOkJbQS/jFTFZ6wvru4pvcdHGxmv1CNp3npow8BJZL5mKG8cON
D3U1+804Z4fvCaQTfXPox/LSswnddterqZ+1LLqd6QPKb7+38HvSdOMrvhprfcaZhhGlCey2AEWV
XZJFn7jtplfT3lZp75SVx1CXMQnhOMJx0m/bf0L0/P1VLG1waC2+iMBDb3xpQFQdpio1N31KwQH/
fnVF4hceTsbbJ3Qhx9iXzdm2R+mvpj5Q23GIK0Z89NOTarRDMoY3mwbcX819BpdsM4+535XOmczG
O4Nz1rZLr2Z+hh1uGJGIBv7oHtL2BbzFxvGwfx9qY4iUFzcMNYrkQ+2T60z2wbabXk9IpAaWnjAe
VjEByAEz5P1pP7Tc3V+shP5qQuqIJVn9nCZQeXYYTdZC0Avb7no1JRu7zLMO3CuVFLSBZn6HQmPj
C7KakUmKxClF007GempebUtNO4lGf9vVvdWUNGjOeXitWEusNN0Z0nttxZ9qQMvs+IvxXiOjvbGN
50hR9fR6QFMnW9Eogn1v4WgePfG9R2wG8U3HP7ht8fJW01TOIZmDJY5MVMjIslrCWQFRbHrC3nqe
hhAqq2lAxiLn9DijV9rNEobBtquvpmqjDM2VftIEwzgFhd/c5HLjx9NbzdUpfcNJcelKjc96ab6I
xP2P4Ov/3QL03uIYfjkpFjIRhsoMxntuApeU0xD7wbYBWb/1BDQ5GrSGAMOjjRSe6EivsJxt65e7
euslEtIQwkODqy4k8s8jn1xPtxX6vDWK3lbzOHqLL7hq/QCUUL1zR0w5m8bFXb3iHPYzs5/5hOJF
Qoo+61IaZwKLcM9t+wtW77kiAc1OYWgHHF0w/liQTqyNl1695FrYeu6c8iZ6fbanY/HUNf22Zcxd
veShqmF6iLRhWJrbdJRQovXjtgFZfZBa3RRD2vEmtpp+wKZwisriedulzd8/o6NmSBNtnwwGxPz4
lXMiQercLL9tu/zqo5QixgB+NyGVKBLjOsbOeGkxgf3YdvXVDPXNUBRxijkDp9yPVMYfNZ8YrU3X
XouOprlzTWUgaM7akORB+dAmauu1V9tEUpVwQDm8hbkUP4wMGLFJrtm2+17NTr1XbmW7PFC0w0Rr
i1HUZEGBsu23vTHOanY2nT+UpmDhAhZpohMnEaZNt70uzmp6JpqVTwbsn8Bth4e5IJG8cTdpRTxn
NT0rCwNQbETsMjTzg3T8QPV/2povS/ZfbDKc1fSMLSTpYS05ledAI5+NpmvSk08cYk+PxegJSwda
9D5FsZ/ihyDw7hBbbdtv/GGrGYzawMr9vGoCcmt/Asue95bXbBNTeWtNkpameP3apTnSESlS1sZN
vATCbXtV19NXaIMwJeasopnel5b/nu3Zx02XXotgUssci76mdEQ4uv6zT2CfzLLS/lTQWF6av3ji
a5VKP7eQOxvFNt7D+qmzeyy6fpvMwFv4hL8WMkOcuE1WMiyARp/6sP4U69bGb7e9mrw6Mqa4rHlZ
EHCSola+mztzWwVprVBxkfUh6Y5ZjOF7j3F02/ntddvTXM3dTpuTOptJ/VUWqYthBDK9VxtrJGt1
SolGGjPcsnv8P5ydSZPdthKlfxEjOAAgsSXvXFVSaShNG4RlSZxHEAP56/vc171wwXpP0Vg4wuEF
isZFAonEye8AZzwhienl4rcXEyc0JahvTZvitleH9Eus01PbKb+od0V7XKE7N4gMsvUSFBlq+mIb
qtXzu53A7FDphggrRfoYl89LL55km/lV6V3JXkfg5Kvh0Hjbe42Gc4WexzoKv3utE1eyhzyGDICv
IOr5+K3jc6+KCKKprfAb3glMYjdQWQeUHFYr3tVoyxAm8kseEycu6xl9rNE9LyUwWoKFBHhUKfET
K6SJc6qSSDAYIePEloC15ZTRn2B5elY0Eic256BcwcoO5xtQCu9BxHwaptZzrTjnqtrXaChTDG2X
+gZi2vMqy/d+P6UTmV22aIYK7nSDbeyn2DbvY514Du2kvKB1JWZF08cN2MZHoeSnITOeFQBXdmIl
qI6JQtRTvfzAHvA494NfLu3KTmSM/mq+IOZXW58ZICV9Np28Jvvu1vjPA22sZZbaFUVAtrdA7fdv
lBk/+A3thKTd5do0UTvdwmb9YZf0Dbimnmflf3pw/lFaAHea1nzHZxP4Me9l8Aaq8tzvs52IDFZw
zrIMEYkGtnfpVL3nPLj4De3EYzaBPb8n2GATFb4ATvAIz3C/eIydeBy5DpNd99MtncMXwDvWvIzR
7+j33U5ErjY2TXs/0NC9ctoWDL4akJ/8BndiEg7zcw+3XtxZxiw4qj3iX4LUSL9kM3aOy0hQtMQs
OBcoEWdr+FtQg/zq567yrk9mCJTLebrZoPyqs/DDEHReemUYn76OSo3uzoTvOHJiKkEmGEAiKTWI
ml4z7kqIyAQ3A13FyE/QgF6oQaFdTzK/Ne6KiJA/wPQDvbY3poYP2co/gubw1e+7ncissDVVtcS1
32gmgXiFxRKAVn7LMHJiM1Vxk5UGy3Dagc1B7ybsnuF35vflTnSmAYyuh3v9NrDVUYLB1GeR54/p
xGaDPqYtWFCQo9JsOd7n0K0NFk/h9+FOcAI2YVbA0eabaOFJSy1/ngEY9JxyJzYHCWq3KLEdKpWg
86Rt8roO/UQ5gAe/DiH0xU97qPB7WmlPJWlellL6HWyulki3LYyYamQRaKcGtSllH6JSe6k20GL/
+rPh+cUYMDl4cDYc0GGYCx9JCECs18/pyongvlMJPUoQvBA3Jqz+Bs/2T+fmPR3+zb3blRMZuBID
SgRdmLKm/oQdTL2HUXx5E8huAVksxfSnms49JH/3l5xQ5TaGM8REppsQ8znd9McmavyeLEInUE1f
AVp/L28HwNnna6XKQ2DB8/CbfidWAY1Id4Fz41bN9JGGyRW2155DO4EKCUSCfmH0vdkxAfR0qn7U
uq/8ti/XU11YArxZapFcLB1cjPTzVnKv7QsN06/X+0Aa8MUIxD56iUGOgIkVMPnUq+yBzuzXg++p
XoNsxKSEXfOY7cubrmq8LoX/157gHwkoKtsBHWZ+L9Y0G+xJ5MMYe7ZJAl7/+rvB9VSQmWPXVatq
wNWbn3eA471WCnMFP0sIK8QtbNDmkCao7o3v4zD4y2d9w+j99XeDRhYkM8OGDqKwzVM4mxUS78ee
H568Hr3jw65bIMEA1CWnpV1fdEpf/D7cCUzcvZMkZsF0m2s4Mk1g8Jj5k9/QbmDGAA1AzwqQFVhN
A9yqWp15hSW6yl9PSJPhnXIneHrqwHYHzSGMToOp/ApksBJ/PToPJm7Czkw3uHidocL/uQbpZ685
caU4dukZXOGwnzQr/F2Hugga6zcnrhSnuxtzdGuJAu2ajoBXgDpUrrPfMnHFOFE4tnaNsb512H1N
evVISuJ17sO34/VsA0qSiQ1uuTee9OCj9O/vODm/2XaiMp6bGa7buL3h2RmgE/gLH+MRRqp+oztR
GQlpOPp8cafNdlDn0vnNBtqE3+ngSnLQix6TXiPjL+N3PK7ORHaeIzthmRLFI7hE4dY5w/cFBrpw
XB3htuA3KU5k8jLa7gh9/JpMnQe9P9hoPnsN7Spy4I02NwtQlredNicah+94y73uyswV5MD1g0Hr
DL0Gb8Zf1rangfvV9OAR/3p59yPNaKKxwabNNJ3WXe7ndum1152TueKbEoZ4Ix/wvLFYCtJVcJu6
8qPfdDtxWfMKUsEZag3KYIAH5wJ4v3h+tROXItRNCjtQfDVcDzqO8lvV+R2VrvIGZ/AQ7xaLpGTs
gjL7gwj9tkBXyY/GgHKYAvyQWw1KII8mAJ9I6fnZTlCC7wTPxQHhvoNzOibdIwn/pKO8L7R/3xmY
a1OFcmGHZi+8A4NdyMi3HhLTb90Il9MLTKJCduKZDJ+3kMCl5H8vnHuO+Zs/6L7OSrMPKWoVLXwY
QlHBHbcsH225cFhgxzP0Lbob36PZAjTGio2d32ZMnX0nnvs4Ar0OeQxA2F8IrMCGfG/nxm/Furoo
vCAIeHTixwfk7nku46cxGv2+3FVFVZxBZij4dBvGrC8gZfzW0Un6bceuKkoAwRTvgDHeUgY/v6F7
k6SbV92VMSdVx/Gn4EeI7wZk9xBKsAfB5PTTi+Di/3rXTGGXA3NozDeozr8GnbysM0zn//f6vI/x
m/XpSqLKqoL7dEVg6BzChHZgy3udNOyz2IzfQcWcxABdLX0MO6kJ6TrYmjAj+avRzZ9KR/8lnJmT
sKNIUm9bhPp/n8ZY4gBD/pzqMR6KUsD3tSjbOXgW4+i56zFnY6rFsjSjhlQqaeRn4EqfUrV6lXqZ
i2Za1QCvNjh23nYYkeVBv3TwMNN+/UXMVUqN9VILiVV5GwxLflXAmkPXBNfgPyyi+1H1m0VE75vf
P27BEYx4lxTFe2Aw1fYSCtt8TZa+8gtb6iQNSTcz+AsMmBpgya8xoN752Dfm+X8HwH/7didybTDZ
btd4wYTR6YBXNQ7zqFgav/qAq5baW7SkreAU3ipt0dxFn8Hx9NtyXLUURzHDwI8RNVkTgeu7EnCF
c1btfzjh4/+yM7iSKTidls1Q8/Fm1Bq1GLnd3qwQXtTA6mst8yxV40cUmuf3oE+HL0Oz2gCpUZ/+
yODt+1Ctd/wmfHL4w0LK4CWDUTwAxsgb3tVrO35tga9fYGIV2h9rQOFLj4NeiscI6fiDDmaMpSct
7jpz66dxZtTZLYZZToASwgBiT+aHZZ6empH7lZhcMVNtjSam0/yKvPBnBcO8cQz+9lqgrpCp4+Ow
8BZDk/gJgvVl9ztqXQ0T2FWrrheMW1q4JVVYQV39h6Tnv8SUK2HSIqqZxIXwCn/z7N39tPqA61X/
zW9CnONwGNXGS4bRYW1wsBucmusffiPf/3/+uY+V7dLpcsJUh31uxUPW+/W9M1fBJBozcSZGfh3k
MQi7IlV+fdgwMHr9zfB8C2MrMTJNpuMms0cDWZrfdDjHnUkGmDmMGDoCqTqR+wGFZb/jzmWOVVNN
0GeDxTdQVQJdimfkbO/N0evDXQUT3WRdxvHMr225R4dQD896yPxK7MxVMDVC7QNLMTiB8UxKTwxY
fL/Pdg66suoSadFAdk2H5EDBbTbNR7+RnUOO7gucpKIBv2TbFGBegJH91W9kJxibu1etliO7wp64
K/YV1OhoACTab3QnIOHGE3QpDIMgMg7lIVOgg+8V7Ln9RndSU4jFRRnwhV0bSmGMRml1HPa5fvEb
3QlMC+MQ1qUTu/I1aZ/AmhUf59n6LnEnNmGXGBNpGb1mBkZ5NDoBqu4ZPc7tsVk6A9Szptco1Id4
/FYvu9/F0RUw1WDmGhmt7LqCUjyKHzO8h7wm29UvEaHCBPwZjLzy6VCS6H0TwfPHb3AnLoH7gsms
IPTaGP1W7PZJGr83ZOYKmLZkh2FgSek1nMFXX2fR52Zknmn/f1K7f5xn5cBqQndDrz1NPsBM7XmR
9L3fnDiRGWVoEQlbDI3c5Ap3h9tC/PJaV8JkdDOBgT9QbN5bfYmkUhcBjxrPheJE5QLviAhKF3rF
vlKd0iBcDzA1rbwkv8xlh8mtSaTuETqao00ypTdY6XhOixOVxkC0SAdFYUrJDwLGLzXx26hcAVNJ
5iba643CBDzrj1kDWzAeET+hMnM1TFMacNEqjJ4ZOh27sU6KEFmW38/papgCFE9lbLAM0bf0OKrm
87gTv9PBVTCtBL67skfUS5U1f+F6lRp4NDSB9NtVXI3BBv8SNIzv8FcZw0sFS9O16/0SNxcnsoug
JYuw9goX2R02Qfwjegv99nCXJzLsS5SVkbJXmK5Xx6ktYZMnYBjhta24fKgWfgegiUb4PaepOie4
KV6WNfJc6M6etVcZq8MqoNcaUKtGDGtBBlhC+H25k0xknYb2IsbgcCUlOSzF4OhBYEXnN7qzbfEZ
vi9RlNGrKeFpnpNZBNCl3D3KPf+Ak0+gGzXFu+BCrv0+HfS+FHHM/W6DLikK5fVsDscuvEohiigS
18TEngudv778bFCeGzSehPA6QhuqbeAPyv2yIFfdNQGO1w2yDK9zMH+AY9fHuQ+81EXMFXf1Q9W1
U6X3a9zHn4D/AHsOlr5eC8WVdrFET2u6Z9sVuG4Ycdb8s4FXpd/Y9PVst/2i97mv9qtAw2iMAlCt
P8Iqyg8yAFfi18MPbWPjpEmxayn2xIb+KHnod0txlUvoh+TAlDX2quC5oNbuOFTCaxunrnKJcRNJ
HJzmOkwoiuHlsb07hH3xmXHqKpdGhueisObmioZoqIDo0whjH7+hnaQWhidrtctAXVHUPqSyurYp
8drEIUl6/UOqqVOy1pW+1nLLCYnzgHoVa6krWhoBnbNpJNS1YfbYZOKkxU+/6XAWH4xMpmqEIQlW
iDHvGU3pJYOboVdUopv/9Yx0Y9LDSgkWljqa00MFWsExMX4kAcqdswEd/klcNzC66Qw99DR6Kj17
nih3TgXWEFtnY6mvU6LeSDUeoETz2gSpq1rSyVwSCt+869xLeP22Lbzesl9eP6arWZqNneHhxtS1
ounVLMEBhrJeeyB1NUsZ1xnI0liB9u5d3A3bcKrCNfDKOakrW6K2idYljBSEZ4k+BpxT2OWt0cFv
Wpy47OcGiODQqms9BO/3xpzqln33G9o5GlJQDywNG3WNgvYq4uFdtnef/IZ2InMj6Huq6aquQE09
i5h/grui1xlPMycsgfLUClcIdZ3a7tyZDd5tftAT6kqWZFNt1gT46i6Gmy2cvx/KLv3bb0acqIy6
RqATbIKzFftShuYI1ybPCXEumcParTRjHCOjJX7vYUNN/4T5uS+yf78RwhTn9RYYDx2BJ4dR13Sc
Nn5M+yWtj1os8Ve47Y4sTyVp/OpM1FUw2RXGzSNX2MyT+iEGNnOdAr+d3FUwNYrwCtQDuDy3UyHQ
UxAu/89S6f/TcIK68iWxJ9MWw4H8usFI/UWGU/0oepjyeS2a1IlQxuYUh1CwXpO+CmHa1qUPCVy7
/Y58Fx+UVrpRDa2x4w53gAI/tGXtt+O6IqYkJJlJwPGGPSs7J1w+gtx48psT5+Qc8U4JGnsgr3Ce
z9NFXKY29br0UJd0uLd4BEtMtV7Zt0wfk9FzWCdAU2YbPnX1eoWhZUHT5mqVePGaDFfVw9MGux/K
G1cVpKC1NBcwfv6kMrnv1b8JflfWkxCrw6rDbNTpKh4MougSsEb6nZqurqe3bDKwKZLXpaEvyZb1
+cCl8osbV9kDU6s5hFJ+vZYB9FlqqV8mmNJ53V/R1u1sitIkHOgtec14f2rS9NJY6lWKpK6wp6rS
ptZlv173qPsAY70D7axfsYC6mp7AJrB6gIcTzHHjX1ETfRtV5FcvhJzy9ZSwNVvu1tryGo8/qW0P
La/90h9XvUM7NcdixWTD7LmAnOEEtonfuemqd8wG6+LlvqDLXpoLU+1ypNkq/7C53q9kv4keV73D
gyFSKagMODqb5GagWP5rnno4fO9tPZPjGsgyypMZ+GO/Ne+KFo20pplAsb32QbAclnEJD6zzw3tT
VywEx1EDHfokr1UZ7vmUqbmAA5WXDoO6WqF+nUmQ6U5eh2CfThNrpkM69IPfncXlKrXBanu2YG3C
TSl87KIUKcDiSQ6mrlaoQrd5FctlucKGkx2qvv9C186PT0ZdtRCF5XRm43m5jjx9AwfRumQfvM4N
VydU2nklaPZZrkmrc8OTH201+pU/XMHOWtV2GRoMvYzof8JOnDOj/tSo+F/OJFcka7porPeJLNco
AginCx9XOfodSK4aKMmSzGg1Ltdsyw5hKvKh93sRp64ayPAQzCTSw919FKd9+hmHwm8Pc/VAoc3A
ww4BlYzi5AByQJGtnvcsVw/E9jquArCYrks75IrbPJsGv4TIRRpt/diiPWmfr/1Yll8yY+vnHRbk
373WNnHunnysMgFjrPlaAsZCO5H31jMlchVB2bpVg2oxNByJ10O7qaZIp8l6rkDnFB3VGAAIi9Hn
qDnDevsCGbXXAxC8SF8f0GD4lSUvux5nXbwe4JY0XCoFya3fjDsJ7nTvN0t2WNxHUAMhlXuXTX4P
etRVBdWmp7UIbQOpSgRlrRg686mXO6yTvT7dFQZhOxFCVhhfryY6zHv7TQWdZwXRtU0jVZaAhR/Q
i5b8tm5JnoIc6PfdTlmoqmHBrEmdXsZAHUwMm2feAW7kN7iT4W6AkahgIuxCZJLvUB6xyC82XapR
uNZknutaX+Zak1NWlft53eAM7vfdyetVDnHkkpa01Jc2YI9BVR25nvyK2K5X2pjJiK4oYl9g+Wjy
cOFPsaj9Hgqp66jVGSNjSDv1pV62jwvsSHL4aXvm/S7biAc9qhLyPimqhIVcml1B9/b8clcclMD2
CubeXF14CTJrFhtW4Pv9igiuPqgXlQ46m2JwIT6AYfNZGL+cML4n7f/Q2Cz9NMhtSPQl6KYiaqpD
qlO/wHTFQVE1b0FlYoVbYXXQcQZ90F9eq9sVBqkl6jVhm76EtPnaBf3JtIvnfDhHJg7JbalGoy90
tg+Trk9898MAUlcZNOEZL66qWV9004sTL4Mo12SM/S7Mrqcg/EWiBk8c+rLY9DCHzYvY5xe/6XaO
TN23qKvMSl/WNXqKyxIU3zjye15Hq+frBYj0WHeD0liAdH7DeTqi2rz4bVWuNCgdwnqcq1ZfjNwL
/KFzkmq/deLqguQStrRu8WPufRjkaTweA7p7llL/JQvSjZjmsNOXUeKZY2t3dgRR/ofXr+kKg2Dz
oKlCP/JltPN571mOSfI7dVz5S5itI+rkGDqlbdHJuphKPwsT6oKNxBJtc9piaGv3E9d3yAb3/Cmd
s3JRcwjCOCIHjq5rPg7NSxYujV8CETmZ7Iy2KLrYQV+GJixooo4D88ypXHO0hoaljvDPhRvxC49X
RTWzn35rxAnKmvBmH1YETrKT0xiOOs9QbfebEpdpNPSbXJqm0pd+bD7E7fcxSL1k+dQVvczDyGM5
YrKT0OJMoOdyXv2yY1f0EoILOzYGk11LAG+66oy+Hr/Ljqt5GQloYBGekuHHPuQM1hoMfA2v39Gl
GS0RIqXtG30p6/3Qptd1Gv0Od1ft0sV6jHUQqIutYC2uqhyOxX7PGq6yMJyXbQ4H7H7l3bq2ztDt
vHt6mFBXW8jLhrVRie/mfPne7fSD7rbGc7adczLtwgA6eYxdJY8qyopw3z1HduKxi6qdhbgoXNS0
5Zv4OWWffRYIceU/a1kxulosEOhpDlBy56abvQ4DeBK9PtjDiVWLHDJ1mS1lgIFAkLe2MvAc3clb
q6xlpbqn2zKK1AHilM9Ed9ZruomrALpfsFOz4NNlsp0nu53N6IeiI64EKErj2KYwQLvghXfOxzs6
hpd+QUlccpGsU4HiRqIuC2l5ofp9fme5kX/Ipv5z1v67kE9cGRBfd1yXxlBeQhRNw0u4VUvwppq4
EgWNdCc+dE3UZHiFXEx1BrNhgfENNXo5L9yOzbkL+5rk4cZt+6ba7WxqOGN2xK+0SFz2DO1wXmnT
ycsUCTDnougXfMm8LuskI6/Xsm4DKnq4EF72qf9KaNmgUuxnM0VcFYceE1KlcSsvmawvdZfVeTT7
ycKIK+PY935uM+jAL1ZPcT7PestBtcz8wiRz9rsxLGu7R/V9xts2h3POvUF296N/kMzZ85SeR7nO
mHOFWMzLSIzFmtFfXvueK+dQjdAgVePTBa2+hKu5Jktw9hva2fd0XO+VJgLfHZcHYpMLT/06voir
3lj7tTdMYqnE0UgKmPtExQ63Q6/vdnV4QlOGBMTKS9QlD7SxB5DhvJIF4urwMh1mS8MlhuYmzg0N
ri1QDZ4ngbNO6r6kug6MvLShOtoGfwDEZj/MHHGleKxMVNWLRV7KYegPVG/90fAl8cpXiavGEyIN
e2jm7pfIdMbVoyemRE/5KrxuNsTV4zVNX7VROODr8cte62auHvlqmN/dhrggMcVNCdNdBNGsX8BB
e2pV41XMIK6WKDRTR2sskYtYx6+jLZ/xG/xhK6fYsn9ziLlCIm1YXGZZh6oUJ8MD6ELDTfFkC9FX
KtNvXqHkyokiNMKFa0ixpQ9plptB/i305FeSJv8SFNUwfu2mGOudNudYfrVD5hdJLhUJp3uABlKM
HPKtLJokLEJYnPgdFq6iqFynaBp2DF6l85OYOzy9zF6v5sSlIjHbjiNF1/SFkSk49Kx9G5TCr/BA
XF1Rj5b1JTSJvHR3DQH6vr/1deuZxbrCojUx+1JPRF62pn4iS18sa+cXQq6qSMxgy6RJhDVY1jUK
pZUogHLzMyEkrqyoWpJxHyPMSjatl6FKDrjTez3QEVdUxMag6QOIii687s6CDUXWMy+9EizHX6dx
4WhrtgHbBoewAH0UOq9qv7cF4mqKqJVZBzgHlomNcig2MuZV6yauoChmy9wuAQbWsIB6Ckpe57Jh
fngj4oqKGq6yMImVvKSiN+VhneahzKdqQt+d11boSoti0D0zcAnvv+ZUTFS9JIlfDy/5l66ITvNW
z0hYOtvHh7iyF6N45bdduTKfeUkneDAjZek7cjYrzyse+i1wV+QTRB1anDoMnXTpDSWUQzX5ybaJ
q/ARgIvsOtFY4AGvnlrRY847PI16/Zauwucu2wbeMxwuJCmjWxWo6tRna+YXnK7EZ+8JX6J5xuh1
VYf52MmxL2xfzn58CuIqfWiwDQ3tpuEihr7LZ9wnpq30O/FdqU+/xsss2lle1LLn0G49tHX14jfr
zi2raiSXc9TPF7hgqpOp6F4EIZwD/EZ3sucN9cF16bi91BwFcDo+s2b1O5ZdGdGeBHRpp91etA3q
A8hUy9GOoWfa7yqJoPWVFVs2exm77FOJsm8+UOt3drpaItHC2CCK5+0CRz8JCJSOz5K3fgQW4sqJ
lpgseHEV9tKn29rn0HQkfcHnzfz0+kldTVE1jMAyWvykAT5ZmebI5j9pRO7Vtd8kz66gaGwjVVuN
nxQPr/oXx89LjuVglr/HmXQgawEo3nwK9rSXfjdHV2a023DaUh7aC1vfBzIA6Mn3V4hf5wL70JcE
Uk57oa3KV9XlK/XzJyCuxCjYCOjkGWapMvJtk0bnyNMgh7jgoXTbg36tI3vBFQPAw3Hv8nrxLIq4
CqOSCNDf5WIvgtTtC2pHgcq3JU7+VGGIwv/cbH+zgFyRUdPPaOxv+XQZ0OdLPsKjuLpppgP6WK3o
y38PtFk0fZRlW8OUd9tbOf5lmUk2oEfF1Ok+r/HqNcw5KonjfoNtDZA6di+r5UPUMzo/REun6tui
5219I7ey5sc2RLvvdQXKazkMXUzVdVuZyZ4IDB2i4yCSsj9oWoLykAvKyy8koHFWdDu2gEMn5nE5
SMrgs5nwoDOXtUYx6pnEKqCndg1JeWYWuqlnM2Wk2Olm7REvlTfdx+QTkij1nYTj+kQ/Te+GY/Ue
5aZKltlJQu38t8Jf2woK1xB2AQMPdKMkC7NfAd4jgcTBtlGiv79Oy1OyjWT8EDWx/rVb4NSAWu3n
BP4osI+4jjah/Y9o2PHqRYOuHy9Vkzb7p2aqOntaMxZspxRtp8sVLUxd9hBIrucn2tMh+QYs+qYu
CawW6iJja/Miy42WhaCQJBYqGqfu2pemXN70IGxuHxmsR+tDO6LBr2hLPrACzgRUnNZoF/J2tyWv
DuHQbuQtXphrk3MRB/z7hklfrjSWCt6YHU+az3VjRXgNDPoHD5ZVa3/KWB+XBU/wPnBkqQ3eGrpX
5AgUwZYVhCjB3m51Pbw3cdOMx7JSA3k3gq6Ar1mH4Y4jG7OwmEvZZbldm6E9hSDeJG/bKl66YgZX
Hu9TuwbRtBp6tN+krYHg3xBVBgUf0nE97BYq9CI0awTS+iwYkE0RGcdzxiGwy2fC909GQq6VN0k2
BYUJ25Lk+6bS9gTgdMiPvVRlU2R2UZ9V10VgYFahUeeEsiD9uYNglVwSMUXlOYnggZ6rKYHxTwB8
kyrEHJhbGooU8G5IZspin6f4L/wZCcBu2ukbLvoTy8FKnOQX1WSyzVHWTfmlpjLUABHFqKRbgijK
1yFh6llxsokql3Gp97zpx2Q7UCuC4aTabKsLWYIjDBecfRfFOIzomzZJmsnjMsWQzZIuFHURZ1Vb
njohiT1EENP/ZZrS6jwIxxG+HEOjxCELW64/zoqkn1E4ENVhMpQveS+MMGeJ/9xdVJase153M8ne
4umAyRxYZDOeRZ/h3+fKprTKAzZ3MLBvAfixh0WpavsSbbyCjg/s+2b8mdZ84Yew7lXy2AEb+TPe
axuegyywfy+wUPm2lW38McqGlqFmUQfLe1G2ewjADDP7A60MGMVFQ5YpOq4iZuTZ9BsNT6rsu+G6
KRGP58qk7ZxLqvTbWatuOCG2ElWMdJl+mJqg8ieA0FYXGAkFzTnYdPmZM7RwTyokM3CPS5++GDoG
t1bjv+Q1qC7p53XK+m46givZje3RSE26dzUT3fALr3kROwIrE2cKWmKRsJtdE1CV80GXtBqKFs9C
U5KzMKm3Av+z2/JmAnBAn+eAxNnjZKb7GgjSEttSOZX4uXAvFB/QxlZHH1oV1APcS6WI5nyaS1TR
WNNPL0MUhvWPbE768oeEC8V8CBeBFLuuO9Y/1MB32+vAor17uy8N+9TZNkiKNtSGnpaxUvINdtPA
FqRWIzvh5TSNc+AX2/4F7SMJfynHSNyyCe/6aIkWsrxNzLJfnYp7qHdJOpinYRiQLsS9lp+BeFWw
X6tU82vt9Po8VlakeT8hooJC7nHbf2jUHohDtCPHyEFoM8mhRr40n8MJayIMWJW9sVyU4bkN1Fwe
G6RqQTFnaZkcU3SZlQeZ1cGYV6mkwbEJAvMXG7Jhvo7tfkh27B25wXvnfXrfx1zjrMmQQFaC5JXY
gOJd3u6lPE61fNcGC9+P2BJSfGHZCuzOQyZIeFo7EUbXAGXXMTok6HD5NG8U9bKISf7XEiXpQ5aM
5oktQTPeeFr3yZnC4yI+EQTB+oQD8NZvUzEDBals/cQNq9FV0pD9KWPD/IiyFk73BLqRuNjSQTSn
sU1NlW8EFeMcAcq/gdi5veEV6dICGOSvcTPzH5TP5fd4Cqfh3ZTWO1ZCHVVRwcI6O9g5anEgApYJ
9NomwCyMYYfVdvV3orOTJq26DUM4H1FArw7g2AzHcRXn2toLCZvxQCs8Hck0OS9JFOY82t6K3i55
IvY+54DD5RUQT1iXzTukESrv0IlbKBuYfAeToOXpfhApU7kY0/GxieMnG7UHmi5fhAn0KQ6b+qBg
iHSAXfnjni4bSnltFhxW2LsdRK95UY2B5nkEjt7ZluBfYXfu0ieedR/Vtijs5/Z7KsR6Aq+cHJhu
zcdUl+NhboC3BllgmQsOE0CFZZuV2H6otTcQ7eIcJkwfW4IbRIAdHkfb8LJlAfbDcuY5wY9bQEMR
5STanqJNnKPGPnG9hEdg7y2MVPuqWNO2LjYZvumY+oppZMcZ5MYLClnfKyL2Y5KYA2St4tBvzS/4
kdTHQOFFOYPjGRIA250qW523XsxFycO1CCeFY0VFz2GfvVVbeksmaAVrCokPmoWHPC3VuSczf5xI
91RW1hwY2951wzK1p9oGXwmsq/K2bB9WvT9FpRhzEcmX0bTZTbJsOZaG/Wpr/Ua0eC4uBswh7cYV
kTDaYg6zR1w59/sJAIS51SO2oCFYozqPxYJsK6GJPFUJa/PMVrqIuyooyDS/L1ORXuJVgB8+hu8I
mkhAV+qKpIqn/P8w9227kePakr/S6Hf1ISlKlIDT+0GXdKbvt3K5/SK4yrYulEiK1I36+onsvffM
6QYGmHOeBmgUusp2OlMSybUiYkXI2WadIfgZoTCFsED3W/YRlyeAFXGd0RUzJhKgc2ZVH90juF7g
pKkLfKBKFTvCPZvMiN3ds4rGX2tcT3WRLi17bnU4+2JcepCOlHWyu6YRjYAdLDP1t0gbEsVKVNVc
VEnfyByfj7I8CoaaHgSQqe2S6JDexCRodMYrzKJmm9XJT+0jVZguDJJT0tfxdzMM0ZaFftpeERgZ
k0Nqx/r72verQ82HudDLlPFkw5Np4WFcmXb/lnIwoWUCY9B88Ip9RzyMtpntWvtdmLH6shWYn6th
mHF1Zok1heU0CiRPt92OAwRA2W0cbL1/tCqt1KWoSMIOllUEiushmHhpqB14kfSqgtpJrfWti2o3
X/Qhl2/DPsmzYr3hCkLkBo8VM86v4Jd8OhfV1OO9cozL9A9h2tKfTiBl7lujST9nzABsBUa6jq+k
H8YZRVXS9se2NupFT56bP/Qk1q8phmops3EIJb9FRQzualWUFzDQZsn90gxal2zu4VMnle/lUSCh
6YlQXsvS6AYP5DgnGOes2glZqs0s7N20rtWO0sROEjlU26zuzWiqLh9mFVJsLB2ZMiCskTukTu00
s7LyY46hZ3o3whZfPo2wm3B31hEyHgyZXXPoaI3aMA0xdZyvG8M0MD6Fmg6LCbuCa0KOKJpZ6gu0
gteweXPQP1N6CVsPJ67gZs5Qj0X7bsse+8x3wsJ9+4h8DbmnXsZgurAGHtYF5oK76kEipjQ8jWHC
a1yKLg6zZaFNkxPBBuwrcbVlK+5nf4zgSQ2v4k1i+C6qus48BGpT3R2lsWqLCCUvzSYNB6R79C2I
C+du50mJ2voeXostpppIgqN0X7zfi1k08VW38ai5TGg1QV8Ti7mBDNAldbZ0+/i0zYl95yNM8S56
6OiDPO6Qn55z2axfOkgaljWYDf6mfAAbTjXGfXWE3z2qknjDEEWxTKjds0An9mrqdFBKHOTvfA6j
ZzcG8jIWKRqKTm2X2AppcxuFE18yKZeNX6ZN1XG0AAvss/m+f8klci/o6hKR9cbWYW4ZObK6aspA
rsNULEEy8ouQB9uW64XT7WGi3eTzUPdLgb0ued1nWcNVG/HECmvMqNeAiGQrhx61wPWInXe/kyhX
sxnpi4c6Vpr8IJML9xzNTqcupsBLXe4prR6h70jbcg+ChV6KjfP0qjKzf0YEZfMFncdS5W7Uqr0Y
UW514JPWkRY776+nZVjZXS/PhZGaayTuwCtRf6Ss4/G9qPheGq+cyMH+HTdYem6ZQ/imzuqA30R2
T9EhIjhGIcqk9g5AGw95Mce8InnTSol6DMHaD2NrgkdplwYn0STFQ7KKZr7bI2fs/Ur98EOtamOY
K9ZNkPmG4XhyLrRw3DU7u41Us9y3ThoEwa/ta9P5bXytaayXPKwxZhamSRAUWABwCqh6d97h/WhT
7PbJZPNtX217scqdXS7J1HYwatv5ljuNXpjAu6l/RVHXx5nirEOqOt7I056m3WfUNOsD4PLwWyui
VZfNPjUnhyRcFElT7HssyDggly2UP0W30aWsxdQcGzB1WbPtrDsQNW/1lVzcVt22llTfxiW6Q2g2
zzTD8C5rpqYUCKMP87WFhK+Mw62VV86EK0zC+nCCpVzlMeVSmbQpp41X3e3chXtwQRZJrlli1+/1
GgY3KhB8KsK414AQMJIkjrtFX1HSMQztTe1Y82PrVCMzgkp2LW1E5+QqpoM4+lT2UFOxZYTmgsaN
KU00Bi9eUp4BRBC5SqL+Yg6H8Syz+WkWcstng8yLIIl31BS9CAolaFhdVPXoumyp9vQhXfv9XUe6
uqRrtdzKBp1glm4D7W4SnOH+B2Jo/VLuHmfgxaQWc9zoXr8ZNXtdjqtQOG2azSwHVVNi7oDJoSlf
GMpDxJBWH+ih+yfpJiht2z0+jsmyPFlslifmwzq+ItvUynvA+MNnlQzpmJvGTwUbt+EyjGrUN9La
2ymt4OsIM2BsYybl4esI3RbPGAwC93Lcdn07mW6qyjpaxR1FvOp0rKsJbengSfQTK/sM1hDhg0c7
bv2MhjY116rfzDFiM3910GMOqK/SZS0Hqi2eKhyKXSZdm55i2KjyzHdCB/mWjgu7qmRUpcUo1PlI
6Nsn2upbufCwkHK/7HY/Zl1kyCPiGPdrQxDeecPCZHvecVaMZV+tGDG3MEIoR6pFfDLztrFLVc3i
uXGILcNFbwaZI1mHvuGq8fCyDaXaCaT9I1MOu47zW1Gv43Ifc4F9tKWBe2iapEb0cDOkV7pfPyH6
jPd3h/n2T8UWuPkCxJOZbLzPtwBGsBdr5T3JPMH0oRLTFdm3MuI9bcthaLabmnXHrR7u/eD4CnCC
iRMOf0jOYIZHVJQHmIf68FVCj4vf3VNL2SxzTBwhcIP21I0nPiTwlU8c3x+DXc00m3vO3qGdl38s
bA75kQw4k/IljLbx0HkMQske+QiVZ+uNmxeL8kvq4GKOgHfkq1335pLAW3q+8g6kbM4tY+Y6kCTB
xV8b8ixrsrjbNOKpODCoQMcnyKS1y4fVD/Pz1Or2CyTDpAscwQtgGF0bvMqO6R24Hc5Rdx1suP4s
3OL7SA+6P+hxR/Avn62PjhEUpCyrUriWZ2tL+V2XMB3lCzb2G6Kr9b1p+0FcCGkgQMMu1MFlG96E
tOjqVpsDfIvcH7zZwPIi9A67zQSfDZlrTnHyId8Na9nMDYuPRqhFnlqPNX7CLIp5EjKl0ZWxbY+H
muu2WBRXXTbgQGsylPImvfThzHQGnmdGgUuGufmenGNpC5wZiECJPOLHDlwO3BXWDml/EKFy7a2u
dYWuhy2xKeepWX5MsOMiOV0YeMalSeYkp2ObPMEMravyMYij9pqEQDSe0QSk/hTOoafPrEaA8Ydo
oNK/XRM5zZcRxDjsYlzq3t4nw2DCz71WsrmAwV/1tUwzba8ouvUdK1fa6I62AAiKxrZtcF+zHRYh
GW1ARGClu8TiEKUY7y1mP6Cd3hrEK7wgzEjACWZi0W0IdJMNWYBdh9+zSJFLojqxFKsYhzCbCS7G
VYfhmPCiY+koD3zAFXxZB+lYudWb58UikM2Ry3Ua1Os8eexuoLjG7c5sACmzOQpVn1WJJHUO9/Sp
KuB4ujwNYYtoO12pGJKdFf10hlOk+R7PnbOHuQoAHczTbFDtxo6aW4ncN1ZUqxDt06ZIYHLMV5I1
N3bfpnsxd2M5qBl9I3qQQR6qpKXpF2CkaC2V6KMRtBUq7cwBkDKPkLcuBpaR+IFTn5CYyazWc7Mc
KgEg83WkdcNpBvwC0x1YZWFwN+oAO+3gmgQmOoFKW58JPrjlWqLKarYsXhir3uswTZssJVzabEJw
1Hsj8f8okbpozYZhx+eAr759B+odI7QeZOiU153FHRqU2O1xxS/oC70RTO11KKbjd6IRBHPsTeSi
x3Qd1qqMazzkGfNC35OeTPJnYgO4Ppm+q7ui86QRkBQwzHy4YuBq428u2oP0Z7hoA+RhGeeuhPQ3
QP80yInnQjuSZhtqcf8/k8H9fTh4ChvZtZU2R4dAzaNKbXIHsIz/D+mY8G8DwpYaqslgzTGZyFb0
SupsV82/ojH+4y++V+4f/4m//4TFl23rZvrbX//xrAf895/nn/nf3/PXn/jHxae+fR8+3d+/6S8/
g9f91+8t3qf3v/ylVFM7+Yf50/rHTzf305+vX3/q83f+v37xl88/X+XZm8/ff/2pZzWdXw1bovr1
X186ffz+awjJ3H/815f/19fO7//3X3Fu1O+2hYrlny/275/4fHfT77+y5DegkzxMQ0BBEY/PBND6
+edX2G8h/KQgAmWA0KM/h3SUtlPz+6+c/8ZoFIHmwEGBfupMLzqNXRBfor8xYOX4KXBJSSwwyvfv
d3b/T17pn/cCF+Jff/9FzcO9btXkfv81+XMa8v/wT4JxwBRhSvEe8Ys4+XvsCF/bap2rBZbYdd3d
LSHC7KMg4nueWE0uBKDpBYDOlAT5PmtGM9knusplOA+0aInrvsfAs2m5mEjeWo50qtzzuVNFuw+0
yjs27a+UBzALj6x2UHSDQnZ5gn8WudwiBikz22x6MmCYwHmpNC3SFkZyRZUY1mVNQ5OHOUDVldGN
ASGprPZzplgPxihELufHSHF3OsASL3Dqq66nCsFw+VJvssqQuSzISUS98JmsPhmVLSAGwMQZQO7m
YFf1fRmGAw71OxYOd000vQY7kA9wYkHUXMPGNksHV6wL9sQFiNMYlKzeyooNZWPADSqZMUeP+D7Q
Lx18HntYJ2KSuoYuQaAFvN9SEv6I2ItNdbRkpGE3XQLuLcU4YGXLRMRHjGG/j5O4rYK1UEl3Zcb0
G5Hbg09iNMvdVO4UPwnddxbUpnQ4DOiGcZozrOX06M9/AGET1mYNdnSA4B4/wgEvAosygNHFHL7W
Qh+8Gk5Tkhp6CEaTTcl+3Fru0Y77nI00+PQ7dI50G17gRH3AuQh8Xv+oR5jswpIrr1cQBCYZ8xhu
EYauWSKf+T4e2pljzx2aB7efQeD+FJnlgQMBxOV9tfFLd1avBH/USXjonL4kOyv6cEU3F98ElcVF
2rI91W0WwEP1NRkre4icG7OkJk+NeGwb/21ha85azFAov2TtjHRK3aCmm+cD6py0iNUMLHjK4l2W
LTLXSLXg1BzZlfbdafD8HhGEZYUhsoS3pZ7nvAeUodv4MSb9lVhp3oFcXUV6ZjVBFQzBkI86KUBt
Xofu0kW0xPFz2LsX0vcHGi/lNgh8avYNPe+Vm/hFDXDgcQreYi1utEGVIcefNlnvIhpndQXGB3et
Fe4ecE652eix29TXzG2+b+4FvBBADdcXiV8KEfQl5eYO6XGF0xILB8FFXYwiNhWlZ+Gp325bBhSc
JY8JqKRgRvFXPQIwzqVT9fUq+vt0IfJbs9ox20AT91V/jDG4GOHszAQxJXLBL+OqHf+w481MgFeh
x4xgPWVfAnwbCwC6+Wq+G3STA2+7Fgl/7oeFFCTp7up2uWB7nIGUKyxovuPCiVmyfnS8HNYdyGWs
CtcPB9q2V9FY5SsUliVg0jZDBARMp8QJdM4RxRY8EkxBky3BtG1yu/IRi7WFQIseiekvUSMAH5oA
IsBBBQhYoYkfshgi4vO4TEZGB3xf3qLFhbNlcAR4/7WdS91hPSx4QlgwnMiKyqC3twxoxR2cnlLg
RVum3Xy9DJeAPeuMMVYsvnmS8S6yOjEPrV+vwrla+6xbyTEIgI/Z/hN6w7zzVX4u1qfeF6knZwRD
/uGJRfeE3gxmw33RxQCnHHqP2VdH4P5ow21OzZBp22L00lyoOszUvBZ9yu9Wi3iABho9tN1bbzMK
Mi+DDyIGp0f51NH4aZjw/FXsWyRVXkl70Vf46El9KegAVZLL2gC0S+hQxYZW3UMVduu3/SbUzTWZ
t3IL0kKNgHbj9NRQkzvOj6g8s0bGCCQJl5sB0JdBL4SF+7WZHsRrm8XJdKQYv5LwxqHDQ9Raldlz
pAvXzavv1ytACnfMjZexsjngrNxScpUgr0tHwMp4d6phvk88kFbrpgH4/5hksMWByICUMlzmLCTQ
9Cc6+rHbpMdOhY+UkjjDXNQNgf/4Bk9sYBo3BFHFoUVun5CfVsbmuwnRBgOaPzDnitSF1xXp3jhK
l6FtEIUS5SPfn0g93TSIrI3PUze23vJwvfSLxuOkzs1TdOh5DGzHPpA+/NoTfYh8NBQ41rajj8M7
50gGySq8LrfvQk6HdABC5Jr1WszxKUSqyAp37VyvIscdAGWcJhcVfBUnMT9oPl6ft6MNlG8kRwYr
4c+gSvMlqpIsFB+bA5IFLFO09xFa8IMHB9V28BYXoCMxVx3swddW3UzDdsl3AY64u+4g8MCKsac5
wm0Pt9uVNIeFDfJuq/wbc0PW7c2QOdfer1uY13xeS70/tuZ1GM32U0D6CYVEYqMDUrwBEpCbcQqG
wlUgIgGsDz4Bzqc3bIib9iDV1xHbnphWcEqVrvTHtMXTa7NO5juzYlbH1Vb1DloiTB9CxBSeEVmH
oyWNqf2waWhftv2MCJupNxnmZqL7bRm5A2uYiDfdDO679UME5QN+dYZS0reF6py6joBiN9koJ6zG
gYzRXYUQhxezWhpksO/dbeYQAPDNp8NC82EQ/Z4hOsb9SK0InsLZRT3c4Ci5DvW5zehgPguobYQi
+NDH4F3zFln311xOQK62jchPxwUYCmY2e+3WM8zYuxkXYSEeuwtGCJbmWmNc/1NQtv4UoSXNbRpD
MfKm/dgwgA8TGGeydnspRWDmiyYBc3kQVlfJUYxo/grl0RFAhIFxp6vN+fB1itHNnSsklu1jBUWV
37iIsjaWaivEugz6uge+054kUbE7gUyQyQ1VQ5SraJf0oUdDhipItk6jjQsS0LHCrVvmJ+mDYxjU
Nb3eu6SNMX+NNMeMYrP1eTOlpLrdHYx4i8GSgKPN7JqqCACuYjeYVvijarr4OJusjFCIJeK82KUJ
MDS/g4rJg6EloInnzQ/PuHdtioXbrkfkKzN9Kd0qGQRAVZ9cL123tvkGSDAuF0r1ertuTbPgKTOQ
qk8wHXMXYnFddWcGbuPXs/czWDAUtXsW4QRfSrfUIAnMQid9L6O9Qo8LXQ25MbBYxy4yxbNGWqVT
r2Ontymf29EtBZ4AjnO4Fm5DSybjptxbPQ+FV6gdM0c0apweZtBRAYt/T3POkJx0DJD21JULBjQR
a6YXA8pm2DtSYP2Q9bDu6f5FObrfuzUhe33EzQctLkBiwLGfTm7OtzkMLgMBw4g7jHmG3yodB2Mm
jTXqAAg+xlm74qUyBTYmLiEgw4qJk6CtT2dYY8+8qsR4AT4iav5AwyjPBFfU0Czx2xwXQYK81Uyg
o7/HM7uby4oGnhyiCnm+8NFMA1AS2qsyTtxkrsLdd9+592YtYbAV2iP8Nuz3FGE819W4QunC0n6+
HOoe5AsqUGDHosZVPvjF9QjX3ablyhjNO+htgOjimk3tlk92GKNTkJK5Bwq5C54NMTIZswkRNG8w
7+NQFtQL6QtCPFQovdqGIuyW+GreDNQFayDj6xULsyugxjqDVHMFCiSgs5TFDh5ky2pmzzT+HMCK
IGpNg6McZS/+ZUDCcjFuYtoO8NtjIl8bmwAu3NF4Zy4N3RvkRUudpaZaV1QYAELyBBpsUeDwobys
uEeJs8RtkxZ4dPS5YAA6j+s5CnC8/a4/BjcuP+YQcp98nOdY4QStous2nc2nG2vwKEuMpyVv1VLN
Ba/HwlH2NKZ4cTo0cV1ANEeeZASSFTxRPxzPjF5Y2BB10l6v63fOhzoBorQVO3UQCMCthP2IDLpt
lIFru0ISRNvLRdbuql9Q85Wxgm3ZxaCHtr1IeBQ8eDbs7QEsff1HJF5qPCF5M/D5A5nRS3QbNe38
IBcbhgWre1RVSVynP3klgEDH++TvvA+mIW/mlb102JyrrO8ETuegn2uY3YUqfhKGhz9DPWmIZNZo
mgtFVvMzUYmzZTVaHV4MVdTLbIXiB+UITcipwUzBng/bML16wEYiR6GE/RZG9jG6/iQER7SGH1yA
xCiQ9Bq+sTWMunLiIpkLbM0Lz84EG3Y9MJ5D0ccJ/apXs/IsNAvzhzSC5CIbdx1vgNQngSIhGtWA
mlSLRw0KCyPhu3Q/N6dmGIuvM27fNMawNO8wcjuCvmA4kkiKPilkvm3yhGpopfr+MbTjiBmivq9s
pscUEoNG7GBbnUhx8I6+k3POhlX3hVMbZoHsTvkl6FCfZBGA2Rj6GQm/GSOSNo+XKtiKNdTjQ4O0
9Cmr5655G2ObftDAaKyFTpgKOCfIlbyrGzDfYYz0s4PBJMZjT7h6QP88vwd+lRw6JO3bct4mC5QM
e7YoG9DAJ40QXTA4FQvrYpMMsFaURDVkAsPicRoitJOXO4G4OKOKNibjPlV3RsfRnLs4DOK8H2wL
/CyNWv5PQfx/C8+5aX9a7fTX9He05i8Az535VE+T/fycbt7N37/z/0Nch8JkCYLu/zu0c+cmq5df
ThMOW/PLf/xSTtrqaf7l5Pp39fFfAZ9/vdQ/MR/Kk9+SlAkacdgqEnqePvkn5kN5/Btc0zEmFkVM
ABYCGvRvzCf6DVaxAhJUwEVUpOf5un9jPvw3Dj2eAIaU4tSKYRTz38B8sKr+IlrHy0Sg+vG7CAGG
xNnfHdqMH5TVQR9/sxH9UEuPuGcCAY7tGnmj95SVLO6+mlFVJ5mI250O+6FqhusJIpGspcsNgGD+
gdatRj2L+i/fJvawVmx8wM423qLI3E5is9Nj1TF1wcM+uiNAaO4QyQsZ0T5cuwXnn+g3V+yzr8sa
W+/VvFc/exI+CAjnikGNr0ND5YEJVFWC1B+etjVoIxTWaWKeBl+fXJf8QZfwwRjeHgF0m3JVy5AP
CE3KoiF8qPvux6z7N5S+qJqStoOoNXm2WqBWooHKYJMwoqrcAVEQnEuw734DK/DCxvoba4Y3XcPe
VJjkxIbgvaGQwc7911yhb+sIv213NCVBCK9cPWG5M/fdWwNoGdpKVOLyR0uTZ+f5EUxFkBGkuuSb
i28rHlySWQQlDrwwA716BTXhmSdhSYEtmEBgmkTg0nZ1QabFHOYG766jgElQxb6gEu+zfqie5xjM
Mw1gNahCXKxR9V9IASIFar8XwLv+Agc9JByeTlBm4Y+Vdx8CvmUZbFkUeujW3FUMexx0tklhI3Xv
MF2AwpKgi0P3/1GHBD1Rq+YjX1z1tpqoeq070RxmRGzc90vf3C895Gm1BoH+Z6e79WuBs9TlztZQ
PEw7vI9Hjm5plKakcRoBaMHvFzsxP+JI09cZWEkGSfcOAqw3h3G3roAw7yPo+UMqArDA+NACjpZ5
oJsvFTRfbVh/tWZl4OvUtfZbUkiDS1RDbQjh/1ydyIa6uF2CcxMM3e6U1uSIw+ZRSJgJOUOjI/oK
kDKYv8dTy8dL5HokBdZCk8lluUFoNs52pXgBO58RxYp/WZIGTBTUIdlCF3uCCENeJorIA+ir8Hvv
IRkEJfFW1ZW72Mn6goxbnwu3oBuk4sFxoCt1FYUXNYlvA4dTHAOu408VgAg2sAGACIc/QMFtSiLo
g9Tdx9oBxRzxviUU8zcGOplvwzx22TThKaoh7cvhqPocgzAp5z5ojyLGq5hW3ysbPsBCfHMAL3EX
eTihX4YNTKbq6rkaux8YxHpSM+6+7nANpHFp/uc1V8YBmKTRQ0DVko3JBFBjbK4AW9wDTrxZ4v6a
tlQX+65gkd1hJQktolwqPOxuwtMZbdEFZ7rBiYxHNzr7JkJhWl+nQ3JKFcHDrdX9GIr2Ye/iW4a7
mVlvXoMNWFaw4NwPdXREUfJEIL05gkV/G93+Ugvfn4nhl2rCc+JXNWcBBuyKdlLXvVX80NZze2Fa
hceOQ4ABFTBWRJu4Z0ekALJKqmczYX/pzjwcHFLKPrAYWcZnt2S+qZP+ejd4vwKJio6Ze73geSIw
1B53fCaCEAIgzwMappXsR1pPayHYtEAG3X2h/bsZe+2KkNVAC0Hl5h2pIDi3ARRu8Vi9/bn/aQc/
OQ5FYYnZCxhgEjxFfbW/AHFlOZkqXQIgdnk8NpDJUtzjEYNKOSdYKjFUqI7xBxJAa8cABN/B+Jzn
yS42iL+hK22TMChJQBy84uFVCflzlGtLNzxRC+RXWVLhkmiKr9d66k/7BKXkkGLzEKN9VdS+nu0/
AQ1jy/fpCDGsV0/CmjELN+4eIVaJ8iGKD8AsWBm0Q1JgT32RoO4y5ZJnMLthRvBmIGG0r3ODk8JU
7zxuvoZohS15D02HMMtU/vnaKmSyIDuCVMFtV3KvSzsThAHs8odfegKsEwi7q+GrtvajOTSrAti2
hheq8S+QAH4x14ocjSm9hDDiBlC1BlGBJdsr1IK66a9HL69HYDYZjr3b1K03YVVt5W5xLCW8e1Pc
vtp5YGij0G2RYH8xLgb+vuBBZFECEgFIZZOrOE7tQaVBBymACJTPXbfbm3SWeNYIVAor3EygAU1u
QxM+LCvWHanNUzqotzHovnUjOp66wbMgRwiuxYxbyyuMpkDN0ubo5wEN9PEthWPksYef3FMojSjZ
1BkI1nEvGY6DbXavkEPLy5V2HwbWI5AGTgxAauBzWDWElz3cPY4141uJ+GX6DAMlQMAouPNp5w9r
KFOIqgNkjidpCZcLh4xTg3tbxc+IbASY3AOvXc/epm5qvjAC8rRzfY+Uu7cNbyv3Nb4ZwS8/agi3
4GqprrvRvwRTfLvocQR9vYhji2zMLOS4oVNtX4e9R3ZthysBcugTDLMs+lqcVNq/4Tl4RVmN54CL
53RIf1ZB80ESsZWM7di925WAqdgBX2/qvpf+BTYOr5WDEMJsnb0J1QjdjoN1cRoHnzhpXCYhngjg
ZX4YB4W0rmF4o0F16U3co1msP4L6fOlRDefIMtVZq1iQrZt73VbTAYPHe6S4zIuv0lMg/Mum1+pS
Ipy41NvQPQSyxlEK8/gYoaLPEPHL0nJU4+hOPpC18eW3Guqt+kPO2GWg2pyPgen10ZsqgqoX7y5Z
cdataD+BhibbBYbeWDmeOatwxI3FgdXgaVl5MUBRUvQBlM8tVpsNcO/oijOwjbFmMFD4YwHIMCCy
Lk+H4HmOsJXPc5pkkIHg3WAuKZthZJJR00LpMqxZvWI3UD4Blg6wOlvt+Qo2UF4sUx3j+caMis15
VPkbu1D+gr4BW8SETTdaoXCC8rP9EYU4eaegvzcKGjxCaG5DfPS0gzYzDDYIFecRGir8fqMYtiNZ
PTecPEyYuEFvZg1wUyyMHZlEF7bfwdEjlyOzfdPc9SnkkOedMp/d9tJiUuDdLjE+TO9ez/WdaweX
t3JVF90OMT5BbZUnCkWNYdhyWDumB9FqUmiHfbYilcqC/0Xeme3GrWTb9lfuD9Agg/3LfciO2Sil
VGN1L4RkW+z7Nvj1d1D2rrJ1pC3sAg5wDu5LYZdtKZlkMGI1c45FILgWaXrWZNoT5UtzFffFY1ZE
3Ya42WuHVqz7PPgeJQ3Lj+0qSdj9Vdwh9Mjmkiyu8K0p56pzYesb5H5iHdLs9xQsSIu4539EydK0
DYoHMV6CtdLX/flQlS1KbfVSje2NHgjtLLJ5a1B7LcjiJcbS8tQPXJ9U0xBLWpGgUOo5DBr2yCjk
duNeea4ztp004+AdWxPhrOQnnZbtDE1is0jt8LpXRLeRNQs1YcwOc1v53pYefKev9BgMVCf6OcQO
08w6tjoMAbasZBXO3UR/zIZV6Ds3TqgTTqP4xAqo7YK6rJdm703PFEh7DFtSeQ5APK2MEnFeo/Ci
pz5el9fNMIJMvg58sc9C8wWF3bCOC0MuCXpu+9Jvt4iWGs/1dRpt+AlWrpm6m75lBdPclocg53yb
N5Zg4PlXYwB7XNo3E/1JLiVEChhZxioSIyaEuQoUI348Y2qdvlfDsP3Jm/pvSFg/TGv/Jyar9itL
49Nk9dDlT00Y1aSrf/1n9F7C+vPX/ZWwWl+Y3Ojg1VItAyAAGeNfCav5BeWNqgvmUQIum5UIfyWs
xhfiWF23bf4eWt+MPvkrYdW/WPwSzdGAWCAbFuKfJKykxW8SVuHqc9arGxwStiCj5u9/Y3PTk7WE
osX1V7OPr5IWFXGlWcraMuNn0vWStzgiaeyq8rmNW3eT4GRccXQzfVaU5VOiNnLdVvm04QQzz+lh
TsvXKDxHa3c0SFAXVjXdGjrxDoMtuk1Xt+zxFCFXWRZIrx/1aDshZVqbqm8cpDsUZ5ocIw8FjetR
FycVaoxL2UzWZtCSJ93OJXqniE9Bd7jJeo75zCrDVcHwcTq9cYrhnTRiagbUBTXnckI+haCRSXRl
yb4wFeGBmNhZaS4WTTlnpwGBRkOU405RdO4kZs05nz5rUr908uwsquPvlA+fI5sId/4D11dvjZBd
W2kwlRbTQ5OyYTdJdd256ZmiOsSO8RTh2SXe7ZXiMaSft+4LSDCTWZZ0j8hSJ8NKVnZJEIIC7UU4
/h5RlL+3W2XCcZk8h7JzaZUV14HdH8dyTvAicuqoJ3OmwDBv/PGzPZ+kYSApc4Zcf1mr8U1FeLOL
aOJd0MpuMQEUkzz4Zis9xJCExwQmr5ktElACp9F2vMzlIeFx1M7G0jrvkook1xpxRjyqLZ9GXRsL
GCmKMcyH4cBdmP+osNLHQdbXuQwO/tTSAs/5x6ZJiXGoYg7vXvn2mt44mtqDvaKRKNnb6oyqHKb4
dOGE1k2Xk5ZaHMVNnT7ikio3dirHfZMiEJ/EqJpkzti3Ckp6674mWGv8ik0vUjlmeDzCJVYa1ZBz
DZPgsk7il7kMkMj5Grv00XUxCyNkSWmEFafX/COKw27DzOrysYxdsiONWLWadO1Mz3E1D45pnMt5
6Yx6c6TgpyxcbD5n6Oy7M9sKUIshd8V329iZuEoJrZ41Ta0uo6m7x5jqiahzVpOrb4sqei41TmRz
LK5Dqx3PER0+Nn597RtxttTj/LrhauOK01TNTlrTIr2lx7NpaiVZI1B4trvku4yZJmsYabiKjLlu
rDfjPqeZtjHmGocbcohlobIPa6JlyVIQszm6zZPvyFeJYbVLwpPcMxn/sgGght454aRrZIJAVCU1
KISZLlElmrddFBOU+nY3LvyEczOW6UnU5rYd0SToQX5dS94z/LIvptQu+9naM3Qpyy7KX8ySDjv+
rJR2UMYipGXvRYohN35G1tbEqPHdbDjGUfg4WVRSlIBIIY25tWNp9/kSSSP0wnYoVr4igzNrMjHP
+Ka1boPpOJismdHkeaoRYUUKepR70Wpn5RiNF5Focm9q5gZ24qeAf5pgXbjIAOKAw3NgFPxSTfgF
pl4NK/wp02aaSD/zsLrHG1OiKqD9UKqUGKoiCL+3BXpEBmbsfSV68R3Dew14NRtbn0HsFPSVebLZ
FnWh6jtmbxurtKGc5AbcgM5JG9oHfGLlUueYkyHupLVGgnZMqWptC4Smq57O0iI0xbRQm/B7Hw1H
1I4vzpj2t2lMzCPQbi6ZW+8soohLa9wwWw5xm3tdIKj7pXFIPay+T5zgGWfLk6P2qAz0KvJQqxIQ
+jj6NMpWdAYoPaAoFktHEsM4IAW9HhvSuogcZRE7hH6lNKt9B9B7m1Axu3Acfdo6o1/dd2R+a8Zs
5WdZn9fP1MERr0bkW+i0jq/rxmxJrHnZ0Fk7bHFuPQnaWrXcqvRnFsQn0VZxyOuMKCJvMrqfpJf/
z0OQmT74cfyxqX/k38L/43XRU/6HGHL+sZ9xhmJqXywNLp1NCdz+FU78DDTQFCKUFJZjO8gbqXTP
FKtfkYb5xbZNmxDAcok1HHXG0PyKNMQXTahsz6quOQQwFkTNf1AaF69cqH/LIU1Ls6naCxV1JU0q
pPpcxB+RRquJpMppWZExIITvlEm0KBoxwSzdJqGhJUWtIiVIzZHUM6qGBx2/eAcYKylWjo+ZZVmM
cohW7VQV6nLuANL51IPAo9igGRvCKaypcdtm69acBkpfgsl/TS0dqpLUWFBld4H1FEoN701bhwFG
PqWIaIzSlaRi2NKop9jL5FddmyYNYfqk7Iqhbl5cp8kI1bOoQBBRtuZ2wog1Lvs6QyOIlcRXPUM2
SunVGMoTTqnQH6+7UbP2Q4PdaE4n6gckt2GL+8+xLiuAGpdWkPQZA0QpTiaKrK7wpiYPrhb0JJ89
W1QgEMIsmrGPlXOc7eN2UPUKiysTT35kolAFqsbC/oZyNLxvu8m5MnWM3yTC9iTOOM4VfYkze8Yv
NKbxtUrdPsGTp8SU+QcFmofwrewWhY/l3DbppFXsv1Sa1g6F/5s+z0ZzGdg2LTkqTB1muKxPtSUJ
boSoSipWTT9RWNFJzQJaaQkW/WEhM73jKYYEdQvcgEp1TJowy2Y9xFR7XV6jeODUqvYU5avvQjXV
aMk5Tl2otunwLdo4pV2ckFHJdeni+sm6oS4WjBxpur2u6mML0gJoyj4CvhzQnO2qYdFmlmJ6vmsm
CPz6hscprIyed5bH4XIK8/Z76I6iPpuNfT4dB72eG67OUy4G47sV5uh+LNuSt0asBHcpQhS+DWFe
tRZMZOogfVRJQB/d7exgWQ5NQxypquJo2JXxA0hMnl1A5DK0TRgpmkvAB2v1K47Axli1Y84Bq2Sz
Rg4bElWD3IqSoxZaMYVG1zb0TZOWnXVl22gdSKYtdefaZqCt8hG6wMoKrZLOLiKYkN5K7MTINDU5
jAtiPJNivdmV9zXhg4GkLhifqRQ7/kL2Y9RAkpBUkapRW41VjeyPDNm5LMKoUDZ6P6XZpdaWQc2Y
uWJQdqjgh5caY0C0p8AYhk8IuVtSeg3H2YFyZo2QiIaHD37AZIOf0tzyNzmkauosTV8my2wac2uB
BCXu8Aehk1n0oATaZdXMNdQkRv3sTUER3SPHCX9UuY09JrfsUlsISzWLBa33IeNZ6cV2NIP8kh6H
gV6BoiWrCb+aRDVqTO0KYQU2VSIpB05DPNAMwKpvvFBjKktWSatAgMe705xZfZg/2RiVQvz6en2d
DLrBMA+9FoSxSuqQPYAvQaoZFi2Fs6z0NeISFfUXAwe6/VCPRYkxwgo2Gs2faEvBI/PG2CxrnLhq
fzkVlX9fhkGt0AdvnfNMJbSjyK21NykRbrZyhZ7cQEnHMNSL0b4LMtW9QsklTqpU6iOuQX2J6XsO
77BrdSvboI9OcAx5eVmFXQEWpKmsR3bI6M5tm/HJpwWOUdzFTw1Fx63QKY5RLZEx+jnCGqUP1xa2
cSqleTycZFpq+iLT0IngDE8YKKjWuGmWk2K6OOOzAaulI5JupMiY29tgshLiEqkQX6Z+N/YrB4kJ
qx5/Zrquox6R9+vp9d9whv9v63vrmjXPSPn4KL8u6yckrb/KBs3vje5fP/urbqBZXwxkUKoKp+RX
z/pX3UDTvmAM493QcTjgb+Dzfp3m/I1hcWirVBOd2RSBu+LXaW590YVt0fsm03cNHIn6PznNtRnZ
9+/DXBFEGhgucDj8eYjXIUpXXAj2Tq8RceffgN2sMuEDftE8pS6gNIAhGS66wF39dpfesVMQ2Lz7
gRRJfo8aMiatpKIh/J1UHQqD64lORcc+RbeRLD/BNWt/FkP+/a3mP/+tCKIG2sCLHchd0l0Nk7Ey
csSpDJRgcuO6H5992BCgIA61PlF/rJctibXhf8bm12Ya3Hv39A0lLrUyTUYczTs1Hrwio47tK3Sd
EIc2GUWCk2rw0qMZpmG3VMbsLM8+YW2+TvF575PfFH/AjQEKqJhnjgjScwqvraOd2UOnClANqP1p
qOyDnVirWqmohH6G9P5wEb3hQSbIGyrTqYqdpOFy0Z2nF+0dHAPoD0B6fm41fzim/rDhvH9T3wox
FNyXbTMV/i7v9VVpuBR8Bk/WF2gPVh3KopDG0d+v0I9Wz9vBeSi3VLcaxnE3WI43SaJNh2aOLxZm
EJ1Sk2DInzzSKWqKN4BNqHzVn5ALP3qAYmYo/rZwrUkZ4TwNLYe45vXqqR1sz6wDBgjRP0ZPWjbc
UeNQOQxLtrRPbu0csL+zat7O3HPcUSlUe2p3iVAX5eCudHX0lN7wXF4ZY8R9zpCyaDB+1p4/fJIf
fsk3ew79AelULedfeV9eRz9AvA3jEp2Gf1cffSRtn67Ledm/98Xe7DVEnrGjJ3q1cxV7Ueg3mUan
Rrqvy2diR4MoUSndRov1r+qnG5z26hF872Pf7D7mQOVjwH21azcWQsBb7T4/FuExvI4qZxOe8p3Y
D52Nh2DZr/pvvrWnR3ueHyHwjofIX3zz44MGlgCewllyPqvWbuOTqTz1Z8oCrByeH/1YPRXnxVXa
rXGxryvPNI/KmgLjpuaPL+N41x6dUrtLKwRHd3TzFt8crD5gFPB4b1t93xhLVxC0PrRX/VWDmHqt
LYszp13aXrOL13KLvPXgy924GVfGUvc30qv3xbpVN+Badvm2zjd+8y081ufNNsr27bY+d68sfiOk
3MV4k10pm+6iOlX2Io8uDf85vtPPAs9BGb4NDsWWqWbaelrH1XfoZjT86lX/bBhsGOfKnnxw9Gov
9+z4wCyd/3BnpMr+x4ulDRnzexUpdlRwUPG7K/qQW1zCjNfu45M9F5B9fZX1Ag03rhL1V4T08WKf
F/V7i+HNloxfq6qSURW7bn59VYFc1EVJhEFdPKKRXBQzOaR+jDSm87Kt9G15yiLhSRQx7adv+Csw
/72reLtDWyObp+j9nWMcVL1AvMSoHwZ1D268byZE15hNICHepYN68AFFrgsz2E8h6ACqcSZojFkW
pOKqw4JCQjsaQGAokEWz+kkOOP+D3t1VUXUFj6smTl5Q4er3xKXRhmLbuorqFWdit6pEeqEosA0G
hUa7oPKXDR04MUgyZtPHi9pZxmlwZ6P7bFX5NQ603Rg54YYOir7sO/kQ5eFFM4Y021LIkIFxGjXz
KHNz5cTYDPTMXjjVhMJ9Edt2dh728BLjbDbBXBdhsw20xsSmnm1VbI0bGRsdhUjzPC/EhZsPy7Z8
DpxHrf3EovzRQfJ2lCSsFhdHcunv/GgbV/euGzw7iroi5z7ZJXdwWrdWeSWdozOBseKJsw9/coh9
sKe/HTXZhRAW8EX5O82vnkOdHHROsnRCAN9eRYF9oOBAIq9/tqd/EHG9nT5p1A6YfDXzd1Xu8dVM
nyI+i3w+NRdFcRX2GDCjK3I/tvdgS73rk+/5UezxdjLlRCcqG+dSgDW3QsDy5iXyIThEISoNNy4P
xnTozcu8uPrPooO38yoNHRahbtbxHp+n65Ji118VwDTzQ42LYJ0ox75OT6bGSW2JwxTs3d3ffzK6
1/d2krfTLKXC7PSmtGIwO+6hMgQKp/7QuAqRgDyU/P85DPr7j/rwrr45wgp1SMkVI7ErpHoKfXXv
mDezeqwLmq+ABomMokWJt1JQXP7kI+ed+J0t6jWa/i30GaemzhH1arvebw9KhI1puHIAbTGOZg1h
9RCxG/rSvnit5HMpifwrjf1wkxbORx/+Zpc2GvxtKczC3dgfksHd+igtHQ6HuGgzfMRk2XpBmzBl
i0qS9gzazyFL3YsMW2JVn+fTeJjSYZdW/kOpF2e6oNeXeIDSFpUeL5UW0e3GaTaJvq+aTVEc5MRW
5CX1Bq5SiNG49fEjwJMUW0lKIogMHKA+IzAoNi08kJ0P1mPsqLKE88GN/wgJy5U+HYby2UCQQpAY
en3v4Q7PnS2qyHGGFG3tcaOO64IW6kKhgUlAh19T+geZ3OvifMgOvnFvGleduHHHu9J4aY3bLL/W
ei/Rvd5+6dut3ez6ZqeaG1XzsgQMjKeN80VDSqtHT2MAb78Ng11g4llF6rOZvbgx/jWfJp1SirPe
kSQifTwu7VzZxjp43bq7ianf6UXM15oQeiUHt4SgQpvNktWazshSj/pN0rm7PliFfXU+SqB/sX5t
1a3XyZ2qTueGc6dbX/HLepGU2zTgDOV1b0vjEKfmJnQjfGfjd42Za7Yjr90UWUWjw0nOtSvZOF+N
9hxu0E5PrRtXz4+5nn1r3fBgw/XUDGh5TbiTjbUGorEKqMeFcAA1V1lrsvk2KM7GJcrJmnpVxvnT
pLp4MaLwMnJotE54X2Pja5ZSIatyyjHcDGX2oseOeqaGyU1c2TsZo6j+EUYVnmZ8FhWNxJco2ALq
T3FIMC6KCtpwDDtnHZu1pxZAAdMcM/YAjikgqUP9OE45PkpnP+hiFyjlOhPTiQGYS4dGUV8O1I2k
Z1r7KkoPTulcamG9zSmNVZ2+cqtoXVJKDThuQrEFk3qdjvlF3PcrHEKEJ+rOp464sD1/rOZbc0FO
edMmd3qCxwmTvYVoj3b/LC/Ihm9lji4nB284lTvb6HZp2Rwt3KwyjnHF2uO5jJwfhqB+Xh4r6ERU
+fGZJPg/bNQ5vdwKNdoPgXGVjMaRDt71ENjPcNBxtrSrRBVbTEQbaZpn7SKx5KlKcNxV5mWvDmfC
SSA0W7tB7TyTeoWegc/EIGJSGvNtZ2uFJ4BSa6wEB6etDnGXrEPxoJQ+7+94Gc6OOsJtP0b8ixP/
CXnTJgipCIAh1dV7dtZFYsPoik6aFX12Tn600bwJxIAU1/Txum5Xyd3UjFun6pG5IbgNnZU5p5sv
GQif1ieksmCVf5Y9v85PeGd3xRbxR/xro9437Ebvdw5zA5BhH4OWFzzrN0WsnuudyXqm49vMFXmo
kAXYx2uYzKuAgE+1rivJ0rKdpY2TqEytpVoy5glflJ3TyM+qZeFvY2j4gQZiRp9WqRMvEztB1HvT
5A+qSrTzPRrE2vUx22IUSxTcOo7izSThnhANPee6E5L5iJdBj7zuKqFTAhVqad/gmF/+/QHzms6+
dwvmc/W3A2YK+wn1epDs9BD1Wn7w030qbnL1gRNmYZJ1OmOHRg9cIM7oUZ4aBMYuMatKP1iFrjLu
1Hw5DjFl/5LDL5qrwmdEbudZZa0vQV9/cvi+Tgx970LfFAGoEIaTYSY1WAZ9F3II07ZZoYr0EBG3
xpXqntd0pWx0bYm4rBHZ0d+AmdmeCTi2GfbrGqdyV54icewRqLPIxCFVqz0o8HUX1ssUAz6NnTq9
11uW2zNioGWV+l6jBoukgq8eW5i34com4Aj8fMNwiOUs1Z9mSmoF/FVZYz6Fc4kCnh2jKm6yYB25
2N/0BgHftzR7mVMA04KnDYOvGRNYdvZCk7TpjGzh1OrSZ58q2ydleNQCeCrirMSiLhR52cIdF4mK
PeQyaXcp7IL4wkAAD7aC8hmrEJq0lkdnxd1YtptCOBsHFXEUV0uQyEsZM3mDX18LczH66TrILPC9
D3mrLjL7xuD0NsZnm023m+pPlpU5P5X3ntZc6PxtWSk2vtKk0cibz5xY8wrYb14qrJNsCy9IZiXR
zmyvu/g2GECYjg9VeGlmPaAQUmmrW0/Au9K2uYErv3HSQ4xMACpIHb8mWfvBltcmA41HhNdBXaPY
TtZdMmtHOvQbvhcn9YWbIPZgHDtb3yKzBG5/Hy18v0KntNIl5QOqnfRcl3mCuLOftkYFM8Oa4QvZ
HsDyNhHVKs44V818TSd2HUfBWsuDFS6rBfzSxd+/fq+j5t67T2+qPri9tdKhr7Iz0we/Eci/rSOH
90HFhWsE7RYVynkVuZe01r6XSnTTqV5oq0fBg4OEeK7X1a63qkut3hks81gqF5NVoHRKvjahcSey
ZgfjFzyawCRULBF8Ls18TqL7gJzkwWrqMyYPHhyl2OrCWKjpU+fmS5ezdAoSdP2K58TqOmQ1yly5
UNLqohysXVCiFq3q2Qm71eSjgZkhw3Lfj8UaFdCxtJkMEZVbpi96NNDWuBUwv2Pyri1PpQ8U31bz
KJU5Yy6u/RgoeT0L0elQghJVEy8xkZ1D9vfRwfz9bX7Ne967zcafy7EIBE0DRCP7qLJWjlsTpzeX
HQVMOu4H2V6MdNWc1PHKwFxVjfs183UcPCOzb9tTJV3v87Liaw/hvUt5k0RMsvcRmWnKzmGOJ5uX
flDlRSMLjXImuh0YGs86EuXUHm4Iv3f6dN3ugsQ54Hpi/0WrVbWXNTwWGl3gmJZS3sn064S0O7Qo
KwzZc9ZNO8r6e+EuAJMSgzrt1cSwgb2OoF6428Hctcn5Jzd2vur3vs18ov/2nuMJNqE/pNauQtgI
VeVep6JVWqsW4zxwutg65G1wi5boUIwHfKarqUUP/h9++Jv8JJkqLDt1T5uGgrDUBE4251CU7hO+
50NYCaTt/UFHlzg/RjdOD0yyWCjGL17ZhwnSR/mg+iZsSXM0pKLGsxBn9kVd+ge9Mlfok05+TI2/
oFo5164G8zQV8e3ff+f3KxgIa/+833WCwV4bpbnTSGtzmkWOc5rz+rlykhKawJFcIFH9+w/7oFQD
0fbPT1MjlbEnyGp3sVV9tdibTR8CrfldhO7BdG6yqAThYq+MsD4ppjzYIVMiyIP+/tPfz+x1982B
31e5hmhTmDsLm92QWd7UnUsLzT5fs0l8D93LZ/HnvA3811WMTujP7yn6SQLaJU+s5AWsklXsZF9V
vuN8Z4EhevVLUzmgKmKOykZfYTLgHCA0jfXPlvL7RXncBn9eATDtutX1ydklnJZAIaEJ6ksNnIzF
/cQKsmpbzROps8QnAJBY/+Qef9B10N/OOU/TXqsHQzq7xoW9ad/P727l3zbCJsCZDhq33sqV1Vgm
p6r49H5/9Gjf7IGg0tGQ08HdjV1XLKkDNvntLOLDGisWwNoWloZ6kpDTXcVdsM8d43IM7pkZ8tjp
8SmgHq3XaKb9z5pbH71Vb3axtNKjjvFBM0VOPPl9sG4M8xCppgeMg6BfPSDLPWi++dl6mzeI99bb
m42r0hmADkTE3Q0ifnZoPWZWvUfmM+9Xjh6uRWSuiuIuIhn++3fpw+f8ZqsCaR+YCiCQncmbExnq
SpjlSh/u/cBZhaI5DZJicXlf2Z6qBP/ZXvV24nMWduY44F8mYu8PwWQeYrplHW/wvC0yz/eg0qzU
OHU/+Y4f3NW3M6A7E2tPnRgKOCl5mDcMQG2rcdI5veUB1d3CN/ByNtrKNP2fn/mPpB43nyMr/zfZ
ReCVoK/kDflY5fGLbnANU71on3IMI//6z/8KOPjX7/u3Y8QVCDg0YTPXzVDZc/9yjOAlcUzef6SU
AOR/RxzoXxzHxcShaRpTcd44Roh5VJyLhoVgw0Ti+U90nG9qnjPiwDAMfh90H+Sk6luSqiX8tAhy
5k8olXZnSLGvw/wyrjXyuDTD6KgfNCfY8HsOWNrsdZMWP9A9X/tOcQvV/6jNuvC4odanHJlif+VP
/SZoy+WQD7gso9ukmBBB4VbcWH68xZUyYp6Y3RBFQNFPXss6gWme39LT3tmVfAR+dsABdyPRMpHP
KNijJn1luLOLrih+AIahuROXKQI190aPtWuEa+vIUrZ9gFWjqOqZvGW9sJ9fdK1+NgLDdjT7prCV
G1w9TJ+hReBE26qbR00p23rMHjKS4LwgHRj1wl+EAiNqlhQ/ajzYCwR9jPob6BQZOeZIM4JIptKb
Hfq0XfaFfAT6z8+MyYNCMMu0DsSKSKafqYVcGzb/uAZLuTQ5S4ee/DPQi1tngOhVds7FfMJCTsRV
L14nFW5jrdkMmX3baGOwDOECrCnRbQzD37olv6qpGxiMxnDNqLt5YqjYu9J/EQOdYMZWYBJnTorr
cm/HeeZ8JjrGxRQqGTJMLbUmcE4S+NxVq/ReH2eXECMQ7wJ/Aed/y89S6XaA1ls2v7ZAne+gDjRb
/tgx7HMcKdnaj8iXnLiqlgDDf8Qpl+4qNJkZ3oFl2sA2PAaMzEhrnsTUVLdxMN0Nur9GoXlBUfCQ
xuSoTJG6Ugb1m1kgkXdGo1poQjMxTNdXWmfdqG53rtBtGOQParqnKIgeci2ZBxbkP4KqwuDjbPB6
SFjP2Y8pqyEOOQb0Kww19H3iebpMiXmgid3tGMs7N9bPZDw+ml0A+dU+h6nvLkxdeenCxmMW4nVg
UO5qZAMws1GitSndraHk/qKsUuIeHydTXF3hpt5qvXrXp9VtopFp2MUtWORLf+qOUuRXWgH9Ziiy
W3+S1zClAqz90zVDssAgFjrjaOB5pTL2wb0xOMEKKbb2wrzvnTplRI6/VSlrmqFx5goKkH4zQ57i
+kei8YRrcVDC5LJ3/TXF9KWth1v0GPuuqn/0TrJNHG3txNkRPCKPwHcuR6PPF05fr+3GXytOby5i
6uY9SC2r0piYOPRUf/wLnZxsyTv2ADrV4/IWoylfhNZ4vVC2Kr4rFZAzLpMHv1QfB4xj4KbOuiG9
xM6FnHvAdK107k01GN9gpVI+N3dlm71eGkP6KKspL0lo7G1wlqXCzTEG7cxww2epmjearh1knwWr
aTD2qZpsXb28apLxWq2UrRlnW+mwKhQjfA6V8koV42MxOC89eflQYYMU4hDL6TEurF1iyschz36M
pTgMJlnfb5v86Wd88rvY6I2E69feCH8G9AsnhP22rYn2LjKDYZy+5rPfw6/K+1hDA+vkjPgog2/D
SOnFtjaTn58FbXMfZ/2KMv3mk6v4M+X8eRXAbEwXEyGFbPtN0MaYBUQEda1yFVm51gMYCmVibqte
oV2SnrlpcR2X2WOGL7uU/r6o8VIFEdbU7Gdz7h8d/h+e7GSRoKx+Qq7/74f/av6sf/2z/xnMalu4
LnLz3x7KzMX+A1x9E2VFrZz9aNofvys8//WTv056YX8BSMQTcsxX4jQP6tdJL4wvqkFv5FXgqVqC
rOeXxlNxUHJquDVMIWzVZP4MMfIvkafizvpPU1cRFwGxJi01/slZjz70jzDccjjjYfMJU+A25SLf
jm6H8NdlvV6WoOh6eefkBpD3CLPRS5qCynm1IuJsN4A6QHVxYcdD2hkVXI5xybESlfivy9hJ1j5e
xd1U1OGd6k+6vZi6xt3kzG6BI+CHAI+oaLqJYIoAE3RoKllhvNbKHKYeI0b7adlmYQi/r/b3EezZ
+XQS8DAYMHjMUUuHMDia8FTYNtXK3La+WbGfnXdKJ5aZYSRrXtZ0I7p6OTANcJEaRn2JWWJcqiNs
rqHD9mZ24AlyVy+ezIGr8IsQf/dQupjhKr3IkLMBuK+hIvrQpSmzTxegNK3vzApwfrxeS+PbMxZb
N7F60wwvl2moTpeSUeDLceyjy8KulJuqGdVd76YJv9VhTMbaDzoaoHXGADmTI/poM42SsXT2CDmG
6Tzf1U7jyxWo0pcZCpt7vcQ2qloojppEAZmrILGf5gPyGDMOkhlpcSI38VgtGY8M/zOnI38Fhdg6
C5o2u2kzUT5ETIJ50EZtBpXCvxiXTBLJTaaelYwENIA3uDHzyyYjMJhEYebdGg0sdrGAh+hIDBxW
WYz7OOroyvV5Xt1pAma50gj/ph1tZiwxeE7dSko/HNN9F298tUquzH5I9AX+QOPW77PwBOoyRbhX
64y1AAnQMP3MMR/jUrW3DdN2TyBkmxtN85W73k+Qf0yNu0v6IF/7rqPvVDfDKtuMYik4/8vWmh5N
SjDfIxnji5CR3lxAL96oAOAfVLSJ5yOg2Y3sjOHCzjGxmkx9pNPuZCdDhcnkJHPRSB3Eg6FqyWlk
RNvD0CU6A6okBt3AxtoHigwnvv/aN+w3CJ3C8zGKnSPDvYr7MWjV+yqEqR3RQDipPRPsamiU50Zi
JLf9RNiCRUiBnTOfpQRW62LQFEK1TNAbcRzPSGW9q+IJHLxiJWt3rPuvY55fRHHZrCQdr3WEY+gp
nDEKaegziQhJybRtGt6H3LXAclQJI/00PysfsBoBUEG6djRLLThlSRc8TqgDvFeEhWh5NynSI5Fg
6OWx04PkqGO3vUyZr7uXEfwZbWojzwjpkrSmnqwqqzMPAXQgr8lQ/qVuSHcrztXVkILE6JkPdG35
jEGRokP50dn1KRQMw8wiCDQzIcadHYigzOQRjmD2MqMrzuG3hkefJOe7b0U4kxOYDE0cq9sowSCT
yiQPFlI3blMZMTZiUqx0M6Qto28ZPMKEDIwXXbXK1Jo5xP+Pu/PqsRxJsvRfGew7a6nFwz4sNa8K
neqFiBRBrcUl+ev3Y2ZVd0Z0VyUKg13MLKIbFRlX0Ol0NzM3s3NOMlAF2KlrpHimzau4UqiSjWSB
MiEbjVt8cd4CGS3Ur1Yns4TllqVD0huMjSRSQQVqgXTvGaJH0YMCEwpuwqKhppXgHnEGD0ZdvzKI
twBmwtoCEY07llVgLRTMytKdW74Wsp6jqX81pJsCKBoYL2RPwkyn4yQ75tuzQMwsQVsIUUN+nys0
eD8OVPmb+AmaHV2hsQ+WnSEE8wMBcQZxpzMLsE4918tTp9TQokdyc5Mvn9cyDSHdzbPj3G5AdyR3
vt7N8tHKLsjZLZillnbKU51nHkUvFK39PgHWAfcOpcZwzG6mlsYRP1nhz2in+dK0DU3QXoaSgJZF
ReXDN1/LR8MY7pPPrRFKUzg294hK1g288hYqtrYq3ha1hkyim1V+bH0x5TDHOE8oIlMmVGlcy7iz
ZIIh6Tnush3WxanEQFPwaKbv4570/SdJWYIY+HI7R4lEfBvTl6ejbYpSbTBBygnn+ONIMhr3B7x/
gTZcO8ydcoTkB3FVIEPFfQYz+QIVjTC5spQNTndvFgc1baZPPeBIGruEUaZCLyPrCXFs2JrpSPdH
3Ho9an5Q/bitpRwUUzoJM7TTMkQutdoqjlIIj6lIP0SiqPayY8ggaqlpE0fOzEMQzY7r/hF5GA9o
zp0mo3cvjcMXGS6adVMvW7a+v47juez1d6jbkVKplw+WNp+mcnMHXJ6cXzvXzNSzUbYosyhwT2Yy
tNnXK7go+YuS0r6g3de6+bHQrMYRlEc4M10lM9912TPEsDR+nLEgzqzDdFBP080K77Ren/dZNK4j
Jy/KThRv5Wt37LaUbr2BI16FAi54YyjIDkV5MwuIHVK9NuMqHDbJQWTZ1QRsMF4rvRocziKJ1o4l
LLtvbS8AGv4cK5O/pLTjCtqhvQJEsDa7XCQ8+kGTIhbJNgUAGS+Z9LnNMrccYyiJilML2o9z9ddU
W7211L3t+hkOMbD7Z0Ouw6V6gOVvq4+q+hkNUk/X7tcsgLjFac2Pq5YFEh3eEx229Dxa6I8t/XoC
0lnT7StzZ4a89t5WZRq7yERluqN1yYRcmd4MBfkStbt0VnXXo/4bm+tl5Gyayfk536zPMvzJ3fSx
ErOOflYhvErIhdH6KXtJbTyUE41UdB9XB6QhAZ1mQ+2s5mfFeKTlGJhYYCqnBjr8/Evft6esQtPj
sUZGLUXk50M1nMU48RA3t4cquemmgxlDlC2HlhFVnxHldHqTAhASay+pISHe0Lr99aD399NeX7f8
UskjEDcc+c2v2qj5dO9BLhxJ+btK+5BAk6XRq0XF1qqORvyQKadRgOZU8SUDki+vkXsSeI6gNeIn
KxfXj5Ue30x07mr1CY4Zuxw9bXuf9bbcUIGCs3W97SHYMD1DBxqxJIGRaJ663CQizmovvE9wpWZQ
N30QYm+Be/1laqItfunG93obyeLnbjpO3WOmvoMtgSJxOvdOmlL3JzkBtcDIge6D8rRKt4DVYeGP
lF0gpHyEexjlN3EIOcDTa1mJ92v5OIrXTwV8hzw2NVJxbvoYXLdvVnEUdmIndxsQcv0W54ceICqh
Syjn94h32vgnukqOstBB7k5jNmWtLP0oFzs3oIBGuLfzUmsu3k2lWUQTJxjJ6C7YS30fFXi3ISGi
U0wfLuNyAONG1dCftwO02NSKjo0WeyOSFm15aarzhsntTXQAXq7Tu5kdJAwwDB/6+WPVhVIZXq8k
MEgtNOBS0TNzgF85QgmivnLrfuckMQJBuBTIhmSAJM3uIOrf0qV2RdLKJoNt1gG39qj1t0ViOqAd
SIetjqoAvczrCxpWXtmfsuvijvPkZh3dcjBUG/Pj1oDtgweyTO82TrwG/WuTl01h1YJo5ibomsij
ScrhX7uknc8yq+kRGgoEJskMAdO4otQidg8WWa4xIzFDWJgmsPHRrTJ7dJA6LRODuqqDovUy3ZQV
Km7CnV58qrc7QGoegNtdlAoEadk+dSgibDpt1qGon+X0ucs/bQWMvPqPY+WflxWV1+Wo7+cSzmBA
yQG1o/e2H49+Lq6SA2sTRWrK49IgXEDG4lq6qmnKpZtZHWsLFaK1RctmrG96da2AqRji/Im2csuB
e08/wePU+rOuQAFSS/OHVkZ7wFjH6YOWZ1f4KyClj6l4vAeqdIG3Cr4DQYe1WgLRg7UXTLJTUnMz
TlkfjvWgHlIIyl1lYv6HPgf8AGjbbqwSNnCIEVzqhJ/M8aFv5AMg8t7e9mANHvb+OvqjpV+QP/ia
DcuDmcXYYkz2Wndumgfl4vUKosrMfWPUBlqsiD2SKNz7SUUnmeMwJjCxlwF53grOZ6TMBBjlSvnF
GLYxqPQ6gRVk2q6XFCJxX9wiA/3jZN/lZ6GazjpdCeunVXyS269ygcaDZCKZcJ+s1XHtIV8rZZ5k
kWNE2snDHmoWeyd93Jmf5/amLOszNV4YV2csXpAMV6TRehv25Dyy8CG6FSOwUD+NPAkDNg9vXDGJ
d9s4fN2yC4jc21V9rtIxYqvdlaiZDOFUR0K6vpfgIh+q4rssyjTrwVzUIThcb+rG42YaDxJpzXKD
/i3FA+aPTQfMdos/pU17VOjI7F70DUY20zWap9j0RYMAFOqDv5frAWVLGpjjtwI4kyQ9PAmv1+Am
an3Za918zI3re2veRBjyylPfT5+IN7dzgcR4sNVL5l2HBFZp0VBdYg3Rh5u0+FGk/Ft5lv9MkeXn
HMt/J/Uw4PAGiba/ysQ8fKuL5+IPXunhf7oZ/HXT+Jz9x91Uf31ufk7P/OPr/kjPQMOlw4kFcvaP
cssf6RnlN9o3FEVXZY0EzE/pGVn7zZIh7bJEWKBNnbzJP7IzvARYh5Umk5iBOlr/W8kZuL5eJWd+
oFVNUopvavIEQqqRzblyzqPs2B2GC/1HIRE1/cW2eZYP+z/Vi3nRPYMOIn9wSNIfpAdYdKSb+C67
ICjo1We6Y0JcpF95+Q0m7yA7vTsc8lPxXEaw3CloDK52G1GXPOYezOm+7kg+8mSu7OqefpijwptD
1Zn4fXHloHWL+/gAOWOwHFNndbqwOw6e6oAmOwKuiIQQB+vSyhP2EZRhPpQZhy4ogtxdPcFvQv3Q
PiQHxZXc4jIEGeqQZ8lto9Zvfc2vLglkmbbkK+4Yqq5w3lvjYOo/FWcj7C7ywbjRg+6ynlMXXSd3
O5SXLJrD1ifMDUqfskhIOHZo7uJb4YJc7cG6NOcq7HYkmpc5xFER/XKecNYCJIsjk25mw67OMC3S
a0X7FZWQp/iWBIK9fAa+FtGS6uV8LQwO9rfIg3DBf8xsy5EC3c082YtfdId59dtQ/z4MtA5CvsHt
AnL7IYLD0eB74m18Wg6EvUHhCQ5UkeEU1G7qX/0u2jxIH4+TKwV9qH/sj7SR+Yqju8qhOBne1TeC
IpKC620dznzqel/dpf4WWHcT4mURoME7aHWdIiCQVe0ioJ7k1MHqot7ixHZ+SA/5wfSVF+lQ3MIW
9cX6NIYN40BF1J4encS5uqNtOLOnHYbT1ddvmkj1IQ7wiqANRR+JnxA+rLv4Zj2tLkI8vugiVm13
rn6T34un6uv2jliM4CPZuRbtbnb6i+j2HqqeF+s8RMVD+1R7XbS8oG3maJHhVnxJdpsekcIK80AD
Uzh6klf4+Vk9a24ZxDS2Ti58ENmDcWtEnNiY7SxQHKjeitv6gKq5mweZK76HGPxAbv89tXWX1lAG
a3rjl4zf8cOhel8dlWgKcWQImJgX9V66ZSUGsYe+jdexT5BUvv86Hcsn6Tb7zP7hnfkdPfhBhq85
qIHgZzfISZ3zk3woT/q5OZr3+dlgB/SnPEoP9UE9DsefLNa/KSvA+/cnW/1NnHNtkH/Vm046Q1Tr
0VK7+NBguKAXwsk27JYx9O7LCwUZ32BXllEbba7q0U3vIBvxSI+cPXjVMwk3p3REmwOxf/VggXMK
+x0KOj5aIg5ZNFhv7SyU3D5ih/lFKIF0tPMvmWd4rCIHHnRHchXf8Emg8LwVVvl4VJNDFaDXyc9o
QzLlQpERNnfakaZ6D+h8kARZkH2DDrPkqAh/+bftc/U0h+ORPsYnE6aoMAvWmza0WP1kROfjveAY
jvBOdXv+Nobxx9TXo/KoRoUTu82T+TE5y5F0SbKTyVo66zcsyCiJ5MftXrun0OzPB+OMjHYSzYfk
VB63S+wPvnqjBUpzi9ynF9uJAxvseQlgh2V5w3/hxP7smDZydfYLqWHn+WNpfwGw6sFVZ3NocAdP
PKDmbX99yfn81WVP8t7YAXjorHbl8k3eEGmH6ykP5yDHsJqXLhwBwmr+DLrBltyrxxnTyXyEodfQ
Yj0Kx+Q9K85tnWfdFqPM2RzQzAzuKzb8pAY8lLNwrE+bP7uTBwbCm47Wbelo/Ku4bP7oI6p1T7tt
GQBOZunJgeaSlHGhDvBKr3aojkbCzXrYr1ue18/JjZ5ADWJDd+bkXuOnHlsg6sLGQ2cvFL3FLWz4
kl2kuB3O8I7u9e7VUR3pCHusgzKBX/hX+2r3AHsnXM3gcb6yJ/slwSPMLlbfXtw60lww0pR4o5x3
daF434U5PfnGR9JqLL/sQ8+3a64SCXgggWWcc2ugBNz43ogAUdhyIIQtX5Ie2qfEnZy/3kZEZa/P
Df90mfvff2rGRMi3kBXINs6dp583XBkn1QBmcbcLK7IkPJPe3fzeNR3ugKmcHOOU8iRqfBUCJfxV
cB/oKPcnT+NX1Ofsd5D3+qtX2V9rp3bIedmpEwczM2m4bVAe1pATMtsQOjt/37IcsNzF/WQGxLM+
rhlsdu4n3oBXHLzeL6/2vmx2J8kLLid6B5ZHb+bTeiD5fWQeYgxV75uY8tgr2cLip+lQRvsXDqHO
GhOd6rL4Hb+lGM3OG/iZvJ4m5gDgt206+59YQc/7eh5CGqn4N83vUXFPWTXqQH5ZLAmZy+TR1Vm4
2f3LO0+KchbL6P64kZxAYWZ1g45xTbd0N1ZlHvGpMz14jmF37ybuTmb56NwMS+vCpOHEFR/rxZ2z
N/zmOX/k+5lXNLKd2NM9MRh9kvSe5FZexg/Cci5dEywOYV9Twm35REHb6xjS+sJjcVqXDfgZQHHy
AFdN+jQcO9aOGmwuaAQHYjxHjyqeM6gibOfi1zxOJIVdywemLAFThx0voF5BrMJCd0Vvdlc2zurs
qPn9tX3OgJXwMBOfpoEQeACOEU5BNgKAZHYjmy6qcUH7Um48i89JbsNFau4B3ivtJNmlG7ukRbmd
PVQafSTOQywBTw/ynoAJ4h2CvS896CeZvDraPphnZPaYjoFRmzx74okgDtpTGg2Hbl+orh4IN/uT
Ntw1hIGQBQvBsI+iodc7D+CkuQfIk+3aeSFTYVsMN8UqFOzZfS5IvTBoivLfJxklNIK6mNUj4zgU
pHUYDt2r4TWUj2Ogh3o44pUzN/asUDhig47C7RWkPZyC/n4tlShv3yOJm3vp94Up4SquDDR3oETT
HSEibcjVZM9g5+1Loj5hm8JyX8lYF5EllmI8Yq8PSHy4xB0OBTRn8LYP24c02k+pbgoXQBMOCTbI
wNUbrG81QEmsZOWJeOXuMx18Ue/L7Fk5SINrKLCL95UKqWsAN4JP744fIp95tCJAksG+HUbeAjrS
VrDAswd21E0JdTHRjhCm0fhFxQxbp91WlcHElMos6f1WJxu1PWaUHAqXMFhVMnO5esxowJa6M5+u
d+oFm8azrlzpXLn7fLcMRnWKkPDX5dvswr3yRGBWdIiRfPJndh0g42YDg+E9UHWyITH1wZXncr2Q
78eWmCxK8JLRxE6IsUUKo5pxFOwLwmgxMM/aF53tK96tgYmLoWbpts9C0GDWGj4zec07VgBRv8yd
DDiXnGcjsgn3K6Nq68OLTyBB/OoQtoWxW7utb3GfwE0wBKZnuY1LMOeUTPLoM7GueFC+2zbx+wpf
fAmLtXuefbeujrSbIZFHzU51FOLPllun6HkaAHfhR1LmFKVSO3ZJ7nuSDwLoyse+ez2GMp/QnnJn
m+SEXdynX5vLPtXdQWOgJdOA9eT11rMIyc0gf4wJsdubKugIVFJXwT5xCj9u+rm+qe7Wb0u4Bwqo
t3gZ4UofYjnY6nEg8TbrYsEAduRU4iF3HhTn5EABOvfpuHWbA4WgQ3FIDk2AMhkcJOnNcuzOw3n4
Rk3IJvsSUPFxCILADj1RsAqykLH45IEc4CM+C8xO3WvQOYudwb6Bwqs9ESU1QetDgUwERXBLnJNz
pMhsBLaIivawS+B8Qrp2//Eh4/sqOAlnBstpvT1uaT0ekL+ep8ty0p3cB9MKUYYVjARqC5UPe+Dr
ZVg/Mi+OlNixLm2oBJvXEbIXjhi1R+0SP5KyHvlFfDCeOv2J3Lp+IhDzUh+CxSogj+Joga44nALs
jGkBJ+/pjzPGJBqPcdQ8Mb8sFNIbNxOnkPoo314F22zt7EmNZCI45ZP61XxUb7OA6eG9+UPCcPSP
2TegaUf9luSRV/qkFjMU7yk4O8kd5VGvD6sAF0mYucehEtqGXhIIHtKxPkKmDjlr7p5BOqVNXdWF
CWUMCyIpLeAPducM9i2xKYyaALjG1StO2SlpONfAaR9c/dYjzAtRo1K7sKYWE1mfNM1O+dgH+SGm
Nsg64ZfmkTcT8+2PFyipDxeTBoqblUxmyW2i/RxmfX9uFl84+PmzuhyFT4SnLEBhOMUhGrp28kgq
V44ymiCC1G+c2s0/SqyHLwsPMf5yda/+4j0DtsYoQK1oQ1lpMEbDMTxU6Gyd1TW4LWsXQWZ7dfcw
dCbsVr9HjUhMcIkUPB0AV85cHC9FF6IsH4wrf0W+zh5fyNJD1O2s6AlmDEf+UkVZ1HvpZdP85WX1
Uarjcnt0C8nIwvGr4wol3y+zbU2uxChsK0jMULiTfd2HDoNhoIDkIruafC3vy8uaBKrf4Nz2sI4g
CLMWs6bbkIPo2fBY7Zj1xM+9yqUFimuJvsR7WmwDPocHx9p1nkdHwdEyeGffNC1Xbwm796A78/dg
e1/c22Fznl7yYI9n9+najyCjzRGai6y46NYR3wvYKN2eD2AB7R6XvQ9qcvgvBkhmonMMEtE5BwGZ
v0n4Hb4Zv2hg/2ltJ5LeozrhmDs4NQ6jNcbOBcyJGzX3+2DSOYYGtTcy2MndGAg6Phj5PRwEl02o
m3um3z02GH8rKgNoar7T2ACa4J24X2e50bgBNbQOrKPHLmK+cErUKN5tPpQoGGUT30sRIzBD+Jdt
HGmw51/GIN3NsLfPMkcAjDJhwWmGHOZlIGIUfIRvvNy74lsIXGw+wIAJpPw0Eg/ZJY/2GNs0mFDZ
5gSiuuh9EoilXvuNozYeZj8uCkQVfx1/wzL3J8fY/e8/hd/UozOITlvpTJBKpFlBwEhiCb/ufSVO
8WApWPEhteJwAOABGERWFDrJBZE5wqYVWEAYiHB1sLEQqGxuEqLJTWizRNLuFwIosvEKErkkIlN7
u4mf4nN87k/WTR+hXBHRTU+GwyJiHRxyTATV14NGzmh4Vz6uHuXxKCbeuzo6FlvE+pOoCavDcC79
+QgUnv+DYt+dxnk86tFuESfffJj3YxsjnN8v7xf71sAJVcHwREfOzXDOH4ZvuxuQHnf/ht4EzEta
KNkNLmC4M46L/WVmc9NN+91U0WTKj7jbebydynJOXYhmU3vjZZg/McHwmDu5m0I7Q5y5+xUkxo4C
1hA2xwMdzAS+5I/cdsRoU/Fh8kgskaTbXcrGwfJKiMr1HTInzuqXXCJ3hz1o9XenRDuUf3UxE7xn
j9Hiu8XfoxuNRANRsy2/29w9NtjTd7LX+gOGbJ8IfGkgBLpPne777cBRR1DYYaZ4IlQkPRXvTO3w
UCt3g852txtSWTMWfaT6hMs0yCDkcFyTIBp8/YFbxwzQGeDN74S7jY2meIunHDKO+hpeew5xzMGK
vVQ8NgfnrMzPiZXMYCH+Qed+D1Rd+KA4ia349pV7oFzgaOONdduexff5XQUCUyTUy89XtvduRMDW
JI5TEYS1KJUS3Rlu7+5r8srvPUetI+0//lNOpDhFvU2RExtR3i26kx763YCE+9GWwzV79spzJDC3
2YA3e4g4Ef/sIZ7idfBh0cl9KD2gaM4eGC5M3BThWrElLVZjD+lawjIyOQR1rXLaDyUG+zH/brmw
Yye0/C7J7dVdsEl7yoGWeyxVSTz717tV0v5st75tHy1atENT0zjH36QbNOcamzTEHu89iffbg17Y
4MT9zd0DWRPTuIeWkl/f0m1Llnn8qEXZg3bbHMmq3W1fkES4ub4UF8NXQny8Zx7AkvrpDQKI3h49
xLegmB4olB2lQDlsLw35TdDhzubJZDlXP4t0AsPxxAGaMIajcTQTEnOI8/twvSmJNfTb/mg8bQfy
e+4Q4TS94tCwRLITcogcMc8fcY6Yfle8oHrIuvKomUbyrfxxPFQnvBABrYwvi/2JJGdHakIPh8i6
MxP3+gUeoi7qfCj0jtZNGWHfseKkz8m8KTfyZTgaEUdvbz/g54EVfn8E/8/KOv8Fe2dZS3+Omvnf
9Yi63PN/IAD6H/Zz/3n6+vxzeYbP/ijMCLr0G5rzhqJ/h7pQoyEv+qMys79E6UWhOKP/aIAl1fMH
O6rxmyGb4GBAoqs7OBPQ3e+Ns5CtUphRZEviuywUPPW/0zcrv8ZZaTTzSiqiLxpXEemdld+kmya5
raE1p/JbzpXxkMFXcRhXc20co9nEz0pryZOtzUXsX0VpOtebWa1gRtaOZP2cGtGcJe19VlyvIbuw
+6qbWmI5aQc6285GcftMoyx+ehPogTBgQ/4FplXZ60f/xN7to5cBEUFKLosiFU7rzf4XRETh1kYD
yT5p6/N1UeSHQtdWqNsg5bZTy+rfSTNtOE0ZE7CvFQUhdKJWOijBf1iiGoGRAbEoUDhDUg6EE15b
KJSnJCWlX4kG9W5zvQVsc/2g9NJKf9ymCLcQV28+Ot2bpxtlP9l5JdQftsStxZukrHto/2pzvdPz
PD3Fcl1ESF6UYCgqdaHRaKXWOmTiLNs/rb9/k3nf8+v/MhW6KMkGTQY0Qr+p8UqTOleAMhYaQDX2
/pga9rSIgmO1ov4Le/s6xf9j1mXWrQSKCyL/t5jArKlUaayKxdUNTmBl3YqHQYAIVrZm0wabYQTJ
VN/9fQPzp533r4rC/914mNnDqrbrHPy5tXGb4msDMu/xufiGqlP1ytb84/O/l4IV6TeTUr+FuAIm
hIb8PwwO2JPfMChIJagmdGOm+k97oxi/ySqk6PTBaFSpv8P1frc3+0sIBasmfQP06/OFf8fevIWd
UATW1L1X30QsStHgf34dXwPW2xpBK5u7pHqBTmoRe3guBhfaPGcpa6/paelBtIN9RZcRaSYaOH6a
uX+zT97g4BGWeDMCMAk/R/g0JReK1TMC6AvpzUA3CEaQxszd63mNtL5wTWRypk+VPiIigPa48PX/
1kr+z/RJ/Bd0qBJ25M/XuP2c9s9Z/bMX3T/wY1Fr4m+mLCPLgUe09mXNQ/vhRXkFuIeM5Ac68XgC
lVd+d6IyROK8Rs+LKaIKAj/FP5wo/Q20PLCYwd/h/iz9bwmGvF1SuHfQr4omg7YxJIk99npJaYKm
5OhBUVVOzcmHGe2lqfLsOUfI7LR1QukqOYDFIl8o08RLEk5Np/ty2ie+uMYQMCtXNfpp7v7NKn/T
cbFHHCBfv+92k//I6o7a/+kcq7X1VeAsS2Kn3aYJurbJAnA3jYtXNhPl7iWLnwW1m2mxG2ckDdqS
ru8W4qVajCkZgzL5pNHYfmsip6ZnkBVCeKI8xOu2TU7RXtV3EgRkjpCowscJqp3VnlBl3pbVRto6
u5G2dvkAjLvcPXFrvJMTFbYeYxaC1RgzCE8ygQbDXNcFwx6T2Nplo4yHddOo88T5FTX7IlORd8WE
2NMMYm5K62J0esOYv5VmO6o20i2gB2T9ur5ICh2htD9XC31W1qp/WvvRsitBzH/VSPWdH/ufTvbH
rO7k9DAbcAFoM17PKkJlZS4AuHE7mhelCo107npdrBIaIro8hfg8o1fSQnBdzp4yfKormvXS+26G
zk1M/MZ4iCkKGH7W0u6eL1FXTvY00afOn7NhQCQhc00J7UTVDNVG+KFH9KfNiPsy/JfRKzscC1g0
FF5v1sTWFWOT5EPvqkWSuKY+gkUosjr466W3f8vbq6AguMvUA+kDyf16jiRjy9KKfjPXWGvaWTSe
aR3fTRVsONWnzbhSR+qy5hchibxb7VdXBX62SxBo3J6o6cp+QvxpvScomOatPnKArrvKa9VKPF2r
dcefZOLyrMm58o0tA/cHujXNnVoRsINoFtMvbVNVJy1bm1OJqi2dMyI9mGC4hJOYy/n7vJOKp3SF
rKPrr0Ww6KtGbs1M1F+4pe8s729vAPNGqE9Mi+jwmxvAsmzamhS7bse8uNAk0m5CiO1sSNbRka83
fj8p1KTmmNKUOJV+tipsQLE1nEYyl0gbUgp9AqylC20YtNK3A3KFQuFWgFaDtewPmj7cVeU4O1UH
Q2VFu9hZaoTrzRWYZoDg2f24rfUNIii1OwEO+cUNvg4a2ToaSg8YbwORIoO+s71F7KcHpM0Cx6AJ
YEE+q30o98CIIJ8HjKe+SCgzmMb2Kz6u14eDH1dEd9SUuRoUfuKb5V6iDweEiyu2ff+4duA9VoyU
WwgH5KYV769XvfQvC5D7A52ncCKA9wC38vr+mqIQ+0HtO1cj3i5HbfTpA4VjUc0EOMgU0qtrBfng
rRjqJkiNbHn56wF8t+ivFpAm4ssk7lZkGaG58XoAUyz0AMeSzk10KwH/XVEpn6AtLg2UleJBI/23
ypTV6p6TQddZTqN0WBrNQAx66lFOXiBhEmeLdK0x+pYyPm5zsXpqnlqIpo2wjaQqrHkFOsYKugBQ
DaS0i9Q6vJtDh1p0Cfy5Wu7UXf1nBDV2W9VFB6GVpnnX2Uruh1wwH2ek7oMybgvPyHtwdRY2VFvS
Feml0WyeJLBYxIFsgqtGRk/I9WgZy+ZdlgJSkJqW7CJUj95SQEv7ffr+VgLj/8/zhbwfBf887nqY
n8vPzz1B7DdyGuMaff1f/+P7R35EXoqCvqtEKMGRgTM2DaR/RF6SSGMp7aMQdkDfyaZmx/8eeZni
b7S7Yo91Dbk2lFzY7L8fJwyVoGw/tYtgvg10Yf6WKOxuNP655jn2c3Tat5xMUKjvI3y95olwUDEb
RMlbjeF6A1XButkGvTWK3XCwN09S1yWmPw0JXBtNJpbjDqSSjPc/Tdjtj+u9wtK/tm0/hkFMakB0
ghsy36LYax1ObGutGEafQagbL4tqRQ34IzoRs2v8Kds2GcZloy0/TJ0OJd3UW9nq5Tog/3Bqu/hG
Ze7VKE6I6xwVqOBBL3rQTuLawayRG2qd3P5izK+DAbT1dlIUAN0yveE8R2W/p5/scQ7GSKr1RvFM
2EPhtqzpG4yN8dLoYnucE1nzxiJO74dxzD1hYiNWIjW7vFOlYzLryHvncWcAx4qRQ/vF0F6b0h9D
Y2wAXnefwaS+HtokMnWSICmedpWAEKHxio50knuAu+gRHrc70IdKVA/y4G6CRKPupvVuKU0waPz1
SF6HMr8PBA1jiz5oUyPR9HogBfjtVepS2kY2S4D0tYrrb2hzw4HeCVc/7syMsuOG41o3AGF/fe23
a2p/PpqBCCLd18i0vY0H+jjbJDM2eD66gnblMi/EHNmUi34xmyCDzD31DSnMNLl/feE3nuz7XWOU
JQ3hJPYVMdXru8YZxOLVbMGnJYniVcICcFTglBEOZg5sZLxWPXyxdB4DSFfvr9Mq4ViX6g5YOWjA
Xwxmv9jPOxzJaTiCDNGEyodcxnfY/0/LVN/MXttkkUi7FUY6bxFOpltHUrrEbhBwl91krKFF7HMZ
PtBNX8rnVtokGpDbLnn+xVj+9ZHQRC9iu2TSr4jzYQp/3jJXVUeksBgsz+zUFe3Seeh8MD8wDiPZ
h5qwXsYfM1W3YEAFi5Wp8fo0C1n3iCyMX+q12NnyvLYfkYwTTkueae4Ka3nYbWP8/q9H+q/r9rtd
hHpBExWdLN3rgY5ZDvpHvNKuuqaTAtu6gdqrvrSnsacxtYzLizqp6sO6tkn411f+18Wj4A8gW2Ke
4HCS9DdhbNNt8dx3YK0QXKVoLrdr6sCJJOToYrTix6wa5PcSQNOXwkqXcGnM9LiQF/UL0/iVOMWb
Gi4LmRGYCiE14bTE/3Y789PamfIkF5c1of0sy0pkZrtFZ6s2mLXTqJTbfV1Z9XqQsdA3G+qecmTN
3bCjyxbTckdT2u6GnVXuiO6UNL+XYDJtahjY/KHfEBneGqImXxFX0LmakqwAG6tlDIa6MWDdNsrS
cop16epf2KQ3RJX7XcG1ZQLzINWAldx1VX++K5QndS2TitlXtXEM5+kKf2tdU6RPEZiZOyCkCAPR
PFHL+ZdlnoXQlJb5Vzb6dWz9YxCc7qCNAU20//J6EJjkJCPZPPmy3i6bPYwdhLWzmEtnazSe6qr8
Fc3gv3mYOFfazff0pE688eaKytQvLRzjQHzV9QpZQtP4xViqj7JY1rR6I2wNM1K7nLqtaU9Wq4mH
VdvSg4Y2KRIZ1VeE2UoYDvTOXlc5f4dacAIsUTum0tqUTloNVaiJJS0pKTLUqgOwLgb6LBhffrFB
3oYsyh4k6ERG+F6JQOuNc1MEBabGIp79caAp2O1VcfTA9g8fVCHpjo00a2Fs7dwlQtKG7Zas7oBQ
6sN1aO9WtafBLU3o/kbM7l7F7XlaptGOWyjmTVwo4MWxoL/wB/K/mD0SHYRYnH5FyNo42rx+1pM1
FsI69lff7PrsRZF3cefmOt1oa7nepTFM+zIbJpo0ubo3hOsXC8Kxk9wMlOyTTocOGEbjE8Ji1WND
zuFGbpTJHQXoEyGy3tb3W7Ootgr8DDT3+GQkQhHN/4ezM1uWE9e26BcRgeh5zT5z943bF8Iu2zRC
ohEg4OvvyHNeqrYrvOPcqpcKl+1NkiAtrTXnmH125/hVxTg5Zot1nWm6nwX2iT9/F78/xNfXiPjB
hH3W4wv55wfzhoSobUyVh2x0l1s4JYiY/al5oJJbzhndguP/+vNS4g55e2mOMDfx3+wf4UjecZWF
88GbZw2h3PlB0UEGKp2F7y7gCvnO5vn756MYTa50pThkJhS8+Xl9O6khlKOltUSublKE8qezzvFN
GF4dSbYL30sDuj67/9isYdXhRKUNS2OfhuubGxrLSic54YSHtm/C7UhfzoWhrl5sKTuaflN87xTs
O93ooCexsaAQHnUood+54nHEefnqD+CQh2GO3tmXfn/ruDKgQIm49r3+q7b/21ZgBwA5pszmQ1r7
8pgtqfiYZ8Dy0zpCkDgkyGGiSPwc6IUSXK7NO92Bf/vxCYfziKYhb1P4ZvFqOhUA6GyWA2js+YPr
tOIrs5ijE6hk2A9m8EERDT8SE7aXonLidz68+Ods8Lpa8wzQEE4ZuzAVevvgJcmgfWiNWFUbapZN
Mqbhax+0ICa6ZYXlvYI0mnT8OIBBLgvAFL0bTw/+Eibw1BO/NjD3sX5HVY1/Z9T5hz+/F7/dnWvH
Dg4UgCkKXf7553sY1WNpldv5h4hS4NQHlffQ5E1xW3td99mG/l+JVd1zwVt10LVxX/78038vWbDG
8i97qutyVH1b75ama1Y/Nf4B8oHnPDvN2HwgwTq197Af/WBX900ktvkctcPeSEMIeJk3/UkQzo3+
sDLD/1z6c0FMcVPBTufzqd6UbznoPVdJHbBOWCgL0+CoTeY2w93sSPslFsPt6Oj3Jgb/8iXQOqVB
h0Wd5+Sax/r3skKtQTanxLgeZG58DnrpJH4NYbgeFxXFx2Cy6q841eI0JBW/1jhe+15hc12O/rF6
MMC/9gY8AqWv1LA3j8Fc2Mgrpig6AFUhj0UO64r6v7QlHgqPkIe+cSsFlH7sip3kt9wWztTYR38Q
k9npirRmHt5MNe+8u28kErw9XFdEHc+Z6Pq1hG++jjJaSHPzxviQyQ7F6Vp3E/EZ8XiNVQPxTxB5
EjboErkxGgRNpPxjORkDDr8c6F9pdyKOfPISHFWiWeEayIXTgz85LspTAE0vZWlJlHHKcSWpwnqo
i3XhzPa9+/vbKhAKpAGCk+x1IsYY9p/fcN+omtHEQD9Emio7XbslNennHS2HYioW1P06D5CJ+Wao
tuCrZvDFOna3sSSyY78swwLsoszNg0DegEcAwzn44YXO6jtX+vujSPuU6YHHqsUE4e35P24iAroU
NxyKNMrAGujVMLqfSNhL77xyAVbRieV72DbHJfLKw5+Xg982zWvvlgrTFYTpcLa+XtzfdoqgLwqm
MGV8SK3vPMN3mh6jInVvpeDw4PZZ946G5c3k4vp4wQBNXLYGBohBGr95vGgwmEgUPqzuWI/fWwfq
EGZ9vFVV4N5mPpEP+ywI7Yk9Fd5Gnrp7OcvmDAsUx5ozqPtmjeUuzAtz46uwPaql7KAAkZC5Ufma
fC7g+2/sYqivlnJ4p8R4M/r8z9Wz1RMtSUefjf9tOVsUbuW4Y+keNE84URZp+iq0b26aXOQf1cyZ
t57BhyHVXobbdEGaIvIFZ+jc4luO/Wo6dBHc23dq1v+EAP5zLfHZ9PgnjtnvordDKOKP3aZd/fWQ
9TlQNMu+hzwOdNyHMgoyIlaCwm3OdhHkRQXeBF5CjcDnBoh/lyHMwmnjOA4EDTNW/V26eDkCKEX2
6Y3t0snd+ESNh7etZ4v/z4WnFNuCfdrj4q+P598eP54ET0egBQ/MdOJiAx3I6r0co/QRWmBG3ks3
YMcStaZ96I8QUish7NfR6BLDKB1S1FrOJAr4ploQ0BXn8WnM5oZa271W3EaM4VMRB2Q1/vm1eSPs
uD4I7FbM4ZmAX2u/+M3+YdshLhYh1kPZQVmEBiyGb+R4PYjaz5+0mMnvyRPna9Ab5wmSrnlNmhqp
qDvrexIv03dGnf92OdejKRo61Cw+t/Kf93HwJ04d1Pzk1NrlkGf+tBm9ubw0UWjuMhO1iqS3+JI0
Fkm7M8z3YOXUHf9xBtmUv+OK/r0AC5lN8nakyGd4T97u6EvdEB9nZiqcElOOny04WlRrnwHBZtc2
hHcD3q4/DEPn3uZRP36Y5VzvxsBMpOgsOJKrfn1sAr/epmaq3ynb/2UF4gSUQOFMQ3a5/zT///7M
eVrnce92WPuyyQnuGtrXmzTKyvbRmXtISbVfFvEnB3fGMfTgGx8SZ/Hnr2UKrHlTkw6DTXeOG3FH
u55echZGBBAkWeLiUJRroS6rp/1mB+d5AFUWZkVzqNeSMrPk1PLerf69iiB4Ib5WkzRHWADeLKdJ
C7+xkhMyX40hviw8WBF5lBzmiijNTR+aFbwfdYSd8leHe/Lo91V08tPMHGXNxv7n1+Iq73xT1LCR
uYRcoPREp/K2zR7x7RUjJ4NDEan1XLla3+uBb2MnQpd0oMEXwGZ8s9VAzPfZvAx0lIz7mKiZdKpu
ck/DYDvw1awVnEzyNNg3hQ8GX/ZhvV1LBcWp9kfnNQ5RFBpVVF87rzsw5h++Q2KsvtQqjj7++TP9
y5rPEdbj04iQ10u8PU70oDsd2UfpweMFeyiE9O+iPu8Pqa7ltyk2gMFk1+6Jv1sYbGTpzzK33/ki
WvhYS/E8uPI98eO/XhIHLMbmTIPoW785eVbNOHiSecshp1F020cG6NnVTURbGS/AJEA3woH9nLIr
3bMuLMROgY92egHvjY/ysLpY3v98m35rm9CxRq5E5xFRAnPZNysQ3MtudkWcHZoljD4tlcKIGYXN
HTX9tC+cxvkQmFi9c9T7l+eNli/PGnMxJgeUFP9c92RYTaOCfsvDkwdHGp8e2Kc6PlZGzUdRKHWT
chGfy76qblrjRr+sL78V4URIXKRDrITJ0N85NclbJGTpm9Az0b2TWkmmEeFtG52Sd9SoSeydyqnP
q26z12byqlc2mlvjrMyW/3wXxX+aBn/fytHaULiyr9DM4NV+23WXde9dt0QimssOKJY/g4HdDYwN
XqvUW+adM7X9uhmYSKBpccNWQrfySCVRgyEpYuHIuanlAHx2Vb5tP2qvQfziaTjbe3BUrne/uD6R
pK47zf3XWUCymhhHwENaerOdKi/Id1JHr6Esls+ZLyCsJFp+bGagtvlYTAQAhJos5k4M7X5Mr9gx
EG+6hfAnr3Q66uOR2i2wj3IUkv5zEVtomkUwfw11YlrSIEtBV1MS2ucbk+MjbSawd5GSaptEnQMm
Q8wOPpE+bCgIoqBG3B+49j72iFfcLqGfPXHrSn9bVb382Y+lXx0cOY+cXKc8n24mqpzs5E3G9qg+
BoPxKnZGeaZCkE80cvpfpedZPEt8ONQiywqgDIAMrmNRr/BcTXcfFBNiKgIwGwwgs2NAHtq0xLkY
hx1+txmJW9P4i3MzZkP3OcuCliRFprdXJKptKuCHLhkE5MSw2asF6VemoxFLI0wqQihI7Tn4SSVB
bOYxTJCp9x9SszguI39mbHu51kW0K/KkwwrTKTc7gq9EZEU4Xf3MzWM57OX1RkHgJb0xjMnXFE0U
/1CdVkh+3nsi3yzpPJAs52hhKdc5GoZv1pq2i3pdsKTvlSjFpXKlPjhxz/siuvLOX1XdbADJtwfB
Jn4JGl+eOT+K8ztX8bbXdpV6XJtt18E3x+bgTb2F/G01CSdG4khb4gRlhjmlCnGEJeV9Plp99vPo
JYH7Tzc172/U3IenJU6dI0ORdJ8PS0QfqDQ//3xZb09P/70qapwkiphNvA3jbDtW/27N8ccvyv6s
5QxU+kranca8/hzmdXP488/7rXZhheOkxgZ71b3wU6+36W/1cotESkf9FO+TdE5viZWSl94t6i/J
NAH5DzvejTzQ9+uo8rNZFY4pt5iuxywBuCki8ICxRVWsH6OlV89h6lUvoWrhw7VxdOeSwrafO7mC
G50sQx3XiPckhVeJztvnicIQMwe1hsdWwZ75z4+QBnPYemOd7VsxrtG+CeI+QRnYRbAI+mHEz7oU
xSWrWdCObk2WXMfzl4NPJKD3YENh72byQexRQvNvdmLiULuN6rL5QsaBJZwyVucB+SRRVNq433Ip
qbsnXcoWsHSvYYe67fCx18GNk4W5OmaxDYtLB7KZlF/ZXPNkVdLg2PRGMh/WNtafi2i1LHyDaRHz
jGUiNjlip+pkbD6AAqiuAZXTODXrOU9qPTymWbb02wpy9uV6vgal4fYi3Os+b4BzrZP63rZVCYq9
JiB6n3GS+B6Pna5Ps6kAOwOKpnCsg34EbFSKNbhUa+ZhbU6Ara6S1tiOFM7ojqZd/4MFoh5eacL0
34teR3yTY15wnCqUUBe9ar0wS2est0uUH97XCaDyTeKWiDIABNtvgYtL5BDMiHhZ0iJhj9DjGTCh
dNH5mdkcCaoRY9tgX6OmMWQ9pmg4W/wp5Yb7H4Ixq8vEnkRb1pqMiDRY7lA6jQSO2bU9Al/M7jyP
pX1x2/V6r73nrIEnv1mMj3tvyurgLxag5BHLwNhuh6pUO3/WTsq8sYIR5Sr/RF+sewn8gdzprFk5
S/hVCEoUULx5sI5qiZkOJXjTEYcLLkyihr8kpZM+miqP8QiLRrp7tiI8Opk266t2bG/3ax3Wj04z
QEd1CJO9m7UdcAr6fEZyH7Q51XNFLGpG2gwG7NGJ5r1xwAEf+L8pltCCxvBmrIK1fol7Vd5T58fF
ZU7y6RiLPtcvpeOhzFzn2nSvUOxG8xjHjZ6OXcDGtF+awvkhK86uRG6zZ+6X1QTQ2zLdfXDyIZ0O
aae1s4Vw35sD3fKaBPEpoEs2lGVPYGC7NPt6CaKY87wsEEg0JoWzW0ap7R79qawxwpeL/pBWdJdu
54SbsIszRHtgNqvxqDjoA4fqg2Q4tlVlp9tpkoL/KeXY09XLm+xQOWVSHRq00s+abXZCa1ri4VZA
Hx+NGLAbVoDqwVfNwtPg5Xl0PTvG+Z1Gqw2TaZ3LZz0qlM3VmGTzrQcavX1x1jayaJ2Na3Hd4+zY
eKsltHPWIdmWQTLGjMdmqarbdYkzYGNTovjUfjvXx9XD/ngUEaErloa++ikBO5Yblxie4KLaKWKY
wu/vTulUp8TLAqLGuQyVddygmQyR5yatxGpOQxYnch2A5VM2WADREBB+yJ1uQWya9AipjEjak3Ky
jkWdUwuHPJt+tV5gwG+IbN4VZQwnw/aGObskUJgoV3DiMI/Tl14zRn5kQZmWnR7EnEPhvY5iLFPQ
19oSj1DLxJhdno+x3E6CffOuFaGE2pBTyh5E0GfrjnQ/X26XPLCgBDpDEE7t1SLclsGSvigzBuKi
1RK+DKa0P8J+bFjeCPZJtyhuffgItlbFSWUBUzaH7iPKx37tvwReW2PCn2rd7SfTCghLAunkhu3U
6SkqU2HPrleNOK5tT+KTHZOfFlnbx0D2ukNvGw5qQ7xsHt50tSZQfVQ2Af6waE3JPE5gmYPSTyFG
xar6njUufNzVb8zHiHFvf0S8YVf6ec667qbcCRJ0m7EqoOTmg3wseGKG7RjodniKCz4o6VOainH2
ZGn2VTyD9Uhl/VclEkfth7QJK6QO4Ro8uUM7XGyQUfHVwSos07beRHcFYs6vjpKoeLyxZJ1owoJq
hcE6pP8ujOpTb/IYSEI98qrTybYwpqYBBmxYJ8OT243DhxWU/7A1kxyqu7SrTLsf6Bd4H1LfBL+4
u6G+URywvL2hSProLIHTbdE6rbeAh81PH5027eZ1Suq9Hw+DeyZNCPQYmvE+es7D1Ml2+Dysd5xn
Xv3jTEU87at6zj+MfatCeOCF9snDzeazU1X1eJZj17wY+gACcv0AIH8uHby0CjUXJBtHWMwO6aqI
B4gHirTENWQudwv7TEgvDU/BVEQAqX1/gKPYJzMklrAJd1I6XU76resVG7IvEncX6IQHuDB5cPF7
T+mLQ3W6DVPVc+/12g7HxVNwF1FSe68ybkz5kjklW/lY27S/NMW4DidNbUrFNoyvbVq3N4yf86dF
8o7ul6gCQV2o6PNEtMZ8lK67jHdLA2w39k1B2LQiDeFhkKsFH0BoBqRHE7DEFsEaOVs+ywxBrSst
MZOyL6j9qqZHEtW5KDMqMWSXIooVNCTA5J8KcpL6jb+mpX/Dc0CcUhPWw7Od4gy6RRzbZIMKr+5Z
9GcR78Xst8kTs4O5OcyiTX8WVcJ9SbyOFiUE+RZvvg2IBKgKwd8SDk17nqcQgMo02XGXXFevTb/m
7IIDFQHB60vvE92sSppv6Ujve7FI6nbSdgvUDZlkzWHgl/BhT8GUkgxQiUvvaSKctS3qj0vr19WN
pe+9nPsE5w1x4aTm7iyT6QuJT9Q6SR3o8JxFK+oPZ6z7bTrqAFQkt/VeIi6E5aZ8CONkzw43S9xw
VJuqeCQKvCYMfNurSNw0kbMy+iS4Yb5t24TZ7Ird89CWpFVt0pkG8yWTMxuhZhJCVVDS8PLNGj0j
O0JmH4W1m76qGuLyvWJsVtyM+Rh9R7tGTGfaeJgTir6Haz93ea+22uuGb8UQyILYD5+fxil//RI7
KgagM6UotJNmNeEuWK0ZtuSM1stmmrvluVqiFer26sw/xjl2v8Wifsp5W7iubhTLltWFBtPo1xMq
/0aOG7dx/SesPN64vXa5kfQxgRJ3TuVes89z6dx52qFfHqfzRGb8nLrqJCeppsOMKaXblEkNB7Ob
lmyTLUlyGeLRcU6Vrrk3rlD5h5Lu64b+phxPNjBFfmdyjeTAo6ultqJtriGhA6qWMz2Z+dwQckG6
8axb0r/XLvgZ62KGIze0jvu0On1M5nWeRdlBkTzwFKQMovaTNDyplBRUR3otKIcNxqGUk/qawwXv
hvTCvhoMO2SqSu9mlLDTSbs6nrBn1REYu3qK4BWkaelt44mW3CmzS5Jvs9EPnrrOt5BPrHROQ2g7
gjdYyDdzZC3t9boN8NCHbRKcY52JnKvoHQaCyQC6tU/W4RuNT/euiYwD24yhZQ0nfzXNY66iMTu6
LYlBWyl86W5IyFPYv9oSngj1T3ooG2dej0ldDjQgjClC2N5BpPYOY9HqzAeMsudmrLwzArRsvevs
YouHgCS0HlmfcNyjXDzxi6aTby9zW2P/DdwWsEYdoLOPh5kBpTKp/hgQChyfdCkixTta+t8kpw4c
Wg4agt0w12t/b52FyrJpcRScAiP7hIwwEQPUogkQ75s036ocTP2i/BKRf1F/y4WKP9Rpou3Oi8YI
mEtQd95jqvEG873kANEiZ46/yCrIk8e21VV/aDPJOoQBvZhOZTdG+WeXUVl+Cq0uYJYrr7thBacP
ExfefG8TlcoLZrkWdRsjwnUbz6SQH+Sai3CT5usI2jLgRb31V9ocD7YNyvpcqrzMMGq582PRdVQY
+LcSD3N03zDXLnEx3BbpGBQ3XVkQaZ4U6JuOjRlxcXgG80bXLKyppe8rfFwLipYSSSyaq6COOYSV
XdAcRLPUNwKTm95NISmD+yBu7a0nMg4R7MFC3OXWnTK6L37ybSiaJtxni9v8qIgUaSgaVXvOtOjy
XV3RQj+5LvEand95pMYECMb2HFgycSp0AQGS8Uq+Ymif/XwbDJYrmeNIwgZU1frdLSV5QbYs8gt6
03TYzm3FLXQ6tmyrxmTYuiicOrL6tAOuixHw3oqlpN4Z8u5nHkwMvubasf595UT+KfNW9d2fLafS
2bYJQqmhqQqSgFT3c8YOBVGrrMfmGBYaF8nczROZAk1TtnvHyXJ1SJ0Jt4gOlrE5JHEcbgKcIsEW
nIBxnpUe1vEi16suNlRB/3p9GywZN+E4bCubtx+ZV3YvgicaFCfRRCQJVLP1WZuT2d3WOUexjZuU
ldlIEZQhSZ3+cByauSz3Q4Ey0AqR/7KyL+VNN3bSMG70/cuADQ2GY9C25cWpUgvDOK7DACY/CpCI
lcvb1TFHq1ve55FUHmKYDoNy9TdRGVke2zJwqxvW3uHJcpSAEVmp8EenrXAAGK2++5JOgboph1wD
pPdgMI2daBhA+m78LQ1X976cqbw3qu7nQ95UNnlNB7R+u2RtmVcYl6PCno6+aX5F82L03hiR9XD+
27zej0mwvk75SCINE6XsVrUR0MLKEwQpF8hgDRytjvNsn5d1so+qMcYwk65xdShznoddluji2xi3
XbhNRN+nu9njz/jS40OrOCmQmeDd/lGOTvlxDNQUMUFu5xf6dsVz3zXuXzwVEpgmFZLe2JAgrjOl
/FDc522noc+EU/3DiMKcgiUmRXHB3lls4qVoll0QWzM/ZdQWGIm8ZkAkrQrVbEPRCYCciBqbjaSA
A2a6ai+5jXXH5RA2McEA8lJ6Bn3MTGQbeTa/qlMoUx98FaXApoaFaMyK4WO4m2nbPQdouubdOq0J
60TZZR1cSVK/1CNVkLzVQeKMt0XsRKeUOs6785cRM+eQAoJ4dKw3eLtmcojz8UrPPnduScPAD3Kz
HBu2lvgDUx7d71PUiBgzcicd9n4+d/5DSzbXca5GAoNcJ0vLE28M4R3oQPcZcnI2AYqW9ZwS+kEH
3XNSWEsZFuAPRd5RDnh1DhJUq/hSgIsAENM1ebDtF+NCPg880RAb1JewflCQsDwxyDsl8bwmtIXp
Avm1OwX3plmbZluVKJO2TeWv9hCYtLhxl8L9Zoc4cQiSiZsLyiMXbOfc1MGWpkN5e21L5RthS7Hs
O5Ipoud0ocNfi8iiVmk9Vn1cYgbwnptNzZFk0oyJ1JoHDanxwt5kcbT2+6AZRU3geH1t+yKjjGLM
L5ONt/xGIg3Q+5VwinuZAFys6T0bAkOWTp7bRab1TdimLn3ylBi3simz7Kk3mZMcMoxg597G/bCr
smz6Wqw0GA4dE/9lNzIK6B4Kwiua17QbnfTer2MivOhVxzTbEWCzTSb2S59qdiuKLMoGzdB3p4sx
52CT19OwGds404+JQ8V87iudeed4CWpgUItmT+mEKboT8dOsmU7dNZrygwPzOZFjCOcjUsb9iJN6
hpNpKX32k2hbYEiVFHZjWpl9q7CKqsOsOE8xc0B5v3OSrHphk4miE7NnbzzxWLkj9hXaZjdOWPru
A3c5/l44Osq2UZZVYKE6QoYfxIzjY6fWVfylBF35be0u6/SUtVkJMzXUsz5VdRkeY9kQ0LPO9npI
NEN9qQItgY8xODHbfhXz59Kmtt/OzWzYB+sc6UBa8LRuW4HXj3Rjt9iNCfqXXRkH/ac1KkoQUj4f
mQCPjrWhCVsOryPKWthGiOTYm8J5HO6HcUX1jrAGWK3XOOXdHE9WUC8WSXeOe47DD5pQ1I9zI6tv
/iRDtTF+4OYXFtw13fap8hkKY7GgepRV9JRm7bLVTIfEppG18+C5YwduS4u+fm69wb60zlqZvddL
ecZxT+ZwX/ZC7sqs9lJM1YHcdHqs70apMp6tZK5vXdVzYs+6qQ0uIX/iC2FtsFnbwgbfU1p9+V5V
mW7vAp92yMFry5xgMJez/cZdJSk0C33J+SZN52B9aiWRxIdYY1DBQrlmnwk4rvobnkjLSuxEU/zF
N736LJaCUaTm5QweSqdaw202YEU940Ru7mThqORjP3gVEo+o6AF5ylZQDnaD2qaToQkYRfk0cuvp
7RzN1GJ6mU1T/5ziKMYUFSTVL070jT62rVyz+5DMY4iRjfW/T3p24WiEIrkvUv7aDZfmJUdR9lwP
oXHkQHp1CLosyIL+SM+IQLY4ySjX5tq6d2J1k2VXejkVuB87/pOmy0MCgc3Tn6jgRqKorCILr2pJ
3D1OU1w/Fm1IPtBMq7jmSGhHKt0V8gBr+nTTq9Wj0RUXeJTHJc0wmYqlsxuHTwRbr5ElR+2OcTpe
UAsIsy5j9ROJzXpO6lF8pyuIgKXOEsxn7gpWjpMW6LLG6M/LKqXHeWkps8e1aL0vVT9HBCygZCTF
aTQOsVWZGmaO9rg6qLIcYy6FawJAaJH5RZPbxk+pX84w2RLr9M8+2xJkcYQh+tCvcQLS1WZ+vaMb
kQYXd1yJ76HITeZt6iSquPO1nXtyBvvc2TklZ5sN37U9hxk7F9kuCaE007BSt80c01/MQifjkgzd
rC5t0bl3g9+UL9ZvOYqZZIEZ6jcpXPzVAdXv9YncxWVCbUlGp0PXsJ1mEKa55PzIeaZ4zNtYAasz
yQpLBdXQHcSesrswmI7MofBdbe/btI8JNoiXMNzU40KM8iygAXwDdkQq85LY/tgUaMTr1nUgn/De
ILW0+ZHaUBP2Jtv2DlXqkp4zBKl4x2NnCQ/pVNXNztR1D/01HKbg2q2Iky1tvTU8dgit4wdXS/w3
w9osBX9qXqJPdC9btb9GldJkKVXXnfjEFaRdtIvQ53BYTZeudkLnpcp8d70MnhjLU1nLKD3HZIdO
uzxxM5oPpUmc29JMvTyE1lpSs1nK1ptJU5z6bThRY+NR7agh1AiscWk8UuicVNXeQ9sV7pmKcqCP
unr9g6VeEiervBjpukipvlOanuZrZ9DM3BMIbevLTKj350BW8Xd0wB7sQz0U7jGqO/Ga+X3+NGU4
MbZu7xoOC72slhvsndcsytwPt33Pbr7p3BbZ1tI1hbsVSo8kxVHnfVrdiE3J5n7l7UzYkJyWRyuf
cDAF8TsBHbMv6doln2I9X8XxGb2nneIoCGVTGGCx1MHfG6mK725DgmZGvOpyIkYzQ30TqfIHzb3x
HNhRxIfezXBaN2m3gtlOq/EFo1AuNpR6EXwqvhmavYUH05U5UH/tgbpmG3QhYMpKxJ9I7lx/yLIf
+rNpw8ai8lBudeB9bqNjXtIbZ/g0+POpk9LGN0167XvSErYw3iuP9SmeK8GZOO7It/7KrHbJbjkt
BgoUhhjFQWqpk+cWDZLPwS6ep5+Rt6Qw+8s8hYRJlAwjbp4//3HtqEG20i/pe1O8meBQQeK6M3Ji
3sc4WH5r0oKdJFwKvavnID7WpU3AZ5NR7m+uVpAjt4Af04mMI70X9rQO+jbFkFBli8HbzldS3xdx
ZJvDygz66zTjpHjEGVQCjYwnGd9QOo67qGOp7QNdQvWmr2bDjd9lWXQKCzggrWfCYucErR5+LM0w
IugBSVFtSF+b3C3yKM7xi1YGmHDjyPSuoFH1lGlJap1c0XdsU8Yen4KuK5fbjHwNUt8prXZsTOwD
ls5a8F3xmH40mSDE3PVJNk8ruB+XchwY5/tl7kFVrYMR5kHVu/WvOVwrubXIMUmqCXW03lRlWsDd
pR8eZIiTensqG4ZjO4vM/Qen54osEuE5v9Jk4fzUOqMhtgx1ovuiV56Z+xVTX8Wrm4KpLIM4utW9
j0Rp7mjQw3CSTboN4DB4u0Iv3bPRmtdU6ZK+aVm0SbJvhspLd1WZedV2LOY2Jx1U8uBmia/Go1Ny
AzbEpVpcsKij472rSEl3VJ7yF7iRBgjKMH4XLpXvHyvlojN1UUlCXW8Yd28z/KvVZ9tfIyZDlfug
VmPbPKAOGcAnj/0gb8aphaKh0G+Xx3qQ6QM2sYgSI488Z2uHvB/3/ILZVLiECRFtyBoq1jk4SdE5
n2zHcrVp1SrtjpU5yzhmeSxl9JJd/HgoOJ7zghnzhrM/SRK1DZstRlEoHqPx8/tyUH11mBYzWHJ1
JZvMkgmdsgXgreO1SujG+YQ5mzOBsRNYy2ChsQkaB12LHcsRqW+wRCTtJK1DBvWEBH7XMPeF8Bv1
9OImMXfQucOy5GTRq+YJd6MgnMdZp/jbLCLz2rHgfaZgGss9jsHOY0A0+Hek4jbEEiTz+nEB5Scu
6H+JXw3s5EMV7X3ygf02LkjvGdtC7f6PvTNZjhvZ0vSrtNW6kQYHHNOiNjEzgpMokaK0gSk1OOZ5
cODp6wPzVl8yqCJNy27rxb2LNEkIOByOc84/dVXqi4MTz+V3xgqsVRV1y+vUkbW5yay4Gvd5nvn7
NgKJW5tZk+FeDG+Z9qmMlbdSbagf2twrv2NSMYKfAlJ6azsky3aET4xzMU2dAqv2mmRjj748DXU1
g7wazMdWCiU25ZvXRu6et72XxCFW6OrawXF/0vnUGC5jZ+jQYGQjjp6OgDISlgn4mjc0WEzniYL6
okWP2XMLoZYxqCVuMqrFaQ1bk+MxdiNIBQyVmysTrra5rUaBNVkWVBNJtCEWSpo/8iHPxZBhm5il
0cVYZtElaW5DhLVM0PzUqSRdZhgyIztSr2WMKZDf71LO335X5JGfHPKBeQ2TNGDTTUTUanETeSa8
pJL7dPcelFW58zMwPzCDuLkELmQuWEyh9StRqc3v8TLtfMwaO4x3odtBV7BlPh9E3IOerwybeTWG
GhN24S49KkEpk8/gRbiZTQuFS8G27jUrnmsnPLa6Msn7qF3za1wMlQN9fNTDe1S13/AesGJb1B7Y
laDtPNMjqNSkRRN9sC1DZkgtM5RNNzj90TTiAb1gqX4oM9Qg08LDbbdxxU6XLt11P9vHyfXDVUQs
5LGfZ/eQlg0RDUMX3Ve8s5TtSn0RZkZOaFsGOQGbWXv/NvFk+XEvWGnYTmA/GRA4D4HfdM9IG1lO
VOwAOrIrkXsSP2jFF5HnBcA4g32RtRmgSeFp5qSAde8QkDz71bUlLBHaKAEa7JHr9pIwshhr+jIt
ydxxrPamd6CkhR2+f6SoB2a2c/liadjgoN3Jvg39Mdw0rju5+9wbbXuHmAHLhtjK3fbQVIVJtkHu
M8qnqYYSN7ap5NihtI5PfOjUh3bMx0+JZ43ztYgTwpCoUkdswgV5kYBBYR+CX7i5orxjJLeVWTWQ
4zyEpJdbgD0AKoAyzrYJdV5dq2yKPseOXDTZ9RxfaGOADj7V3XgfI8YmmmvuftjQl9YMcIvPkF77
W4CNZmv6iVbQWAYHrknbeW6xgkraVfRmLDUPyY0/UJjM9bcoCV1/Y3agbitUC8m3Wc9WOa0osXHp
ZMiMEryVjuGtIwfbxXwu4KOLyTZv+yGE5gJcmwx3BHcP815IaFac0GH51dE+CuO2HI2vMFVgk5sq
kuSjVnIsGapmBgNsOw3FLh/q+kvi4mHxHsP+FeOLRw3ZC3Kri1CNUfHLxy6Z7U657SHnzEjH5oz1
VynyowuL5d/aXUZ8kzcPfzdB+mVw6/inDHOPENX5CpNZ4OVcDjdjzG9++0V4Rb1Fjm45EswbRdGT
HPzlz4oYkViMCvUO0kl1zcfMfAiipNtLzFg+lkD1+5rdsGKg0KjV0If2g+OOhKlA0iVyLcIazRpz
+x163Dn5lh/Fq8EaWR7UG6xEXv6ozqrq3kSUvzOySh2boOyX/qAm9oxDcTXSal44MGzeUx0sb97L
U8FBuufCRkP96stzRbHrdRROEvCqrRhix01L5ZnK5hruPPQR9M0gZvTMH406i4+1HD7zzxRE9xXz
QbmeuWsMEdw6qUmeTJNSK739qH7367Dz4Kx1EdKb5xtIQH5OQT3FjhP2ZkyLlvyONK+vKivrh3eI
769UlVR70oXWhqaAnQHD4+UTiACVI7tXHNpGJ//u21oq1LZTu+0GM/5hTdRq2MBZ21hW01VRmkzA
s8oDjcZW909vm4hLPjKM94kuxZbi5S/pkg6/QjPSuzAeu7uUhn0VtXEQEF48Jz/evtbrzwJelICJ
JrRMxMbnRzOzyB42RTTvbK+iHfegg66KwQYDLB0aqxZ097H36fN7ioF3rv2Kewkjf3GFXoiQKPW9
s/Oh1X4IysSe72MZ3Y05A3/fGnLitNqs3QrHM6J3NpRlne93tPNMsC0kVqgczPPXrKJxMfzYCrcI
8qCq+BgaYTg/mOW2s3Nqejvuh4teueYA2S+ty3VXiHLP2IrGnpbIJCdcUpGMjPT6v00jTdu1MGbm
kSmFAPuFmb+9DakSN2GW0ezFsmvaozMPNaYJcwmO8vbjE+dr6AR4lmAzigsuzGdEn2d7JdXsojqi
bYfa/Df9zlysClSKnzj+i1OtnPFL7dewKvOJMy33IhLs0oAZRrMIYvn84ldpDwx/a2Ve9b1hf9We
Si7f/pW/+5FL4YE+kf/B7T77kfDB8xxYe9+XpSd2Uxb3071ZGqQHm50W7RGxG7myb1/01QvN0rBF
LbF4y1k+OvaXV4WuZDYSh599Vfb1BfOeispMOnfUaOF2BiC/st1wODQTYMmKTHAaxtGz1QHw+T15
35MY+fk56y7GYVhLPslEkfucVUDKsOLSBG7ah8KETlfCBjyVbWtdOamavcvKtfL4NNPzpde8EaHY
o7hLCOOkd0I77AFarAJU8PYG5WJAblPug1nAGWvEaahweiVHvOW/mE3LMW6krXMNnpKRxmf7bX0x
Whxnq1JFZnSw2iq8DGIIGyt3bhkWV9qKm6scUoN3TCXn3DERuKBfOjNjtU07MtVZzXLEDyFmHkea
Q2YT0UQDuhiWj/RYl5Dt20cH65jpi5oTM7kpm4Ixrm6n+VQNceCebNlI+9rqIC7FTmK6l4qtlq1l
H6G/KzFbh7XRD+69h6Y73IxB7oy3UNkivWZoiRKiQfi6f2d7nB8FLp/bxcbeQcJPSXx+yk5ZVzBl
1OYeoYFJONQcVPGKaSeyMmV6OFjZNVq/de2YPvGWWHkZEAAzn8DCMO6zk6n9EY5PbTbDO6XA+VeP
c9iyPWyXFusH6PJngjBknSZma2raz1lH/lWnKoSoKW+rWpSp78jP+JCeHYmYbaA9wVCE1ob6wzv7
7pVTYuSt26k9TDWPvCYvJX49JPj7V24b1bS1EUFA3Upgg33og3Z8CHo/9o89Y0F1Mw0IUPZprxzz
q/J7+m3tQC76wNQtIvILGt1aBWqQpxQOkvhSGkWmP9VRXJMIS5mst1XVNubW8UE2Ns5oUu63E95H
V2HJlB3hytOCl5h+Xc9mqMiiYvWTradHhU1/OhqW4q85qXjoY6WnQ9vKbL73BHTv1VhLGxgPAxNx
CNKg2EsDCdtmgUMfAxH6P7syZIqihIdxnWIqR2FXdJOxxZct/2rlSuxN4YbuMRMTrFtEWaG5rlN0
SgjrcTCh9rfbGyjbDZE6JbXVHgAsJwYnmnoX+En1RELaxhDet4D0e5dpO1EpmGp+17Y5FDs4R40P
D7mqPwWNhQClro3+F/aupM/OwZh959vBxCcP7D5/BJyx6nUXxeLTpOOErL20sJvPVeqoC0X7lF/I
3hnu7LJyKUzCsCSTzAv1D5uTlSO+RBK/ttO+/+TbRTBejICF9gZUun1cPlnBqoZRGq2dZBTNqpSR
T7STnxFjnFkmA9i4m34WsCY/2lnaeD/S1Id+bkS1W+B0HIZpgpJ7VGoVtyIBemCzXE4MJNN10Y7a
XXk+WtIt9JqshnAV9jvp5QVwaqOZKwL50MVA9ekx5PdjE7e0NE9H1D1lXfIrHNPmY8qKo1fxE7V3
aVjntSn64ouvmf6uvHywmGe5VfiVD+RcLmVbZCT7UnvO1kqg2hyUTibrAbEsCmNr7oajFE18gb3z
7G/h8fnopuMRQD/qk8o/YDjdkj4b+e1PnQzAjLlQ9JE17g1k6nUStAGiWjeeaj5A0U4rXLZWBv1v
eWAu4RWnqK/UacQrsT4yWfcQYMVepFelHcV/d0mREJ6tRjzfhIjzfJ02ogSzGGZvXnNm8xiiwpFQ
h4epwLq3tdStFUN2Z67jZOnGsEcgRCN3pmptu23+0YTa7KxEoeOTP6QSuUDtOj/nxGK8jxLFr9Zj
GU43OX892ZQcq/4Nk3GIL2o2bnXpNd/o/t1gmUyRApXk7d8ynR1rRxlFr+OhMF9XUupsPcm8IuoK
/0UsjgYRrK0ip3wao9BS26Sx46MrUpES5zVArzPy4lPgJtNFAW3gBxyS+sJN/RgU2EpTSQAP/igX
hc0TxLAkg2OJLsavNgZ97LxOZDkRwVel9mVsOQFf6aGA+Ns5bQUzBz0sxTdeCsfBqKMHxrF9c6W6
St+ZIvPwsMwrcQmF0yBoqPPq4pLBJf6Q3ux54d1ozVFwSoY2IVO3A6dBtDJbXwphMlFrYwSDKwZq
LHcBTRENmVAm9saUsXrrploDWeFM1wBxh+mtkWXRdJg0oy2Ia4nVQepi0oFkB13CKnOw7gfonmOI
RYHiFAoW+o4XyvayqOKJ0Cjbi20m0UbxAZZ+/SgZknmrcnacu3jQbrO2fVWe5kUtvzIpEeyNl8IV
WdU6HT+PoP/l0fcHuSmg/j/mfTkX62kyinlTVInSF0PiZ48475maFOhZqvUMFJOvkWkleDgFpDRN
FiOBsbLwkhFF/CVLEbgcgryOvyBaRDITBmqs91Y2Vw8qgQeISZunOfnAEAt2Rcbe5p/378c4jolB
dsPkc9lgK4S/maOz7QzTZzcnOidPNU9rFHVWYIa7IkriGXallUwfOpk3wTbMXHlbVAqIo5BRedeG
LrbVjVksdJAZbvR6QXBI38KEJmZ+b8nvVUrdvh3y2asuhOzmx9GNKEPslp0a497lfs4g4EMvgaKU
bBjho0K0OoOXfBgtzBinaiK6IbWt3RQyCl0LHThbg/9AlExFnAOTGqf+7kYONZIuY4w9IMl7H8ZU
c/wUURd+zXOvIa0MSyKOHz+A2NiNDpqSKZnvZ5y88pWWjfWRuq1I1u6A+v8CZ7CFvx6gT1rPTlNu
dAR2yPjKMqyVNqVRrCLL9LITWJN+SDQYKee41tGdo9r0RzPO4kNmlnV0cAscNzmwjD7HHD8UzmcB
rlKt/AZXoCN+CwY6SlfxOQJT+yzSAlX+AH+v3AJwuhtzAupRmdDV56aKrGHT+AUsdI4pMGaJByF+
HlMg59t68YE3AohKOHubMfGpHaXSYokuzJ1R4ay8ikABrH02IOsbbe27u0h2kbtLsPkmXrO1yp8o
3Fr4L1nFOkd12YewazLXh4LobZEsHacGvwXUlD1KsNmK9TLDLuvvPtCrycjXsomPm7TjHQbXDuWn
qvVtDb+6H8SttmbfvQ9dtt4arS8fNaybmG0FQ1ivPAdzpE2ShOrOShDvoPgeyAqkemg5yJFmrQJI
bKxIx+jTq/pZ3WZDY14HLXyfDUvbf7Wn1AizVaqMARt8Tgn+zigCPO+UQSawp9GCmtoyW76mdRMS
MGRk8SkiceZejFOQXzC2R+/FuL77nsLLKtBa1CE5tmYut16Pkc8G7lHUQPkSSbESVf25c+JUbqMC
8tpOeFGJD7iP8RV81nRRdAQ54Fmm1F3KqfwdrndCQJ/A7GI/tmg2oOsW8W6Kdf/gRWb43RFzoA8h
j3QbpXn1LaVRJNQ2zsufnvIh9TW8mfm6UvCtkCiUeb+p0RIXHE4ps7BxjD2CBQu+XegunI6wVYSc
pNuPtT55tDxgwGIeyAQ2Gmx4OlpgemIMvK6tDHuee+x5QxBbQ9ferutL92OXJrnauTLhHMtcu+Xv
m0F2783T2PL5CebLoUzx48T8p7jILFoCXryep9YVChZr6biXVYh35Nr0ETjswlmikdSxj7TP1xZU
ZyPpEqx4q26aPyDeqzAZbBuZbYZYy5zEuXwCXXeDJAHTLuUP3ajaX01xZZHNrVOvYZ+3DPVn04PL
2fnsg0BVH0WeWAr6Wd/eD9WUzVSMjlzn1jIhinjP4rWaKkDwPOk0wXyMzgrcwmtN6FmgeIOUTcuX
p/M0XALn1N8wtEJpILQ5ODcGoPK49uNJXM8Q6Dh6ZlER5VyIOLosuqJvVm42h1+dQTk/a44TZzWM
iVOeimmwbhG/AfAgdu5S92QUdqE3SVXr5OjHWHtu0pzD+hIfjIqwT9DPasv3IJZbaxQyvOaln314
coPeBh2H1pUB8n6l7aGTGBbHjvtRlspA4BNh3nn0Cx7SZmmlIY9EPjkctgmRbGclDYnckzlPmyA1
JeybpPQfDaUjkok1xIdVgRGMf4hUGqH4neLZoNzA/Gc7GbB5ydoCrgmuo5A+YkMEyuyv9ZjW803q
uLpc+XbY+1uq6m4+UKCHbb+Jyh6dP1YPYpNYcBq28CMrYzPojEJRmYhTHiuII84uG8pa8NkyDHvT
WrK7wkLayI85A81vs9lbjIH7Ov4eujzrNWqavrssBbTYU53bmXuDxZE7/MKMfhi2KbT94aJIZvnB
SGLp7KmoWk59CG2a0GkYH/mW0ib4IjCeP+goNv0V/4pE09RicnMbt5EPBDFYhbklcYA/nRgGajbp
JJ26jKUKkrvMHSNz53J6kazpZyr65CG+XOSPlU12X5qY+U08wyK5ymvtZjvUIGp8FIOqaMfbyY8K
OM9Y/XhZFA57QLxS3WXYYSMHqAdb9IA+bjvtXDcPExiFOvOBZiOBzBLqpaDqr+GmQNw3xlv8WAk3
QnxL9lHXQlv38Lcb1/YIdnWpRualn2Ukyw+QHdG2zxHUAMrLOH80JxUH7TuTrtczJCp92CvC91w7
wDXj5TSnULEDPUD1ewhq5TWmD18rBHvjCszY3FSxfs+MdxmcPZ/Y4BQCToBviI9BBw5bZ6L5gOY7
G6ep3ydTOjy0dkywZ2okd2PU9TvQipD4w2J8xFemv6LefU8n/rvLMwDATIzREZPKs9vtfZcJcwMq
YcYjpKWe3IuUaaxs7kcZtQ+BaNWvrCvhS5Vxe2nYxq+3xyPn118QG+YjkLdZCOazy/TkmUyd8enU
NIij9oxrSn+FYospDPXYBaSnbotrR72d/XJYOHhw6Kkt683bP+B8LLFMQcBnKHYEU2lLni1ARTVh
Yuo+YQ8GexyKtToacWV+Drj1S9/thy8O3+J3Ju+vvIqXqzIKwh7MBa6kzH952wopntWEEdbyRvoA
YhMfh7EghRhqarwxE0QNKvH9UyIw08iged9hJZG/M/95tfS43jlPZgmeBBE6Dx7x/RFxME9mH1GG
lqSgYOJ2Msd+INU4sOv5VOMUVdxFtWx+5IEyb7BQ6drd28v/NDh+vv8pqjAxwaoAHNZdImpergQ+
LEUpBLRwryq0u40j6f1tNtU4/2icehzuYK1Y3rphmuIskrjul0UhHu8yvJm6qy5pRXaVydEybtMi
KNtfY1dlaH5j11MnJb10PlABTAP5Rx2GL0M1Z9swrDzN2R1BR5KRy3m7BIRs0xpWzNroRGaeZu33
0MvrqCRkXJpueEjwrsrvUVvI8hFauG9d+0mPzsKJwl4dGAFX+Fy4uFEdMq8f5Tp1GYLs+jKQGYpx
BIYrbcjCHNEHO+VncPdJbPveyn+gFDVJ0W3gDK4rfMI+MX0XdDuYpGQnoptC550h+Stc0hPgyvjF
LAmbjIjtsxU3Yc5OXjoiJMPFeaMhxuzC0p83Tm3FDwk8kEti6PSxL5dYForrG8zjnX1aLdB5P8Xr
0qzKw9u7QLzaBuBg4G/kkRGpx/8/2ZY9Owe6uSqUge3cLmh9bJ1GhGXGsSvgxT10U44NgB8OCCEh
T9ZrZQdzse09CqPrhnEZr0iBNeiDJpCiuYDVNhEizISgXsmBmccPpNTtg49KXh2mkHnRdiyM+otH
qgMUT62dx6p3fJfS1as/G22TJUedQPvN8MWtdyonS/NATjaRXX1tYfyqrQJuBrYYEF7ycKI0VEz9
tlkcVpAF+3TwTqgzxuLI8MORH0Y70dUuk5jJfvQ7V9UXVJ2dCYZTRnKHrn00Vp2R+Jcpdodyg3O9
89mq5yaD3Vvrhll5HxZfKuGRhjF1sqfRxa+j2ZUJ05MVEW4hHfLA5Gktus6BciGsLrmdqFO9I90P
eDc+03OynXTS9Deu1RQMEIu6uZMJzHxEC2KYLlx8f9yHXmCTpYzEhjsFPcO9Vzyoh3Eo7W+t4fTV
qdVMX7ZkQMkI3qsVRrtiBl2BFt1Cxo2scp53Geyy+HrsmpH+uJ39T3KQk0M2mprvWl6sYl3iGeJu
EkqDaJeHBkM1z8nHmHauD5AMJ6gS4DKAhQETBsO1MyQBydRBw8AcO8hmy1OYww2SwindtY7ff6sy
JYnlwGHlqIWCCdtHSbvr9ZS4BPz03ELURy4EphF7TvgBsl0FYS6MbYuLfHwzJDjaHEszZ5s78ImG
taeqcvyOvSlc/RUbACtmzFU7nHjAwQz7UjXB0r6K1uBays32kFb96bZKW7NaxYbXPtKRUQfDfIEI
16ZWpG9UG9TunejL7AiXSUAX992M1PQu7vdwnkqxC0Wqon1haOGcEP5x0zGecPE1/gXhI8p2LM+D
1JcNDgyYT+WNCH/KqEP+lE0jfLERk8Zjm2mvPU5GA5PJcIvxIU/b3lsxCDb7dz5i55USfoaUvc6S
dbNkpdhnVAIMziszimeFmRZeeEoHzYe5IdSFama+KNhofwjjLtejTFg8vHgewlu+Z8+OCGrRvh8s
rmfnhv0Ru+Lv2PZAO4Vw8nfkNOPfb59JrzBcroczth+QEwFtAcvVl9fzjKDK8IRB/OY5yGS8Rt9E
Ktg1yB6/JDlGMnhYDdmpD4ZyFcSE5K66wNJ7oHb/i+Wqb6lnFvTHrgTG9XCUxSo68ddFOMbhJoAo
t6YcKi/TaiguI1TQyEtj+fntezhH3Zdb4A4sywd5Eb55Vl3RnoVRn2KypzQuL0gMxM5DBrVxPSKs
VsrC/8xkCnjZo0XYv33pp4Dk5x926DjkMBBytIRQYr12BsaWpCnaSR+6uyJGYAN7McUPtx0LBGOh
6fTBdWENqIdgG8N0bV0F1cMYk/lRd7XTb6wO0+81NSNGTi0tNro8u7cO9JgIGnDbmr+7mctec2fm
Egg76WHWqHkCAu2dHi6zqoVxVcVegEsO46fhD7sEbs5nbSGNcAQJfOVe7g2jGEJVlEOFGHlKNi7j
nl8qwb5VCHSl0M+N5J0y1V7QuJfLibEgnvWQ0CgYKZlfXlFhLYjbkKr342Qy9A4V6TJ+n2NKh9CS
D4FsxvjkMY3I95ZqXPLsqavsTWSzbluzi9NpLUsTVQlmHAGwjtvkD0WbyQ4CQoxSgHYM2bEX2Sia
ZrDqByPv9b2y6lhdwCRiVh+X0TqjKTYPiPdyWlaZdBcpFI7vFc3hdlzAY07f9uFpI/1RANn/bdHF
y1nxPyeLracKR6bnuWLLn/9XrJj8C/YkyUoA7xRovED/HStmW3/xIi1uWEvHgB05L9S/YsVs56/l
kMLtix5uyT7nL7U4O0b/+R82/55rSTpaQeKrMAP5JynFZ65iALjmkmgGQ4pqneNpiZt9fgZTzg6M
fxGY58PcNPA6RoYeZpKW/XpAjPQR6sHwAQ9MQdKIDP8eoxw1IJhl87dO3BCJQ9NaBy+X1X0iNKzn
zvC7b4zaqkfSsfN+VaPGwHEFZlKD+0DMlKHA+Uruni337T9vzfNcspfH4nIXFJvY27Be5D/Q57+8
i6aC7W5CKVs7YoIIHjfuygCmWTNxgSnuwfDNk7VK+i9/flmy4kh6hBCEofXZ4gWMNQsbZi9mPdMK
E5oNt7YC97yBiXmssJYaof69c1AtB9G/j41/bvX5Nc++AFqPhl11yzVNfSFCKMvhGIIx1tbXt2/u
7HP5z5VYTcB9H7EY3eLLRTUR4SLGTjCXgydCliapP/CSBnBsjqLB+NQx5j/l0eSROAfhsF8Z9D2g
sSSla1TYiPFL58BsBkR9SC0o/lVkB/DQYxwZRWmJb6aT45wEKtL3qzALytuKoS7adzGg/nz7Zp5e
s/N1E4Sl+ny3eAkdizfq+UYH9ZU0psm8RhGnso1OaBeA2zA8IAtA6K1E2i/g3k/Y2+B+YsgV2v/5
McAGLmaW7WQnYC1xFSKEGHeNIAZshZPA8DOSE29Mytxw3BqeEWLf1iMQXomsgtMunm7RWu5WplZ6
0aVViLVcn7EciLb1sAqXVcJs3j2BmCEuDllEWUAnW4EQsrTtsspw041PdTopTMafHsNojPWWEVTI
p1+SRIK1hp1FmwH44OeUlKlezxwdzABsZi0YWfa63vjMgjZinvUvif5kxP4+7sUWOeiIY2gX2L/S
ahmvjjnO+auOuSckViuU9RoSML5X2kGRdNlGjeYfR6DerfO2wbvZrhMEWnAjsb3oFMDdFt9a9Ap6
sjv0lRZfkI+kGR1rlWg8vCkSjmMBDwGXeY0znmlBUMnrXH8uHA9wK7WsHL2k6u9woJnvkko6n6Kk
jKYrho11e2sqUJRNh0ngHfZ35UWkBzo2Z24ZMDhznkPsBtcAAsbTRV/jx0N+mjMSTrb1IYvdITqb
1TpyQQJpZroQWgB6B7SCMmlAzgEVIY90MAjXfd+IYeOrNrvonRzTXNw1YHrhMTfv2lhP1q4tOmvr
RC70VWrZEksc33MW2ZEzfrLwATziC5zne/4WOyQLG2vGSTCfYSjMTvvRdRlzr9tQWb8iAingacnB
/lnGTHg2dWLZJNumQ/8Nh7zxoRIlIwiYKsDKjL+hVyYMTFea2jrB5MvG34DSqznlPDU88VChTFuq
+THcp+j6147fuPWatI/6sV3O5yEGXsB3lVPbXc7v8ekoL5ZTvWSMheRwOevD5dRvl/OfkUP38X/j
OYaSsm7A80Clt5WqMMtQJliYG0QwLqWpDewDAWXIfHDT4FNMHfOe1/CZwTinEuxgLLwZKpBNzRt9
Nt4bSS8bI0/xIyzvprDzHz7ToE3uE4Rd9vGl7hs+Spb1q4KuHwYdwYm43UsHP11YQHfEFx6QOL/T
OC2Nw4szmd9ELc5HlMgbvqdnJ+W/FyZuPe7Yerp5oq/wN3paE+dpfbLOiDhhlmUjDi/45zf8UVX1
/2asK77Fzw77zbfu278CXK+/5T//8z/23+Zv/+tj18TV8wLs6S/9uwJzeSxwhRlIQ6fkkzr+bLun
WmpheVJIEYNBeOvzCkz8BQ0UgwhI7q4ADqLk+O8KTPxFqSQgHNAnMO217D+pwJ48xJ9vHuh6Hlxt
wQSZYZlcEmSff5iKtnO9sMJhqMWYbDf0hldcDzZcJKKrQyD8oxHahN6pKrhoLeIGRv6T5zrNoaEh
0xsR1fjjMJGwr9rBSk9OHSyZCiN2SwwMF1cv+qmbFtXbrokK1XA88snZIKAHdOm1Ydy0ZptehMj6
OP8KWJb7oiX3LKxcoQ6d1Su8xOg8Vhk+lf8CK/7/pv0PsRCu/+eO4aL5VrzYrssf/2e7uja5wRbe
zQQUcJT4Syvxz3aV8i/aATAdHhzqTmio/24Ygr/gxDO5AXWB68g2/z/b1XL+Mgknhj1Nmf/01/5k
uy7H67PdyoSZQpDpEPocE6//4KyMKubEm5LasrZ5yvgD/rUFZ4GhfXjQ/mAHX52yrLyDxSzfNP6s
8n26ND2RhHpGPGLwBME8GxcVyKigN4TmVvZxsjHwNf80ygG/t8Ek3+zZ07j954aeNxTnt0k6lFyk
DdSRAYDqubn8kLfYclIlEM+dEybW2j/iEcbDnCn3syDc4TpCG/bOHP+31xRcy3bh05rnvGIHJ3MN
h3Pa+HKymZTq+qfRReqzUaXGdVpXd27jy3euuTyu549zuU8LoGwBLMlrFGeHDwZUHuYQAa5FFSYZ
iOsS+yadmNatjEJnH3N8iz+8vbK/uyLdLrFXnHkApGffSuJ5mIQvPknYzaUn26yTE8Mra0cq2vhg
Ymi5/+PrBSgufXRbbFf/PHSozRKoUAISTGOrExqstT9E0XXjqvgC6/Nx/fbVfvMMsUmHkAUYKB1g
o5eHedMGbRxrUhdM0Cfq7ulGGNlVnPdkyhXOAdLix7cvKF8/QJAftByS5p2bPGtBpwlH7GxKF/MS
975lsI5mZMrfWcPfXcRFUGQStAC2F5w9M4tgZOm2eDXNELbUph3LqV8hSvEv3r6Z16uH/S4HHAsH
oCSfAhKeveF1WtUmmqNpo5Cyd3smWkN8Y7ulpXaYHqE5rWgEaMSWiAfnnQ7x/NocqxRvoFacng7h
48saPLu2lSc5RlwN8sFhMtbQIrp7EQ3mLmyBnVRczMe5YKHfOWfOV3a5KoNozmY+/zy+s/2C0Q7e
0SqaN7EuwnwjYY1D4vGFmndvL+2rC3GScXZ7iLXYK757tk86wwWdgr+16bwEBm8UFR8skgjfCdj5
3VUI/SGgHm0Yu//s6wARbMTQJDKpx8X0NcUsx1/yuoT7h6+Zh4YLbN+lCEPs9uo1G2oXbW6JV7LT
u+kPyZm6NfHUu4FO258KviQkRKlOvfOwzkB+dNDMVpFAIyjks2wCur7cI0DImWqJ3Nm41r7CBNtP
t16r9yDiB+A02ij4qFW/xw77nSu/2pzk6PL8AC0lvD7ekZcXlmTrQPiBCVmjM7ocUcFvOh+pb+UX
g9xiT4ZFdzeJ7vbtTbPcz/OvA6owCyrJAtIEPsOTs8t6BWEAgAKLnV4zuVvZ2DAtF+MQvAayYrG9
evt6r7YP1wN+grOBX7vJUfPyNvOyGc06JLFLNbWAmF+WsCXT5J1X4dVdIdK0GJ0yCvIEFzq7Kww3
fd3jt43L0Ogc4X31D8jCg9uxccK7t2/od5ci6haRkWdSL53nfRqNLLHKj/yNHQWL0jXQGGmSXo2a
qeNL8c4uebV83BhVocm0nhoN7fTL5eslSTAxrlKb1jPTi6bDOGCOdPOO8Od394S2iDV0bDgm57PW
Kk4iB/mDh6d85X0vzLL8LmGJtVgDGMbmz9ePt2eBSFAb2+fJQh3eOJWTwXQdTIIW6rGNrxiOx8d5
0NM7e/23i2dx7tPDk/ZEU/fi/FcwSxJ3ZvEslWBXncp2PXt5+6cH5PKIeJ8EZRcfON96eRV8cgKs
wlIfD4Gh/DTAtj/mKineeUTnNRY8iRdXObsXN7fr1kaGsskxdzkxd5tuJ3txfI4UKZNGlN2//ZjO
GCgcjE8XpOsEmAA7O48sbwwZDhxdmDbix3G/RFx8HFVpI94C0ReJS7IHr/7OB04/QlLpEa3gkD1b
/Yhmx9mZakiPb/+kVyfm8osowSw02Wydc316lFaet+S5brx2yHeGEM1lXmIMBV4ZrRuz/2GOjfXw
9jXPUIh/VsFh2kazBaZyLonuc4zvgGWh4NgW7h0jkbJBZuR7CETGg7LLOxX24xUKTu/w9oV/+0pi
SkBdzmiLb8XLXRU1MF3Q9UAIh6p5ENUSZtQP/8XeeTTJjWTp9r/MHmXQ4tmzWQAIkVoLcgMjk0kI
B+DQDsevfyeq+s0Us2ik9axn2U0rBiMC4eLe756zJTWDl7+5MJyW4B+2hNPn+reX+rBEM78PYApO
CYkMtV4WhXUPXx/GVut1seU0x3A0t4ceXPVeIq7/zZf6098oLQnMvS7i7Y+BAUlKn/YHX+pQKYry
0eYcNJDn/8mi89+v8rGaBz3TL+DDBykwzPWCUVOGVyKGobzOHX5zjvnpGzot2awI1Jo+KlhrqFI9
hya+ODtaDi2akM+BnH93R/jpc8nwOlsqaSxSqT8+HgZ1Y48hHJ5Lz2/PI2cLzpdM5S8rwJov0vLa
c67y3iHsXfs3H+XPX5msAnwE1ojww0JUhATkGgb401oJS8dMcFhH34Qh5gHaPV8JIqa+X257NSzi
7de/iZ99tJx2OR/ykzjpwH9801tp0n9h9CLF6Rg8bK0rz0sbucKvX+Vnv7y/v8qHj1YHozIB4TPc
1lnVnsKaC2ltHPagj+ff6HN/94Y+bB1TE53AxfzyQCGOZ1VfZfvx5Ez69Rv62dZBO5P4G6UBauyn
P//bNShozVF2JDJT3bcRiXp3SYg5WalF8xagWyjH3zwiP/0E//aCH05jiIxMbyrtIMUCVb+1HrxJ
BHHl86gQuPz6vf3sE6RyFVIEAC5D1OnH99aHuTuvEdviMgzOWzAQkxvUb/PfP3tDFFJo2zPk67of
J/b70WXQF+pOSqB/TbjpZhd2FzV7ybe3+/Ub+ulLneK2CIA58P1ZWv7blzUUJKU6WYVp34bE1NCT
fgvoVeHBRR/w65f66Wd3ypVzU6XZ8fG5OKUdB+4DKDdw2ydmBw2Q5q34zcPw81chJkFK2XI4xP74
DYWR8B17yOki0djeW/DeLrVU82/KDL97lQ+rErwGrjAG35AeKlb5fAEQD6Xzf/QqUGSpJIKh+ZPs
8Lcvpwd7WK4La5/s0aqNerVP883lbx6Bn70XWBs+PlAOytyHf/zExMIY09bwXrgko+qw84a13fld
YeYnDxr1VnZdiCtArD72KEbbm+dKdVbK8BNKjwGI3ArY34Mim2V59Jvf6T9fjV8Fh34egT8LFh/W
oI0Z5lkwfJ/25CvspBjolKdN4ztAjaU3tr850vzzI4QhTr2e/hDBAL6qHz9Cy4YwYJpMExtDQ2ZT
BwMmlND5zcL6kzfF+OrpOEpG5VQ7//FVMBgSYKHimMqpx2fSB50zxB6ATLIboYA1/+/+XjGUO5Qo
qKOd9MAfPsMFfKQN+8FKZWl636htaZfuzopR59ev8+e/+8cD4WmqhnI8MREssB8RLR0jMLrzQg8M
vRbqKyojvwcJFximPhMng0kPlcd1xAukfPCkWBkAci+4zRqmpckNhtwF+JN76t0Y7mVYh/0+soRJ
OzcLoyrhz6y22WcmYoxdNi5bnSyLNTiHX7+Pf349pHhI4nNQYOP7x92ZiRkhp8HhvjDzm90TRV9y
TDJuXyIsbeX9r1/t4y6LrzbwqaeShMAzQq/nx4eBbww+qedlaUu3n3B8Y4hP5JFlnQIFcpkOzRy3
+zcfQF6T1Cu8EnBhvOjH4tU85qWsW6wn0bhF4UWnHIccReiQbBRzyyjdr9/ix18VLfpTM9PxHQo5
p1GgH9+iF5Uryi6IfPlQMFm/mb77aYBF8ZtV9p+f5Cn0dcoonUZvKAj++DIGTI5KTkWWGjW03dSH
rPWOIMSOc6QNnz0xWyr9d99YGJHbDE97PDWJj1M2FIEVZWI744eshmM3ttVZpxhU/PWrnBpq/NP/
/sviOsdfD/6DqDLl1I+G0XFQY0sDSO4UA7HiS236Rn8MQg4v96VN3mWfw5khTaSz+bWoapUWsy1u
aqQhN/nCdBmcjQ1lTaCj1khzWUwPfQWon4yMUQLIBN3NaihfN5ETPbIe21y6R+aqoT2BPiFtrpoo
u0bbI94Y+lO3HHRrgOVUXp6LDSoVYaHqASXWeG/YGAvjzcLxcAHvqusuAKsM6crZqjgygUuPTliW
vm6DAQ4+09PNozfN6gDA0z0za5a/XRlU3suSRwxpZL2+RqD43tmMbZGIBaXAYJX1ral6QnbWWH22
dDSidAbCrgyLbdWQQ/HozGWzD5x2TjP+JeDBSWK5nv4qViYAAT/r6WHFn1AgOD3RMdaqteA99AaT
Q2RrqjLVeZh3h1woP99BDgjBu26LB4c97BTlOpfBI/CRF/1kMLleO0GdMDVhxz2TzdfNKGHLeDNG
Sdx6sPPB+0Aja0195SwoYTToD9LkIgPJB6zUrHbuyABlSfj2SueNwwS6aM1PAfjb58qlIkIKigkL
bzRjBXJ+3htF4by79mIvSK7AGjO/X6p4kGyMS25Px6rgvPs8dYGRkwfyTp9Um+fBdVEpBZ1FGVuD
xYhKJMTUkyg4LAsveHEcSL0nSrb5DIcmeGU4GgyBBM3XpF1oyS911fZ8eWN7mhm02gvSX/mMTL5G
axIP5F4lTS5JdxHjUci0S7xAMFHvoBUK63bM+Q9TZ7BJFmsrys75a0GGj5sAdFGsvt3taV3RGasU
SMernjg4crh66I4ZLGemQuqpI0kkyVbaTWb5F7nZVAum5GLpbnoWHQQQjVea3/CAo1Rtoz54EU5h
MN8/beUO+FzzYq/VvVVomWrQLK/I+pjbGg0VzHEjq87BDsxym6yLjN42nCm3mlF+Mhh1YSUE18QV
nKBsjXEduGA66kkj6ziBNjbcViql6Em4DB8M47BJqxoJgbfUOj/ala884nAVQ7Fy2aMSKGTcQ1jp
ztxuKxoS9FF9nctNoLfHTaESBUb6esLdshLkJgPGuHpY1ozU2FgcJfsubtWuFJiZYHTn1FrWHCHb
kzOvFr8j1YExrmpGQpOm6XVxzwY5V3sblCnwkqjqqnufbBy/bJSNMJfT3GW6+QapodFcM6JrlDMa
lc7GogQtAqryFJIrjUQg0Dy2w/jcq7DHIzdGRv65RQPtHIO8FRgz8cIY5zKcxhuDSN0pXjiqMUJn
qSGGcXxvMuBfJe2SJRi3JY0kioDYCKaFv5iIXLYPwrEC5RDm2kjJVxGDK0UPC7skb7V3+a3OqTLb
Su5bBqBuw4Vf0r5A23WL6jBs08xfUNYiguCq5fS5/63JBrSLBliaIiVlCAKyKSaSLaDssgWiK5j/
nWPOqktD07DDXTGK7dnIDU+eyMHa2QUl4J9Y1WtxU3YVwz6YgzvCm6Z9462MeqSzCe4mldbooh8i
WXQJigy+SqiUwAU6+utFF+nolYkioVLSdZhrNl2tJeeZvAYR01a4JgNEn19VJUwn6YARfFrwm+Lo
qqDMspyN+Rd/JJiZNjI36bQWRBzivgJKuyssUbz4g9GfMGNKGTu6+wbUBsddD4rYItMzJVllsEhI
LTERmv0U506vL/S0LW0y5DSo4ihwxLLrzBFAd5fDL0SgN4UrsBOfXOxZoCzlX7G3U6PlGWhQf1ti
DI+Wt0BFj7BFqd0cgdJK4UigWMz7qDxMSCVwSEPT8PGWLPq7SUSiOFvQrq77pch9UGTwC+LF60x7
54SrdWv3HdOHFlSIggW2CL7PloiuOTU57hHJrvfJZ27fPHeg3dLqWquoOrodQUsMGi1LiKxc671T
5bLtXIgAn2xMSgDHIw1bCrFJGe7XwJpetmgC0xSWm+iOE7vGHTFXm71BMiKDJAblQQyJmgmKiSvb
ZUbL5pshZIARylIKgW0/jafpk6zsDtjP8AvWc+C/8XxN8LLYgq2dtUGGjTtHYxTeyBucMH1uXR2K
ZXDuCllV3r7ojQYGmJLrNymxL8ahrwH0zTW+n73rwrVJ23xVAJOawK1BepRoMUx7ZHY7dCuOoiMP
wmeHv9EmVZDVTNMHqzPtimE0PkErdD4rhDj0SZrGea3cRnh8oqMQB4u2Mvb5gAkaq19PD1Ojgig2
Ozu6tLyKJHTZDdl7byDehXqiZMAco+v1Se8XzAYLahx2DAB/vgmt2geMIsE47SjajXLn4g8Kmcdz
VqaginyFk2Bo8TSVW22mQ+MIwYaMVHDvuWr9iu5ibq59u5ifsk2U8z4ShfoMsFdciqk2bXjEp2w0
sI7m3ZhZFpNumoroTvpqq2BcGLCyLD02zF01EyhieD1FGEuzYGuD5sQXiNgKk4/GWWAcJGyeZedA
im8PWm6MxM582AhwheYtgjWHD1OttclwOp3zNy9cHeeiDyRcoq5tOzcGMLWhcwGszuyvqkMEXoHB
LD8ovZmxdsESm9SLU4wsAsD3if5b8hoaNJOtTPYYEacHbA5cJCJPg4qU5l4OEopNgJBofrUBMHtn
SyesKtWj8uwvGfQfa7e59iiuJXBo/iESBonekf1WbVrkDMrebb23iXnnjLKovgZ2WcpvQEMQRmYM
bc71gT0QBfBTieGt3T63JQ5uM120lLT7CUgrO4OkPQ0Zpq51UMwzMjOB79AXyHGGeJyboT16uYX5
5GDVjuN/Rwzq85uftnUpv5V1YYvXgAg3o7PrDOcuhoSwgAgFXg7ALxgA5XSNrzXT3OWA3xZI8Ix+
p5m6m8xmDBcwTO6fVvhqizOIe+8s10waBf3QzUmHoIHYeEMViunuXtrxUKriHZc3GB1pr/0D5BvX
2bve5h1aGg04uOhvMrU38/+k/Ijtq4auDnsqU8IIKlj38gQ2VB5cDWipo71uckTI/N0G8sPOODj9
tKiD0UyTTMOBM2mMvkqEu6xZ1V1dTa5/AU3EeF0sNsm9mwf47eCsbWqnGsLR0b6vvBPRy8ynB+k0
1UyaHtVX0hjhvOzrrcrPTebW2jMczev2NAxLMaZsGV34UktjYNRBBuWXhRQgZgoxsflt0bJFe8EX
4SQKrvOQqE2HDyvMyT7hE/TggM+ryJj/YwI2cewsxLgMXQido71E93mv+2u78yvvwiiN5YK8jL8C
6qiKTygVnE8VQ2TFY9W1okdFt1U30ItZtYa+nM4HrdSMCpWhzZ0R1RUnRqo0n6Dt26C/KFfkzD0g
7+LzxtGzN90hvAUOVX+3IOMETAOMsxkvAdl21kJb2amLuPm+BgPwlVXRfmzaEynFs7MhP2xOVQUx
eQuffuuGux7MS/H9lK9wDwwEzt+0MUqTG0xIdRM3VnfUjBBlOxJw9fdIsu3H1GlMXLtiWm5XV8Ad
9CTzs2glJ64unc/JHb6WeD/RNtUOydRwaS6bhiRm2GzMgFRHrnCZNZy3bcGpcBmdgKludoU9ihLL
Sh2rgkopIqdzAbhsDNpBqck4SQZdxdS/0408M62WPMjtm+XmblLl+nvgSHE+QVO/2UAe3M32fNug
aUlrc+6uQlpnHG3GIcTs52VyvC34nT92ai2/I9Wxgaz4c5uGwdzv/QZlLmtRaKECnLbxoCn77+ml
GGiDc5zEAB2arzDe+5fKcB9W7j8Q9SDxtLE3l2EA6s1yDkwFtGlljlvKOA+0ogLRzKm85Zspx3Cu
MEvpEyGusnts3iaDPFVvYSQwTj65IlXYIh6xlq2Xmxi6ZJh0eBXC+tzbOopgn4OXiExpJSPCHo1H
WRmPGF6NT40r2gfVzca+tAf3cbDVcodzB5EzusDPyD0p/ngbIyzxWnFpPX1dQ9pt4XZecKw/lMAw
45yn5yUPR/XQIJNMEHQu167XID/oB85SBuMPDC0+ItM9WnOHfTSctkt7YdZbDfyikZdoiFOIghJO
PKdhtsp9gR5aHi38aa8AONedgQYlAVAL2ThbwyvmMUrJM2lnXmxkvC0p9MMYsBcW/eyeK11OZwWF
63idzMtpqy+C1j1MgdYxqVSsZxn4oragwhf59RzDY6hjAgv2i8nN+hjIVRykXO1PG1l0Cn919Yw5
nQEgH2jszYYofD+s4cWqs/ZJM+jNv10wh6/94SJzcfzShPmulxOTdylfo8YtrtGTQN9yMRd1JQoA
mA7GS2E6/aUevPaRodPpXhuT9veLiyUu7pVtHl10njtTV1fOtjj4MINPuOnGeNPmGd0l+TLgC+QM
01Y7iHfArZZ+vODuWWq6rWb0qeyroNi7a4Z7cIz8GARfeNzyKk+1kuUZET3/oh6b7XsYGs5R9DUn
aWGXKTy446bMz37nG/d1JLKjnU8GUp4C4VVHFSIukIlB0stvJajGW7e2ysey9FH/LbO4KtbVOKMc
sR758bGGLfp9JqABa2C1Yq/y51fKUM2um8WE13MUbyiXtnMooNZl7ckvLecuLhROEDNNdBKmYHwA
Gl5+MfJGPhL0tc9bYxh3fUahAZenz2ccmjWZ2B6JMrtnnWQu9OLYo9i0r04Yz5GfzBnhqzsoBtGF
uxB0TVzIevG2tTzArVA2cK/FTzv6sedm2xrn5OnPl1plZ64v0fEI79nNHON2C3ExtaPbwdIqTJ7H
bZUvPgSX68C373NII+9N5bIn+LlzG4js++SOLzPv4Qu3DjkkDWyPz2sdFXXshpW/80Q1PmCznc7r
rRyOjqlu6xYldtKymMYQ5CBgUgO/JYXBkcud1KdyKRkl2rj4rnNWMsXkcAFhP3KQazYd2eeY+73M
eMqhFlhg7QruTpTHEj2P3ZLY0Jkj1LcWpBTG06GNrmLidF4O63AYzHFZ8Ua3833RSj/lDmrdL7k0
1x3/fA9ZeUsxIZ2zWejYhWiISJqSw/2qPE6s4VDbF76kXouKz3VeO7RUW2zkvv2VDHYDXyIas71w
JeNa2+xX12uOVjOmKlRncdjnKk97vq0q6Vgi2sSpT6ZBV3Xhm8USK/jp+d6B2TS7BkK4ZmSz8Hlx
qRwFQ3jF3PrIY9wWPiDspg2xoNFEcckzdBpyV6a7d5uC+jBOLUucNLdVlyDMmK0z7F4KIb3Hhxcb
ejXYgYslzJkdKxaZ+l0d3BpZ6YcJKOPAi0Xo6E/IeHSRVExi2XEN9O1FGjkgFFoS4LmZB5umODQ9
dSXdPtBJZTXRt0Ea41d/mibYg40aGSV08zxdWLXfWqOE38Ge1jj7aYAvyLlfAuUK8ZuMOxiJ7hMS
cpY2UpSlSJURDmxMnCu7q5nqCZr5SYluv3AdYpZf132FYNMfH9pFln4cEcMIYFQi5ktdEdifqWnN
3DiaIXDiSU1rRmJ28qiDqVZQfoKC691N2s2uJliFyPzoNWWg9yp1HXmdZbCm5zN1Jr/vnoJJUy5u
txMkzBNrl5iDLvPU5Qj2fR7gRyWyWbovUiw9iETmdEh2q8yGP+ec7so6mEIomzKT5IddwUZjs0cj
/+TYP6c66/tP3RLyHoD5iZtooWAUs9Ly6dl55zL5xnilTuy16/q0t0R4BT42vN96tPR7fJnCp6gz
6DUNVq7gaeCWhnnWLwgPyRkMag8HkAaFBmhY7a15YYksW4L8KRmPNThEbegzFVgPZnOQ5mhAr/E+
OV5jFzuvziuxU1RfJxLIte7hsQK0PXLKnlDes24/+72TvePwPL2A37f3YVmOxaXNYY5BoVODhlJP
HX7r6EguuzyYTB7BvECjni1hkBi2vWHTJu2JZL10cMq7XLWe6iWjgM0DWHHlC3NYOgS8ZBcb1Id7
SL8CP7A7uQO/Tls7Yh9m0XK1wWlnQGkZqRt1YRP0cWlCOWHPCLsQ4KoZcnNsgtl+lCiI8+9VJcS0
m+vGHs8sam1Xrc67+cHcpNsdDMlPipsI7GHGQdG3Q3zg4tJRGJF4tRiSZwMxncXz0nLrfJmsbVSG
aLOUcREEtLwr+jYqAQPJdJSF2dZMMSwG171oqy+wWStQ7GWhb+xVswDOvjkz3LQBzNllrjddz0WA
0LlwACHEa9FYj8sc5MFhwh3ppiT53ApAIpncxM3Be8XLwHXsvAewSEy1L1Q3+bGVuTO7Dxhh92mi
8SPuhn5s+6uKPI/vJoVd1xvHt5rmb+io7HsPQj7fbRGOvTgDVOrHedPNaETlgN4gnHBn7VrWOsq0
fiC439CwvpVzbXIg7tGhx31kqz6d8tmFBAwePLvqtRdYMdVQj5RN5iMpbWHXEFcnPG8TyOpGNfcc
ATYMsLqambUOJtZReEoeyMRma0R3q4U1WFcmND5YRsuE9hAq0WxSEof/ffCJW3MNVT2fU+bkTXAG
eLHtyFJwUnjRVAUh5yhOh3tPEj5r44wxIZzBlVF43n5d6QNcRDqo1nPql8t0O46AjHcs+fby4I1Q
QIbdbKOAV5Qwy8o/oEYe+scKYXnDk4Nh9S7Tjpl/H8D6GOfoXcfuPFw9In0sLP3woKLFJpDWVUX0
VRYOMNOkZZplblC9wW8/eDSE2rORUy6G6tbywXvxyyv765JSH6TUqCsATyVmQ/PIitduVhIF5SZB
eCUNtP3v0+iuX/0MYXoaUeHwdBpRUDCHPShWUzgUqmF6P1PpMsGRisbYjC5po8zvTwalHt58XI/W
6D9Fq3DWm200gui+rG0qP1bJVH12nN1C5/SEXYeLACcpKwL3BMr1hrp5zXB54Y5GE/dWFXLYrgwY
Rth2OEcNO4cLgnEPCwnCnbQpFSW50RvcHT21RCWXSr36HPRaukwxRetxxRDfQuI7dIUM9M4MBiM4
V1lmwLN3tNNlUcoZMG+eQUWq+RCgu+e4bbCX8yp2WRiC4XRprE8Ejquih2/XTI2BwzuSCg+XJ6Nb
aKZaX2QyKvMLn9t9GefzghbCoUNQ0thfBiz3AwUbcTTqYeru6UploMNb4S3XtW9LGvDR3HfhucgI
0m4xKOuwvekmGfRf0CI34YOuTUig7HcrhNK/2sH/O5j4H9ZpeOAXg4nj8OW9/nE0kf/gX5O03h9+
SHCZaR/ANcRaSFD99yQti2BEM5aoC1Uf+rD/n2Xi/MGorEtwhHgqo3Q+f/SvSVo7+sNl5DUMISzQ
D/cYf/nP//u2/p/8Xd7+1QkdP/zvv8/s/RVq+FvHlLSfxTCNf/qr+KeQsvixGewWzVgGwTRQIl2R
925evb1icB/u4Pturxn4aO482TK+68DpnkG76nqfK1sFd6hdcfs60reKnQbSRziZoue+L4xRoCZv
vGtritiGRNQ8LhXZQnhmsAN3Kx2yZ1MMh4C2YYvVzyHQ4DGkWMeLM40kFqTRyz0FoZ7FNtAEnlEg
r+ZlXjlqS3MullW6itKw9mUY1hcuuvMz4Oj21dYOM8U4eoVGijm2KpKFuQsqIIbs393RGafYa9au
vZhcl+F7AhVudDCoZNmcWxpXPtgOdH38jEVX70jJTldsfJk8ywjMWvR5J7hzjjMDYoK5OkMlbmEv
Yy2ig3i6krLKS+Fb89EBhC3O1hl6Zdqoqv+6+nO9cshvIfh7EhA4LQQ6nelCUP9c+MvEPVCPAm+p
a2YmKAFKxUnWhGyRVuOdFkqAjnc9GPwCxlipDpVfMw64tVk0J+s8jyWnYLN2CVC3dAWprjyPoO+a
Q6cj/ZmrVKASSs5c6cuNdcEOG+/SmVYFo9tUjrzKnPkL7dBJHc2sKtjUGw9bhoE1q0h9NLBdMkKH
rxK8AwLQVODU5d1ESfNbZATbPezerYrp/GTHPO9tL66cMgTs29X0bCVHqWRep06yTGbhxQJa2o+n
BhcqDnb0l5wIqpEbSunju5HSo5uzIgfdUlvx3CV2MPC+LE60nOAH3ir1HaAcyTaUeMZBU3QcHXMw
Eag65bdlkV64m4DHfuZ6SbihDqQ+BMNEILkOQnGF4GOhBthaxls0FeNAM2s2B2QBlEkP4+aFr93i
dufq5JKOC5ByTlwFVdveznlXXY+VifO3mcsJRZ1BozeGt21819qVlzNyJX1w+0Kv3E7arDu4HGkp
rJVjT3OpIr0Lonhtremt9SnXXJGIVxelO+U5FrBs0O2rMPs5TJkJ7rNzgiDbSLmmjcxDtwWZf+CC
PEOb9uE6Y+fYqP7SnV7PF9q51X3lrHKuYho5Br+cqdDns9nWGIhsdqsx5pzeVkfLELTNBxXmoEkE
VfakQkB6T+6pbY6qtfVGn2izu/bSEUA8vpFLL9N2Kr1j2dvtF6ZPZZ6aVLRsLmS9tSWisvpHyZNw
Dd+svOwnWlJxESAMZ9I52m8EqrDUR81vJkI+BI9Ysxh5Yi9n8TQtxmo+rFkN8mjLIK6RcKIZd6uC
lj5Geov5BVp/jYX876b2H3CrTlvSrzY2rFhykX/f2P7rP/prc7MtRuij04xwyJT9n2Ctf21utvkH
86hEWcjRkbLl0P1fm5vL5sbEKByI0/TmD5uba/1xCr4TjiM0Q5yVzfLDZvbLzY2Q1o95oBMgESWG
R1CKOBBk3Q8JwrrK4Kn4ok3MdixuV5AO59KqG0SPCI+ybRQ4kdFPs6rkp3bTYo/1M/y4b7msPy/a
ObcxpVUsfTtUQtuOmjpgB7k4+Pp8g/pP4NwREsLdO7rwO5vscR2CaD+N6svcdUMcrkA8jV7dnG6g
e6fNnlWAod4327geslv2jeZYhIzOKuzKuqOMaObWjT2vt41Jl5fFTMWOYV2FQ2k/DIrQgAWVdcjP
B6N4WsvpnYssoL1SzXAEef5PRL40m8cgBsEh+INhjv0i+2pF6lj4/XW7epdrIF7pf5+7S3OCA/dO
OjXzmdU1+W6JxGVGbDWZ/e7eRoFyaKsa+rtJg6GcrLtt7O2zzGCYWAevNqMq12Xp3c3axfdNTgIO
vEw4zsp9L6BndCumBK4UsCLHW2CVBm7jNZkHfawW7hYEWdtDVDU7BpwO9BAJj/TjKW3gxKvtP0/E
eJj9SwaHblgVdEkVrdRrHeeB4Mg1Z+EkcuW9GeldP6MX79fdsA1nJZyltnPOQjO/XMw/veCXqmuS
lTJ+1lChY2IZ7UH3WAtSI20fPEVj0yYl2lEdRDKxDA4hjNAeomZ4slfO1jozjtNmt1eEKOpdhd0a
OG65y+iAI7Z4E8OaFMHGPjsRXm8L+6zg/J2yoZ21RQYLABp+420xkh8ngRaQtkgNuK4Mu6og/dQE
DRXBGqGJOOPSDwOiP/aef1XW4R78PNMtvSR4QlGbXNBF1yM66jKiGpUTxSRv0ToH8hXcYpCIlmKX
sfTJYPl7ewzesbKMsUv7B8jlHMveaeK5DA5ZNb8trnVZRYLWMNzGWECW7hrBzkVbjB/HwSQ/g4mo
OFb9UiWmo4nR6c+Ryg867Me9ntvLrW6eOeXdNv5MqshPxbg8Zo0bZ5gfCI/tOCpxyqAIM1bWgYPB
dioBrpzJwq/ovg4ro4J7n7NkYlptmzCYVJ72x3MVmMfMmu6h9p8xsXnJqe/MN9BTLdoyYkFvL+5c
p9rz/DxnbXBtbtjowxmgbHiypil5CbMqh+XYH8XqdElmtjv6WXkCXxvb0hylzeQlyJqoPLj5Ax29
PYzbXaCzF6U3ao329LUvyU1sxZtrG8+aise5k7v0x923LQi+DON0QR/pDQBEkRir92gPQf02++WD
h42E6MSl4+lLpynpZ/fU6+eAklSfKq/kxGahL+sOgVjvIsOjMqmjS1mvT0Vf3XFq2pXSeejt/I7a
3j0FMFRuQ2z3WiSR3z7alWPFmbBO6a+Db9Lcd+voBWkXM2XOtTsSUex5vDf63UMIqSYDC951x62S
nAmrKPEM82hVy8JUlnfMOmYepvqsCr/ZwDlic5QPyjLOx4xs1ZS7eToM9GLDlgVCzLQfJ3861mqg
qda4b2EwLGfEkpt9tz5TXbjIcpmODRVAb+CZslu6lg3/bDEHnKFnmrH2Jx7RLKmFfU1SAxFD36PQ
YrHpCUJZ/rzPHLu+6eGcnfmDt/fl/Nhv45Otmhu6yPTQ1vEgpAUo0ZxoWpEVp7MC7Wfriiem51Of
iEEvopeyIlJky6sFFhanqPLY4AWjs/QctU9F+NTgrE8Qne1RsOrUUM7dQt4jzrflyiTn1Kz2sxiG
wxRl6RjqN6mHZDrZKiPdu/tyJEkzTqu9I9KRTLkRe2t5bVYoqjK3nXGZ+heOH6B2JAw4l/jf+OmS
0uMYG9pPXtDeBh4/tnmr+JXYZPR0RhXMHp0zxgQ+lYF3j0svae3myIzHre3OL7NHqiw71fszclH4
21jWGve60BzhSFl+g//aHSgqnaoo1R2J0c8kn05amuj0/YVPg2rvok4NvJL0Evp+Xzgn0Zfgaid7
c99Qa4ltjyU30MuLmvlfo5vL2GxleZyM6CuxRmIjq3NOluyWpWCN+axffGFtD8taPI9u+5VewGXU
9m/atW/zpn5lOT8bMvOsXqItrmcRV9b8bA7z0Z5HM8EbdoYWiF9zyceNDWtfdzAx2DtIE/ktaS3c
PImp13OMD18NnxuaT30p3gKVdvV0pe3wjZZDS/ViLnbR4Dy3fhOkhV9Pu6zqblblXoZkIRMrj74r
wLV7bTczq7zFjYLA4a4K/OVS9vnnVZmvYVWfb25zGGQZxWxskICj4I3MxoWcu5uS6SsiWUa375a1
I9aHbYz43guhAdrMeXlbOvq5MY33xUKKF6npzNXWPY1DRKF+wAQ+7qpAXLlyum3q/gu+sXubCdA4
DOnIItgi+TWn07heICAgaCWCo1QWAM5SjbtmjY5T4O+IhU6JKtFMgeb+xv32lq/ziYVruBTksoRD
cA13NkXfbr4PVLfwBXG5A0SaRJp4AKSq9zW3HqasQq1LsGGKumu2DgpRHbRCDRVowMvTTKMf97bc
l4a+oyFD4+X/sXcmy21j2Rb9lRdvjgoAF+2UYE+RVGvLniBsy0bf9/j6t4DMypQoPzGyxlVVkTVI
W1fobnPO2nvjPr/WsuhWsbR9klt3QQYbhT0yaUxtHBNAUQRO0Hnfqx6EoLWls9CiH5Vq7X2bhtCA
4dGR3QzBfaSKLsgG/tyRukJhsKIU1w2ABXSjSQe+D/KE5lhRs2arWHMR+SPZEcGxRrmylPY0GRPm
dXNDLfgpJtZAssU2G4sY5az4BTm6kkrOk5Y/7pKcwm/TyRtNIwdYTE0gKALlGORf6FDzq/tOYBTL
IWp3tS6fwEY2fk05mBQeSFVlZHqo1l0CgzOYRL/b9U73REQ/b/xKy+n7oCQ1dugwTI0unynIbux8
/JK5PCdDCfnRWU+zLeSRRN+IvfEPYugnhyfcre32Xqj5uMCfeCNyC0di0KVlnhK1VyUUyAn1ombX
5KSeJahZSesEydK/CTFCEAXdMU5HctcMvV1EotqQRFs5WttB0I7hk24lOySHP4rWUJzSDo6F1xOt
lnQ12EGwNUTarZXa10jpih6lQL5RdTfcMJE1K7fVrCksqFh5GQaSvlwS3OTF4ZqKSLywYprI2Ojf
FAl2tMPUzQyVPaie65Aa9Lnr4dPGoRAbPA4pnajocRICRNa+TryaTnUIDKtwIsAjrpvmRprBsavf
lDylZ8FaQOxofWKeO7SivWEmJ31dDY6kW3wzaeOBeGsw3FYlOQEBoVIdwo967oJCDWfbiACqKMQF
s6jiswHDuYp166lWh3ujCb5A/hyJ7rupqvCb2Zg1oFnNb6ODbqo+3UsdMJFWB8GI9M3YCrgxyGBq
hivFM3/ShzRWzIsBAvvh3LHiakVIibk4FjlVmartzhJJwcuuEHd1z8SspPKpK/tFrYn6YPW1uWok
6SHp+g151xhLir2XTbBLI+gwacoB/PNhzK2nSrOoSVm/ulGzHaPXdSfO1wSkrn0jjyjBJdkaVTKf
lmSu4oQlHEdS2CbQB6fNzHhZyXTn7KH7MtQIbjR6f77dgTDIaEZcZvyaGC7KKe4ujIlgxJ+dTTIx
lnYZfov65kZRKIQJxepwE+hOU4nSqcJQcwDzRsIy020kk4gZFc0db5+/6F31pS6yJ2xcdyFscUjq
dk6lztGG8dGy6EqGcfGYVl6+wgbrUKnDs2TSuZWmWlHZD/h6ljd9KB4T1zhb0Xhfpc2BdzjhsXaP
ikXUaqjo3yuaZLUcdtTh+70I4y1WIwfNFzsPX4hFS9EcRFlfDSEbKi1rbtvYRLKQSD/VrDiStEhw
co5IDDuns6cj1Kjj9tClWeSoMHy8xPFSbkDepFivnYjWgS7Zt4hMdzXhPq7wm41uilXMqhJKCp2Y
KtP3RdJ9phASbmIv+dpI0QpLzB0JJtaNbGExntRRs8fx7KTZYbyasEbmorUXhce80Ldsu1Yi958z
s2fWkfMG2UZSb6mptWtDkpttkduGh52uvvN1pmubFhDKj5rdONPqfvBreYVla7cXZbof9f7JLbQD
LK22KAL7W9uwca1A3PDFhI8z9T3oEHWkuAIgIu6ZbQpokk6676K2eVWr2t73QqYZqcnUZLvhuYpz
Ffd9/ZbECVq9VbgimIgTaFR9FnVyo2bBFBdyCFyLkPVMmCvce75hoxxy903A9s5b96Xd8bdKtoGt
vihFWq7pvUyhcKToFWV82xKe5QQ+4RxKVwQExIXfFdUfMQjQ94mOB2NbMCX2QtoQfFZuZKzyHcQW
0I2efBJ+cuv7+rdaB2tA7HKqJTDfoszWNOEX2TRip9+ZdFKj0TrB9LDfqvkhdKRLqVjJFiE1Cp7B
buLhlusDpoU6wcQGhxmjFVPL7InP9Qe2N2eSfjlflAkJK0P5QjZ17kij/2CkPwYRfzZEmaxLkayh
9yiQlWRkD2SCrmopTtZRNCpffSVLHfBIKF9FHXgRidYcojy+wdTtm+Lj4+0q/C1SYWVqLv5DTZOZ
OdrHRDieUFLYX2OQOEDYK3pVNM8I1siNm8GSnkP/LmEjiNrjoJMjTHZu+jiCZHAMgeYqSbUg9UKZ
0vKC9sXKVuMQOm7LFkTsXK2+zYk4ACWl3+oBiLfRvSHOJGTSuKZ2s6C4ukyGapfnw17Lir0hEwAn
Wfo6cMHfKh+DZXlyZFbL55S2ONO0zqTYGMPKIGSdFV27q+VnPMzdnZpr5KCQKJmInZE2GDJbxeee
4qTjFuOnwgQCEMPRZfZ2u+GUVaJcu6Y4q4lOFW9q80MmZN1diojVUevgNGbZIajkIy2SY80WzDfS
pyorH5Ncf7Cj7JPSKdvK96noK9W2GYlw9IdHygjaIrerW9KRENbQ8nUytSMbRP0C3EAyYjWWHHab
5zBEf1Q8lQkReB56hq1qDC/lqO2LiqOpxg7M7aZjPKqhCBRuIeu+4hBzqjp6jo8TMQMcjNN9a4M1
jnQHpiQl6Fk32NdqBwn3Q6ifOybEdizugnbwN60XPx8Swz5meXJEjLmXaYM4cuue/bKNd7rl7lPG
KZNBOLoBwWsWNzABjgH2IOWcpmW9uDHpzGomuI8RPI/Jt6K51ZFZ2KbT11G6NKV2XefsSeRQdmgJ
sJAq7i6pT1VJ+Ano5D2dgnGR4q+M+sN/GIQpHYi6qpe1juVM0bbs9U35hHr0MYusJzFZpyb8AaRZ
pbKNxmlLuYpFhmc0nVlCXU5lYOIpjCytQYEkG8opr2xHcdutUVaPBKKUSFC+6aH+zSxMcxf1v8K4
34VUEpJUPhfohk46Om/K+S8Kv9FnDThVlq1nbCuzbVNHL4A23gIBS3saBt0DvTIcFaORpVno2G0H
obqKbRkZge2S6RElZFdChQwhrQsDiKDLGmmjUOMTfcrvnvGh2Gmg/ir9jiiTmo2OptbuRtWy8Njq
lrTXyds5wMIqq16hDNCRnbzUXGl0qkZ/mAup/60r/y/i5Y9qyri4Fq8ryvMf/6OarFn/Mgh8mFxd
TLxqyCb4q1Vq/WvKaNQoGRsyf0JH9/nvVqn5LzTIk+0GVi2csCex9d+tUrTQOkVujCWNSXj6T6rJ
xpxn8rpVipUcTnZYUVn8ilhjXuhmzbrRY7eVUzpWEukPZVkZWy/V2ZqNKZirG8RbouAre+mZhWag
vik7f6uDevpPKBg4QMu9r/t3plIk0SMKXbClDC0uGhlui+p4kGQ6xZgKq1S20zYZkDA/3gY2ovfW
NkCOscczKDH3xlgJ31hEVSmKr02RaMO9S4xdQ5kntON9mEaS9kkb4qoC28DUD2mTkSjWxkej90Xu
Exd9HNW0EcxNgqRxZxymmdGYcsZkvHJCZuBrwGfQZ4W3VlkR9QMOTZ3NnmEbL5/AG3+GcNx+JNxG
nuGccgZ17InZCQ1DFCtDGE22aeWh5pNs2ygvjnpjatEdOCLwD275dDmHoqiphyDjg1JemqrWdXt9
hoeSGSQKVdiLRTMDRt0MG9nDoDwGM4LUzjgSH2tzkv6AlJoIYEnM8FI5cUxVPDzFkZ6hPpsIJyvv
27MyMbHLtIkEB4oZh7ImMkqbGKm40ji3hDM6pcwYlTsjVcWMV9HsaKlK6YHir6sZwfJweIPHUmY4
y/O1UVqBAhZPWqEQXqtO+FY7k1zRTHXlM+EVz7RXPZNfYqbAKAW7/aqwJjqMljukWFuYUGPmBJDR
itSIqJm5sn5mzDyvgTejvc7QWuoJfxVXpVw4vVfl4U6fULXS65m+8plg88REs+V/kG1S5d7T8IV3
K2b2zZowOJe0JnRmMx1Hean2bwoAsXt/5ufMCaXrrYG6x4AChSOFREJsaFMec8qkV3DijJDhEQox
sXk0Mr94sixtxUzuuTPFR7cYoo+qEUdvtZlIv6Ht8SpMIwtAL5lgQNR0OHumJoWLnTXzgsLNx37Z
KGPMKzYzhd2EFw4d1TYxM4f2zB+KmUVsSHKgptRVqMvUxI/PJEJM6roJYmwgYEgBntlG/DImNwU9
KepNP/OP1D1hIauZixxmRhIzhTLZ5RM6icCOCoaYgEoraGC39ZmzTCbk0pjpS8RQ+dPo6zCZ7sxn
xm3dncKwtF3SOeLIX1QTzAmTCdeJ0AfGU/In3jPHjN9luzzZZ2gzE6q1ufhqKx7uc+5MjdKkg75E
J1k9yJA/4aqbGdP4D950Zk/DmUPtmo6CXjTzqUk+s6oTtmrPBKuwUJE41Uy2NjPlihAO4rWZ4FdX
RXu49EsdqrPo2TimQVN/jyZkFnYXelaW2+5Iq542Q9pF1LnymbXVUWF+jmYC14smGrcy8+GLERQw
uh49fcsZfMO4jWeKtyPHEoXvaKMPlvUc0pfAW6jfcCaA05kGNmYyWJ8pYRA2iOFwpodtLYck7ieo
OGg6WIRgZo3pQsAdC9ujLghLRvVg0PDA3VIL7dEUMpf/0OIJYaYKCM5M5ZFtlz1jzlleJdz4GX/G
BT46xRxsJCfGTcelGIY03kP68b3gOD5St4KlNmes2hob9TDMsPU4cdeaa4JgtzOOrYdDki0FvlOZ
g2YTz+90ordjFckITZ36vprhbk9gjb0BfKXTomMfgFZrYsEbN0RnOCDvp7014+I6sSf+Mp4ocn0G
ylPumlioM2iuzdB5TBxi5Qg0VzsiAQXg5kixI/TPKStVoCb0AsnPQ/DkPyEdFTszZjM9quEJj6/2
hsflrYZavouo25x9k5xizi0LwgSj+97QDjHF+ltwhvtYq4LzQL01taRDVvoP1K+nFUE91EN+63Yc
b4JK0hzDam/FMIWUcJyIMGsBiM3lhLpunW05heXQyYay7PKiuIN622ulvPM9OAM6cWz2RPWJNS7i
F3DvzdQKn6Kh+5RTqeI8l94bsu9EZdO8eHK/URL1E7bIOzfw8QrCibvzKDAoLgEetv4d5d4jvKbh
YFnFE6Hmvm2NMUefFR3HyQgsqqQNdgzfMyN6qohdcqSm3hdqpf3MlX495KQ71vjMcWqu6pFSBQoY
zQv6qSY9OHVbeTvSo2lUcKTlzEI3gjxoz3FDLB8ogfK+U/dpiq1fihPKBoXjMUpzWcMMIWeWAzmi
Aaue1aG11iJIDBehZuStgEu9pav21p1NeuB2HCODdcWXUJnL30yEn5i7ZNRVqoxUziA+uF22r1Gw
OqINFlo1nOMguYvr6EZqh5pgmlKPXppSP0ZSEh5GL+nvTCJASZ7uoyU/CDeI/hQ2QfOYtEgNlGSQ
ttoQPnVlkB557NSU4XFv3KjCU4i5aENTaGppgxVSJLrzwYo3rW4M+sYG6FJTydxKWvRUJHEMX83K
i/4RRU7YHFTNRdSU2NtCi46u7WoPFUIr1FWJcqc0qgV4Ke76sqDTYXXpV10FrreSwrp1JZaTkVM7
bCpLNdDWqbbsMnYiOxDko6OCe2i7PP2lm0N2o1mZsolaf6BPKRvHWuqzs1xWL2roiV0hpctsAOZc
DFKEKFZXOa74eMZXBLxWaqiGwNRasiVTO3sw8i5eRD0N4aRK0wWSh+A29PrW46OK21NW+OYy95OI
1bXOOaUE3W2Uk7QnfP+x5DAj57V0p7BVpYGnlqsgyD+7DR24mLZxHNdfUR2xpTFwI3qQPDl7NCRd
rN0iEi+m4j4RPT4+xXjccCDS2L+MKBwGUqE6LWhhwjAwQJLpFH4cbT1WC+wyqaM02gtVKscw6aWw
kV0Ftic9mJgcNMuWsFF9oMOrhO5NruJ129cDv7/JnjUggLHo9BMyTUSLoj9W6MsXga/bIe1KIXa1
RtkrMmiFsXZlaTruBgkXjZjjEockctEVM75tDE990UV873bj86D6vyhDEYNGnu2jisDmq1cXKPWp
dYXofgKdZAIunsL/psi0ispiJmNwuGJCVTEPr/yUMB15yOVbVVHb6KiiDLDQYtRRr/8qsIEgS0qN
Ak0sO7eoeUaNVlX3ZU0Ew36wsjqajtGpikZQDyKizcauNSbYP1PHfDlqfQ1EzKMwWwoTUYRw8kdL
unserHRCR7HgIKZU7iOOp1IjkPEUHJr3cM0NZsSxmuAWQisHQetd6Iu6eEDHL/Vf9CTxzEnnyg5K
7I1hxP5v4yc+Zh+PFCoVFTMGI+HH3ng4TMGUWSrWTdVtG9lqFH5zi9IrkmXltu4v8oDMIFlg/cCv
VGGc8VXDknZRQKyNKC0Mhb53qxn9phG5cR/axCklchnFayPHVAFujPOsfCqlUBJPIUZ3z4IuhLxK
VV+RP+fkS0t/5vn890DLgZbT5v9P/+6z8uUimGT6C3/SvzYgL18FhLyAG5lPp3/RvzDuBl6HeGrL
dKTf0L+TmT4yd7BgPOQUftzfR1o8uDFQIm1Sw+hI/0dHWlWfjqyvj7Ts5415fI4vMHWXZtFtH9gQ
t/T4bTqtW51+6U04ZsyDyANsc8v5MKYH6cnhTqsQ9K4lM1mimaQ1XpUaLAS92V2liE84lqKyDKz+
Ti3qL00WLEUudae0DYYnKTHFoyqVNqHHDUtIThb0GpOK8aaf67NVXt9iO14cKwI1q73oFNtbxT3z
8UqVDEKe7RxJ1t4MonqyQxYJTgPEkAQxxbGyOjLNN3XjWEZKOJ1hKW70M9YnCSOqRg0vfSrm8Py2
51sSkhvkAoRAu2qVTy050kGWmeb1PRoo3IXwXaFDJTrNPHQ01YpDbvrWasyHUF4koI4U+HRqYnKZ
JOigPY8ps+y6nZWlqrYI8OpYKPWYEl3BDpR1hR7vKo0CpZ5sGbrROEH1+qojs8qpm7Rhe3XvSmWO
AjKkWH3nuUOwAzHQvH03BopcYGLCFh+nSpP40VLk9iMwlCt3KCUM2u+OQEdw0CNSi8haTb6QB9eb
N3GRp6ei6PGI87CPOff4YTiksnZPlpwo4ZFeRd+cYhtKqUB1Rv0YxJSGY+OVXAMGZPGjbKBnocgw
T311qPo53she0/SxA07LHnVdSa5rLMtUDj43SkGZ2GiURNZRTbN07oPGUKQlEbtFtSTkTP8cCKMf
l2hWLWIQ0SfrVNcLTxwIrwXfzXQbOb2IqmpcSY0coZKLB9b3US1VUNqK/ACOZS21uDyiO+H0YSak
L1FHFrYjatkipTJw+8zpKgO/AhQ+erGqG8A4FKEJTAyB6sg6AlIFnS5K8AnKAz0mwVwaf9RqSEJH
34+05NEiy1/QUAIKJCiI5Ae1jAdvQ3vM/VRbrfct1pBHc2JFWk1jJbI5XoR+9NB4HTSPDnlA7Hhv
ooCRFbPJ6KmGFsYjedYcLKNn6ZaaxjzrWh4nyyk44Fx5Uy42OhsKkQqi4WKJSVWwo/Cs/TI1kYCH
TMA05ooZ7PTMUWtZHrFHkTTzBt0JpDXnLHsbz/y1H3XjPS5Skox7hEbLY+g1+xhxf2AxkKbsImLL
kaFDoJBZmo3DY6mXtGmDLmq+W8HU2OEVMF98s2psYOlefiZQZHgSeaa65BkOtDhkQLHHJlUwyMmC
AbsArciS6EZNEY0fm8EX9oYwI8AN3OXS9OCVEZ3GYqLvmxnEb2covyZfD+ciVHrA+pquHLXWw513
YvkVFD7KWsonxD9TtXaEUx5a0H9LrrulW+JWw10x8mw9IvVXV9osG6hmCUFqIDYF3aGeFqnwaeUk
NhjNdsyxHkGDIE9qBAMfhhMAJhIFjgPBOkhT/E9CGjP0bmZBAzxpY94RYdnHmOGI/JNZetXPxk5t
QWSi1D8HZRLdE4kYoEjvhbIlSgcvBD9re8xt+EHmmmJ3f0bimm5bBMoYAQ8KdR21weinJFxds7T1
6PZVtBbqDYs5Z8BmUq3WhrWmT5ks5NbUvD/MLf+7Pv+vBf79/y/P658vP8tv9c8X8u74v+p/sl//
M2f+pT+r4NvrSvT0c/5YtdHjkBpGdAgBtVMd2gRA/2PVVoT5L00V5IZROTAEoV5/FaIViGcyxKZ4
B4zQp8y8v1ZthX9jELjLmk0GI6C08U8K0ZDTr9bsSS1k072Aep9t6/m5/PtXJrmBCLPEhl08ysg+
EKCsvIjyw8QU07/07MdXd+tPxdBrhdBbgvrP0cD5wO0tYrZk9iKvRxsD0MshZAeeSe22bMRKk/+R
lywjmKqiaGDfsOBEM1+6vPZtQSeIQO6jcGVOmUmXOHYQu1dMV9/dNZNAFp6pgryRL3LqLby+joTi
LntiMDLCMXJYUl1bFWXSbLqGri39phy7M0W74j8+Ryb8vb+arw3fWtM2rWnk92EcQRrkmWVXx4o8
gxvFTX/l5gAjm9nWrkw7dNi4oOx0n+luYJ+BeQlBK07aGs3i48c4ZS++fWuwXJ8UZQJwlh7/pQUn
4R2dZNeCpPQUl69sJJ3QFaXyLEWmR7MTca0dq7Q+kTkvySo1OXukpM63VesUcqvs+h6/3SEWEfnq
rgnDp4pVOhT5liPxM95iGBJkXbVMKfxSmdGpRgSG1h4MpXTZ5fgo2DU/q52YSjE2QbZ75SW68NT9
805ryELoz/BhXCbUjI1kq2TLVkcOf5R7yo7zHw7pGZFGKMxzccfBq9qgkelWOi8DrdfCPbuh0DFs
R1RrqsOj24AMlIU23LpJVC+NHj1skbX1Lu4sY/Px85g+m7cvBtt3W9F57W1CLC+FCXgLD02C9O+o
mDrQJqzSuof5gXfvEBvQ17ny/N+Ph94JLcaU0WDbujl9Hq8mjbEANR8lERyl8GsRYmxWQ31py3S4
ZpmrvP/Q3o508aF18mD2vcFI2h4KQl75juGwG1rbq9aBwl94QEF7EGXn5Z/eUU5XvOMqMkb+N0tB
Xl1hLkuG1496cAzqNfT6TZDS9LaGw8B25+ORBDP5xcNjKOxRBCJN5qzL7BC19qMyGkDW6rWxCe7D
R/uc3hh73nnlObxh/d6kN/1Z3ZhrULcn76d9tO9O+SnbqecaUwD6dL/YD7rnYPnxLzapWd6+VG9/
rwu1S1RoaVBEY3AU3WFQolWeGjCS9YaKzDoMTGptNLX8fxRAxYdHlYJwTSLMmFt0Yujevln0ugrV
bYL+WBfpLy0a2ODgGPvxhb17e+cxMJu252OvYNV9/fYqDf4IpMb3R6MIF4pVwvIzBWm3ffTz44He
T9gXI02P/tVbFCLLIE6OkcRiXJIFvg2XP3SH4+45v7IgvXtYjMTxG2NzVnPVVMXbkbwhkTn/MFJI
XDjODOuuGBxl+NaOn0nGXsV8pIV5RTj3bhGYx0Toi2rdUmT7YusAYo6kMs37ox2nWIkTXmlaK9M/
WvZDFSsOiMnHt/PaeJebB6kWdqswnu8SHB+D5o/p2lN+GbW78+z8qEZXBny3W5kuUJAewAYJXmCq
nLx+fLLamn0BjntUOr/fAYGrjhlb45XX8d2jI8GL9AjM7wmIwbD7YjL1YowlOr0qTmZbLHz86YrA
WtrMdhm8kNdQpsx8rB6qK2/Mu7s5D8vujyQfVZHNi3eTM5zQevoxJ8kO7mQpWtd4So0mJkxq9tWO
IdhhXT9+gL+5Uo1tKwI/jPFlqipv72dhSormTleKe8cqS9ydLrR1pZvrUYZpU5O7hiScyt59POq7
zx09usnqDAdi8WHYF0tIEpR23eXGcAo0dzlo5LIjFgeLozH94+OR5hfi9ZSJjE1XZPAK1PQ6/714
lFYWlzCmozhqR+mMYdkp2hsAaI8uvii+o2zyVbrSQJRkR+hXHuflQvnH0NOgypRnqU33/tVU02di
UO0KvG3sDcdgL6iHNP8CbQEYvsBE5D8Zjg3AZP1OwMFlqY9YwkD0niSOnKWRXFF81jdxNxwCsYrU
gpPSX2es2z9u4EenhvnaXg128QQNhPlmAAXJYAdL+qq49//052ts8ab/8JGDzF48NtXMUVDIhnTE
orhZNRn4yTBgvvbxKNN0+PblIA2NTfvswmDPYtnXT0jD24UGauadUuyV17QmvmZxFG9D2qjrj0e6
nLcQMTMKm3AOkMwr5sUimmka/R5/DPCzDoOjD2K8bH18XT4e5fK7YtZHVC4oLSOGlRHHvn3jPGUY
A4q36dmXhLGJfUs8jm2ufA/83t4Ucvz14+Eu5yuG46iLET/bW20S9L4dTivb0B9juzyHPbFIvn+m
M4JKVMG9VcXqEByzvfI5/+YCOar+2zSDHdrbEfMCz0mkStVZiBhbXKVDx4EXPm2ZQ9GaV97Bd28H
l8c+E/0W2BnJhBfveJVl2A9jnX2mrnSnCVowoWbucV68kkz47t2Y9dDY5bB1t1SW7rcX5UZ5GtPp
rM5NDBLbHBLZ3nz8oK6NcPFeDDVYUu8yAiyQM8pnK42uvHm/uVc0QJh4eOt0m7v19hryrDXV1sPy
3GTzJsl7tdqRVLD8+DIuIhVxN5/u1N+jiIuvKFGq0bUjRtGe8jNN0PFzlDkSbcu74EeI7Okn0RpZ
eOXSppvzZpK4GPRib0qZcMiSjEEDhBc4/uATLABpCIq4MtBvPqcp7cYEPxT843JVxEi+qEB4qnPW
5xxOs1vQ1G4RQhZ1abmSavoTXfvy8S29XP+nOwo3ib6f9VhTlenNebVG+R6ugJU9lmcLg7diYZ4E
KkjIQDRVoD7NlVnw3SF+Gs6SSRaiU8XEoV1sN4zRHWA39JIHqG/zW29c2GtxGA/REfvbTbQTe3s/
fpVeOmuR/8w+f3ytv/sKXg9+MXloZUKCdsvgcqJia3MbAcd/PMLvniBpMtY0C7Pmv6tBuVnXtlir
nFlPlr6erqIEvzQPjUKojSd3SL9maXBlEv7NR0GWrsp2n8eoUQK7eD8p6llqK6Tu3GPQG4/tLe4a
N7hqLRWC91q1o3yorcvoay9HK3wjF12nYwV/ZUf3/vsnH1ymMoMJAz04+eI9knCAw3s4GM8K1rwY
+S/rfqfbLx/f3t9dKiuOTJKowfbAerdbLa0+4NYPZ0VdwFTZioMCTf1hPfenblF8bz+VT6l0ZY/w
fsnhyl6NefHWVEpUpARDcmWp55TpOiHpJIGb0fXbK1c3vfxvJxpdWFgzsG5zgiN09+23CDBBVTNX
xnPCRIMHbgEps0QY+rWF8qXxcSOeRnP18aDTz/xozOm5vvr+XUJ/vUgexrNP8JHcf84B1j4eYT7n
fjTExfImlKD1Y9zKzmINxnYojv1ColTEefEg7aRlsMM4aTOQcYEf7a7cJL/8jf1IjMXHv8a1C71Y
AnHW8zgk9OPZ9oO92m9NI79yNJ032O8udCqRmOwZTFO++BBH1Ywa0VfjedgDFeHW98l/acsdMSdW
ueg28YP1cFJW0p38Ywq0uJPuwlP5KXpEpbqC0T40V7YV70odKlUbyyZ9WFdxEROXfQQsOwwTuFE+
R5+oOiiOyBGNLZoHIS3ML9eOdL/9Nl+PdvGYozxRa1OeRvvVggnt9GJj09fNyD1hDVvQSxy2WbB2
rxxElN/NPK/HvXiwwre0RnSMm/wK7gmVWGvLaGfcmgf/IbjxD2OxkD/3Vz7V9/P8dGdtlQfN435X
3JUTyDeP8Iqz/ItObdRuk10sHlisxZWB3hVbp2doM7XzENH4kYb79vtsyMph1TKGc/9cr4Nv5uP4
wz5k9/gwBAf5aSgxZnDwzDfgI56b7T//ZOgJ4UJHb0MjuOzt2Lrk2nYwuMN5VI1FL6GzvLZr/M1+
YLq8v4e4eHjEeuSmjBXjWd5jWrgEy/yV36Q36qbaQ4zttE0ETrgSJ+xYyb1qrmy4fjcnvB59esyv
Jj8yyxI1Kf3xTPtcQs4hrYsG84f/4C6ieJm2rVQ9LmPtAMBwqy+b8SxpE+YQOVVxZV/zuy8ABumv
ES4uQ0raQspj5p2q/DQG0QGN+7ZI5Ctvw2/WQSpFtkpcHqcUC+emNzcrCBpggWkab+yTPayb7nOJ
D8y17sL0wC/mUIALmWWQ4xCunhfv+2gVYQYuP548TzsN3roJn1JyW4fxxpa0K2vf+73vtFsyCTjE
uxEvq4v32xrDQQntVD8Rg+EoLY5L9k4ODraLCj7pF/jYLcf2WsnhN/MkSYqkTrGJoV2JQ9fb+4jh
S12GRdOcikbZ5iOopW2uXUv61Ug7jJpXUAKrOE3Xbfm9Va2lZqmcdNr1xy/l+4dJG83U+R3ARDm7
Xyz7Bpi2VUZyf0L9OxzUwVxT+wcVKarHykIf//Foc+Dgm6dqArXRSJnQtqkldvHu5D4sdter3tnl
KLroa22FkfeuhlmxYnfjU68a3PCrrPo7y7tvy2aV296Vbci7j4TOCaGBk8CLLjf9/be33W1DWqKe
Zp9IfOAb1HI6J3rhrbXIC640hX87lC3g9ycqQNEvnrBIMYgN2KyfXCJYVjEKCERf+GeFWXUt0fTd
K8xJm4qSSVo69QkagG+vKiZ1IWg8GTMDlD8ynaDe/xn0T6Me3shJ65TK2a+vtBh+O+R0zudxTh2y
iykbQzE8kQxlOFdAQlSHt72tLOF0b6mgOINa74Zq3Ixdc+Udmm7a21eIqj+sELAmhA0l8rdXmgU5
mSt2V55bdfJSk9r2YMcu4Vo+/ix4Y54CoNldawzZlU/lNy8vI1N2QKTH+QqJ4tuR6Xgh3YmLipFJ
qwjMrZ6ShUHkGHGa/ncaOysvxFkO40SdSDfUIMC5xpW39zdXzz1l+SCFjJOlfPmcK2wWfLMoz9Eo
ySDmhImgBcO2k55y9YLS0WO6ypXbVimvVSXmBPCLO09tgM+XaYujHSLLNxO/3vpyE8VNeS51iTgV
25DiTWZG9lnH7OcI2j8cTBvN/1AORG80Jch4PRIVYyvEFeZpD883fJZJclmOJeJnCWsShFbGuA6y
EHqvbHrINQObljwpNh9PPO8WeFPA4zDFiam2wQL89lfHnBuKLHbLc9DZDdw2iZYkQ9lXvghlKjtd
3iEKdxx7aTIwysUd0goEbCmc7ZkgaLZJtZKvDL15jnDPPLT4/yy1cbzzkD85XSisVWiVxT/s0eK3
CIEC/oHTLx3Uy6VsDFLXT1y5OhstPhRjGafrvrPiK7fz/adPQXT6CAQ1DgqVl9eJJVNhuaI6V5Wh
oddBot65KQ4nw9A9RHHUOCZG1luLRA/kE1p8//HT/N1HwHdIzizTztQUePs0S60r6gYy9twRN7Ix
UqwNQ7waNznNOAV7nrXRStTnNGlwPh54+sEXz5fpnKRFlaHld3VuS3J73yUDFV8hOjiNLYqNWiFr
I2AAkR+CoG0Z2T/+4Zg4a1rcZFNhwTT4/t5ebEJXS/FNT/DVfZekY9C5jiLLSyX+1Hndldnl3YJ1
MdbFZ9J3aSI1uaue7SBxIks72GN1yHBf+U8uaeo0KqxZwriYSLPRsxQiatSzpi+Mnx7VxmGhHJvP
H4/y+4v5e5SLt8TApR+DBHZNbdFvs8x0gnaP/uzK4frdu8gts5kR4UMEDczL/hRno8iVx0g9d+Xa
GLc4iZJ5ptYrJbuFBv/4it5t1ihaIn3nyKmwTWX1e/sqEFcUy+C6XNFzYjh6vOo/oXX6eIx3n/Y0
hjY3ZG38Xi97lQq0dUVoinz2NRu3pip6ivCksGBKRu3/2DuT5riVJUv/lba3xzXMQ1t1LQBkMkmK
k0RRlDYwiZIwD4EZ+PX9gbrvXibISpTeW5VZbWSamJ4xeXi4Hz+HhlelhB5pUs+LOty4119fr8eW
1/ASkkO0/qK2y/uoI+sMOR1xEvjxpzqP35eyBWlz46umtGvnL06HjkWiXZwe+6vjvXwDaARA/Cjg
59YRDbe7nYZjpdw4VraH6nsXOZ+mIdl1+V0LW+lpY6/j/8Xa4qWBCxL/r9+DNcGpFcVCuclGuiQt
86yCW6iJVH9okwd9fESW6jEqPxiosQ50h82Q6k1lthHUvLWlCOBMhmsA/HRWR7HIFXoMI1W5AfDs
N82XhdHSar4jv7Kxd9/aV+A0iKBwWOD/1eO9Cy7bTmrYRW60D0m/7+ovIr4sv9P7KfQbID6n5/at
UQGXhVWYq1BfULhHkUosI4WZpop2U/T2e2uWL4cxvWrr/LFOrY3z8oaXAaPxt6nVmRwT6LCdUdWo
1ajvQ1Pdd+14OaL+enpEb23N5dECUJlIhjk8HpHIa4DyyoxnRgHbCxPnEcFQxE/07kFLh4Mw4y3o
y+uUDG9TojyZ6WN38go/NlnlRRenNADcyHFuP2aT0rp9nc8XmhpBi5/n9Tnu8EdGG8fOQmVqNxTd
ro/6d0aFXHAgc1UFce7PZSyupmyOrpBceYJ1Nj6Ljab/dHp6Xif/oB8D3CHj7p9BiasVN5bG26DN
Wm5JGJ90u/gsaNbclW1veCFaW55OKHrZq47kRjJ8WwgvIqct5s4N+yLyumjQ6CzMJbfMHHV/+su9
Xjvor3mdoQGnEDWYS9T4IrtUcz0MVZ4RLfW2s1Pb5F1Sg8jsDSSBNVO6tOG03J02+QyCPYpUqBqi
MM5zWwbAyDPp2KYTqS3avwBfB7pKvoR2F30fEJL9MMH/CR1w3A9fxlyDCHlG8f4zPKYaVP2JlJIW
pn7zARrl+NqGAK1xS4PCvjtFAR3aWSJ9qYSs5Dx7LLDBEgR7X7QYinp3YJM4bhioKp2SrQw0MlJn
2PVb406vVKnx6jBrbNdRswg2JETu7m1YJPhgxCeQGDSN5hoSzoWqWInTz2TPF8JihKG+6Ik63KW0
TKdui+7Mt6kxqez28DvTvmQJgLuZ2T8AHsm/DUNHL3Eh8hCKUMoZv+lVKMkCqOAChndWpWdgFR3J
VdiAHDHFDa7bD8cd8jKuFrUwnp2dXr21T1kbWh32QYIIRhMY6mzZh8/Ts7ObhUnhtJXl677cImsr
qy1SkOcp+wIrdK68i0W0gyN+w2stH/HSBDkJcnfccTREqoTLq3SPbktKC5Fqf5PlyXUY5ed97EAr
Uyc0yKdk135vQJRaQTpyymzLcBQyrMd7PimAsKGe0d/EEZmdSa4ajx6haONovbrISK+SYFmUVMBY
PxMUvTzNvWmOPaLigDSiflc3AwpprfW+FcO+tDSaxmbKkXbhTXH6m7uCdxaGYUVSQZKDelw9BOzB
HNtS5DwuoRxCY8y1ROz29sbwlkk6XjKsUJ0nvcF0cn0eTyLvOUBsWkGSQ+p9dRG2Rk8UBM/vLtWx
lfVSxUE7KWbJMzXJil3uBJ+oPQwbfvcZs/BqLMsTkfHwhFrnkBE+HmQ0cnkntoGfJdaNgN+jbX9Q
x/VSWsYSUz9U6AoPMeSX9KC7mjaO/MtwqKSto/B62xD7UD2m/EbZmnLR8bxOedaVox4gTSChNukg
BlPSnp4CkVJbeGT0vWjvGlgZT8/zq6uHBphFZ8Ei3UrGXlaPreqTo0+UjuLbpfXM2cfjBWqxoX6e
fzptZ+1LaH0GqkIimSLYkuBdrSdU040CJ0R8mylQt8qzSWncULdSf6/yK7yweP6ozz1Kz5jD4+GE
ZmbFWahyk2oOynupqoDyGaZ9ryyCOJa80P/rpHear83EiyUuqy1g3XqgfIPnwgcRn0wGTF8NtBhi
0RWF0t70QK+9csphBWzzciOo3LKycs2ot4BvLuX2BlmJGwMikx2dFls1t7eMGIgvLHNKzlhd7Y1x
gLpjJId7o4Um12ZKR/RHaVbkjVO4vgOWGeOyNKgbyASU6y1oEfTYiBguh9Aq9mKIIaKMpNqH+QQJ
qUaI3e9tRa41GtyXkEfDUVHVOd4jWqUnRqEp4iY0e1zzT2F8PG1gWeKXXuWXAdDKbAT88fokE5ub
pdwb4iaD4siJiWMoEUUP/56R1c050nGt9pBP3MQQGibi0zB/EFa94R1e7YDnqfp7JKsdgJpcHcox
EYBSfhmAUcbztOHn115vPVerOyunY7waI03clJCVnefoVCwqBVSp3aDdDVvFrK2VWcb7ItAu0anO
AFmJm1y7V9LKLYdLEhgbk7Z2qeshLV/ihRGF/ugiWZa/emI887lA8trihb5hZmttVi7AzvuupSVJ
3Ez9Nw3AYbz1RNiarGWcL8ahxWjYSaMubmxy+VJ+axn3iv3z39vFq7OYZRJqlRk2wgk8sP1Vyx+M
biPjvTWOZQu+GEdcmrM1I6R1k6DM2SlAs7JP2WY5emM51oDTYW6SpnIYCfK4ng7xsNDjjRV/5SiP
T+MavpfR2y4qoYobS0kOwoKMFxy1Wu206tvpVXlzB9MeAO8vDR9kEo9nTG6DCPAjx56nxc6mVmMM
X6xJgzPnfWBslETeXJ0XtlanxY7zwELamqdM7Xid9U7pP5p55J8e0JaR1VmB2hKJd3XxY33lZtpB
tiWkIf6F55+qvhjK6sBAwefUzbMVNfIq1KEbSXUx7XXF729pAJSUN0hEUizXVuOBcbl2GknG+ZuV
p1eQEjtILIwbVt7wzSSTQBPxoNV5Lq0iUtE1SVDVjbhBYkheqOTdCqYlNOlhtJY8e+u5+cYiYY43
DJg4khKvSnCQSlKPH9je4vNM6goJBZde2NM74VVSFe98ZGW930Yjy0gGiRuBoCIvl+vqFuqmyZUR
Peld8TRfRXeQXJy2+ubQDCAURFJUNNYdyWkbq1CXdayXAxlaMPwwu97Xs2IjPf2mmRf5h9V1bdlk
yKlEEHgkX0ewXpl0nXbfTw/lDSd0lOPQjn2Dqitpa0jYSIJsD+9brXxs2vhshkPttKG3V+rFaFbH
SWuSoW8b3N0AuYFKOc+d7fGqHtTHMgt9rbSp4qGua6rvDUTBMie56C3trIf//PQX2Rrx6o6CGo+0
6rB4qKT1BYKHsKG6oB7ObFgkT5t69SB93p0vxry6qxQbcSNaVMQNgiFG7ReB2943761D+jHIPC33
qYOVuVfug3xjtt+4vl4uq7M666kiZemwGFYS1EaywO2nu42xLR+xCouPTKwj1q4gZbJkxyA8cB6h
H1e+pXDWtvSc+U64z42NIW2s25qjOVSUcoI7Dfc1Gn46XakxKkRpsYcIcMPSxrlbQy9jI8V7xliK
VbHT4wuR9nslfTg9f1tGVpcy8ithDU8QK1SMB6O7RGTiXE72p428cfMfrdHyJV7ESoGEZk2psUYy
vIJKX7uzGcJWA499el0r4dlpa29eMH/v9nUOWqnqWDKWeetR9BrTAAwwAqel7+gfLUgJVDqFOwQr
Thvd2hYrt9KjFvvLKDh23MpNBB3W+GluNpotFq/werdTM1t41ZZ67PFMOjTuIX1AeN4W5T41ZJdU
tGsCcracak+e7rqbP50e2NsWLSK2JWp7xUleUqeDbHPm/qwcP0iSdxVKdzA0gjay36eO44l2C2z0
Cjj+y1/9bXN1G7SIHw9mxFu60KHU0h4RvfRtrYdpK96XJcQL6rmC9glUbr/dxKrR7Qky0VQXWndS
S+rxBCdJWcIGJxnXg6WjU9W5GpWuSfdt+ftCtHR6bl/t1JWx1Tj7MERXEIG8a7n9ZqnBAfoE9Ojh
aJHK6zCg4wL2OJSzz09bfZ3OWpldn/lYlxQtwGz3057cbKHU9dLJH2p/DB+dH9HvnsfFHHgdOmaU
JeWzugRkyUZVW8WcE54hamKVPpJFakll2Q8azyo23Oabk/rC3OpCmFUjJymIuaz2+3u07CJnP34t
RhfhvPHHxlQuH3Z0HpexLXhawDKEkWuoJVyBmt04KPSMGOtdJ/Kn1q+lXYxiHJxtvnpl7k6bXBzJ
KYvL8F/4UjmbJi0tsSgm504t7pU53o1h79fBwwxF8Wljr26H4+GtS4iyU0QwgjKXNZ1ddg2BGfXD
ujj8e1ZWK5bBqR/Ui8xR2ezDpOZWCNEJfTpt5JUfWw1ldbAH0MZaDjP8dRzlZ2qLzE7hHLQaWdcc
Jh6Bli5NiKdNvroTnk1CzEQJgCLR+gK3xQxZfhlA4oiEVZ6NnpGiDnURbTVuvb1Kf9tZnec4y9R+
nm3jOg5pZdKuK/lMFRuPgK2xLN/hxbYbymyGatgxrtvyPss7H2kXpIwGtzD2pyftdbC6mrXVFTcH
Mqzj1MCu09qV75yn9gPKjfE79Tz71j0NjxBi2CjNbkWqW3O4ur8HYxzlmtr2ddHsonpA8QlleOnj
6bFtGVn26ItJ1IQSJpXB5aJLzs6O432S/2jQmDlt5fX1uZrBlYuQZKA1jsq+a4pdr99Iled8tb/z
mjE/oX3RxXuz2nDxp3cH1LHHAysbUNmE98a1KM805zKz7huaCNItbMiWmZWjmBfO9Ax5g2sjrDzV
Cr1heixGX3XqjSl88w6h/+PXyX1Vv5JprUJMioWqYh/OePzR0ux9Bg+JLHlR+bux49F6AYk6nr1W
lmTkkJi9Vn8KTP2iEt940XtDrf1+vLEQBZNNMmkFetVsnVu9NJTNiENCEqH38vcj9GNu/N3pfbSX
Tu/Cxems7imgCnTj091B2XrdvKVPgMJrKr3XjrabKok07L9wZLGwVP24eyFRXG1zB+S3JklYkCMR
kH/LkI4uodmzUmPr0n3j4L40tQ5hpNzs9YiWoevcTNB73SUqfLLxz9MztmVktbthJ5VjASLlWiY4
QnrHNxvUBKytvb1lZnURqgkoJa1nLJY1eDplBDn+WvZb7S6v8yyA4ABFLdijpW1wnZwynTkv4GE1
rpUP+XXwIEZ4H3ib65DEU1Rwa+GieAvxzb8yh39bXXlYSGflUhuxWi5Ao/vWeDTb89Mm3t7Yf5tY
bTvd0quoKme6tvKHPP5abd3mG5+/xqMORVugtzOxDZIc/dgA96ZunM23t8BfQzBWO20WYwnDIUMw
1c+Zc2+aB3mKN1ZiPQyDgwnxN+VQXMDCvHns1FIhB20ciu62SVCapbHvhzTKWz2Bz8Xil15mOfoL
RhDeNiCDr2AjNuA+JWuU/jaVCnn07TGQvth23T+m09x9juA5BUBsKi00FllO7jJHygQ9wDEcHiLE
M7wZ4HHuxoMCGnzK1OGLYlbG6IGaCNEooQH1k1bFIvFG8ssLA76UIhAhNQhftL1on07vrHVovwwG
cK4KAzHxItQvx1PmdIhfhnrW3kZqNt/3hUDEuhY5yUcr8golP1/YNzeWaR0WP9uE64P7wIFmb31z
a1mXl8LR2lscdv9DGZBHBbQaI8EDV6RRafPnVO4/jpqxcYrWWxC71lJpUIC0LRCRZfu8CIUwaShC
lofb0lHSywjyc3/oKAHAOLb1/nxjWpcZZRNCpMhDbbXbpwz44zAbw21gQxIaBf0PqXN8XZPvW22+
Crqs3zhe6zBlGdtLgysPmxjw5grNGm4pdUS7IZPundwcoJWmc6ppgt98ZWCNQUFJagLoRiVKO55J
xa7MJJTH4dYJ4H5Ppzp5bwbDQ5lZwfem7rcoRt4YHEgbCzA19gA8rDYpt4dqZmEx3CI5n3oaerJ+
CGebl5dp4EPEbW+Elq+iWTreQL0BKgWARo1ljQwLDaOpInIIt5n1M9bC9wZ0m2mloyFMSBao/mjY
l+qQXyWieqcnW7nzV+cDwBs1Kgg/gJNA1bxyY05tL5J3lnarTcmXUUeUZ5JDFAuK9oE8kXAh97Xc
pNoiTHrVlcCoj+wuy/DifAyLZN40aow6UT6Nk470tXY5SCrto7CNl63bgJytGxSYBwXE6qjRN7OV
SXnlwheKExrGAY8tdKdrSEud2TIyhJZ5a0Dy7pfw+JMRm7aqWG9aYdOQXdQJS59n4sVIFVa3XjrK
bjMpEGdFrmVEcLRbnPatr5DaCw8uZUAaNwGNGfK6YcZC4LpDrjO+gzu2+6jmNrT+Q2E5N045zosI
ThNAIwuGeHQRz7EVSq1a9jgH+nTu0KZ/icLBOQKK6X4OEZ6aEyn55f3/lz/9H6hmvlgs/2v79f/8
KNq4na6/5j/+3z8uu+Fr3L4kSn/+gb8kOznzhJB0BYAq/5soXTf/MIBaQX3Ni8awnt36PxU75T8o
h9JPQ76arlUar/8iSlftP8Dx8XFojsOgYcKp9p//8TT+3/BHefsrrmhWf35JQqhox5sXIlCaEdlZ
QMwWCm7C3ONjOqVWBwhRrXwFDU1EehFihHw3Tke9Rj9OccrarUupmoFaFuPg1Z05wD5TyQLPEdSy
4sHpT89bEablhPZQGeiuiZz1hVpOXQxNdyByz3TGmvxRHCEMbHSRMnoo2IXBVZeaKTKHTdEUh1gr
x6c6TJ77Wzm1Xp12iuZnbT9elHI0I3XV28od3eLhezu2K5TZMxWMkqNXPW1WXYdKdqZkSIFVlbLA
C8oU5271FUTOlijOkWIbJZfSinwlQetiH4omi97Vca4jt6yrKPvpox7f5qo1F+eDOhOwBAm3j49A
uj35dgHuKs2m+Eae2+u5Te3rsaRVQ3VCyDBNp9aTuwR1ks+oSRpolNUoUR0ksvOja/CxsAcGD1y6
Moh9tP0eijbQDa9/1iVF58C8nVIhaR8CMwi7706XSHS90+5qoWY6SMaFrZRoiWdmbTY7NJMCX0yI
S7ipFUANY0dTXV2H0lQartEDV0RXo1SV666PZtSRQ3T2ejqYDsU8KDCEdZEW3RWR0yEwGGrtodLj
Nrhta6HR36vl7YUWWnZxSLSyuhyFKPRvTYf2Vz7Qi88y2wbCF05yiwYgGAvuzNSPzdj8EChK9q6p
Exq363Ge+Nu+HtDStLViH81j9RQt7XByAdj90QjV4UBTsViUKqprQ5u+6mZh+XPONLpaa5SeoV8E
GYAkK0VP1kOrZvaQJ8sQke5kY9fR2uAGMZGmR99fvFOm8abNHLNxO0Rket9u6sxx4TT36sEuOndM
m9g5S8qx3mhiXLHLLMeH17u6cDMA0CBXsIqU9DJy2CYUAqqQbNgi53imykEhaPKmVEgjhtkvvEws
k9D0XnHHRnbcoijMgzFo1WWRlNZdZZU6NfwqugoKpfg4LbOHTuTov/BJf579l2f9GWL791Pjz+8K
oJmnDAgmGvWOj7reToG89Bj7+H/afJNEC9LbIG5sm9WG3tBNHBMp6xhBt/pQqc0XNGvl8VKr1JRa
lWh6P6UtWnedRp9rdxyiAZZiM/zpjIbmVZJTHCQn1T+oUYpAR5LXaMpYlKMuI7Uw/SIqfpqJDe+2
VV6XHMZ9gTJuuVSoUj+kbfiHMxnJXVXN7Ze8pxzuqn0xoe8VgJ/2mkgJHnJDkn5MYVDeCd3OyGQ4
peUGQltwPg0fgeh4FPLFgiA86/K0l90IbaZ8IzZWjgOqX9NICym/gVoIoNE6flRGqx8iMNpJGhvv
y5y3WifMj2kUq4cpzNpzQw5Tr6ijaSeQ6txLaWt9zeQOyXVpUM7NPm4/BugV+mnWT5c28j97S7Tp
fpLUfmPJ3/iqKBmQvMK70yqprWM/OrQqUyo6eAPU7hPSleiiJtW8LztgGqgniv3Sj8/Cq8NWSvCt
kwHbgWLzQIVqGrr5493mOHVk51PDbhsN87xIa/ugJLXjtyRB722pV641+K72fdzk+2luWihqSwqk
TrlHTHTeyanzI8hD6Z0+qTmd8rZ6MaboIp4+EytqhmUxbW5ZJseWeYNQIT7+lnZSjHlpRh3FoYQr
pc4avwub4EPVddwf89QktMLAHIF2Zaf6sJF3u6DXZk9Y6aMTNsOhR8PhETZqhFqFKl3XQAV2it3n
Bwh+p8NoZd1ZWKjKnRIF0Z8pqt8KuG6qH8WHtv7xo736Wv3H8qNPiOzVcRi1/3n8R+KCPz95CWCO
/rB7Dmbuuh/19P5H02X86K+QYvmf/91//DMkup8qQqKnsiva5dPCuCyOIiOTCOMvnuRXodRNvhKK
W/77r0DKcP7AzT53Q6HPgM9lR/2SnFk02/6MnFQTrXNoRni9LquJaNxfkZNi/gEm8JlfdVGV+01h
uOdj/tKbQq8E5ydZGyi4QeWtz1bcWnGSJzbiGDztwLNDQ5bupTCWNd8ZJ4hE4llqz/ve7sWVVIwO
EtrdiLokGV6o+aQKtTJXGrXqJ0magfBdqoLrRC37wBV5Z/ErQoaJ2xKCISdcBcaT3bQQ6Ertov6c
F0pULMJmIIVoYDE+SEXfP8iTiAwPORVwe1atFrqvOxUe3ZSFfNe2UvRYzLPRETHYiz4qJ2J0+zms
EFwocfIHBe6T7BJ1uwilTAhTPuc5FCQ0HNSa7qaOJUh8ClErewOkW7ZrW6Xs9mqZGBcG3ULBWS7g
K/WQi5nnixrlFNXTJ9gfd041w9c9G1mc7ps0jrV7p0z7y7FNeXrqoZbw+zFBcSQOJ3rn21AYims3
3XyYc5QhXR1lLOkCXTU19dMh0j70CoOkiSSd0YS16o1K4erpujCewHFEQgmqCqgjCIuPnUIWKLhr
epwQzkRF6NB38By5wZDnwwE5AvMuyUqQJAZSWmhkWtdyI7fQk2exabrKYNkHPri4fXEK3ri8j5MW
yDpQoad4B9yUHnAeCytPrmRVmEeDY/s5auzXimSOfikGLu5obC9UEdj737YHjP2ZQ5e7l4764ykY
ArnP1FlgDzpGWrPr+HOwyMbkbdk8KWjCbSRJlu//8jQt/dKKzBChAsTcGrXSVU0KlYdu+4BJRj+V
wuFCL4fEC2LglKeHhgN5bQo3ApxjYSNa546pATf0m2m2j2iTjVLcWD7FQzXrG3nJV2ZwP/Dz8iss
/bQwLyv6IisQD22ZzGFs+aGk2rsQ2u09JBpb5YJfecYXM0fXzMJNuTBOUBVjPKvkYDqMOm14g07i
MWh6iDBHQxp9JRy06aLX2lh87NRMNj5nYGaks8JC8DUsEuDxQSJKO/AKFM1pxMl0o8cLRek40gOc
RWCA20EPPicoOlduqJYpr8PErFT0wFUeA24yyGFxSI1S+uEkpsivnFBD/6obZ/OTPkC5sZvbjg2U
4iSRuC50Q23com5yxZtbo9O8wR7m/HOk6EIagLjMU743jWS0EM7rJSvea5KWfRg0CR/R9nVa+Emm
kqaKSUDqd4Uk+sjLYX8gJRkgmk3DvNGH9SU3tAbTiyF1UqYCXcYBG16Qw6hWenIeGdNFGkgjve2p
ibCvVBhQ5JGZLktPKcw+v1ao+ih+a3ZJQZG+4Yl1Sf9hzk7M81TehbLSJvse5n7kQYjtp+Bd3ssm
oriCBtbrYJArE6B+0NN7XLSJ8Q19vyJDfqKpBDRtTVNcymURPKLRLDW+Q5N/9ziS136aEzm7M9I0
Hme3EUrc3s5FKiUPuRMl9Z02ia6/hxW/Sg52nJbx1ZwWFcnYrCDT7wXVgJ68n1ANVvZ6E0zdoZ2r
Xryb0zFJH8J40pP3Qm1FFXpaHcXXc1dI6uWMzuX0zciCgq/S2sK56RHgm3yR23UEk2NvU8YbK5Q7
5lg3vk1pll0NUghoIuoro3cRz22q70GYpQmJ/pZm+QPc+Q66MKbSmAYwh1qSPqq1bo7nWS6380Fp
uaP2YyWs/kyveW1+bKKu1D/0sxKND1kSh8WuCe1xPKPJrp/RbpMmmqDFXISLfrzIgkcdNLN5Ad9n
3bqmFCrFF9YiCrND1A6WEiIFavTqVzXsLKk9q5QxB7teqeowII6d0AtY2E48eJoN0ZSL7TRGbbSE
ORexhMqbGm5Ilr3vHCL4RGovjVDTElpJhD3Qfofy2kXtCOssjKbA2ttOFII/Kwc8FSNv531bF4Hj
tpKkWbuWb59AeDxHtO/Vc6fSM5uWnyeVnenPHbhit2sdyv/yUKLPnDVhEOxidNc4aMNUtZ411EF7
YbeIP+6yisTBTiczMrgmlIMf7SkI38mFntk7ihuwWGQM2Nm1dqOYrjHo9fmcWJUOz/rYOL4UFCR0
OhSWIz9XtTE9G4uJR2DsVNPoFlE0Ta5ZaXL4TtPFGO5pqO6nQ6RWxmUCSr84K1LhfIlLK6z2yEpa
oS+palLthYgt89ykX611rblDWho6PxK7rSVJizK6XaBg09OM2bdorN9H0ahKBxKZcu8pNE5eNz0g
dbxSVaZ+nQfhvd4zXi8UEleMzW2DerjSJVo+X016XWVwrcyOBrdkAQIX+pMiyizsdDkqM3E+F9ej
lOSzm491rDqHkdsDP6TPYa2fhR361qG4gH5PqACAuiLLSKrYUDb6kjVXuX4WD0VAI9Tp+2aFB0KH
VEGHA109qskEFWSij28CHElb9Gkw+NGYIJLp2mYa6Nd1rYl011XgXh/GXBrmcxWt7/hMlkL1S6vZ
pfOuKEXfvhOgZJUzUYyy7SmtOTnXUYLYxsfT33J1AZOeJlNiE2co3Itk7lcPoaIIwiiuk8iPhkK/
cUY5980ugI93VqSNC3hVELGebWnWIl7DdU8ovrqyiCkr3IMV+XLdF3ukWSlgosnt62ppPEyGE7+v
tCrg79TwGl5PeVeSPiMhGFUbNbzlDj66O7FN0ytPCQqHKhwjxysDZ1Kj0Vwb+6o+WeaBCyf8puMV
AaEFUCi+s+tA/z0222U3EAzAD0DNF573V1iZhByPLun64CsCQZu2wMdmY7lFa7mKPpY9R5c1bAQE
VpSX1yD/HmXlqOqVyYdPX9+FVZic9Y68BWd6w8qzQhcvjCUyXfdbiZLoJ8vjiexOK9/Vja6eD1Jj
/aorHCWtXyaujsufzBjNM1D36Ao0xyqkdatV0hp1QHM5S/xOZNbOcIROXTdT9k7pcE/Y4YiE8j+b
Cn/rbf0sgtqUP9vjh/Tz4/jvV/b/uBf4Isb1X7/A73jy10cv9uX///kEV/9AMIx3LzUDuBqNBRPz
5xNc/sNCvZVSGyzNwGUWjpe/n+QKvB+E9cTDvCkWdrB/arXrfwCwWV4ZkMMs1ZHfKmasdiOKHxRZ
Fw4T0gQAd9Z9+ZaOF1WqoAF1XulXipUnF7Gs3r2YjDceYq+McHIhScFbGtQatHXCt+PRKdmGVvtU
xXn31opxEGIKfs8xwQfBxy9JLSTsSd+tiRoTu5FKPFfttyKQL0czvo9oOd/HvZTtKTsoh9ODWm6g
F37wlzmqUEwdiDeoo4/9YKPHQTe2cKGHZWv6sXAGb7YnxUWZnCZ6ZYovjLRDmbLTirN/xfKCqwcG
Y4FuOLZctrCHEHbUfpD12TuYB4ozrRl6d+jotxJzP/iGTgEzMZotSsrVhfc8ZqgheTlRs+UVpR1b
7lF/DPIMyw5IB3cY+tzvK7nxIrsNNxIKr00hqYsNtKV4vrN/jk3F4QLRaGxSodRtvFImhhJOg0Rj
O03+6fkkLcCHHa8l0GKK0GxCID2vlDdzXhdNE5NiyipehsAju/wiBmr6IVYis9gRCNZfbDkcGnI5
KEt4kz1055nR5V8yEdAnaERDAtYoMa7E1AcPCC5FpV9PafwTInbNHYvCehxFWvp6Ncr7gLR7otLz
Gtca/ARVyVvMm6umeZzmLPyk90H/RVKi+D5YqFbAj8+d4gVB28q+mjV64DVgPoxdpI9DubdD9Opz
yHvfRbYRBx5iN+073ppm4eqdADWhJNL8YHChPwUzvG67HhXkhr9VubH7SHV+EsnDH2sKSLB8IZqw
daPCDC5RxrM8yCemz9TXgi9Dn7WfaKEMflpl2Gdel1XFd9JWQjkfksbg+ddm+cc4gtTeh3rejNGa
mz/Gs2HfT8akf4zqklJUEZgjr25LRVkt5E7/nNjK9KROJKf83BgShTgX9qbYHCSAV4mlpO7URrD2
hDxbOt+gK9XgQ4yxdbURystibprWN1qTgFY3Zzp35B5kY0NYLfuBGcmCsB7Ws87hXeUXVTs9VWYR
/pAtSVz1NDl1Z3ItokfZSOJ7eYgby9Vqw7yfWw0u6S6xsu92PGj0aJIRvxoSSUDbPs07NCdCNBlj
p/DmGQmyunXki7xS9c7VJUnK3BrRmMIlwO1TbzBnyXQlrR32/dTRfDmVCnXBvp78ztAkWPMz81pB
imt0cydxvjvQt93FshxXZ5CTJxk0cTX50GiOYjfM5qLzompOHoIODNCOMQUOFQpqJ26TFEATq1Q3
3VyMxmWqtXWwV6a+huocfc4btenRdYTAhupAHKrzITJRWA4DYQHimbr00A7j/H3KE5RmxmluG69T
MhL502COP3u7Lh+yIZm+NtRvAJXXc0lZbjZUYL52Q9edUpmPtiHUCe6+sgdtbPXqJ57ftJtWSpZD
vdya531V2zwF4/5bZ7fa+xrmLD8u5/5ni0idHw5Ko/siKuQ7tVOaYkstZfFQxycdPnZcNjlKA7o6
G5DAywxT1c2l1pJh9aHj85LGccVknw3OxyJUXcq7uwSm+MZgOjrT7YoPlXgatMsmyz3hXBvOuzGH
Blj4k3ZlB/ekazJV2o/Nn4zH/xtH/UNdAoz/Oo76QBHm68s46vn//4kJUf8gWuGcgU0iy06Z4p9x
lGb8gR/EcT+3R3JdsKj/BIVYf4AWYcX5SXwg3Jl/xVEan0ehjtQp4TEAM9P5LVAIP3C8tYg4gFPy
QCH2cCiZLEWYl1urob10TFpJ9WJNykPAow3OR/Sm2JVVlDl7KQpGKBC12oGTUGjN7GWJbkifM7PJ
YCwcemABcqqHjavJEhiIVquazEsKAnh37rt2BiGhDrUXRVpFkT6UIu1S0tTW8DJBfsWNU2Oa/Zj4
4xMS8HXjR52pSL5GziC8mJyskQ0/r6i2X2pDlHxKKbuZvhiibMhcIVeZVruZ0EK6sDrZHBcUslBE
vIOKUxRPZl4AJHVt0dKg/KAqUStous4tvfsQW+0IBKEoJ0vdBaFT1KQyosiIf85kv1PNc4ST7kSn
teMhz6yueT8GgtxNnoBu80Vdq2PuOm06Gj81hfxZCKNxB4VqBwJGvoXVL/iWkNxXmM1J1Ui7dmOR
tA+ChqTi3CxGoZ5NrTWjkp0ElE8yp69t4UmdjRQRsF0QfGE4/n/2zmw3bmTd0q/S6HsecB4um2RO
UmqyJMv2DWG7bM4zg0Hy6fuj+jS2lcpWonzdBeyNAgxXZARjXP8a5qciw8O7FVRGRIRYV07x3qEi
9LNX7M91ZNwOMQ5O1F2PejHsZmiG2WT8Emny0BbSSQMQSQBZgXKiajWVU8krAzerbxSA3eeFupPf
un13XItsG6tGk1d6ypGz9ohFBdldFmVra25+5EtxxDdol7N3tovzOakJvq1mM+g6UznqDdfJxUsf
7YHfIRAjOf1WGWeMKr1AqYWfVxzVpqhextL92q2gbTMXpjy6U9lvWDnB3GK8JpViCrvaeZpqe9sa
an7XTE4VerY4DHA6emdu/WZVQw/eRBotdjlSkz+g0lWbdOpwIDalP651Wk0cqIhdufwHBz/Phpo6
veF7tavvLG94acu8jAKDzRyNf53qI999Aej0Jq0PpNFe9xxQYHzPs+wqmDtwc9aYE2KMTTOou/wu
L2ztoavm3trHo8TO1olVv42XCsIuh5Gwq0COM8CfJ7gi9W2VbEU+fGFfD7BHX75lXuseIsXc95KI
G6OwrYNqchzWi+7tyKf5nrVcVTLFva8zNVxa9cmKpoe5TZPMd+PK5952XS0wL7ShezTbb3E37Bcn
irZLgdNK1ocRw0qdw4daKJZNbRjmUx17mDU38BU6+F8jDpPMImDbZp9a3ad0pXk4TrQmqZBzAqcR
6kdV+BQIb0dDBS0dyOgj+aXuknpv2fOnsa33TpMOoVyGagf17Fkr5FaNUtXPrSW/MYbIYkka12qM
X2CjYOIwO/G2bccs8GYyN/xR21sY4/qW/TBhn/p9obbwaVoMK9nqblQSdwYsM9Tj9Yg7rlAMmYVN
mlQ/55I3i6hgz2JkhZGBTiwLjkZ6vq2winmxZDw+wHIo7h1DDHulSJ68cWwtf/aidTsza68gY8wk
hDVrzJc5agja8pQkAU6Xc9BAubK6fDPagN7Vr5QYQJ2YHV8TdWnsM2kPv/IZH1sqF0wOOGwHZ1Zv
DXuObswEJduV3jXKvGuc6zwtrqahuTGnYB4Tlp3bZ/itKI3cVGZE7AHI11ZxYNwdMIGCqw85Vh57
Xbi5b2eAdCgEgJyrbJuppowDLU2j7tZyIRRhs2ITD0doZPww1wztNLohgOtT7rDHahhLJMPwjJ6z
CFwtbo6qFV2Bi36ZnapQfpRGqye+7fqdWx8yTYW15KoYQ2lRZfzsvaHGJ7CC9KZ03o3uardwmmDt
ovKi/FIr96adXHVpc5tWvXkdMzSiKcy7YsxezWgF2x0DrI6DCTMvm4KY+krQGNpvCFBeaBf0zhjb
X50so99d4nwrPGVjjB56ZCMv/UVt3O08RS/RON9wBCiHaSiXZ70inl2NvPaQjcYt91AjR9qGT0PQ
N2X+vY6U6g6edxxqVpmGnUm1qsruKVLdznnc6T6SNfgn5HdvFaENoS5qNxjgqfhNShoI1TbeM5iN
NLm81rLlpjdHY8N64Y/sSX3RgL4D0+sT5QHthXVNRaLwI/6iaLL60UH24qIXorBJjcyCp6hwB3cT
xAm9ujPMBnUoJ+yhiYY+tO3ExTqzzTqfx8LvCYukcR6tcOk5TeKagLIUa+HISL5akfziWLVznL3P
Q9Xua5dqygihmmP3uLAfzdlyEGyOX8osUvFUEBjOH63lMHm1PxbtXd7OQ5BLbriGtdKw289xpw7X
MQ5wwVqC3gD5X099PgUi/TnNsfCzJLZuKFGZn4zJjP8xxl9FU2wgGzGCSt/n9ymLn9LQA4HkvqVN
uyHKj8S+ge42OH9gfk/Yiq1+s/r20+xVxyIxPtnu92awxmOsZuHUd/tuie54rt2otej3ysxGbNdt
sTW1pP7hxeKucawrmWg35aBdzVnxkOvIGKftVKR+G11p0NknaIZTV4eJKm+UVBzjWRMoTpTnGR2S
3Sh37cBqi6vuUOrxryYfZHxweFgGupXcpTAJt1xljmRINdqDqAvf6XHxsaeX0VsUyp5Z4xvsxV6T
e76DQa1ZpkUayjb/2bAP1s2TbvxweTePCbnk2T8CYls81Xd1XG4RNgRqdxOlRjDxmGmq+CnFBq0j
5cYTg58pcdD3WqAk6d4ebjvlsVS6l1YcUj3bC85xr484R3+5thJQ/whsRwnF1G7JRNpjNH5rL7em
+23BCkgkaeCwQY22EzjuLUTLG5bsPZfQAOUQD3R33y4E4OJa4lWz36ZZmPfNLibdoSfOcdDane38
LDoLYzvjPinrTd66QUnVlhIFl4+vlnIsDZOiHEbW3BdglY3eTSnGjccNrHBCu0Rjj0+3+U+HB6Ov
6+k9HFTGK76a6oZK2GJvuggQAIqUq7RHD4TCj2ICX/168OqHpa8DMzGpIOnbBAUhpJm7hgp1n5d7
Yd+3fZJZLAfe0Umm31S1sPxWUhgA2m8eMi/nosLF2g2k1ckArmEXrmXzvRqVh8XYWTPuCWSdJFC8
tIbZUvB+5vl/JUWRh0407YCo7uREIctusUTnYzf1lR0v/cPSKvrBMmV1VWORso/nctq4Yivbvr+p
s4G1Xw1f+tk0DllTOymWJtRuqdKl3YMu009ld+ckWb0fS60NRbvc6W5/rXXjNWkXnQG5WHfwxfTz
0mGLrPNPllFSEjK8cW/HfIEcErOHlWUZ1uZvZ87vPW86xPwVX3JewUp5jCnpBLNliT2UyTRIZm1b
5t11BynBl818dNXksTUKFSwNm7fE4GjZ1UNmwJ6VzYb/gctUX8xKJldS9sxuM4rBPOyRXCgVjMPV
k++Jbh8cJ3upY2hslYSrPCebhBuYgZny7PQH0yqedFquOkwXFVvdAQt9NlMReqAe/qLfmsNDq68z
3ijCRhjbtHICQe2thOwt6/moperM92Vg/LzODomjZJwYQdm4+zStZ2QLw2bMYNZWZuBJJms67Qtb
DZNCHfxJrOlEVZhE5bZR1C9Gaoc58RDR3DyWZn2bTVSt4WM/92r3sv4tuys+q1P+mOLM7ln5jTMO
nxRN/Y2137P02oxzXhDVBPl4aHMTTpKn3C2SV/Qcbdsi25ZTe6MW2pVilFdOqgVzosa+OumPmtk/
T2qFEdePvmB5Uaj2qUleq4XNDLC/af301RPyq9s5N7FQN/ZSGXBuuYTo8a5Km+epjm5NYe1FHdtb
Coal33SVtYkH1XiWDmCLbSvRxnKtmb/bsufC4lJAigIL4u1BT82NkyyBqoik9ePGnsMyBtbIFte3
FtLaRJQGLQV20/O+DWPaQc+d2n3npEfqURsY7hsxtJvBKB7i6MqrjK9uNF3nzJNhijdllNg+UBQ/
VN/YRedts9q9iqFKKGXTwoJbLZh4Z2XJ18W1Z9/iPryvGvU7dbBw0vGVS+DSszNmESBXZIdJ/zsZ
zKsaTxWl9b47PVKzyHmKi3Fn1xqhvQU0eXv6YeXXkaJ7vtmADfFko+Lk4YE9TmHplWFkLNeZp/rx
YllXisyza3tqAQ2tZk8cEjuQEcQAREOuQ5ezvqhS3VH33uh6uXVkA8u+llvHmT+lTnoAs7mlYn+M
MAqPuKWww2zavv5W5PYGfCqUarbhKRM6K8XDKo5Q864IwKwxyoPaTnLJxhh+x7WyEUv1kM4jfDzh
13V35cRDODFGZoWLlCABeahDnlIQy7hRxeoDGaF7MLY95qLbPHYxERlCtcy+gZjdKLbyuR/unGp6
bK3kpo8TX4u/SydGPTZ729i2b/JkDLMB2RxumAEmA6O/5Er+1MwuZ8PkxrwTm7uxT2I4Vcpv25g2
SgNrQLepsfbxfG1rWACGBUQAFZOztviZx54pjpFjccVTMWyJdiSrz7ofw514cUTusAmak9kE4FDR
zyJJgQqhgEzLJ2Ua1SFotNiOdpbR42MWlZr8nVkrkusIm7pMo7hcHLXU/p40XfnNU/vS5NEzkF3c
mFWCVitKjyVBC/OjORf4w6vxPLc3UOCygzFAgA3hoSDfGz2r7dn2lQw3jzLXsMwSUEVmCwJKkNlG
VwdcsbrvcJVwqdMT3quBE8Wm4mOj36+pFePs+docEwnFdEi+FS5X+m1vduqVYc2jHagC6MH3Ch2C
vJvhLhmUrRjiLQ8JZ6Ninbt17A5dR06oXbLRE+0Wo/v6xVgA1oSeqN+M1oMPLkqVBwmcOgKEJ2We
SXabqk3ScUMOjcQcUn6+Vdt+KoqagEdFAXJtyi6CoAYt4LpidLlajTo6NgXl0HPcL/hhsOfHt1Y6
AvcLQ+P+J625+2KWYtVmkNuWhLohenubj2l8XFw5DWHUZuktP0w+xURWHaWu4CeZ8X5/LB2HWZOO
Vf6EdCJ/gvFhPS9eJH8rlkaYzoK/SBFAPF05M9oqb0C4zLNCTipnq1VYGTwXs+D2ptcmNf3FjKMF
GH7NmohHC8qFw47hBObIW9Jvh87+FEFreXKzBYJLOY/Aw1pjSeUImFkWwTDBwd32doWvk1SXMt8Y
SzW5oWWnlvQdohXvTHILWP5COHduW0xkWDS1uOZa6eooox1RB/nESRmYLtACm7i0BpBuLXvUBkqV
3Ac8C40KkC2kK3eMv6d5qXzWumKOd4WTp+qjlFa6bnum+hU4WbOCHu4jTlOkK9WpVTAB8zK1fGgG
lRLMckbz8Aoa/n/89H++Uhn/3/jpc5UOv/75H/+r+/7jf2zKtPs+/OrfwqmAkv9dll5J33BWXAd+
20rshlDy32Vp7b9QPeB7j336qr1d1Xf/KUuT1IASxkL4phFtyn/u/5al9f9CmId2gTMQ9oRr/Ss4
dcVK38L0yLw08idWzzvAlZMSp0bKGVMwJZ6qWOxA5LwjdLu+RBBewf7TVkiYJrYALS8snhNODQ5l
qdF0aBRIb+3A16TxTRGi5tBT0yM2jIrfjnYXLkNirIWP+gI/+X2Jc2W28A9xqqvO+aT5YknLOrKx
mZNQQja4z7DvaokRGl3jXiDWnri/rWEJa1tQEGhHx/v5pC2jKBJdx4E7LAAIzXJ58jKlIhxlorA4
7sqsbv3F6Yn4QPniD3r69Q8Y//7/jOmfdJQz35OBhvvA1+RfTsMxEKQrVlEqdDXJUDVGnrJt1oY/
buUEgX/tJGwGOkr4JgSek07mxIkuOOpYocrL8DhPRfVNoV0SiErzqOa5+Plxe68T5GQCsXDQiUNM
MqFknExTr2lrTUgH9QKSy0CzhvKgZBZsOCTqNUQExM0isHmkbIWu27/h7n5LobJum0prni/8FuP9
ZOa3mCSOYsEB3f2k8z1wh6MlsRmWI8bUuu2E85TeRaVNfW8EpV2WOaij/sbiNx9cQ/MFbubf4gys
R1Exxfj455yZ229+DWWfP4shbtmrKZbvRmgBkEMz7r+rUaxeqXWvJhfm9pm5hdWARhQP5HSddfy2
qcFcgYmpW5cRVk2U2R+LptcviBbP9odRWc0MLcKAT9gehQM2UlVEMXks2Su0yyATTpbsUVNcstW6
1NTJpDKjwZ3szDRC1Um4BDgJ8Ilobob4Yo7z2ZGDBE9eGKuFuOG3IwdzFaSJrSlsAJQ2taO219IQ
7r+eCnByWB1scCgosTJ62wo858FsUOKHVmSoh6pc5sOI2vHADaT/i6ZMJj++UI5JpWXt8B/6AXit
M5xdpwnhHA+fyyxW9otb6p9Rp3UXVHDvx87ljKPMp+KGQRXxdNaJOqPqpjbhLCHjJjUvcN520+bj
ZbROq7cbDJ8GAwP99YzgkHjboRkVOMZ4WhNyjGu/7N7Ijv1ie4Fqg4jiQq/9yPQx2n/c6PsJ+LbR
daf5YxTF5LSlE3F5tSPN/QzqNIIMqWgMNOTCF7bs98O4fir0OUxDSCinjjB1204m8QAgGhJixDB5
cI3NIbpQ9n9/MOACgcsOsw9baIK73vbI0Fxu2KPVh6Cb2t7oG2cPNcD0DVkyjBqWbx+P4JnPBu1y
paoSDLYK6962ZxWTk6DlAu3r2xWUW2pJbO8ESgyKeNVmtth4UVxf2AjPfDcYn+sgIuEzCIx526pT
J7Hhlegyc3x2Arvqyqui7obQzbTuQgfPDCiURuiJlC28NdvhbVNJ0mJhMI10UBXjXW114lFd0DzU
DTCrmXiQmz4e0TNHLaesxZWT+4vOhzzpXB/n/aS3aRfmmPT5eo8VModci8iskHDRorTViXqpO+t7
45h5GXSDGB48TbYPKUXCS2Y/a2sn65IL8HpngztAStnJzpkOVe6UxdCFVmFQZZ6GQqs22jDkM+Sp
uP3UZ3PpEDdoa7BMMi27JJQ6M8HYl5nMyOIYkFXM+ecSHate12RC+wKvsK1BmGFYSJhQPC6/i8xL
Dq2Qw7/dXMGEuUIQqAC/YZVxv20T6ZG2wNERoa5V2aYfU9SZNeEXc139+rcfm6ZgVb7a0LA1vKaF
/rEDNYMRu3bP41dWPCzDEpvknUvV6tDZg6FSQ5Dmbq6jbIPY2HQw906cgytNceUUsk3Dj3/Nu2VF
Ct6qBSdpHUqu+ypV+OPHyKpAlKWjPBrKzvIdxWk/WYWWPLVWnV04VN4tK5qCgo4NmLVOc/1k510q
BCqKhTVto9bJpkszh4JvPD1HUEe28SzcLx937d3uuwb8carg+AOuDa/m7Se1lTFzuogdo0s872fO
Y33rDZ1y+LiVUzGHgaDMWM1cUEvwBMEZ7m0z2RhFEAEl3Wry6FrrPazG6rwmHEBJdapTZtdt8kn0
K+Ui2c5tnBHyOqVXsnGH+xJj4BasOjYBY4Z08/FvOzcClrkKV+FYo1o9GXFbL0awIqjJEBtUtH/G
tF3qIrlwe1w7+Ga7sCEEUTx6bQKh5DrF/phCqYiUuLBIlIYS2iRBMi75MV3yOAqbVug7g/ruTc+W
GuoUYPcWaUnKhUl84sy46nP5CcaqqaGAgxvSyY4Rt1qu1dHYh3GS6xu0AxiiRFVNFUG3rkXRDn7a
N1SeVeDqL8xR776Xoty4eY+xxtJp+waO5IVj+eywkGbMwK9399MdBYGk7uSVYGVFNZFTZqPyVpil
OlCMg0KzV1MVdG5Ui6u5Upe9nKzavLCpvdtIGRaIv8jRcUd1zdP7B25XKD+ddWpmOM83jIZv53N+
EDC/fy+KOzFHF+3CMn/n8wDOZsFpBnIgKnF9kr+dD7ZQJyWuCxlGjvFidrdVPUAoVMJKwQnIIE/I
tA+GDYcsmZGWb0EXD4bzz4gmbY0AtajdlvFywVHu/UigAODix1a30uVOud2Jp02J2lH6sDpDHCl3
67d9o7X3C6LBUMnwyXZm51I61PsNjymJVyx3CZREeI69HYi5raRwIRmHVe9k1/PvvN+YU1NuONou
Gcee6R9HpqUZnJuw162TMS+lWUEJy5cQqm/3AMtYbAxMZR5zqrf7qEjd44Jc+AKL/f21ZdWu4fAI
+rIeIKdqH81MMLahqhOmLsOIq0t2RXW03w+FBKxW8yjZQ/Dptk1S5n6hdxE0DjHfDnqzXNiF3x9j
/ACTqxNHDGD3KVZBVcuC3JoS4dCJKED4GV9HTt1/lV2hX2jq/aZqcDe0sZSgw8jFTq6/TdasN7Nl
DqfCiv4pqyj9XAnj67/duU1VBedhIVpYkayCmz/31CaaXdzZ1DmcF037pdSJ8TOtqHN/3Mr7CUor
PAVURCV41Z2SOuWMFFRLsjnURFcc7N5sUHhoKRt3T1UkSWfvUibu+8Fbj0lV1ez1wMCy7G2/pLvM
EDCHOYxQE+2NrsUwSxIs/nG/zrfy+uZCTcTN+qQVNe4wHi1Y7UqO8j2DPrNkZb79i1a4JHvkvsFA
eLUF+uPcW8SYyint57DQuMCUfWZfiyyeLky3M98IQzg0UR5yEdtx1j//o5UcYSwQG1IRqU/6oa5b
+1DiKviJ5Lwk1FBRXRi79ysJWR3oNDAjFib6qS/0lIuM+gXtlW6qXBmZonh+RwKXg4R2unRGnusc
dkQYMRJoSuzXyTTviwEMuocIpURDEmaUkTM1/q2q2T2z5995P66XBJ6PGG/SL97LHFBvR1KL3c5u
Z5doqq71eDihKh6SVuw/nhVnxm9dSxp0bNJBUMC9baUWIzilYmEGZca/SizJuPEYXwd2o93fNEQ9
gkcqKO3pJFcEemGtMUQ4irb61MoK73gwr2O0iAub0bkuaVhwYFijwwE/dZtVSNBM3UgVIc7Yzb1R
W8ZGcZTmcWqmS969r5Zjby+TK8D9n7ZObnILnuSx6/D2bhsnPo4QnLAlh/88Bex/0YOBETqWVVUC
U2D0OvLuHV7lA2Joh9ufMePlQTXXIE4UzzjsAmapDwO0L0x3ECp1U/Uklar51eEIoPtzXs5OWC51
7oQff5v3FQkbkSrzbTV6pcKjnhwSSpdkyajUI9bgsbqB1N7foKcbvsx4JCFYLb0NRFzoLKW5QIzu
02g/O2bzF1NxHUyCq10gNOfk+i9mXrWzjmNhbULlijFH5Olli92aVn6hqTMLeb3scd3Ba4n71cms
n4emRh0px7At2vymgkoM8zBWmmMHg9xvEqO9pJo+2yJ1BYQu6B7f+cNYFct9zAfSAcFODqlhi33n
YTXto+fSboy8Se4//qZnDhUTsgZFHm5KVO9Ot4+ld/ngM6J9r64hkpH4E+t2dmHmnOkWekvKSIhA
OP9Pk76GAmujUSIGb7NGDTNZCELSsm6/qGl3p6y+gh/36txMZcNHSA3Gis3R6XWmzPTM1uthCnHx
GP0YWxF4VToMb4z6nmB9KN9LONVKiJmxfEg7z/vhCu4/F24i2rl+U4iEe8gVnSvcOvp/HHPq6BAP
0E1TOMNHsnzDTMRxMovkzqjc8XrW8YGubdgQOHaoAcV2PP7J9rwZVuFcrDntwTXj8iauJgtgd0i2
PNjFhTfEmW1wrT+pvCIwu8AQ6u1PnHmvwHpRZNi4M/z1ylamvVdK7b6qpPz58Wc5N9mY3Kze1XIK
Ae7btjwZK6paljiBJDA+krppfTRv8fYvWmHduhT3cF04PRGl4rmL3uA3QsUu2hd9Vl813ngpU3Zd
GCdbOhshjgO8vJD0niYmphBcZGN4MuznubovUAc5ATV6nuOZI6cdienlJ/hnkQyopngXwIn1BvGu
8dXUYV2ccJDXeffHvJpSy5yKmoEEpVgOc5OWxyLuMthfUbSTGMYSdNyYPz4e17MzZXXYxrtKxa13
/fM/Gm093cI1t4aKNuQvHUa0garCy4sJkNh83NLZefJHSyfd64EoM7WmpWqskIBChb5JlkJegDLO
9weRGXVnzPROT7NSNyvA3o7+WGvOBSRF/DkGHHgdp1C//EWP1jT41TWAkufJKsvySGD/xH6Uy1wj
/QQWXderzYUenRu3FfcEq1jh9tOLZ+tM7PVWP4WmlAK32AT1UTNdUpSf29T+bOXkyMg1tW81o2Hc
eII9itoawynCC6eZPefQxBqkv48H78yLHBxsxVmZeB4DeDJ6UjNnNYsHyVQQMoxNFwmPUvXyaoxL
90V2nnY1GW73ZWrU4lnPIXBHg0ivzXJ27fBvfouDLQLrgFKifTI3R+hYnmL2Mpx1jegfZUo3pZq8
TPjz7RCe/x6NNKwEXPB06BffntJ4OxMJ/vGvOPuhQXzw0+ai7Jx6pGciStRpmWSIiLDZW6OGmVjb
lxceaWcMArnsU8jEX8XAUPnUNwZbJRfGKkPed7FzvZRx/pBz97zlrOzdUI/s4Solk3STzXn1Q3Hx
oI00x/2ig8t9R9ihXbpHn1uxf/6ek/un2eSOREEvQzdysa/qGACKEs2m1u1LIMK5ETY9tnZwdh2m
wskbLifSFdtXPjNSu8GXuMsjxMzjCxvduUOEQ2EFFnkt4rL7dkvthHRHC4PhMOPOjSUx5D/CLNcC
0oOp5vC8R8QDR3XukfAZUVbnfzGPKNbgOMhbldfdyVKm8Bo7S2zJEH/n8gp5Whc0edl9+ni2nvts
bLHqCuNh2XAq4O5ykpKtCP8aT1TaAeim02DX5u79vEzleGFIzzYGDY7nvkGE/Sk8OY4ZdrVULsIF
4G6LnFUN6sTRD4mrX0rOOrs+bMhgQHT8g1r57efT2yQXgwsY0xlz8r3QrTgNnUUoTzOEy2shdeuH
BFmb0R2g2sR0HtLOYRk05UXqvdn6vYhRm3482OeuBkyQlePgANOfxn605PlMeEJLkBXV2JexSra5
HJz7xXUx662t2jfN0nr6uNFzR8J6yTXhb/B0Oa1txrFI9bxkg57rIt2kSX8vlDoLhG191Qbl88eN
nVuaRM6uZmNc8VGIn4x6LdClzax9Stj6ldG6g69mlrgwjue6xACy+xG/xqP3ZGnOVSLxFufJUtXJ
8FLqVv4U1UOM0XzSXk2aOv5NrwyTKFv2Avh+67z+43Y1arnllCnfzZhsRBBVeb8MY/f48dCdPUkd
W1/LhzAOkNG/bSWFZM5TgxJJ7Obxo4fPGsITPCoyrVQ2uptofuku/VWldMM3RLreJouM3vdUqf3N
8MLrIOwHi3jG9+0PoWQ5ZjWsqRAZawwo2yVXbYODyqa0c7S5pVrmzx/3/ey0oaRmg8/CPTv1Q21r
xNnopadQSs8LEVGaoTKmlxK0z20/9AhuoQX2Byb8tl9p0umuTLUpjNAC3Br95F1RnBoOKmL5C5v3
ucPDhQnGZgdeBvf2bVNFZ9oQ1skDdmND3uZIF58jZ6j2Ez4Dm5JZcMCnX36p9Mj4i6EEfyYzDPIi
nmgnK7BRnZ6aMfarpTGln9O6MYKyxE7v338wAB7AOd6KZFCdrMAF9X86Fga7a481D8LnEtG7Xnt/
cwiuOVDUNFcWpncyFRtuNJWNPSSS9UnbeNKbd/bctOHf9OY/rZys7ziubSTbtKLag7ZBc1xstMW7
FNRwbvenWMwDAOYUn+bky7Qx874zARwsM5I3Al9Icq3w1vY71ets/I1KJYzUQl7gFp3FW0hx0Wh6
dWo5nYtNNaDb0ngTSGGiqbaq1rmPhrl/5giw99E4jYce6u1uqbPxTnoJL+al/fbxCJ/d3DxulUBZ
gGdgWm8XhLkG32oTa6+Qkb4tNG/cjbbafM/6KN3NS2X+o+qL8bXSvT6Yih4tSpwN1n1cZP/SMHAF
5Rn8//ySk202q2y7yYkDCU27EcgmE32beV17AQU4s6NB2ucEBLuhmnJ6e7OaAdNiq+ZFtIx5ghOG
sSC6KRrtwtc90w7PDB483Kl48pwW3JtS05uyH7TQSvryOGX1uOsoqF145Xl8nRNMg+K6ThmSOwSF
yJNlmOlJW8VJQbxcm+gP6K6SLe74U5Cjfw9ENHdkOU1toEbJHCx506gX2j+zdN60f7JAK7VqO8sg
Ot50FWRXoz3/xAq52nXwsvYoZSwEefBcdh9P2jPnBfQkgF5UBStV66TVLumSPCFePvQ0od6XvF03
TtXNjw4C+b9oCRySWz5FNybM29WBCc4SF2j1Q9m783WL09hmIY3nUTUw5fq4qTMTBoYSZqNrDd2F
Lfq2qZTwDRmlrgbsia3B5NgSqVQShR+3su5lpxOGxzbEFqgZEG5PFpnbWVGHp7eG3ZwDg8yz++SF
cBVr3o0WpgrHuKrySylzZ3hRXNH+aHSdxX9c0+y8T+zBQ+VCrE/3G4GjuBtNBM5Lumpoa2KWdoaQ
5cZUHLyEFnfSdh5RwZ/1VLl2UVvXKUY3MY5BPz8ejLNDTsLHSiJd97+T3yWrcSFjR9fCyaDdIi/i
TZfJ6sKQY/7wbtB5Urz6W66sBJ6sb/uPp4r0lB54ulIWR+6deWm/LGhPTW35aszIA0mfz3fWq7sx
Pj/JU/3qedxriQflWkQVCU4UrgIStLBR6xZtsJ5E2inxHVtQdTOJBYWi6EYsBMY2dtWrFmfwwZ/d
ybUPsbF6Maevvsx2jGH7tka89y3Cu7vzERHWFpbUMyZqUTLN+2URmJ7PQ6/Hx/LV+ZnfgAu0fHWE
xrN7zndlBH0tdFjdxIC9Okirr27Smh73EIpWj+mpc3tvo8kCFan26kPtrZbUs9Usz7JeMhDQaqH9
CWNxLGpG7Eo27qujdf7qbp2iZ0HjmOSombVXB2ydbCDuAa/O2JjLlXqI21L9tXv1zq4sI622/aun
dtJklrPpX722zVff7Sm28JBxXv246RLe3KPMnF3x6titN6t7N0ETOHl3iRGLa2G0oxdQ20L4l0GE
QOVp4wFeCAVtYwfQgDL01Sd8QcyZk6OumO3nVfij7bKsZai03NbD3O2XB93CoAo6OSY1RMCoCjb/
Il2DOqjBYIuY6umLDkqEJguHk5u6VZovBEKSGKITXNG8RljI1ziLYk22qMCcctQFa+CFMnJrwv+B
HIzGjCzNz17jMeAfEJWBLzmxGYUuYgfJZt9/6q3UHELNzSkexAOV/F0h7DwLyihyjpntdIino0Wf
dj0BTy96XBISggGWcUvoBhZCXsI5cwCxyxDIDnqvB/aUFO2xRdmlo3bvu1VmLdprz4hgN+aYIybg
Fqu4UotGp92PrtqIO92plM9RM45fsIwUORbmWiGuXVHZP2am8HfbreRdp6FodculpO6vSt3nVaWu
GtVMPqlmiVNJZnaSvA98C3wYTtoQaBiTDh4k5HLCbcCN3Vt16D1lL1Mvnr4K1x0sP8NRCzHqMIwK
/1+UWViMqvF7qkwlwXXGwAFZ6ZTfdQpWhlEJaiEcHCqmsFoV8ye2TLwrlmopX6wSQxy/ikG5AuDc
5FuWNe7BSNPyV9136b3UpjG7i2LHfMmJ1h38AlaY7sskSdTQNY2oY/KU8KRLb0CLLWPMWQ6lM/eY
kllz+lKNake2UCaj+n7SFyUPXUHpjeyjtPsHW+wa1/2i+t/sncdy3Ni2bX/lxmlfVMCbF/E6SMck
k04kRUodBFWS4N3Gxob5+jcg1YmnTOoyQ7d9qqGKKkmE32atOcesmjDyGvVZpsnQXLQSd/PGy2Ln
mVCrQe0M041MEFm9dZuTLufQYR6TbYKGSdsQhTZ3YWJPfKWqKst+Y+dBo2884RUQybQ5uM3jQsNi
HnEiqeNBrSl4aEWoBZPxVbCtuqkCS32BDaNp8MWcNA0dP7efU7wUJM55DWisPMnSfD0i/hEblGqG
vw+wrOvrNPBZ1gH3cgHxdHN6R7gU9YE2Rgu0UhFGjxVIgYowvqyo9oGd2jZ52pVlbITomxjuhAkw
ohhhnIdmnMGP7DWTzv2YpD04RZ3gg/Xg87lfu6Y2kHcziwCam5aInvNXZE20nZWINduk6sUcdMCI
vSrrbDcFgq/T1MmlQnSvoHLxpffAzkxM12s6Knh4UnL+kNUR4ELMpu88aMnQmgAfZlGiLnAHI5yT
PCUKoIfgFUYooKewW/TfsDYNSEBOnQ+70RVgzqo2cufLUnWVka1LSCUornun8xDHaaMWGd0XRIrV
qN3rwN/dOYTvgMn7qR4JjUu5/sjsktV/g8xLoNURRqO6tLqhaBk8OMA7Hh1TaNRBAcluyN8rLjOo
FNAzhpSBRWtXovXMpykxMn4b1uwTGK+GN6qotXMI3zdyXB+RDY0+vBrUMlEunexHY6SlClaLvc7c
+IHbBQzCiEgnFHqxJs+I5WEl2jVhc1+ZpnDCZ5oHMofqVGAz2DR99/Rjyv+PZfpfqEt+Wf28Cc96
/tbJ/wpfq/zIJ738nZ8+aeCSDsIonwo9nbafkO6fPmnL/oueMCKpxRGB2GpZJv0bO2n+tSQcImtZ
GtSoTvmtf3zSlvHXIo6g3MGmGlcudsV/B4fd/VyQvpdFSoHreA1FTB07HMSWSIIpmaI0PV5Dubmy
qLlhcDGC/FJF9kdpuf1dk2L17ekxXLgtw44aPCN06mK+8ufxzixEva1K3VuNWFsEywyQVXS/D71O
5IOu+TBJcmu+q117JA4ia8Hfjqa9o0+8tlBcXlF61rdp6ZJHDP847CR9K2iXBtivvN70FU6uwNUA
0tnWlZgKubbMtna2ViK1mwHoIUnc/oZ6mbaVys2+R/Bwb01pVM+5Nhl3sO60ewDB4q4fUv2SBX95
cJRk8V9XkwInqUTyrMzWuxKwDsJcU+AVp+xWZUY4TP7aHc0PuAy3kxhAlbmQelJLvLglf6wKJClf
Mrk1SPVzE++QOGJvFuXOmYDxJPv8FYLkNYrwO6euXiO3/VzN7RchgBiZ/YYMz6shag61N8JYbO68
2L0z4uqurDQZOhYC9ch4hP+11txm50abwbur/OwhEc1D5aFnNivvhjXEBpgC2FmDtVh8lRfj3eC/
ZGQeWdCbmVB3/hgc3G48qKHF/9I3uJq0z610ewbN8l52lFonAWTQyT7LES+KLJ9dfz4kuXcFfPpT
Xs/PQ1fsIwOMZd09oePakPqxtZrqfooF5I2IXPmYJZBXf+rKzTDiBXa06FapGuYyiqtB/2TBFW+/
gQAmMSs75G39gciyGrhGfOXVwXYsZbryY/OKwHDOJPWvE6P83rK3ChlQXS24aYS4aDv/1mw5It7P
2Zuyi9jPCFhxVkCR1zK7DdKQHeZtHzubVkSv7I+/Vt681uS9Zma3WZKT2wpFJ1/FAA7Nu57EHU1s
5/mTqvY+0TeJMbNGx7uhJghguvna1OZFDuAC+PoK2fouCIod8JEKiJF80QptK7R528X1kxM91hbI
puKDMCK8JeOuN7Md03aWpHepFu+1wN4JM6OAZ96QrXojFXCwyt+29ce5e46qfo9n5TOoyHVTOhf0
EjeAh64nNV96pf05FfEdAMsdoaC3E/ExRMVxpBaUQAtSmUjWvZZ/7pRxyfrhwmlY8enTapxI7jRc
Si/+rjXNa+rt8Q1bPrDSyWfHfOUNuppFtzWU/ik3AWd/MBKeU3tRRVEblmr4zkx4r+fDQ6UsJvtk
F+dtqI9wFasXop9YMrrOFfWIjd/IgzUEl2xOntLeWXeywcx83WEa9PN+K4wPQa+ejczb2sO1D5HF
uTJdcGaDN+2CaTz0SX4lXIyh2aUeF1trEe0zd3uVtTNTuem6+HNQFEAzq+h+KoYHb/n0Ej94NNRF
23+w228l0AMr2wrgZ5WTbUepVg4EgsHfu6Ld+np3sOps6zbBdU2RPWTRUUMCzcawThNATBXxykQF
FfDCrPLW0cRL4TkXkxk9sZLedE1z0PIS5poW3JO5dKW59ypuuQ3mrg7ivcmeapjJHBebqVIXndNt
nOTzZDt3nezwx4BzHkb9Y9SqG1JJnunc/234Wbxq0oG1roAJKDeArBy3TrnmeCe7BrJKc2HHl0m+
tdVCHbLD3jRjSoIjcEg7eNID/c4KxKrQehaMLEpWgpZ+6BrFdjS+TP7E+mdex4G3ncWu5fVlcY8H
Sn009Rgkp4i+J9G8IowkYrObXwUZDhUr88Imjq6aqvra4F5iHI+AY0LB0k37Usxq6ybDA5zIgaBO
Q22o8aarvCmCZ79qOgb85nMQJeJgJ1lzLWTRrjpPv2K7fmtp86GdYjY/g4YrQ1P+bR/xtdJES3Z2
mn1NMH0S+HdwA9jBhA5mVyDs7xfGTFgbBi+Hd1HyV8PGxTUsDfNTXs0P0ile+1rddLAortpEsOaW
lX4BT1gdZGPiWJ3s8sZmwvnglJ15N0yWcWPqL9j8nC4q1qTjrIdMX8XpUxK7KQr8uODdbY2dn3rb
LrgegvS1gJaDTqWcIeKREBl3F5E33csSaF821U9aOZNI3ewKGoxX1U7LwddluGvkSLijRxUg7ETk
oEYYroJCDy6wXxOZ0tabNk6fGfOLVTk9mBFJVG66K/T6ysz8lzZRT7UdEY0lvCeRtvCueFi5Rzel
b/tDWd2lJRQK8KrgmhzqFV05Xiqz/grF7++5tx4hGpFqPLSrKM4v/Eq/tbUOWJWhvzRuE702wgP5
TvCUTPk6xstKwYkeQoBW1aqGjrRK2AJAEUTIIis+kKEXSKrYRemlWLbd7ga5+DNkRrnXrCze+8Z4
nc2v4CZfhok/RXClyHZl6S80qHldZdpXHY9YqYIw1eZdULXDOo+tifLHDInYKW4q2tBGAJfLXVBj
an7Re+u7NrUinI0AYTEpv0yIcYRkhQ1GP9oH6j8HYqkfjTn6nA/RfdAkN6oKXtBxvg6BeYcqbmvZ
8msy7lvzQ1wPMOoAKEsmpcehpRCW6Tosa0fpQC3ZhZnQYXZDDRsradzyAMqKrX7eQ0QbB4vhu3gg
l2jE4A1wVBXdjVBzu7M7p91Gyx0rWJKvzKCItnVh9NeSAIvNOMmPVQt3QdkFCXVZYoXoLOJDmuTX
qcv8DZqaOkRUMMHbrfpma5I0Mzpi67GnHQKVySfwM5WXLDC+Vi5xf0E+H/C4LqEMKbwoo1R7sgvy
Q9K5OVHMk75LbUNufdHDZO2kH04ZsYG9uDBL0SyqO9LhPRZJM7s61x8hp9rdbnCrXUHOH+WXl2b8
1Kb2IXYabVUG0Z3lDSU8Zgpdk+EwTvmPxJvddoXYjwwjlj5ciA51zygF8lH9Js6/kAfkhgDO+o3p
TDf+0D6g/8/DQYPnqefafQ4+lyS38pEt5OXEpsxPIrFSBAluG6t6aMfkMFeZwcAmCyjHorl0nd6/
IjaOWApJottN43fjNc3Z4s4Xy+jZ5uxxMxnY29qYqvuSShh+9ctGd+79ePL3Q9K8kAUXb630otMz
7cPsW8FT4JnTHFpBk+nMaQOKVkBZm7HgiQ+tLHdkKHS7pLWeq8bzNqrTvv93WQeWoSkLXbzlPWhK
7iedEDRfo+7Rav2+BX+eL3LosZmuTWF+SbtybSrza8/60m4gcqX/bPv+s8v6FxWI93ZZn76V36qj
Hdby5/8hUdnwptBMYklbtAQ/9lE/d1i28RcqYmrD2APYaS17pX/vsJbN1j87KsP8izYEHywejyU2
1PyTDZXpLk31XzsBmAAQ+iySeTZ7iIuX4vgvRfkGko+TOnC7a1jW2s7KWL/fzbmdMOPEMohVWBTj
skyO205LD+h0SmeH3GK+9WZKRXsX3Gge4sTT2p1pVS1KrGyW+PPNkoq6V1YlaYYKgW+bxNMz9T7v
k1/nc7rSorx+9i0AQmE/YHxvIMzVmgeim0KeD3fSWpBrkfBtqrY0K6o2Xgf5NPFDErIznww3rvNt
XLSJxZaHIGTte170dilWtkoIhOe7SdKcOpmWLaZrrNfwnvSYKObVYJElePCjDMRo21XJQeq9NlwX
QwpWcC50E9RjMWXss6zZ7+4cnQDvPSXQxKrCaRYEhDYT8TavvtSRJ/qJa8UirNgXJBvD03LiULzc
ofKG5zsxd9kA7OOQ9FJGlINQ7eNCG3rnlZK7rz+y0HAQsOfCmi3Iek6qVclVJrK6/FhZfqs+T2M3
iieRD6OxasRYwtEjgrBcyrG5ma2DACtgufIm15pu5gJC930wR8HnEa14syeCQSXXI+gjtwgHhGaZ
YFbRpsjBX4+NwFzR6FjyDGN/XtINsXiBW41idj5bwTbWBEpQDxTOADdmjYhLNmPgHRibIs+rZ+J8
zBkkkPqupzQPkg0Rrb1pryneJsmTNoBjom+dJTJQ69gqseSEypGjJQ9Fi8cGqC8VsPxvUxUKKmiT
VeA/Synt8iJzfZF+J79AMx8Y+6rdnHoiWTlakD9FeiNfcXsQqAnYFdB/JVmN6FFWXLVF32R7ojJF
ee2hQmIaqjznBT+8sC5QW7vNZTWURnzRJeYUrerZpsraB8X9EBGSIu2gvW96cqUAmLL2DrsBYD+T
j9xLUw2b1i/7J7MZghepl80XmM+3UNu9Zz3OyO9xc8u+ry1R/m1SfW5XttXbQDv0XrwAwMWsMWZ2
8dLoo/7QxpjfK9UEn3BWxNdxTE187TTsLletE9QUh/tqO6Tag9WomWZOXVxNaUEBwp4c+Xlwxua+
SAb7s2kLSOlmAkKGsIYUjHkxW1t/8A2aOcyN5WCmV3mla9sFSmlVTbWnvYNToYPI648sovmav7N3
rDdwI9kazfojwUewl3vTPbgy40fYpvgQ+9UH9aMhUdjjd0DN4mqaanNDkJS94uPIN3ZGT+ahKztS
coPRyeCBmu3Cbs6z0t0UVa67bKULK1nlMsryy9ZJKS+kqRFYa5/Khb9VQdTlN4VujGSpuhiEX3gP
suHrguYIVmVH3vSNUmXRojmPNfdTnHUTj3caSasAx+2wMkvmqFovAQfazTxGJI5oBLB4twErF3dj
SprjYT3nyfecEriisu02H5SrgrtxTMUX38ilFyZk/iYrf5Sm5Cel9VOgYRIEVEynBVymVLxMQVlV
G6ErQ9+YuZybdU12rglAQCZyVWcGm1491s2XwQD1v8FYyULRHBp74ivPcm+b2HVavZZdkovL3B7q
7EJr5tjYFK4Hmric4drU4RgMiXq23NYf2dmq2lxZfZwlh7ZZZJnRKLpZhiJq3eKbN1Rmdmc3bdNs
pVULoV/MrZjmBxYEUiOPpDWLK1HJkrvTUb2LQ0spWii/zHD/1OreY94hm6eHEQDygGACCeikpQwi
GPW410fAzYmRX1UeNoR10wj5h93aH8fB242oCckfIKXjCcuhtTJ7lorCGVb2lyYZpi+GSM4Rb04V
DctRKJSz1kLJ7JqnALQZ2k/h0olc+J/WBfZ5sh7qovrAUnYM2ybvrqeIj+L9W/hGCrQcFVeKi2YL
8s8bckgxVIHPE4pCk/wZ1pOjBVVdB2pte3O26e0s3dHB1nIU60ELWbYhY6xB7fnx/fNYiqi/rgmW
06DfjRAKwTE6/ZNbHBS1l1mdE9GdjSkIZPGBqZYqqT+J/ftHOm29g2ZkH84Vg6Qg9NRcyr2/rD58
xs20NuDny7gKHp05MrZzN50TTL69HrQ3S0Y9zkesHadqh4qYRwU5nv1ZwPfQBSZhQXEVHSY5Nn/8
FVCAh5Bmc+cI9DvljsyTQ//NraLQoaV+RUDi12Qwz7m0fnM9QDwWLCna88VJdXzXyH3R2cJlpHlp
EYuf2IbqKyPgMWZeUPH940fkLkJevmwX/tOpUDtDtKFivCWLE/BF04k5meM8PfMe/O6KWIei5uEd
oLp/ckWN01paag9BOFtZnYR638v8KlfVzLqq7lp1Rovxm9fOBTu0GH0Ww491Iv90Ac2BSeGacrfr
tyZxdhvMYMXm/Tt3KrIBc4rrxqUrYgcc5NQ47yGHhMJhB2HiUDvrFHVEt+fjFprqL+tK//rHh2Nb
QAMmwIqI9+LkW/Kkb6WEJnvUpLX0eWRrf6UVgXkl+qC+sabJPiOheztE4jGn0AaljNEYEdbxWxjP
VKdawnlCJBVuWMj4FXkN5Xtl3EwuZHRTlWeO+PYt4YgwZJjwGeZQe58cMY0t0NMcEcpcvZ09VBZM
EQHVw/wc0PO3F7cMGlBisLGcuk8du+oUcm8vZPUNaz0fhq3rmP2jRyrgNjay9MnrBrQE7z/C310g
Lz9fwWJ4xRFwfIHCLWJGkN4LUdupndak3cZs8nbbNWz33z/U208Akh2jO7/SUuNBHh+K4l8VseiN
QoN22FVKujnrzE5dvH+U009gmUnwU+AQ5F98CSeLgoqoeejaJe98oZIvucg1vOZltZFToW5L2jDb
/8XxPCiVNlCCZQA+vqosigs4KTTpAg+ISWKjp+oR7r8ohhWyKr24PHMb374nrA3ol6LFZ+I2lsC9
XyewtJ+1RRnvhwYyMlpeLktvM/HyR9sch0sRBPRzJrcd/lRxycS5qP/xEnKdgK5OLlSOyhAkWDIF
DKX9WDSTsaoKAlIq4ci/JywWD1qNsOr9u/v2nTFdnOgATpjgsO+dvJ52Gkye1gXBUpmlx9EVuvXF
RCCzfv8wb78C+isokVF1BsjyzJNro5CpIGiaAZ01gkjgJXxlDKp3WTBGZy7ot0fikVBw4WCYc4+f
nsp0QRUXiXetGx1tJgp6oT13EDrICDhni1tO+3hVxdqYQgjp2DornjfGYzcWveEiNamjYmcuoO8l
B32ILSp5VnOGxPT2USE2xmlsYiYA2nJKesi8WkSzVqFrASi20seIUrFTB2fu3xtdxxIkaTIoc0XY
KFABHd/AJGnGIqk8SrnRPETr3h1onPWT2U9rV6urgJAqn3uaKS95oa8iYP3rHchtS0u8ZjvxeTgL
ztAuwz6u9HPQjd/ehGVJAQ7CARt5cnYOO82os7hqr3HblRvRxp/c6Byr8+0QQNo3hAtme6wxjD3H
98BHr5v4Pe2EpMu1Qw3P6C7WUegZftc8TJ5sX1JUMWeYam8vDXoG3ETGANylXN/xQQfNi3qwen7Y
cVt3iTOV6y4okjOj2zI8H72yyPA5iI4bEMArUePHR7HZ+sps6N1QGGS1rNIipwiVmmXbrkVkOtpN
0mawxh2ANsRSWE3+7f2R4M0nA3QIQQlrNWxHiz3i+Pje3KWldBuOT87FoY9nyha2MJBpVBPd3lmm
5+zzy088uWIsawa0fxbR+J1Oxp4+iMgKZJgPWy+xqyc7qiPknzU4xv1MzF5wZn588xjRHLtsfHBm
/zDMmccXaDaWxGzmOqEhB3MdRPgq8O7/8SS1HIURlUU8/BCMf8dHKcSgfIgrDtrmvAOfWhs7J7e7
lVGbxor0vOZrGznq3NiwvBzHt5LxgEYW0jMQ4qwRj49azYDelE1KTR4QiFcZ40vqGh+rwLvxk+7R
KdUXG2mG7anHpEbt8f6bYyyrz+OjY4PATIbtfaEvnX4gUs5yMKbCISfFERvN1ud9Emf9Kp+d8c5t
KaN5rczu264fdlpndhf9yqHz9vX90zh5vqwfcXUup8GKDhz/qc0kM+oKleRckg1dERooodRSC/9D
z8CPo7iEUCz72yWX92QwKPJ4mpuUhFZnbKdV2iYAtOfcOHNLT8Y5gHDsKniS0P8NF3PCyWCQVia2
2CWRN5hVEG/JNg9eZZf6xSpPe9HrIYgjNCOu6vxz9qSTr3I5NISMZbXDSpxt4nJqv5QJHDNu/GRu
5Ip+rvaBSUMRzWihfNpqdH7ln21GORrTGiZZjG2QyN6QZ1yqY2BjXLmSMR2InLtO6mWe9WXoeoN/
ju/z40385U3lcAvsjA8FyR2wAPtkkBvpEYvUaNQKE7iGDN9QQTWErui8YadIwpSXBLMH5rozhDs9
tgEntCHwxtd2blCQ0G6LAKEwOBOl3FehgxFY2wqhwNozY+NRuXWZIHprxsC9L1jvqL3jNYNzmeVG
E2xhnpP3EUpWyjXSA93OXn98Af/pAf5rqTz+z9k0O/HtW1W8VgwY3yqZymn/9f/++Cs/u4CaYfyF
4ptV7AJ0XAACDP0/24CaZxLwDRHRd+FnLUArJqF/lJa+9UOeqWMUBI3k2ouB+5++oBP8RceQwZ0K
IkMAc+UfCC2XWsH/fyfRcrJnWb4AXked2s+pxbh25QQ7NRuu2xFNh0ks6Uhby4YMQtqA2cWW5h+m
MqVfR8DT4Ed7DKZu+zHyVdmccdCd2IaWc2FxxYSMihTGFkuB44+fOYasJzYl160Zu4jUCktP5KWQ
5D4/yZKlHWyvugMfMMjM64sddSqVPafF6D9WnZ+iIZZlXu81PyBfN1Cp5d93WpWeA46+uWU+gy97
QHgQ1NApMx6fphp15PWOVRCRrZOdbQS9NhKKWlnDc21XKQwMI42z3SBMmoUK5ZtYdx1Jus+/vGV3
P5/Rr2X4352GBynkxyjGDTu5W9bU1tPoF8U1xJG0+iIYzMhFpoBNfG7p1kSzgNJBmiequAmuMp12
z2Usx9r/8v55nNSyF04kkz66b9y00N8Yuo/vR5RJwBw+ursy96PEuHQJRyc3U/ZloF81aTybjzKF
uxu67aSh1quSvNlnWBZWY1Tp0xnP/O9Oh00rtSpqzRarWj63X6cQ7A9xNGSWd9mUNNvu+9hKJrKY
y2SiKTQSWm1vqWjliGgCMiAx1zsKWZIKjTyt8/u6y6zp4v07tNyAX7+xBedhWy4lJvow1GBO5tPC
mqCFRpa3hwhT1NO6jlsR7zIZO2WM2gm54hjqRTHhswl6p8y+O7DK1bld6cn0s8jyF3YZlD6Y70sJ
/uSFkajfBEX6eR9NeIujz56wupRAYEwRUFKTSEsxXJh6a+fpjdcT7A1N10bPZIeT65F2GOb90Gbf
dXt09FU11Vk2gfbRajpWSiMJlAzFJczuKpaeRpQfloluI6DPOROKHa/NX8vMUss1BlqNIFnZ/CpR
eEl//f79Pn0FLG8BErIddNkJIp04vVLNyYJSpEO0jdBWtG1IpIGa6r3ldCygNmVnVBoOm7hVy+8V
2OersG8lMe5bG8wd4W2mEDTxzyyrTl4D4kCo47OBQ3vOEMeccPxiNnjWpr421baUAIuJ+JRtc6kt
hlNgpLF7MyZ8vaEdIwPbtbik4nNfxvHiCtTJEmGGsJ91FYIU3NfHJ+AMEZ465p+tobWGvB79uTDD
klDkrzbWGPBhVtbJO5Ga/G849fJjEuc4iIl5z5y9LI1+OMRdmTY7ej2oJtYFeKVPc4fbbfX+Azze
DTKQMBMCimHSpJjOJ7MMfb+sAj2/6OoumuQ2bjTX3xqkRmIcaZOuu65KWaA6b5ARvH/MNy+Nj89g
0ccAOuXNgSR9fFAJRAFRStJve+QO/o0i98N9ooOtObd2Ai1nyw2o4wfl93Z74WE3LK7xQtuoAk0i
Ac0zL8ui+/l10OAeMJzSnVhqm7R/Tut+kZkN+WAV3Xam5HrrL3DZTW+kGfnF5Wgw+Y2JunebGT16
mbTGyg2y/r7MROeuEt+bPw1lHrnfAi1zr81OL7SN7RYG7sVFvBDiIkM+pvBxVMjqUqn92dy0nDxR
ZWxTaK2Sv3AKhjKmlhYP/rgtSDdf3SNpyTw6V+lI9PJMy/3jPLnzeKsaGu/fByVqBA9IVr+deaTL
F/XLwLucBl//YmVZYjfwWB4/UlvaWDD5zrcpcbOXY24Z9/1gmf4qi/HNArKL8Y9sUCI4zaFIZRZf
ObaIxZr6I6G4JU03+zuekm6oz41Qp58iZwaQHogN4Ev4Q2i7jt7whDTVjJydhmxrhx5R0w2Dt0Li
RJC24SVNSQ1PTtYOzVPFTpYki3YtKb7ERH3bhfdo22SNxsDySTQu6iJ3buHVOPktb3bZnSkw/jiX
k7vIgLV0x9koUYs6OdcepwvFLTKum84rn6TXe8lmKoi+CxOja/LL0iAQKGK1avThHFHns9wJ4Y3Z
9K3x7E0WsR8lXN5Vh/922E6dk2xxgvbjJo6McmXb7Vwl4Zhp3V5Gs/eaT4Q5X45loz4Mnt4Gmzb1
KdHi6XUv07SSSG1UM2rZNX3MGBulGOP2wbOGnqztxuYIXkXTfGNk1ix/bnH+Hv9P/K3+zZJreV9O
7sSyfeMffuGjXEb4X8almPWLaHynQ9s+T+m93hGeSD9MtM6dxcNr96SBpAdP18qn99/k3x4YYhQY
Zl5pKjzHB5Y+4fFKWf0W5FE+rAOna3c0JONkq5co8S5tAiWKJYFVyjN8md8MQ3ROf8gQHYoCpyFn
eAtkZM6MimVCPeWhxGv9HIyi/DaTWRx8IjqB2GG667mxxqnigV2OBBHqf3z5LFcIlHDBdS1szePL
r5E825qP66lIaURu2340+hWe6oxgScy7w31D8XSdWzli4D8/MggfahEsJZcO4fGRjXZsBh9fyZbq
Ze9uW5wI0feObxoh4oAuMZQ+PJVNA67t3Hx0XNdaJsFlg0dRYklipLB1Mh/VxDpW5Dl3W88hL3iN
A3lc9j9GcCmavtwFxBwb8NtMc2lTenQauiXxZcVkGXVXNcr4+n9xLzCewdVbkI5k3h3fi6yrmxLg
V8c4UFfOIfeD5lvhl8GhxRLffFNidC9hOZC68/4zOF03+csOlWQmipo/MjxObsTcVHojHGZCxy4G
n/THyn8Ujdk9Dk2LuTUfWuwLgtCVGY25q2Wb9w9/ui3lQaAfAMvHYpKiGzPJ8XUDsU2FOTfdFkQV
IRZoZVq1UbmHtc3O5nxl6LkeoJo0G2dateSu3NZjl1/Vg5yHS4tx6FbJJhhQyLWiC42pU+72/VN8
Ozwst4d6GTBf+k6nZ9gLv2+0KOEM0xR4Up67/vQyj4a2DwK8xS+koAPc9H0lzjya390btuq01cB/
s648bYnYZeL1AUpZRPND+9jHkkj3jI8Ja4BRusW6Ah/7nGN970IvK0hJCNzq4Bqxea+X7tzH4WTU
TnLAKZ28mr2K/DOT129WdWjUEJyANLNt9qcnk1dDJNFsD1G7leQS/a2sJBOhQ1j4sJnMUqfT4ZjZ
p5QH/8FC77ovEECqlWWU8zm01duBlNa7CbxmITszhJ+ciClz1TQ0N7Zx4CYa7zIKXBgAtantK7M2
UvKBHH3ERpB1Q3MZ0yvbZLYeWx/ef1VOGnnLsMKKkugS9qHL23I6rGA0mJw2wPveu/Vcrtu8t+ZN
pooIf2RQKn/tdZH6UtNt9gAl4Lus4N9E26koqms6/HO2452vntDWeufyE37sgI7nV9prIGzZJy3U
+tNzS+qyb0tnxpe/6Gw2ifKLg6ZP4qbVdVJdBqd86mVWPWm1PzUkfEhBAn3mVDujHspvOJQwmJ25
XW8GHzZMi0ZjkQdSvT1dho+6ImRAcbv8obNEOHS1eIqCzi7W6FdiN5xH3971hZt+8YdivI5ml7By
+sJs3ys4Az5LOMntUwzO7apGwsoOr8qmjczrRKzmstS3fW8G0bnzfjN7MFFiwVmeNP0ttlPHgxam
ki5jPiiwOrqNlaHPH8r0qTf6MiHbDzHPBzmOzfiVRLoqfxVD5id3FYAL8QnfmtTQJVraNIRn7ubb
s1qAR2wraLjRqTktndlN1WiWW6bbDnI1MdRjV/TsszWz9dNbMyp897LvO01jdp9YF34s6tlTH+ah
j1ygFiUgGbkdbbuqH94/sR/9zaM3j4IqMy2ND542TbqTua1yk1nBH4k2jlaJZuHI4nPwD1as8OkC
Z1KOfVGbU7J4zr2xzF8rGiRUD6a4dLtt3zj8r0zHbPCa5Xp+w98bnYvGkI48YK8c7EtsmDbMh0gb
s/HCDrpM/4pxpOVQuIlH7Vx3882MQDuKGgMTJooRl6/p+PFP4EMo3upATJCZjts67fH0abKKCKSD
uwPeJoqsaFz13lxXZ8RbgGf46b/cTZt7iJgDWRPDDAuGU75jZIoRH24JZaNpxyy4HfNu5mYFgKD5
F0CXuNZWoxYMavycWorO4D5nOmhrTBdZdYuKxpWfhh81I+Sp1JwSWw28J0afLEWyPi3q0V9p+hjr
2QUegXjsd+Dfeq25MHPG7o9jNdbZd8trtOIx1uvZ+YTlZPkJVEndh86O3cznBHQ8YStQ3JkZPZQz
aX5ypTeAij5aE0eocaEUNo+mm7OAoHbCxKFYEHst+bGrHEW+JleI2yf+yFDWetts9aJvi2Cn91nO
X58mkVPcYrxcDh05c8p/+Rgh4EKXaOl4mQz2VX2wSVHi8uokZUV9qkn8pSaGiSCmWGhFcdelO4wH
DS8LFfzKHT+USJGGEaeorqbPfdlN8tmo48moLm36+PxlT1X892bU3TaydpHSNOwDMcLZEgFfUdn2
akjMlsso2wqQz1omWt5loZNH3Ll1r4Ll9xpEk+6NcNJk+X9s78gO8csy6OZ9bsvZi7ceN3ssbrXS
dQfrXgus2CTHp5V4BvaNi1o1a0PNdhpneT4pO7urQTP5wu504/9xd169cVzrmv4rxtzMVQmVA3Bm
gFOhm7GZJEriTYGUycpxVR7Mf59nsWlblH3kMbAvZg+2IW2KHavW+tYX3jCRPR/ePm3WsZAABG+L
Qw8uX0YLHTmbultXIG3Y2XaPsh11dOBuqaag7lNbgt0Z95By6zOWUTk35+oi6DHiMQhJLogtndJ0
l4y5loxnGtILLDzIQh6XfjGgMKD0o5g5FxY4O84alDQD33hKh3y7p2Ug2OGF3eYvXpLn3Kf2be83
kDSHoBBwbpoQBzS5gd9+atYNNNOJk60V397WO6+51xO9tG5dYZTb/dTW/XDw7Dh5sRkNiE/ozM3t
IzhHdblotaUaAUejoxerYadtqQm/akbVyw3HAlbOgGce7rcG4JbaeTTxh0VgZs1kB5NRsLxbkC2J
5FpZq9YnW6fxumsz/ETCsU7X8R5DyJyPXB4/OYiHtXl0mhjbAGD8BSnHTavPSuHtBwWEVOzn49a0
uIMtDoJscLNVGafNIaFx5Ltu0tkHz0POzYB1vsqOaQG8SffOVBMpivISAdLYwLvW6gXSC1VZNufr
oEli+RQ7s7ie4I3YdZRl6uBCTfGmbbnoJmVwEd1oiBU5Yl+WMu2T3jKICqmEE0PirzlZPs5r1Tf3
Wq9NKGoNDRHIFxnCsYvv6FtjPGyNIj9yzl4i6V0aG2+8IG+nuRrPKJb4jjuU8Bq2FrIj1nSrlm1C
jK+trtjuUaJB9CKY0VXd4Kib8mFmx+KhU2NaGFZfu1q2sQRLMFn8I9TzpDWizB4KWzkgpNFkt1sb
yyMkq5mtnwBUHFhsjlXULDYrxuE22xfTApMJRI9X5C/HXWYMGB4ZYF7kjD/SNy+fsrvNmOH6+zQb
2+JxhLnL57TwZmOvEGLkTc/MuJdhrelZq5DJjPyLhpBTd+Jtpjk9TIQ+dCTSuSm9kxwKenxbT5Bw
T6qCE2/2yxa877OKhBV+w1Bp5b5YrJbYmTBIGAo/KwZ70oMWGQZW2py4kOrGnB7ijdflfXbf6qNa
7LWOprELT40O4+qbRrPmd0TAybtFGH7jNw6yK5h+pKS7zUXcUQNhy3a8T5vVMo7xebRKaK+WiQP/
+IXhJzsQhK1Mm73LcR065n+l2Y7fnGFJxs99kWQOcpvGzGBQlGsN3cntmnaDiTO3I7abCWvo16bX
cJrT0Dop6h1jQ7e/QS2szE/sdrFT1U+VsVkCdNWU82IYEyxQ3DI3qpMpYWx26Gm7MsuK42JALq5U
lFnxrTaLk3sz6XU+cJxDXYIW+boljBjRi99mGly/WkfYqtYxus02p7Er9KL6vsF3FAkXbvY8jBsi
k1438EPcJHLmg4SbPCrdydXW88HJ+uIRsQa5DJd67KxT7KKtddrhIFV5t0NnCp7K6GXhntKll3ON
eY4LLmhlDY1VBnFNy3gksGyDTSvZ6ZoLA/e67IIFW3en/dJrGoz8ks6NYJm47pkDEYoNbc45U98g
tTMZ41ox6BxzBmeRgp2nZ4qSLurxYCO5sJZpn7aGSKDWWb2WXpcdpi5PGxQPrtFbrmRqsQzXb2d5
UeYxCWatzHIfpetq8PrsfTkhejt+87SRicLbIaHHsMGGoNdMmS4dEy9rsOV5NdVGx9OcwZZBvBox
B499ddPkWZx3mTxU6xn5DMOH9Z1xu0oAg/JSgROWW+p46jUGSgaoki1qnOm/zepApsq46UD4Rwdw
rWfdCVSu+rb41nFIVNbz6ysPutxRWL/I9ZBYqxw81a6rcC1znG/yl6GaE17KqkvuU9DbOVvWstNU
JLerGm9l/ynH3U+x8XIrGpQDtaZoic7YaLArO1dJiLbmMS9lPr7whftkxnc9FOxB1zjLY35uzoeh
6wkQi2LCEz91GBlwhqiDxdALXVhUYojqx6OvcCq5bshr5NbLahNbo2jSkVolAh3fwSnU2rTQfqTp
oEZVVsoDFGZwUah7z1iQ6QBo2cjjqeosuxs+FSiRteV9348yWHlxhgXwQ6rH8qp3m9MTLoNxKeOm
og7f1rnXDmOlQwHdI4Ukl7nRIFOW7UW90NfZNQZyJtAMpkLjpquFJ78FGXXJhWxZ0uZJq07Gpl3r
XVn1+eNWd0avXSW1VXApmmyyVAQUplnh1WtghCq5X+ZnQOHllapTR75/WsaMQzPFFl15/5YWaFmR
DU+tWN3x06oYBpsREBsAmiUvKUkDsxpkGM5SJ5MfujVlTmhIhMQQ2KlpMEPNcnQR77OxGbjIw2qj
BnD6lntket/w+E4z5ZesUo+M+G5GSWe67V0UPY2zCe4h3KK6lC8Y99XI57XGETu3GDSBspBaoQYp
dJuJOgGjMc3V1w1PrgpLreXwMusM+dHeXsKpSHab075FZiU7WIYYeOSKVDFbROnShpfRmgw5/LAx
8q6fLpvjeq5FI28dvCC5i94AIXA2cdoKjApvtwNMjde3Aw3BSxa0PhiXWF1T5y+9SPtOD8nwk82R
K0R+zbzsMX1B8WQs9POyTARy8L6aFWoVKYbiJAfy/ia7dyalr794aex2z47H+wWjVqvmsPcc0dZf
zLZUmet3eeEmmDujCILkkLa8On9WpSUqNg6ZZ5gz6ik+Yy8J+ttfEGUA45J2tDkbfKGFN15DUd/W
z13dwFoOUUjY+smv+0InDZs67oxxmQ4FZQfgRsg9hb816MaMEQvaTctPS4I/WfmpQhIQm7sV7My4
hE4RLw6AfZQGl6hbGDKhVglgZO3CAtbCeM3rWrQu0qHU61+zIZ0G6MCpvsWdz7UpHA19ELfJ21sX
UI5a7jy1nKzhyvSKxR337dTEGsEuS6wbDWvLejgpPCHfX01Q08ijTmnkT2apteZJjOsztgWVro/V
VYu7veqeLB10je3MddahRnfM21IEFzfRFyh1deZmdtqO2WC8ckbWOazVRTQqnw3taZAJme/hp870
pzJSxDovcVaUgW9mecuIh8DudBsfs+a3kN1mugcshtxGKYnEUHLlKp0wPpijAbPb/FGI1kprv4oF
4uzRQDlU3eXV2krNT1R6LYhVwvI+5zoqq5U/j6UDRXr0Nq1aLwc8xmzfUhy1rJBGaq1WRV0kmwf3
s7tprBs7i3uBVlWiZdalbo0yXa2aXpZt2NvJQy5fOGfKQM/Xla9gHB9Sq4mJYoioNiRAQkaxsiij
ABGEjGNtavW1fC1TqKAe+tpi9+b1YqBEF8eLKXYsWo8jnYVCMrm9lie5l7+eCyXPOR9bQ571xkpb
xPCPla5uJvL0tglrI3LNaD81y47Gb5xnh7dwAQij5kQYMZ0nUJD4xQClA4gNFqJHELP1IbulTown
DTCjmdd9UGiZrFd6Z5KhfRU4z69R7lbyAHbchJ1KvHKI7Ols6TGmFisqAkNoN8VrThpX8rK84SVU
u6HMMhJXBjx3Hh3ODAF6cbv32nHimupoSxJ+8kpp62lXwGXtixOk3tPV3XugypYIG+C6uzEGo9O5
1yOXjajBqrHUuNA5V7V2YVL9dozXNoLmMAgs+/W6HMsYRYhE63yYK6IOe+FOKdxIBRfog7oBlQTc
kXobz4ISYJon+jEsZ+StFEjHxHlIPFo2vWJIQE6NlRvxrDqGvCEtPfKZt8M1bpWMG1K4ilJmCMFW
dFQgdmAAQlp8zHyyIZYxz8B/i6uMJoAMqsMxXU/iSpaDDdMaWVDgh2Uxrzdkq0HDVJeTzh2zkQPC
FZpMtNRO3yDpl5nipedzu8ar/rAq3oKwl8UFxtCFFeJ6d6rZDU0S1ijeJ89jIob4zpsQejjZslRB
pWnKUYiZfI/1U5m+mXaQ0hNaFBoiPK5buM+0CdSPXRN3y0M6I2OywJTlNu5NHF/bU31K4vW+jYtq
DtAjNbZ90g7G9pHUauuUPV6r1pKhm2NqiIqDKN2K+6XLFfWrjqNHHelTipY3zWXcDAVCpKOAG9LN
6BjdZlW32bmflUbmntD3VjIOsm1di2hoFvNRi8tFP1Xqocuf8gFhkdzcGmdfG4vX1WdDuU025kCT
Mt1VTOQQ90syuS9FjTist186EryXeMPfyAtt4dYFSs+isqlZyqJFSq0hYg2hqFq1NkKOSTPOLmVp
Fu9VbRnqmh4ZV47kEag+AHrmjaiBWWkntqe3iustyyYNkFnPsUlwrFcUI5YHrjmmVJWJ15LAOwbF
ex1iDwaALkjb2mFRimOhnvB9m/C4/pdjDoX/rdxVyBPSbkRJumB5ZIAvi8djfVHEm0w13/Lcty3h
QGEire7USmbhSFh06lfaBu1TN62Zw4TFlPd9txnwVzBZcsaq1VEpiOeJoK27rLAwHaa3dESm1ghj
ymghiq3PLwZaZPlVg+sNgo2VojbVmTNtdmGHa7LIkEFPV9ZBCgUCb++ZWPKCFGuqWBYzsUop2XaF
1pGC4rCBchgS1DJ5A7kQs2cAlGvJC3GpJHRtkNu8qOiWbJFKD8tcfmRL2XBOgTr2KspgFkiR09hc
q/nADWxnlJ4ad4ORohqbSvsEUVA1An25iGeoGKN4JpcY86fU7br8Pss9lWUo+nXInwaEtdB4Gxyw
PQXnhd2bYzBuqqynsnWWuCf0n+v1oZ0r2f5a6qa1n3MgJFm+j0U18ThzVeXtUpNFxu+mnVS0bY7N
I4dZPuoeogbhmKNM08rLUXeLSiDtyRjIjbrM4gcw9L19GIxYngSLptfcqrcYxo5zaU+kAk4jCZLW
aUW4FlaMgDr6IUpZXXeMIrlhcHDlOTSqRsXHKY/pfK8astqIV0eGL3wNyEUtRWdTIPcjMB9G/OW1
taXLphOXvcHglLamZtEGsWd9tPv9aqlAF2mauq1+UVuNXHxZpzbc72oko0a+QBiyodHZrRC8GZO9
pkNz0ZjGPLStJWZhLm/gQZrApUfPo1pZPA3OoNAL9dErWi9EJl72ACq1pmOiaR5FtNIt7J+41uDs
Blgw4Q7kDtOkfob/QMcdoGVrH5ys1blsbkmO9TExtXH6+HamqnX72jydAXquUezE7foUm0mnjZEB
mEtetGQdudZI9siLRsotLxOaKdiR01lmlyMolKyiDTgC5anZa/o6cGoaJs3gwFH0iouBxo+G8BjU
13KsowU5dEXwhLHe5vM3aCPDWJlp0IAoCA7wYl97efRhuWPD4Mif3orFZIoFJUU12tUGrATgP462
WTctLOBhWu1173TG5JImr0hSUP0JCxtX1P0EHbGTDLka7os2YC83oKbUIGPqI6Mu/6rdhs9EM6+D
7swaSituXQ+Ag6+AwopM8Kus5r5njSF/UNLaogTInGyqhi5Yj52arJgc44Lr3rSHcqDf97xlZaKS
eyHUccC9e0a/CT2PedE/v45n/hG14GNT8d9/yOd8o/NIoZgOr7j3P37aPzeHx+pZ/PRBl9k3EFvN
y/Djo969MlrFb59OCiu/+yF6BfnfjM/9evssxvL4KQAQyUf+3/7yjSrwcW2f/8d/+4bIzyBfLcma
d2JizKO+m2P9SeL50PxSPdb/XfzyI/vg9XlH+gEyz3RAkcSAtiiFJCRR+sg+QOYZ53ioSiBRQejZ
35EPDO0DNGfM5XVwD1ILgvHRG/mAXwEiBptiONBYQEQ4/4R9AF793agIqqZq8ZngpzOlBGZk/gD1
LKcZQXcL269VG0/z7KLrjUPSNk9Nq29+qpewj1CuNexPI9gAVFDOsA68pC1SmsW5ZkAY3FT1q9Nq
TkD57qfG8pwgjLRWyYWJ+izao40b77TskePpAZ11CvesSSCulm2AaDuqu0IQ2SxUz/BR0M3uET1o
XT/J77z8ShT7Hnl58M/tLnYjuwmaM68l39xb7lnnXl/Rb0I79FLHmy29wLtw3HdmVBmo/EdEER3Z
ZlTohx09dl840QqjoT7lmFraSDXDdrz2iptsDLPmNs7P8enomsCKQW/4boHywV4vDr2388zT8q68
y0PwtvgMvHSfDPUWlVbVrxJKfd8oaEZvF+Wu3FmflThc0cx9QHe1vUOZAXn5j4oWqE3QJYHInlPt
tr7rXf9jVx4a5R5RI6T8gc0gC+YrRhNs9LXbyy7fq72LnFdAo2FPx0x2XPy02sLTcrnATfXEHm8a
BacSoFjOOTr4ZV0GWEj72l6QVenMKoLxy/pNeVAe1m/q69/q69/yz/RxeDn+Cebj2/Cif/vtf9NL
/ojm3N78Nr2Y3yxoTwg26lRD62ESu3jdefuuuNCd3KcU9lGi942RWe1Z2VYP5SEXOxVhEb35iibw
5oQVNP0v5aNpBBPitMVH7NtvF/W0GCK02nwtaE7TLVqqcE72HpP9+KqgfrR2cxpifmA3Vz0n2XaF
qKOh3/BajrbnT1CGVXPl9icO0k0bWmB+pfNHbe1SJSI7/7oELvqifUlZF2xnHc+WTkx3S7D0VKy+
9zAF5pXfRzzOfWzMqF5952FPAM/bb7p7RQPZT9fIUPfJGDhOYC9koeF6zfdMKc7xjhlC82Mz++bH
9Tp9ipFxFddVdu5w0Oon9XlshO1JOpqBC6XBLm8T5Vsirir7Qj8tx12y5+lNer8st4vxYNVn17a6
y5UvLNXEhEfGiE1LhpBIHlDLBO7a0EdMwiR1/MpRmAueFuQgDWOH8x6BbGO5TscTY9qrGylU2CkR
7bcARXTHH7pLHA0ChQo6aBMGH5dGfAnKdvKXnXnWDBfuzYOF6IuHlVQaeFf9cJamUdKwqYNV/yiU
azGNAbU3reswV6/RGZtf0o/Z4TLc0aE/c1923RI26K4/XtKSpylBgyaozWDbaMrdtAK100Ac1CgV
iJ1FnnFBX6f8qFxNacQr6mtkJZFgQgqyfIjPSv2iqF7i7DN2FX6xRqZyMQfm8Eg6EAmwq6aKBrSF
ZgCjH0uvwhb7RRrLqB2rmJkqJxRr5ZAHWvaUuGO4iDNS52K4qJPRb4sLj7QzRpeNz+YNUXutPsKT
zSBb3CM+3N1W3UuBaUSyBlW5RA6Mx9sNUmLajqG6+a1LgLlC+TgX6gntIrR5IdMGSEvXGc40gxeg
vMvP7q9XiCTy0bijub+camFpkFIFmvNQxGuQOs/M3z8P+a60Tsr2dDXOK+ZSZeu7ycdU+wx5gW+6
r9VdUd/X6r1aRu10vh7cRz1H0yYFwAUvYjuby3NDR9bVjUab9v1uLK/V9SP6gma7m5KL8dL5PBMP
Nb+5qW48FVtMKhCQRPL/1Ffjpbh8/Wf+7fgblfBq+sSqTQa0sXn7zxKBeG4uM0Yz8ymBcTvfPq9I
3idMikjNEdh2hxDR0+vOPCBEq61PLHvmfcryJEoE8cXBWktW0mdFjRIzzEb2VGfjq4FMNZKRpfqk
1QhTK8yalCBJTpNWYfhWI3x9KnKYZJbjz+jquesZLnlpe9pbn6ooniMAiAW6NPk2ZgRr+4tQiasM
q9tbrmqNNsfIwsDbD4Om+sn1Y9459Bj8eDoK1s3k996+EX45+ijmee0XWlc7UHL43TitP6W+92hf
5E/jHHSFCMzuMm0OdnLfcCbGyHLVJ5BSHYcx0m47tExWzcDagkX/UvdmOEA+TiZG38sSgZgOKjQR
XX2L1kK/HhyXn/ED7x57Sqz6zGLTZsNn01qiFgNTb7B2gHejvIl35dwy/WP6D5FMR68hHxuIdSgl
659irXjiNP+al2gdLcrim6hiZlYRQgq+roY+ikeakHSit+1GbdD7S6aAqYXvjlowmtqpqO1IKdvz
0lZDC0cDQylDOnHRPL/MyYUr8EmY90BPmTuqKWaA14oxVhHT34zuE4ECzHVm1WYEwy9asg09IFzG
fU1M57p3VS13GqQuzXWiQjcx8ulCUg7UiVqQ/vO07RQkYpTlwdKmQ5FrF4tVXjnlcl+V9q96jdiw
eZXWR8D4P0pcr9rn+m6AJDpcPrb/BkkntnfS1uMnhNeGfPOXu/Hp10zQ7v02fE98fXv278mn66Fz
6wFhloI5b4mn9cFG2wm9IEQKwAl9n3gaHxB9giknMdfgl1yQRb8lnvoHoO9oU9CL47X+AeUVrvqf
kk6iGWNTjCFhY5muhKl9h+PPwA1byFCoQRd7m99VthmUHrbeTNpOwRzuct292BztMxYU170J6xcZ
6bVxLpF6MaNmEOdWZZ9UGI3PW3WlKPZZM5kHKL7n7lzcZyiAq+n2aVrshWPQOSsRHph6caIV9ONq
/WlVk7PeVG8bEz9K4Ag1wyTr14o2RzVhBmJoL7YrrTRENe/LElF3mHZPDnXkM1ZagHT0Tdc+LbU3
7i2rwwUIKvnZ5DqgFnKNCVOKCJNa2uP9UHSWb+jl8qCusQ7spWoDBVXcmxQDrkI8Qu5qrhIwA1Jq
/FurZrQAcws/wl5UZwmoml2NAdUVtkbpCVAZBAhbRGik/hd2BkYO4mTo7dtlLe4S1Wq+4VUlvblw
wGQSZB6GfLQQITfqMew7p0uDtIsnv6hdZPxr53NXEQZX2mJ4RStz0KJTGqwMRQJDba+xSDs18oVt
Ww1jUNrUyGlf0sCmh/TVKuOob3gQtPmzohLJjVe1p0PXkPgSVxEsCuKmgP9Ljd+M53nVgAWxT6E8
nTjFuZiLczfHZ8Pog77C0WA4bVym72qNwkDju9Z2yLLOb1eyrTxO79dk4gHNITU5b7x+oPJoxZOV
OLtaH6+591+XdovmNgk09wv4v93mdX5m1qcbgHySIcW5cyovQKAnsOua0Qn4T2RDc8++0FJl8oGu
XdfdWn9tc8ihvjE5AxhxdHm/CWNjfGWRo2pmK05pDRX3xoBaaVnHh6otTntGxrulVh8WOHSfYqhA
IlnVkyXO86uuuDSU5syK82dzOhdpvmO37ZwcRUlF3wpUGK27CYlSVvA32ozlNcmNdSLG7CyfLAhH
fMQKQA5OtchaGdO6K7QCWyut/pWFACjLWbSQj1XsdDVuzwH4XJWxgxIv0wPqKuti6fXq1DBXeBKq
uQVOJ5A6G5Irc9tqPymY9Zje/AU5HecIfP3/OuKC1NU0dEB/FnQ/jvXTL6dCVvri+3j7x3OPIdey
PkDtxHzTYcQjNYMo3Y9hl99ooJhVyP6Sae8YxNY3sQHd/iA1f5BzZVwARF0Sm97CrvyVYYLuN1Ag
AoRHsP4HoVfCTv8AhiKfZtkWSkMcCMCjdHgt7wOvpldsDwvnNkcFRTdCnpyb9EtuFE/VmOJrgzPx
Dp/B7y7UX7C2tPdku+O7QlyDUQrrGVriD+/KP2T2mqdWqDH9hrHjME+kk5CvWXU2mdlh7RsyRtvY
51V5jYWtg5EFJVXRp59ywmzIQbIFap2bR9rGv26tvut1/Ts1rt5W5U+7V//5NP5yOQoyKg7QN9mM
P573+2pWUb/wUDkAnf29SRmrWQLzwTaD+YOT6NFY+m01Wx9cNMogKr0qKsls4ffVzK94GSl1YVrs
OVi3/2A1/9i8Yjmj5yElwdAJQI3HkTjo7/IIBYwkhhKpgf1RcgZ/xKPHE4dpbGwUbrqG/U5eRLOV
3nkaZcdmzycTGr+hYWGnY+GpY23aerIk9mm9sR+E5b5Rtv7RCvsv18271fXvlqXKziHMOHTvJB/S
NdFe+i4q/KlV+r9uo7vo9j4K//cvnzHGe+5JYOkhv1t8f/mSvyeyTBRUg/CIioOOiMtvUZX+KutP
k2GVysdGh+P3dWgYH8iGPZzmeRY8doRafluHBsIvJqcy8gMwSV/z3H+wDgmc7+PqX12L7xdiP4xG
D/5JC5Iqtvzesk4SdEeiDDTkSTZkeGrOU7pvrOnSKpWb3JzuqdTCMaEks0zcroy08PsR/5XeOoxM
qhxU7UZPHIpOlA+uu8QoPJg5WgE2Ix9AzXuS288G8B7muHnDHJh01e1X8wqEVhbl2fZSWslXkznC
bt3c+UIpY+rhZQ3AaNzOLbVuhbfDzTiseIRNjXnaajRkvYHKb8WPefbA/VAqZxTTU9N3t4zMbD9d
NHwTxmzZr0xt/NIB9aDV+Q5WTdTXdBYq19x5E257edpemxmNN8tFZw3f4Y+NaTymfXaoK5uJGn4E
ltoHRueiUp+nhwY7lw3MEZ7VN8wFL9DsuUwzfd9b6xZVhRjx6XNxhwFrGrp5uwWQxkhrHW9vqqMe
1UK9NNrqBWMCnO4SXGPMRb+oxu1i3VSsBU20umBWjf6sqs8iLR9FbB+SdGEyDqqA3ytMIJfe2i3D
TGoo3FM8d8ZIw3H5om4p0bWJ/g2UQqNNChCd3l0Rl6eNh3uVnmz7ikHycy+6F8R7RZBawGXKYj0F
F8MMNwnm2n1s4+U0LjCl0EPUOnK0/Hzqn2iOnas6K1/GtUf7rh2BrkFakmbE7ZW9wSsdS9ozeV5i
4peqtENEMohTfVVXv+wV8wBOqgoADfR7k0voj8KkBaAuJ43QnLtZe3KAlwdjKkAKZOldmoDP9t26
an1gRBMerrGP1gIKPtn2CSIhZsQJV3nEYbAD1Xm9Ip9/MfTzfL1J25IJ7O3ZVouvQqTevmpZcU75
TUI/dwje+wMgw8i0JueMHD6n5ljqc6GtFw4+eXtlWj6JQZo7QcgwAzyg6ZqMfoPpTquXJ55TXRW5
+IhEFoCUgX7j6Of9C0YLO9zMgtwY9p3HFxSjEQCnj6Y2A3Tbnja0xvv1oVs1tFE6upF2ILD+GWpt
3yOPiUTSeZdI/OvXiWrHy5fI6hnfxUmwIDkCfSDscovN4V0j5LN3+ms1XfbzcJZ72c47FKPrlzY6
y8a9CXKpxowydlUa9Yp25ZDk+czgIhUz6XoCrfLpNTz+a04O+Sq/j93+3xiVEQJ/Fv99bOcykf5y
j0VhVv9VIv36Asdor9jmBx3TUUToDGI+jHMO9mMSLX+FrLznSgkXdPheT4K3vENzCeoeWhNwhYkQ
zM9+j/f8ylCJ8+zA1yEXJkH/IN5zpHyXRaM4xfyNtoVNagQXngna+7QDum3fLsL2QvZbC1B7EUEt
2CAbRMT15bvL9BfJs3ytPzL243shpySFgzjg0Ed5/15IHGwlTYc4HGoLeYckwV+0U9vIS8X9z99J
f9+VeXsrZDpgFsDUZR74/q2WrYatnPG1thlXCcM7n9z7umKmoq1msat6kIfLNJ3aRayE8dx+WZ0l
3GL1Os2S5qEyXqbkVtFMTPUU6PJ4DqMg4/mGUSBPZBq0Ef9Oz+/96PL4eWHoa1wWlDHcH1WGcrev
rHnWvHBcDU4Z0WG8Mjet78wbBoa4HocKT4p+fpXMP10l6iZWGGRmqUFBSfb+KpVlZpXjWnlhm7tQ
YrrmJummlxLPtxsw6pdI1DL2U+aGA0xh6ASw01xt7xK1JR/4rBV2bR5mGU0gc+DUUZlPianB8+my
ne4XpZh3mcaUlKadBRnPwe4OgQksUb0H4EacK63EKds3yySWaDAVw4cTaRKzcUSyHJgtlpqGceXA
1WsZOvS9J8IqaSPRtOVnQavdWKbs7+q7v7gkUMq5ETB0dYRAf1ij/Qz8A6KKF6LOu3AsV0iQrMWv
dVlJqLfphKNIvuA2ZCOOEF+osXcGBDmlnZXY+5/fnR/Z1WxMaPiUuCh98ZH+ZLK14nUEgA5Ii+rB
sYRzJMK1XVbQkG4VwGvCHx77xSjTw4K2Nq3rYQhWsw9mq/s8T3b/N1TMP0WKHz7OD5HCM8cGs83G
Cz2FuWJi4Kw1Gb0XGON9PzPf/fm3l+XOu1jBu7EuaQiS8FLi/zDLz5akMo3Jc8OuQ43Em4cpSlp7
+psd8Kop8Ke3ASlApEAfg0D4fgdUZruWWjZ5IUBPhi1IBl7qujhjkL1HEA/HvdRQ/FizzlYHBtuG
lmdKa8su1SBtHLG3l+q2NfQaVsZ0UtfOr7QohT9BMSq1+HKb1SRg7LCLa32K2ibbK6ZC7glo1vem
g7FlE1Bt71NvaXiHCvO8tTEq2kQB8itJgTJmLXIgyMKsdjUctDWEL4YlX1JVYZw2fVgpzl5XafyK
0ZX206IPnDJ+hCXxa1HPX6FgdRcuAyzFS7bQXVRYEh7hpMg+TRkCF67dgeqFJhPwZmlEO1XgG103
f3ON/3Ido6BGGwmhSVv7UVA7XcputovSCx106aIVeHGeYFMIBuxksJSP6ZQyqVVTe2evqQIEKVwR
WAuzqTjTh/Lp58vqfdOIOMuyItbRO0KQVko5vL/fDrBXiIExpNaeS2agu8JYs8Eu8ZsHMVPMwm/T
Qf2btfyXbwop3KPeU3WE096/qbrNFfGBN62Ta/gN3i6xJ0Sq+u6ScoJeJiqxSA98/fk3/VEA4fWr
0q/ARYHpg4orxft3rWfVMacu52S3xlNBSRq5cAr2E5KczaTQRhbjA25sClWR87CqRXZeTXByBTZM
f/NJZGT4cZOxu0iCaHAwwvkhpsaDBf9zBEWb9LMZrJVKV50y0U8dygAV4eFgIyMGVrL0ZzHeZGEn
BjfSHeXQkpCcuXaoNAwOFxxYT37+0aw/nbusB5Ylh58UVHxVRv2+2C0AnSUEH5e56lfD6Wg9r4e1
AMnCLBWgkcbeURmamMapYQBejtdLc8QFd7KyMcqhxWGOyfGEc4K/ovPnN5iziQqP6BKBKnL920zv
KaNEDpwYhgH9clsNnNoODCq4eMovO3d2o7ZSvi6QGhI527eLRxQfPF9ZWR1LeVHM+Yk3xzHq90nN
QBuI86B0GE3b6aNEQ/nptu5Eo20XTnLVOfUSKBUwkjoR53DSxxBIYh6UXOgkWcBRrp0TZnjxBBDa
brLC/BuJp786JOh9WKS6Bs3ZH+1kQDe39RjD/Jlz3PuMkXk4rrGwCD5lut4fI8u/pq74vqz4n/9u
HSku6389M/3P8umxft9u4vHHckPXPpDL0V7SIBxLfwoW/LHa0LwPpJaYSyEX47HbpYrHW7FhMg5F
+A9hO1yh8Fz5vrnkfeBQpO+EapEE7/Grf1BsvA8ETBGkpYtED0o5Rhs5qfchqRu7rIOsnMB0/T/s
ncdu5MraZd+l57wgg35Kk1bp5KUJIZVK9Cboyafvleei0bfx/2ig5z07KJwyyiQjPrP32gkkv4o8
bc9GIx/WRUNg+X98KP9Nt/FvxMv/Pnf461hAuEADkfXyUfwXBrAEf2rEKFT9vq2N99Xt02+V7aEE
bjbUJ0cxhn4zORXonLoU0zfaHCf2iliM5yVbLH1XVgUcf3wZ2WWOlrgI46QbqH9Ii7wZg2FpiN2t
lFw9SHnHzujZDpZVM+1HPCmVn7rQT7wZveJ7HsXkiBkEaM7eiJ8e+0Sk1YRpi6x8xWnDFENjd3rL
rba+uhOQ+06XKGWA8drocfrCGIlTdtL3Nmri/YTQhkjn1SkdvzOyiVjNtGlMT20r4fp9HolPF/Mb
WtvFTl4Bslqo9pBIE+JLC+R4pqnc9UNKr5cBex8FFELejOeYrehbN0cltKkme4wrm+MWgK0x+gXR
nPh+J4ACvjpCM/GUQcrrOAILD9FTa+PfzM6lFfZwwT9jDB2XJEru2kkmUe9ONyhgW9tCWJ5biIkI
E6yVr+qkzeluFk0NQ1J1owc7h0gXVAu/4juNIj+4SqO31J3Z1rJ+L2wsjGqH0WBVUwZPyqp+GWra
3aNzNOdNLONMBzH35TcumXTa1MbCwG6Q2Hv8TgVY5c+xq90mJS71ndFjAkNtpQ23bNItxZPTUPbU
sqmDSoyLU91OszUMfjW1zpGnFg0/Q0n3md4taXheGAwB78KVRN6MbX0mswW2E9OP8aWUnSL8Ys30
OLTyJWk3FXkx14US9jtrp4HYe3ftGRilw2ySlNmN0mN8IF7o0siDzqEAbUAxrMkWQsKi+vU0LS99
M7HxRa+ScUMY1ngZIwyhXjeWKAspBs3AVFz2yBZbr60OmP1v2qh1FRriH7UNj8yD0yYTed6tY/0A
AMk0DxSj+lzFJNwGKl5y1D3NiCxMU9sOnUwxDu/GdB+WgasQmaczzBJhkdvTJ+PGWXrRbEHighbA
uiGWNhI0gwwXsDQGuJZ9ucA12ltGsSR+MZbaL7asJfatXlTY06pUvJpRWr4U6ooESNZc+lXtNuTv
JjCgg9xZOh0LQ9GgF+LOeopTx2mRuWHk2gz8DTkhmobgrktTBsDt6Fi/MtWETaRMnKserpDUZYhx
Bz64qZbonmnka4OAtsfz5wAy+O0j8EUevvyCGh2vKgKlBqJ1YKUJ+lrEIwY2DGVpiIpXF5dms4iz
dA+8ounxiEfWGmJ0yk82TgYdDRmpnPz9WhmWTbrSweNaWH09avUZ4gQYH79pFOeptdP+qwGqnPKn
xrUdJpCePqelZ5coBlgPQcQPFIfGiiJ+0s2yP2XNYgOJbNqu3kIsSc2Dq6yo7JBWTUCSq7bamKns
/xTJXeeHTVTVT/3SkW1Wz6PDaLtNQKPp3bq2HthW63O17ralHM734jfFWGEvShCIqYRtXU23MHFv
SkcgeMp1uwz+OZP//439P+7cov/LlT3c1U1f/8d6kt/w7ztbs/9FncblysrcgYZI+/DvK9sl85sk
EuTsTBBdMgFpHP7Xle3+i/WQqQFz/Edu/x97ScP6F9Fi92KbvGqBEF7/f7myMUfeb+X/uEbZN/2z
HKVx4++jf+Mf/p81cgbTN3HWOfNVd4wO3VD6Ln3cPNnvEWLeDWXzwUXHjqpVb9RdOhskj86fdkpu
yigK6357JM+uuQzgPJQkf5myOlQk1xMKuyl5xvSMTDkxtxGicbfUUb+kJj6dnMF4IeZNmj53i048
tNHvR20MW15MLG7A8jneUQXuEf54In/vOxMehfsNLuCwwAmpkiinKW6x7XHC1XEeMGVDI9PgIkKU
TXVyqshLNTvnJpFvVcabogFgdhe/UOy9xDfjczpdkmki23pFshsJ6U8zQlBbCfEq3/0y7aoEZc7S
q1g+Zm3qmfTnW6khv6fobiv0OV30Pi4KKKl/7P5DmKLKb+PPusJgMB205pN+0GtS590iDpm5yqB/
DNVPw0YC2OGo4DBHc6nvcK0HOJ2xEFvogQf1BUTBtuqmlyE3/qyknKBYzl/q9SCQQqYuXBoHyTDO
YE/PqpohxHx0c2UHyskn3G8zGHl8mATXjZshyJoe9Tk6TEk1v2IL8jvn2XYvtmz5OU0YLaXmz/V8
abNE9ysQV9scyO6a2clNZtamTdQdMtitFOWDigF0zNxbQWn2WjeOfNaUdDipUf3a98Lj4Pks3TpU
J+dN6xuUs/dLvjkAsPPq9ilLUAqxuGE0jJ2uTPo4sGKjuBuQdgXB0bb7vTrKCQDYsS/mMWgwP3Rw
MU1Ylihp9T2Xojc6Mn1th86HOliyiVLb0MmSx2pdniYjk9+rHKa/TvPG8e+Z8/LV5llAb37F1Xlt
xeQX8nZPcgJ847FpDABTxEFZUpKUDQWRR4b9g1gLnH/GMxP87nUeqpelyDuAAFW5w7SZbWRGZnuv
Ig8eCE1ibOq7uh7YwCDN6gVcYThpp3QtbsJqjlakjEjTa/++S0oy9xxpqheVMSCOFJqGCY42eq1r
PlLMGHl+MOCpd3mBBNraTnW5v2e6W/GpsfYR0eZ6ySgjMXazgitSGTyUUy8O16Rp/2Rx6df1EU7H
pSuT2tOJ+zGPphg2y4jmFYaB63bPInGf0uLPGh/jJXsRyLGSGqliPmDDNQJr/FzLb7e7WSx6deCs
c70dcLEk2kytesQC5M0D0xS8McC5+m8t4kKf5ewbyS0S/DpMeoAQLDZhLa9x5S1Y3CqZvshFvbZs
75bYwXVtbFZReBpd8kIHnszMjFE+OlXx4KZILN3mWVrxrUHXNxd7OxoF4d7ajhRxy49nR3oioz/G
dYxeXp93Sqf8ztjPjqaTXbW8Pely+J3S9LOEKxKuS/ZeQ5TYJokaylE/u4LB6qCkMqgyc/mjrTJ+
xynr3KaiZqkdVX1Adc+iVteeE2McD9Rr3QUt0rBRmpFE+USZ9lOLayVTHPAPbnsVnfnU6vVj7kyn
3G23WZFVv/m6mK+FzdAfTo/hSRE9mzq+TsgwfGGEeD7CJNqYXXKI1W43JsppyNWgxWHT2t3nOrJu
7ks2eqb41gqAPVF/BEPwFAFB8O3sw8BsncVVH87OSOwSHQ/+iUUL48GZAmgWCeOWMJZf0czsqa5s
vx7FpdJ/J4mJJbPm98E41uvqFxjx3xy9j0Mga8kPVl/iU01NwRVDOYziBIODGjE51O/GZa9c1c9p
yO0H0rWJfMAsGCL87UPYLy4cFh5T6diDB3hICTp5X5TCeI1hk3pRD0xFl+8AXLAQtKDfXKXjnljV
P6N0IEvUBSaMVS4hiPtQyjdhy/fMJqsrit7b8qC0rvMo05+mK3ifC9vPJYNTXrJsh807amZUWYFi
X1L1AHqMGnzb63/qlrgmXg3ErLo8Aurbl/H4aWWALSMn2hWxfsg7XAw8hk3NI6t/UR2yrq1C8hd8
LGhePhXsh6jSZ+NUTGyVojXG3pNs1eW94zxjivWhskO25T2fozRyoPXUfYVdU6s606OGGSyb2gfh
rA9NmT0mpvVEe88yWAXGfmxK52w36Sd5srimhhlhexHQStFOPaXigR6GFTeOioNQ12B1bo4Rf5Rp
GsRT5UcpvLfuwTCeJOerFMys1fgT9W0gUA9DONjG0KrQR1xcTPROve/wTcfvUS8/lY6XWh5G9tQm
PTpMAQ+IR+iWRQDmJsiV+CzHfmvXysmci4/UnveWfCmL9t1plsXjFDziCCyAfOlAOtgre05Ev8t8
e5O4vX22mhjfCRaJZGzviXwafuxpfIAtfBP83XvjHttVxvG6awiEKO1zFU9bO3F9nJznwnCYYPIt
L+6PsQDBBQtDd+B4mdnjFimKLVCq45zJ/YAhJ24oMxAk+mbNws+tOtwyBTGvjZF/1Er9HE3Vt4GP
YG5t8BplFJT4T0qeYDRWm7qvx6eh0jZJ7vyIGbOxiI2f3nLfepzF/Hj9weDN9+IOh+FattYGKINy
jBQjwsbFo+JWjq+SkqsUH7OlcODNq05oCKazqXjXYG3tZ9nxLgoH/4mCVbfkh1HHZ1CXiDJcaHlK
umFHEmZ2+27qJQ686KbJVdvIHtIVmnNvBFXrN2uRbg2OqqRfN0yiN3nNKGDVWSnMm2jeDnrm10Pj
Z3cttzXu7dLgw28ka9gU/JQqqEzWGp6ndqxrrDXZHqcnTvEJBqO0+XQk9rQqP1T2uKMHvDd5x7TC
u8ifqqd7LjFwPV20Qd6xXVkoWnN6qcHSDKryly2R17g2AJL0ppXyqdHL26IMFwF8UknqcNYjhq8G
JK3Bespl/6Gqv2Wpb4f6V1v0w9QdtfgrNgc/0av9pA7ANqcds1r8Z8jseW1YbMTVKWlOo/MZiYM6
vmq80REGLpIeASCbyxum9lCqyy5nmIpkudIqgEUMVVzwnKwupy8EPwgqwKPkZ+BV/nhPRGgxoNhG
MKvmc1aYflXPu0lLuC7KT4B5md+rlXhrCzOATePXuuMxzMUDOS87MTFJotQ+YpVHlJR6qjI8ZZNj
hWlLclBE8o3DqzTkx9iYHlJE4Z7djucs2bNiPM4FGBGrVM+02Xh+jD/tIH13Vg0qmXoHUXeDH59T
t9k1BYp/0aSBNCs0LPXNYkMNpPW7auRuWoeK1lhBTS4OIrUAUjP6V9d5A7Hoxcm6sHfko9adRMtj
kIjbkP7aah6sAFPcWj10iTjoa3UlpDAN1pJ9ScuaV7eHV8A61B894KJI8/Q2CitzghDpvhpju08p
nc7wTRokPrCFupyDk9gk/kcjycMYjpHl0dL7d0D1zHeRObWz6dXBI21CN09DOascOvqvFa0v9cSP
oOkGG6rBfnQzPdpZCwOkIhPXWjLLGsub2bTf5J+gqCfIAY9jfUwz5bGo3M956cNVUy6i1S6ow/ZT
/WPWMohMGocSQdChgAMhuG07M3sa1pfKwBfV8oHW3V7PWQGvAkBG7ZzUojtgun/tDSRw7vJmJtNr
botTkWpH7gl/EtQ1tXqUuhqkIgFZWe+EAn5GW4cjrB7oLkBnObNnT7HsErm/sUmSTHAQiyZssuQo
LRXzFIbQ1QJEhfiurIfnrFt3rkImbJ8+L3zkykRea3kX/6zVw1gJUCV9gb107F+ccqbWHdQknLJ1
m7HW9NTYZK/ff3UpXcA0qH8oXdsPq+L8J5BVPUMbNjg8xmq75gIumNUuVcClawZRVrFGJnFuQR8k
jwAP0l0slq1sNH3Hmt/cF1kcQKp5Kqw1vhazUvlj1zYvLaFQrHXqcrIvCsumy7xms2dp2AiNkdme
i+txXVWDWnobIcCz4MEHVgVEcyjuJgE+DDBQb7NTR1eFlWk76gJDcj9vlkjfr62O7WIwn2dFOTuO
dHng4Ur6DQDfTatMGhZm6x6nve5qh7avBq3lAEV4Y5WP8Kqyo0/Fcq+ZqrT4fanYNZFflsxeN2LK
u32BnAuDJU4c1Llsa+tD7kaPBFuppKs25wQBpF9V1bUdo9wfMU9mZsjuXwSWAbVTpjnsp7L60qws
u6ZZ3P1o5trtnIKoS5Ky/CmldJO6vvoT1omtUyvdA4PGyseqQWWQpr5MB/fB6rnI2ljx2NcqB+LE
ngWb6YA4idov6LTMCgTMLL5GaBmbGozjLmUeG0wSt/LagYW0x1bfU/9swfNw+DWZD1mk8jp3dfiS
NoBjWfqul17m+9Rubx2BQCXlX5Kyx8rHH4iR3mSsg2e1cRDJu3+oeKhW62IPklqTl0UMmNtLqsde
U+j+6tTy16lKLnO1dmzKsiHse762aGXN1Zhlt1laHZaEuZT0RN1n04r3qdUe9Ubsls5+qKUMe726
zDzZxzz9lYbzgTdnN7n2L7zJABDt33Y0IaxFX2Rv7kT5x3Ff40l71bXuqS2MZ3Muk0O0JH8YxH6Z
bfdZl92HrQyPZAtnzPbEhSzLImxX66uJeRXUNCS0jJJ57vedaKAE4rJJf0qa+GMCVzZwIi32iEiB
RtEhVCEx3atZ+q0dhUQ2rG+tasabWkEKK5eCqUJzVhSFYex6E82c7PTis9GYucUqYpgU1lptMxo3
sV8F1tCdVnaDZztjDIpt0S+derPG4x098NpxhWA4xbBMS5gO38lMpKddrQ0HjTVjUs22gmDPOo7f
iip5qqviHJnduRE5GHaKqWb9GVNisrl48ThpkSfzBDk51/U9uy9fpnBx1AAeyZau/LFoxk2fGyTN
28uXblsHu43GBxBevylljhZnx0KO10odf1xYOAHfLE0/DKBird6d1d6oFotbtPMU7VVYtc57m5V8
QKrTe1UDV4ZEHd8WARLWT7CR1zSJdiZ4Hf1+kQhLhoWTFSHKZprVOChwA2ME3badyZOvHSpNP6rT
gPlseMEjrUAMsLeQ8DawTINcm5AdoSxOdd+klIRMtXigUXZtD7g3Zj406OJtzfDNpgbjDa2jzWZK
PPX7ZLAopewvHSorSufDkHIT9s1+0O+5QZGC1GTIQbG7xUNMibqMkXbVG/3cI7kh9A6oCV18rTSo
Lc3MYflK2bqLu2Z4sOsloRSd9yPhe3StWd+/UREND64Ufwzuul5ZA22i9CPImFnaGJvncUFuRCc+
a/uEYL8zcD8uREVPcEOvjTPf7Cku4mAyremWdVh6mWY86aiu+A99ee8bcZganIMz0nCvHxP2w1n3
LeHbu/NPNhtBXvbPSTqfya/8W1dGz4k5yXOsN0rjw5BfXuLImrDcMlcXAaQmSowBRe7ABdxC5GYw
vyNLCUZEVB35Z0NCVrunauEbXHlJwh4IuzfrhG/VfQiNGBAfn6BuNZeCb14hW3iq8R2r6QYke71V
e6cK2EJagdHfP/O1CJxJ+nHKvqFIXiOzDh2DscwwmSYq6Sg5j2uN6ZwWWc+W96Zw9m2zGJvK6BhP
N5Dwra5+hFWdPgzLvIR2WrHP0wQq5vmw6lzK+WzDgKuy/Fm2DYKZZVQ9bUryAAkTlDJGQR40uz/4
B0MTQ881G5aNfZ9SAA+iE9lNvR2QkLvRSjXeqKwWZJjOPPb9SMYeh3z+5ggGexm9AOf1B2Dh0osn
6pfeKlF8Y+aG+bKcB7ObX0g+Xb6UQo1/84ph53CWpbJLZfxHZz0OEk1HwZybrL5AWI4MRSBRtF6O
IXQsXk2NPpoMxbhBUO8M5hO5Wb7az7vctqztqO+72fgFgsaIaIHPaKa3ua42erZuxiimIXPlegK6
9abo6r5U2seJl9gbZfLYkcrhxZH522OZutcoujUhu35IsqOiqUGNm9Uwu63WFs+O/kcHFMBOJkQL
9uhWIwAuqZ/sYfohv4BbVNb7sc2PKRGJOwCUjxmmcym0rTozmlpGfnXsefSL++eSFOljW6on2PXz
Ro1HbP0wRt+K6KPL5gfRP7rlo7SqXb22+yiy4guDKcuMmXMW2yabTVgpUvtcYQIDCzGrEOV40EAi
MUg2SqPvRn9acIn7o3lOW/19acLWfBeM5RjpzZjbnTE7pzPmQ24lBWB9oFQovmU3Uoqs78w8DgRZ
gY9iAsK2/QB0ja2xRi+gyacxUujfUvNDUaEhQ23LPYsCHZkjUh7nMWUVm/XW5zIjD8FZFEJoT2Ep
lTaDFXnMzOcutgOTs6znih2YJVRxeixqDaELw56UAVBHFEEMGJZVoidKdPws7vdYW3cL1n+AGovX
L84b5kwUXZED18Qo6aRrr1HYJVb9R6dcOobSS0yCswgtLp7FxOkwR57VZYFhrxxHa+TGAbix6b0y
tF9Yqb/3t8oaG9xpcqu06ntfcACP1foIuNMzMLnhpmirPXPQQ2eb+zvwWjFTPxu3o/uW8+zMkXob
yvozZ5Ppj2MUiqbYk9fDC90/1fejQnmu0eQCEvchr3ukVJ/G0diiAeZwdrfV/IeV32fnJmhx3y2G
EsO4mRbnb0aHozD8zIcyKNfEtxZ1a9nDIZ/7TVKG1YBL/ymZ/4ryq3DeF8AgUfLDkX102zHUBkHO
wkeXvjDRUMt02zBqx0iKGms6d4W5gTZ2RKh6NlwFdgIQC7PqjmX829TcKlp5aqPZq2MVuKLrRctC
VJ00ggp8PtQ1X1MBMyCf3SjJm23lG5pcPkAjPogEVLG+Rzi6V8ZroTFBzq1h15bGLsU5K03ralZP
jv5VDEQxLBgBavFYFjT0wGa3g/hHIZZfujQ/RvRs7Ez1UCMFaYbBXq1MqKUy3Kx1+i6N+AeYfEwA
SnMtHBFkMr7hMTmsnHiySvdkA7CYKJPq0Kri7U4bseSbHM8VW5BoetX0dNPEvzO7BJn7rXirpsvU
m55bvhIKzIcLPMJay+uqDOphwo2szI/5yCoC2TgCyJ6dsENo3PigtqDt4EiO+nu69vu0mZ4L8VlM
KFZH+3HsjG22VJ41J4EWHWPzwwDaWDUjeibXfhlMODTUzw8kxm5TWRzr/hK5Q/2spQnzJmUnMxuq
8EyXiJAwekqz6IgixK9mZauLZZOBYAEhDjNYcOk7fl9dJebLFYpRjk3IeK4GFI9ClCcrDeP+cxCH
hWFvv1fwBdktDtIp80f1wI5Hax/oowztWDYnvHRexnAyOeTOviP+WYkPFdVxkoU5hWIaVtVrsV4K
q9yY6qfCFZ49NPVhju1dRv2QzM8GKq8pJRhy4QKJeHbAPkG+y+MAkGBQ8Mjc20JDqXfp+hPpc4C1
41ZgIpXzm3MHbQoEpUV3Yr5cT/ex8wodgBZy0jdglK/YGcNCw26q7xLsp2gKzZwNVg0FKzMok5is
pc4YGKbY29K8SIql6I3j34vsKlTl0ayOZnGyKD6VXd0zKtroqYaO7e9cverdGz6YlJRZrbEfZcn/
qtUnkhhAtBS7gugxZUV9WiqvrZZhdmHRMSKTloYI7/rZRt+hJPEdjPR1e24Fz22M92X60LPbipa5
YlhuwxPNmoeq2jrp4DMe7nUOlpQzSmwMl4JJ7RxwM1UMYu56VzCxpWD34RB479pH8j9kgByW/Z9R
nsYic8HTNb9RMw0cMsMup/eidoJHuO6xOMOx14JOIzuAb7CQNcacUrVDR4/s3cI2AzdWBDjFge8L
1943E26eQvOk6pR7Y+nozQrCNZjXFgOAyb7eVUpz6ZPoa7LqT12ht+2HN9Nw5BsZWGSJCJeKUMub
0+K2H/n8vqpr56ld96cu0oe2RB8w5Ax6Bj8lYcBJgl51NqVywTHv3efj7rJsW1vhLLa8ZrlEKj/0
8qkWj2kHekxpwgG29Qsi6stiGw+LjMrN3G1nsaTewsr2PvF9ztlDyLUzCZxJwxJ0Vdnwfy5fUxWW
7uuivcrsrAsA3yw9VkWGNY/oohebCM+ZPl617s+kK/u0bvfC+UJA9ZgxhBXpNUL04dhtaK/LNjb7
kDphIi49KfbLECbRu5iOlfnEkPvcljrld7/6whQxVjlmUJ3snwjFSHwkSB+uOQWF++GMzUNj6YHb
sGSTUerZYD5nFlxZsZ7URf+p4m+D2XGATzZ0BfqTJLLTDYLHM+MCnVFUM5OjMz6MKv/ITk1R7kDH
JaX5QlBR/mGtkUXonrjyevVhxpokRGHjMJBwlQ/abN4omyVQN3zka+Un+QoqS7/FJWIf1Ur/ApOm
NRMnd4zXQzpXZG7FO0mKF3O5aof1roEOzsMMVpn7QGGyuNi70UZmWxk5C95W+a4V91yRkjYqEC2K
3HWOxMyPz+NqfFkqL3nlzo8aw6HZbX+HXu6x/xISkMc9Wy8G/i7TSSgZrETm+ea6mfqFeNradevg
HKyWjnLtfWl+LezZPdfQZiZFTFji0Sr3xAqdsJtJXICxFUC1xevoJPKmmNHjOtB8DGby4ooY3BZw
R9K7GyIigWHsslLTb6VG9LWeUF1fpkTybCkTeM1U/yJ0CM4GPEs6ztm4SI4kuAzLRLiVwRY9VtPo
jb7Q5RFy1yPhOf3WmVzlUErCf0LUQPnGZvIeGADLGnt+i2e+DTkZc2i0b9Pk7JTE/IIlsMktgz22
IV5j9Y6VFBuyUr1cwFMb5Z4F8SZ25AYD6b4R6kPvqmc7gc+VIbWvxTwfshVn3uBC1ctbNShWhbgB
nqSrbS1Hko5GnHEV1KYqN4uN2tgLZrusKN7Q42AAEgxJtl1niCRQBZEfdEk6SUKmFT+n+QD91u4S
Zpd5wt8bgB/fTlYRdo3eHxTdtEKWOPpxMPiZOpYOjGiR50V+5KQmsRtNve3U6tHEQPBYa+xH3QUT
ZRMLudWrrA9zKxUvdtec8qnUQzpN0FX21GKHobUZG+ygZc2kYk3U/kkydAkZ6GvXCZg9psDF6nc6
oFaW0HO5IpkQ6XIjpZwVuXEPSIK/kuwQkToe8GNMoM2fwRm0/FxFoP/9Iq71D2L75O94n/HGQoOr
QoRSUBA8+bum8KAwFQx/eQdH7hJ9uKx1a4d63jJcKTN2wQj4TiW/DyEDev4NYDP+CJYxxuixn5hJ
c2da0cDCL5JCXFvLfsXtsXpGE+0ylBubZKj0Dzbu7KURj+NOXYmdRsYIB3fSArUBZU8IlvsOAIQ6
F4Yo3mLxN6mk0e8qazIfZDfpX4QE1McYucNfitip9BZJZa9iDU4mQGtRX4JRAUJ9IDtjoPRYq91E
7NCDpTBzqqMd30XP2Tibh0q2f/tRay6mm9A4so3kyp1tv9FWRv3ErRiUdpO6TyBQcsZPw1krFvN9
rFyAYxrpAL8wccD8kSI9bsUdtqLEkwkfGZBrQkOzbRKFsW8EHtrGyuu0tMHFUvxtDTt/Ii+peRyr
uWN/smKNmNbPPqpKAnvX4q+b1WkbdMyJ2MSODbp6+KvZrSP9BU4A1RsiYZcvGYMDxNec2qAUvisn
8aFVg7hINRIfPX3NvsnN8iSmFVpka4pzSf9AkdNQVNVcMEQvZJqGvFQa5AZNGLLUIpIW77VWP2QZ
pBpzSpxtA3E5NJwK/o3bsk+J8sYCBHdC0aewSJwN56cxwemw0FZb5Oi5uKBTdL/xAGukQSo2htjW
PEXE/m1USoQDA2rqKO7TC7GH85s94vwWrbCuGHK7jYWAjVllY1rHttXds5PrdjA2PUIYna5CdyGt
E2o1YauJrPG7mGKz3aaKQtsSYeJp9bZSD23ncH+KWHvUevhe1Gd2HYJhTz0asCWoUzIiEV2g2Yz1
vjuhCDGQDNdLfB2Y/4b0meM1t2Z+vt5RWEpr9rRxhz45mRrL4BgePtOplFaOOfs212MTxWGjvuFD
IexUlum8M8rC+RzzHsaZmt/zQrnFlEeRo/qxbeVHjcqZKcMS/ZTtXWZK6gtZRZoWpmipKiYUkXt2
Y4YmLZmyQZ/ZDl9Lau61zrzOkSQ0mx0mjt8mj5lsWBqdYm1rb0YR6VfmOxArO6sptDNMe4LDsigq
aREazc/RkISK4mT3WB/SlhhtMP7OzDGwcf85osZwvmTOzW7iZUtIT3ZU22wMCdCEHmBb9s4hPecR
Rnd6wwDzK4VdnjNqSTQfU/SbNu0CJpmIkhPeqOvsNss2yUkdrlqCLG2dPW60MiRuBIEyYxO/Txji
Dtlkvk11JS9GX81XIfqV41roIT8WAZ7A8HfMkPqjzCPt/X4Ubky3zS+iqZaXSR35EngmHuNcmNul
bfi9c8pTZLTqnhz05dkaLIYuc4lZBuZRkDKeuKmtGG4MqhqFzfudYe3gz7DIN8gw72T3SLqg6MuX
hEVC5EB4LYtyOhKV0R/I+ZS8EbESzI7m/DXSjCUNHIFN3bD05R1ipyJpeDyNSv8nm5LlxDzuux5Y
mHdOs3XXkUUykSHMYrG0nu3apYPKOir8Pi+NfdLm6s6aBY/wpG8XF+FM5zp7264Z+DsowGtVHiSt
9q2pjOHEztLYaHJeTvrSLSFRFLxjWVsF6P+Bb0WVdRKkMFyW0ZxBksn8leAQBk4NgdrYXaZ5OOss
SZD+EhFOvTPm17mf0//J3nks2Y1k2fZX2t4cz6AdmF4dWjHkBEYGGZAO6YAD/vW9kJVlRTKzyc7Z
G7xRlTGZiQvh6py91z5kazFWudk97GjvZuHdIhYPLG9vpa44VdkMLj2q7nAgj5eTL5JndLU2Bbfy
xaHOsJXWQPj0PDenvpFAF3x9IBKkhQCuzGMcjC+xCyGy1WtttFmq8SnSHhDRpkuBonWhoppkhGpP
fYeeOphL96oofBr/aWMf2P7QRqoWGi4+fUpg8+4NSaeosiRVIBrJF3OpveuhC0F4lQZDFP2lodHz
FzItbWJPZqQXOgSxGMJgQYVrpo2ikU5EMxy0fTvLioO4ndAslg2qjFrke6GreseGQbFosBGpy4HI
CXCnkmIelHiHQ4xJ3ty0dCALTmENvbKdkx2yeRIlal5d4qIr8CRWKrx6q/yimzWy7xTJiepk8q1O
nehyoeqHT0rtjGch5CkqbKINeVK2ts/5QMtT7GrxRZLmckQun92g4fC4UC+OlclCmjyOa13bbsZ9
N+UpUSPeoz6dwzMbviH4eC/l9LyoBHLxwtE8J88IqVOS3yt0jWwxo6nZF62bnxT7jw2XjZ6rCjJd
h7Bu2UT5xGtJI0dMO5KFIG5QFZxv3HJUVI0QsV0TseLc9rqez0jMLNB7jgimfTEUzy1nBCRfHcbW
Fgrjh5ZdfuNXJtw24URpulxpF4mO53PErzR0Mv57MFsDIhMvyVfvbkucFl8G8h+7TROOHI8qq/u6
qMZ8lKQHnsfGJiFCpBaNAm9aG7Bz+oYAI7ixmMkPLjWoc3fCIok2JsjurKWu9yAj1YUeqZLrTDkn
g2f5VaUGnC3hFVvHq9r7GHfLFWWsZi+1yy46m18rzg+MxIbEzI1C4/FpTGZwJmUhr+IkmUDaGXie
rmsBRQUPtB1thH+mmfs9GRbyPnYB+7A/WsyuNx0iVqmj/gYXw2kugGW0LElnIUGG5y7MLZRIc33V
kWe0y8meuZkb1Dx9Lu4T2pMHMPrFaxbh0UDwatTFaI0NfNNw31uZeeuSuf00qBh1VtHQcRWzerIH
PqrNnNs9NTolLgAqok/Ud16YUjEc0CKsYcpVV3hHsunGG5LOaE/npcDPGo7tqQkrUIXS6faY94Y7
z1oXhnmqWIWEZCZVxiBliwimGswSXZsazRVjxrrMPMf/0qc8zMxzYdumaUeXvaaSBzzG2STQ/e8I
ABx4dyFI27QNi3o7g0rYl0HhPDOZfBlpKp7RFY43PtUFkKDWcqjzubhKloIxQlgBY0EHRn8O4yW+
i9KrKqHzkV3EwW0iM4iFeM2/drPP6pRckuV4pJy9EaFiC9AnhqjSdTUn5Q+b7s744Prj+SKYEB32
amM7PopaeeHX0D9UHwccJxMzM+gjL+1pA1FtYIMSvNOS8F9ZOZIjUsUKR0AjgveYgOynUdbZqaKc
QfOcDv2MiN+22NgX4U60ju/viF1tNrbf9Vs3yo6SIBasQk+klrYjuaZOeot1ORLWxUhk36HtNb1j
wlbOKlFRpkkpxOT0PN2lfR0DGCCluUyi8clq+CdextVcCvnB8u2fa///F+D9/x1i6n/C869OhPd/
I/3/X6GJ/MoZsGkGvHz/BYrvv07fevMtbaZ8JcP+h2O2Svv/NApgxnMIEAcYAmJ/NeT92yngQI5y
I4HF2sNBQNQo/86/nQIB/JEARh7+NzLH/4CM/Mnjw/e3mqAFUjzgEe6K5v8H5j4O3D8aBVxHeNiN
IRUAscPfF6w+6O8QZiih6fdPfrFFBjRgnJt9KhgJW9srxzYVy1zdMmvOY0ryGdRLOr29GUN0H4SL
bBTAouJQwE8xCPZH/TlV2nkcMvyBCCxNjcIKbEexn43GIKOmwEnRtipsg4FbdRERwbQrdu40xzPM
bMmpdA6Tob8O7LlGxj0s9genR80AmMJk3o9TheE/LK3qyQqIVtlAkk3Ntg7WKk7ix965cJXNAY0q
3hNk4Py5T7MSYP0YsxmuouBB6wzfWBKUq6LLzEix0crSPAuE5g84+Z4AC7ikz5IIdR6h9eyvVCwp
jEp36C+iicIaYvUq3Kdi7C9yv4ofbBmjDF8ShAIhAlo88tF0TWA5vSqKch3d3amF/+xNkg36yEFN
lba759eXWDHS/qKSLDVsibD/bPNSB2tw5QI7oukw8NFXLrp7dDLqY8hqmVxU/hrq0pVYnLE/53G+
83TVR6igcYufjD/YyWVJjtsETJU0c4f0uHiVCWG9EG2cv2nfFpDUFV4BmF8BhUalg5hGVJVeWcUQ
vlm9xIA0Inx/b0pbvFt+axakM2V3oQJsfbuE9emUJgUTtRfJrNtOVZI9CionMPSxMnOUs8vyGt6F
uh7cwUYaHU04MESW8JVlkdLThvOnexmWLTuqfoTUkq/eMre3gPMXqyvSWVBHy1AEPVoLA5bKlPUY
bhzp549UjNkjMC7ax0LI9EtN4516SdKICJKvNM8y6imwAB0h9U4s/h+Xtm1agahSqGPYdnBrphyA
eNMCjaSWy9J54HToJhdhOCJiN81aFokIs7lgUaZQ0fZ5HmzaooBqnoeZeqD+x0/rxEgAwRIXZ1W/
NMVZu3Tjl6ogm0iQOfwln211PYchW0w5pc6l0RV9jjEIkwdF3iO8nnpAdMDmmo521TuePHetkXZB
qMIqY4Sx4yCM2H4clFA+n2ur34Z07Z8YqBHsu2q5OFsTDdmDFbueIZpgid7zYrKeI6xC7JNGuhIu
WYG3IyIBtfULYrl2scugO8D5Wo7EX5btTopicnZenIQe+sTCM3RCQucp6Fg7N+U0qE+Rm2Ao7f1l
ga6y1AK+mczoeFMvbQog23Xb4ya00tUHO8/w+53Y/4pkBVlWjPHttoRx/Iwv3n2PE9l/o+bYOexD
JQ9uKe+oDekXqvz6pbLd8t7TyCqOmBpxxQ/07fWxmUpUGy6q63sy7TwaesIZYKcE8EbwGwLaoO4b
QTUpaltRRHSS+k6HCztFnRqs+yrc9N7aSB+UeccoiLZmJLgHEY1D6ZC+SY0hKIChlSUT2SAKLsO5
GtoKhXJX+19Ra/ivKk7bbO8uiTPyPWsRbH04Kru5kom/JaV7eewLh4ZgEZWZ2YUelz9Ey8jGbrCc
+ku1SOdLWqJbxTY729N+9scRM0ACv2PPWl9HF+Q6OXhgOlKIgDnlOXcZZ0/SQ5VL/nCJMBCaXohk
ZZwZaG5H5WLN331nnSBhDI1kC+7Oxv1hxZT1tgwCDItuSEwZuHRnfh4aF2VSHORg4NUCd23T6jmn
DNRkS0BF3OMgZs0FzmJqr0pey7SvUW1FhbtZtB7vyF+TOU7XIbxHxQ/Hbi7Xw5YxDoSCyFu708q4
HHxiA7c4p0BRnuPQzOataAnbRawGKHNTk8rr0uGmhLaN2zhgTk9D6zQlUIi23RziHZXMUU+QE5HD
ZQJ7/KkmbPDBqsqeihglj+BgRbZ9zYclYSpDZG7vuhwjzU4MQ95DoE6dj4WUa+JVU4lI1KCzrs77
xVjWYxhb/HWcy368FVanHNIWhIouOBGkJL20TmztRxbtt1gLjLKOzlfjgxBKHCxyaq5tQgjvm4Z3
ClEHeStWgXD+MtZ19RyOfjOemiYRF4nvVAiq8mF8V1mubyYLMRZdO4F7ZopvqD3XHHCtjDiRHEJf
uUvGLHv7bkfyN076H/kl+OgF8PTICz1A6hBwf2bx+HRSmMk5D8WqGG6llWZnrNsCNwW2ELeog101
xfXFQpv3Xx7+/+8X/T8BEJT/2S+6bajCfvnRMLr+G//aB1phCHoWhBqZA4Bs8IhiyfyTKRc5/5dd
GG5RQVEmsv3wP55RNokQ0WKAybhJXbj47N/+3AlaQOpcGPpxGEGocxDp/SM084+cB3yicGzZjdpi
xUbb/L8fN4KO57UCZb88kPF8XLxD76U0N8d/fRzs4AnA+pvP8mfWCFdZN7s2t8RVnD9Apt9tN/No
1hXKXsrgsX2oo/JSz+LoZPN1NTn33z39v7nUT3RebojqYcjvhl7hEUMQrRyZ764VjUWu2H7C2m2K
rHteBjAOB1U3unmOSkt213HkkFUTWOTufkike+FDOARxewYPfZif2kp3odgI0ywDnh6CIU/NPBLJ
A6PAn55kXHvenl1zMt7++of/5U2Ezoo6wl+8UoBgTfz4u40QUWfNsji08SNgdYsZuCw//foaf2Di
/mMQ/uPh8BVSAHNcWHJgN368CGSCLjEmyQ+LlX/F5n+qjbkOKBwu83zoTU3LkbCStWtjfvde/vIN
rBJxsh/QA0BQdL2fvrRgGAgJdkFceps3SPuXxOht9XbaMVftyRn9hKJ0W/+OZ8Q4+c4Q/ef9Cjgr
lOo4W/nrQ//uY7B7J2xkXEGL3ZsDU/0ejck5UYgXwTl7wMdfP12XYf6XqxF6YXs+xPUIHuSPVwux
B9ihQKTT7YP3eZffpyezu8dbtcvPws2w07t5n20+8NhsHu5+fe2faOf/utM44DwXctoLWCh/vLYX
p3WkBq4NlSsJNsOTOOX76bx96s7kWXAHl+A82//ujv94aT9/T/+5qmv/hCX0C2ckINXND3SeNmQD
oJLcIE8gAEfcp3vcoru0oyu4QzW9VVfJHqkETIktvJQDgvutuK2v9AUdsFN6iPa/fiLeeu2//DZh
Q2lmuwDMa/02vnv3AhMQLhSdHxB6nrxDvLMO0bm71SfKT9fWi/WSXyBcIqKJfKfb5MY/uBfWmb3T
l82n5rY/90/L5nfz4F/HuIiCdYAHLjhyFIU//iTe2jToaswOkZns5hJUSn+PmXKgyhd6zu7XD2A1
+/94/zElBNaelVWwss9/vBixnknmhmVxyNk8oiusXNTx6+c5/+ZJ//WuYu4o+CMz0HVYSn68kB7c
TmrdcaHUfw/liHuBMUKsKunvv76lv8whFEWiCNKgCyg0Br/945VYZSxUQ+hmOXccSYffu/F5neN0
qn+3jKylmx+f3nqp2GNhpojDra0/5buvx6jMSbHicqnP/vl8Vu2sPbLVw8Aj3KYXtA62w04cKVZe
t9fOZ/OY7ZeL4thdWIdf3/KPOzrGtbB9Jkt4UIJwB+/nEWZ5LWkzc0XK3KHeySOHmk25q37zXH/+
VEKX6ZEhAsUW7BQc2x9v1glzY5Z1qEBY2vf51qBp+vVt/PzmuAIRP+t2B/EQm5b1cX/3OLMxc8nI
Wlh4tuimb6tTc/r1Bf5yC76z0t8QJPCp89Z++tppX3mdWCxsazP4oSwwVJSVbn/zqf98FVqTcDyg
z7nM8VQifhrAcaWHSS0NQtaCQ7zmDLftoj75zcP6u6ugBuSFsL9zgYf8+LDazkxzD2FpPyeC1mY/
MCK21Ljs342nnz/y9XY4NQVgoyma2eKnj3yyYfyEK5y6DRcm7WYIdzIDrTGG2Ej+2ftZLxUH1B1B
7AU2PdQf74kanmp6iyeXuUH3iECVNNmaMt4/vYoHT41sU0qb5DNEP01FXYTwg35+tTdNl7wwX4hr
X1i/G5M/f8z0w4nT5Zmxk+J/Vz7b9x9zMaCxcEwAc5hk8k+27qcrOiXiLKLUs4/KQP+G5/rX74Hr
rdsnwDLMBj8HTgjlSgLWw2Lfen0OdqtA18FucvPrZ/e3d0WxGiYgmgBQrj/e1Vh0FKvJOd7XyraQ
aVvtyQ9UcfKtwTu1A1yMX1/vL0BHG+gdN8VBhg/DW4Nwvn+KCwf0QJRetJOKCKTZ969t1JmbUMFW
cUPrps5w2/36ktzLz7sC3hfLLJ8irmjb5mj141Xh4uYEUuecvpO0uvZgp9FxDYcamT7eXNmi5oG6
J3DEtv7KMStTBLBzYGFsslSBThoio9mRumADGwhsI8DQkdVNJp1HkmMrdPih0NPecN5yzoK6UkR6
TjS6PCi02R6hjn1bhF7b4M5PZbTDoNMeInzniJfB2EPm6oDObarGb9KtoihB1kLmjQoU7RR8oqJL
JaroI+eUSiqLF52xEFrGaiQuIBwXAP9oXwbMA0VumwshmV52dQbEdedCcJmfeMcJZfzSi+cH2oPG
oQjsZJRaCy/z8DtVCiV2ICWoCb8rp7shsxx3Z4gOuK3QxM9Hx/jxDSmI+lNULvzQFh4hjgYKWwpM
d1997sa0tzdDVDE1IqAb7sMxDa46VKgDKAVJ1OjUCmfCX1cNzpGHmUmqq1VyM44yr/BkU/8mwhL9
1k5Z0+pvstvpq4fpRhAdqVcgwThhIoEQA+KlzsO7qS1gURvqVyi7MwepfGam5rrmR62ut9h9Tjqv
J1wwQxPEJGejjMx7MG2HfO6xbUDjCglAVQHGTtDXWCemQpeXIDWC26iNwDNki6LPDvkURJjCw1lt
fAln7pw4Ya6mwaOrjWRG87ZhG+LuDmPdvnUeNiL35CzCxvRuV+KDHjHB4sIUdkOpnfb6diqGRm1S
XMJ6Kx3fWsil6C0gIDizb0ujEkJr8frlOAPEFKfFsddt97lwF7oK4H0U2xArxqC9uF4bY2Fe5qt4
aCJOGl2smMbxzuBbIdRc7MEPxuy++2l+RTKLoLuY7YqM1diTDwKz+sqJHhvOJ6vdauPadOp3ba3V
si3Aj5H/IWX/iKkpp3Xqj565nBb4FLiVV8sx5TDgGIGm4o8tmC9w03Vle0CD7h4XSaT5JhocPMyV
X0M20HHNqcCCefAsHFT5Dpqqr24kg8+isUW7a9RImrIKGvTfaKqak0bo/sCYNsGpJ4KOKjJ/+7MM
JeF9Fufm9zGPBTTzQUwffFuIskxNNY6SPh4PMkfW5sPalMCPPQeZOFO1T9xf6nk4qIu5orE/8jkt
O/BtDs9LwzqKA3r7uLHa2JK0L4bosXMDhlenAvJKu7a065PbtTnxeyNL7IasvSbaZe4UX7QVBErg
kRP8g4Uiubnyprq9KQJ+6cbW8JCOqTX32dmcUhAAPuHZ70MhczgBXWU92J4K4ERnuW3tXPrMNJYN
CjjEjxlslS7sqmmrYmSvx9wrSuAJDco8ivITsrECo+Nr6TbIsCwxi0dX59NrGxQt6gfLtxGIyRLD
aopgq7aq8ToSC1L1gUd/GVA0HQnxVeoRS+Z0H6ma/gDO4HikwUK/mpDrQl0MVosjgaXX/ubOY6ex
SA/iumgpaZDrGcOuSa1unrH4jBYKZiLt0OZ3mUtiKMFbxUfJacVeiYA62fG9sXXq3Bh7mjM5st8H
Y7CQVUKF3yHaIRnaDSFdfrGL7bFDZSTl+azc+QGCgnXnDhMqhilXloshxwq+pVbtx0gjfQzDEUZY
Qu7Tgcb+xH6x3leKSEQc7Dk9hKSXSHjZZjnXIBXhBsZAJ4gohtKVbUpMspje1NxSCbYFJdOx6vnS
LfABEEzIpTF7tNcyPWL0T100fD1MCYzA6Ecg6XBi8FGJjmd0vpLjkLals1NuXi1bL6MT1yOELXHl
Uca+TkUpHypG1Kpx7RbClHVPBmwxoRDeIKinrI3W3mFWMgOQiyJtSG8cRz8gvtqvECsvWeOe/M7B
OZC1WfQNBAiadnARPQ6JosPKFy39ao/wOjyiUx6a53hoY2drLTHRjLSBiGbuW5eYVhlVXDlCF7Sx
nCnRV3pK8nLfzQ65liPqIOCmciQacIy8FuNBGecDt+76LynSVMj7GiRFV1hZuGek43QblZOWZ349
RelKc2NqB3JhgWRLI3iRuDuHb3TOQCF0lmmIcl5m77bKCqwZmp6upNVHfBu9DpSUYyRxrnMEnfpt
5usAEEGWYv1w54iptc5HGkKlXweGwSxG5qfFtujrDlXrY/paVb0DKLPXUBSK0EvPmUFAIyxBMzoG
LhLyyhUXTCgYG5NWKp8/j0qnQ4CZ9/H0mo50OSBIRwsLQVCocdcipi23Q9PnLw2W7QaFU9p8TUYw
WSxrRNScZ3MYYaPoClucEAi4BVbAyr9rxmn8ZOIJ7zOtROdrEdfjRYzQHCcxjbGVQ+IBJJWOpHsQ
tTLbtq72vpoWIOZRU1jo0MIu0JqdvEccPssx/9RNNuIfq/fg7kUeOZcbT6f+Z0nf4dsi4gQKgF5b
FgNwHVRlU88GQmTzcmy69Y81bq4vsTARxhV73Zag1bUx8Sq9MHuFBGJuMzmgX8Wn5DgnyAG8460X
TtarEg5Sm3ZwSg9UUFu/Wc1KHnBziaaKL654AW7KzGuHHXsO8H7F2zQ3zD8QU9lZcSfttylswT0Z
bStzgp0L5Ajdu/H3AWeIjxByAtRhTZMWUkqMSd23jXrtpSfHnWVB70Y05I5PONIJjJaRZ/wduiLo
dCy0zj60i+kBaFZs7xNk/WaLNS64FFQBPvtr52gbiSHHeAoABUUn/TnYDpbdhviuoqpur3vkPNGR
1bcZDmPu5p97xKY4gRhSZ2NfjCgYizZ4rkofP1SlEBF3Si50mPrY3C90feh+ayf8WqtMv+cBDL9t
AAen3qoCN0dTzQnfd6LFpzwMFvydXkTukFMG6gAFsXZPJumxsGyynIr2ZRdn49vU8UDu6tEWH4Yj
SkZydyjdXaUVpL9hmlDwN4n2hiOGeow2jfZ8PO0d+0EXEAIytCzIzd6mGvQYq6g1R0DlwQtCvxmu
UDNk2aHpQ4qHY1gh9/VSE8GBHMR8W03oxLfoWLv3dEGUtmutua1wxnruR4eon2+xb+D2hDpBD2Cj
N73EOILHq11kcB7oKmCK67xYXVRc+IKPfcoBGgOYg/zaxt5BpwR5AF7wio8kaoEz4SlI9k2u2uVQ
+WyGMD+ziVmcRT6FENmd23wh1TQ9JYvuuw/V5dbySK0ejfOWjZF9XtuF9U5euGoCVBhq0jvDtl8f
WwklmY8vz6fwupFZqa+m2oYL4ck0Ke8mNWLGGDLl6mMZ6snbDF2iX7KcbsN+iCxSDzjG1oiBe0hr
u6Jk2JEo0dlsEnQxl9sSWV1+F1moAEGa1TZOkcohkKaQSSl3rpdm7wIfy7d5NixHqDoy52h1svSf
lKiTFoCWb78iMNG4XIgqt6+8bjDOOZ2J3B+2S5wSw1q6AwdCePY1mcTQQloAUpKV+tK4DBuJn0ZO
8R6WkeWHu8KBbY0RJUpIz0bbvnyZ3Dn29kaNWBP61H/ySIRojyWnG3QSedlZiHKZZE+kfydElJgR
/c4G26qPXEdECtNEmVtjfrSLylHPKpgyZP65nww4wbLeeSmjMYJ0iJ8lPbqtkenNNE2ePlmgcpnX
a47K+x5BhDkEcz7p8xCCET9wiUJ9jrG5r4+0jldHpp/EK4cjiT+paDT5S53WywuKEzc+ggITKBbQ
SbzHS0HRWRa21qcwmXwQ0lXQTwPWh0wHGBVwN50B7XGywygN7vxBzYtzR4VyEtek63bxfkLWOWPS
x867EUD4KgiQWMjv8RzSmZ4Gkm3wGsB//oYUuJ6Pfc8W5xz7TUKcqGMczuQ16/KNjxzdPUKo8e7C
jn0IipClsJ8n0w8+uiYrKEmuKMsyOIvYHIavuc27IfeIwz+MZobG1WCPzL7k+g39Z4wfWBaoRcUl
poS6IzKewPL0Fo00yj8WcyRMVWGXESCMasYoreuk2xXGtdhJytJJt7UVDgwdb2iqrYNMaeBpzmXC
Ma+tITsic5n2zCNR/jqOSSW3tWqW8X5Gay2vZtb/8SaWjsV5RloNSEmvFg+13Zv7KR6j23kcvOYo
Q7t/D6Qw43kweWV11xSefrYxdhtUmrGKIcdI5VyNdjNBbRQrRsoC/qZfXb346Ql7cqP3yJSxu6Z+
4jj3Ctzxm2zc3Dm6URJ/OLlpK9htnIyuB5s3BaCPMsm5KF0ZHnTfp87NJFCEn0HYxv3BaB7QemDO
r4jCm+2oY39oxYSrSF7PtIsym0URCLr/lZQoC9V9m2TgpEajWw1I0cqtHdmJLXtAe2KBTSGjq+vQ
6xW8DGtYGxwgbdO9o6MsuMEf6qQXQ5Hh+65yhHtb0FC5g7OQ9gObGztx1n6/kWNyTih35D81vs2i
WLXJ9MVPoEIC/IieEmvJvV3ehdMjiqpufAjaFt1wNXnZtzbhrLwGTA/vrhVZnLbrBQRLhDf96KWj
eWjaqe3Q+WTpN1QsugcaKSvvK5TNKXnqdSFfli7DqWtM3l7B5XRTCHulKDZlrzmj+BQOvkaLgmMn
7Tr/cEE3Wts6a4PmxW1sb9wFUSrqC0R91itQrCKGhNegUgtMKydOIfkYXtTjnDKgnbF89GtFvnep
Xd3fUnjMHqsAj9q5U4qqPKulKqwNuSLRc1eb7nlqEzUdOJx2uCcCu0vgA/p4FKYAxzDHZh+YYjhp
tpxhiD0DoV7ZyRuEgayubt9CkpL9xPlhmd35spLMHhi+Kxz/FesK9zaUk2B73ziPmWRCgDGUlw+l
nbLKI4Qb1BX+y7B+mAdV57c2SDEXE6JRw+VkcQwBhxZ2cXrZWn7zZU3SoI6i2incy5rDAs7LlmhD
5QpTHxo3zO7AKuLOrQHMeAc/NwVJXayAuNWD3rIgYWrcj5E9odIaGrzXV9B5F+ciTzmmvrMzKxkt
XRSl235qJ3W5OEF9O1YZPHwSIEPOcAa5CeDhBY3OgJbsNgxdNMmFAqXKtsMF3Z4kS7fpIhjXRx+Y
LlYkNKj2zoxxwFzCAquYA7yaXFqHOzyxErvAKyayBHeZl3TWieqbyQggZKeySReNpDMSiY0YiTPn
7eKiTb6kgWX3AcmMMsxeBYmInxayl4B3phbHqoWhSogYQsThXKSKBNDFauH7VC4+R3y/XAolUFqR
UuYm0HkE8B+qfrTg3wYV0YpGIsP5eS5H70lnhXkNqaq+6Knq0rNIFA61T3thgFmg8fVq3QfA2arS
VLfLXPuMAG8Yd1NgSD6r/CzEp1gWabzloUOASqwQ/GNFpcI+Szk/Qa5XXfTexB7jNwX8eeXmI2zX
IamdBde2S/1zmUq05r0l3hKTJfchpqvkws+sciaPritAvVt4PgibYeSVXhlFOI3aoT72nNrPydeA
A4X8P7vNobiUmwBMx3mWYrrcZWHNC+J4wUEZW9YffqSBQt48mv4ToUpALfyutpmIXD29OWPtP7B3
MQ+JLHGJzs4My9WNB4i+UaGnz63fzl+8Ugb9LqM6OUHcywmQ7yq/2hqHQbR3kqZ7RO9hv8JxJCh2
cDFdb9pp7vjLwuI/lC+TghTm8YAuo74iwmFuu6JH/LY4t56ocXpbIHubzbB07YPumugOsa2EKEbb
ZdMru3yJF8+e+b5nci5x+g746PF/37bQrVcCkUjv+06IYtdk1kJYG0y1Ta3T8KoccW9tRWAo5pG7
A7QHUG5wxBaUWYehGK1hM4DFQ7QW9v2tDiaW8rlD1jaY2fogb4BTVJR5KREl0eLCehM+smGA/lCu
iojm01nS05cinVlB9HaIJ1XsV1JqMkPr4EjnBBVr4GSdWXhJkIy2Q+0jpqPM5F8G40BfvbQrRL12
v7RQUsNcuJu+jjNOEF1aREeXTQP7njDOEJpk+s3BrYvStm7Sk2+aMNsOves/NEko3sYpFBA4Cp+X
y7an+8DiwqRX1AZmMbV+yg2uUum3YvKH97jHfgARIMs/Qq8BxuI5WhIzEc+vXWbLm7ir5vZgafBl
s1uDnmJ9Gr7VvWe9TqPuyl3ZFEtFmToM7pooch6DVoGJsRyJyg3DnGk3KgZfvgcohI/JrzC3QeFa
mhdFrRVMolPZ53mZdPkq+mWr5pLK9Y77G1hmTojrRdh1ZDIQgRafVx44BIgp64ZJYXP19yzY7DuM
N8Yv1Oio2UbxUL2FAw47Tq31GuYb9lG89cuxdDAz9837sJQEHrD1whVPCDE80zygyLURdKUc3uWC
fUPME/pK3cRnsQ+3YxtGTNckP8wV1jFsQHdLboPCnRUW2l3PGTvfTalmC22PHhJM7TCvnsfNJB9c
QeViLEIW/I6M4E8wjvUn7ENYowj1RarI1tKBRORxPvSUhPmTNNX0NcuiZGd1QrP3a9LP5AZTBWSP
Vzw4ErtZ5XUwr/o0PXTwysZNPlmeBt8cJx5go1A/CzZzGFV0UdzIKIpf8Q3LjzbRwwmTkTfuqSkT
EkjPzgIevcR7F0AFQmVI23GrbxrOYp8M+u0bKmzJpQqWGsxMVk1vLtrM4UDEizw36Sy+BnZeib2d
+15zgcOGScY0hfnUR8q+QDLiXFnahuCL+dZ8tbAdQVxNu+ElNfP42ow6oixmFcvnuJwXYHCkLFpA
W4LikoN8hdiE2jKoCK/S0baIzfAZe6TPoBXe/EGaDd7zuhjnx3kqPQDMdFbHrW3s+IuvJgYe444k
05kpEiJyOzRvvpVXBopY4k0o4TOE136nxYM3cnxlVWvHK4kJquYbZTOxsScRVmyl8QtSbmq6s2oe
anbSUy+/RnYnnmyCHBBxTIv8lNtD/egqKhmkE8zkM4plFkTd5Kijt3MCZ30HdA1URlHmybVaVrqd
3+bYwLOVTxpnWY1HGx8wL8A43b0nsvZLyv4JDkJfrAUKq6i/Ga+fHwUMkZcAixcj08++UaFkikvo
jCODif3+srBN/S5pueOHaCTEIh+E3lnhTEW3j6EAPQLXH+2t3bji3k8JFTnkJiF1xFMeozEFR+sc
AmEBkepDLQQcFe3hjOucgM1vzh5hO7a+/3VJMdyiwo3lV0Ohg7GqhQH925ISsSG4syb2oM88hlJS
Du/CD2eX3zc1V4C6Adu7FPCtnSlNCnHWdfLmAOoDIZVV8nD2hR/X7HBK1nIrxBWIXdOdbjXmBZCl
ynEY/b2M73DBykdjtxjRGUTJl3mkrb2J2AjD5aE6xSHNXaEoJAy++u66KWM5Q/I/FM5/s3cezZEb
axb9L7PHBLzZVqG8p2maDYJssuGRCZsAfv2c0pvFvNaMFNrPVgqJZBWQ+Zl7z1XOQqF/bM178gS6
PDFqPiATejQ0/cLG2VD393fWspnirQwDA/JKmSIrw7FXKSBQJgj8zSBwyrDgQwQOUPUZ8uO8NRHJ
l9HghiP2i4nnRSbpKi31qMchGZktVFHakROnv2v+zQLyT5tcRAMeKgUkaYHLMvy3hXvvyUQHQVes
tJlgDo/pzXZ00x9/veX80w9hzY72EWixwX6a/vDfV5xa7jb3rFgjnIifWVt1nRxyACb/UHCB+AFN
CtJRVH02m9TftDgZ5xn6mbxYIUqXp8wzooe4LMTmr/+W3xUKqBMQyKLn8HkCbet3EVOWmkXSs7UJ
hUijrdDws3rEh4QWZP+/2Uf/+UehHEA7itD/7o36XfGjYW503bFHcW+CarZryVI3Zi+GE/LvVu2/
f0PIUwJ0HfdgNbxevvebRpXn1p060txCLUqYuiQNwYlNbVAf/9NPjyxaFMIIFujjXfO3n4MdRMSE
K0OXVJa1dTxuFINd8aI28/RvftSft/kWcSTkz/H2ovUxfpMQyall9YkGKGS2bD3wWntc3poJrKeL
65ulhFGy8Bn1f/hC3eVZQFDI60TM6nn2byKCrPCNSE1MJ8jTkmt6dGNXOzJZ//Xn+OfvCwUYFhmP
TTxv1u/fF/k4rvTm3A4Tvxn2OAMg4jWG+Icyjz+kZnflCloIFBj+bx+h1voxA4/MDtU8+wuQNf26
alTzN2/U//K3BDx+tk72g06i5m9HkKNqRzF34otiCbPWRNY8eWIcv//6E7v/X/6n+JC/BfUhTxya
W17e34U4aUeB3nfSCt1mHpm8R8YaHHcF0wFLS6mn9fWvf96fHz/OIFyVVoAA3PP+kMf+D33ZLNqS
QoO/itbBvKSYIza9U7dPUeVp1zlnyZD4PsXBX//UPx8ZfIy4eFndIgZCxPLvJ23Qz0E8FImFhMWY
wewwl4tskOUVuJx//aj/91f8x11o9H/7KxbfxQcZQP9ms+U/+Je9wjL/kzsYOZmF1Y3+zOdh/5e7
wrT+E9kr75LN0+Ah1kNv9t82W8flX5mGc7fh4n5wHZ7d/zZXOAbJmyahbtxpyNTulox/YLM1uTX+
7TXw2Ekie+OncCI6uKZ+99kOsBmoJ02HRTg7byIFimBtjDVkh37GT9lKH4y8t3HYaIRNr/k7RmWX
QdUpi8poRt9TpN6msqv3mvQ9QHoQNWd29OzStV0wY3I0JbA+1LLBom/1W8VMYwununikmye6BDz4
PbdjXzMVYEig9YtWx+RIRQ/MCXFr6ExxuwcBtKHvv2M0hz6selsPGSaCDTXIMmA5g35+XpPQKHug
WHJelB47xMRzyttI/NN2KOWbtNsb7tAkHPoWaVXcXqpi/sG82w7ZVOpHLyLcJbbidq17HUTE5i01
vPpakyqzwxVJZ+SxdJ8IkMDR8V443SkRvr6Khferx124cpBLf913e1vfqh8LWnjAz8HJLAZ+/WR6
8/iTpW18dCJvQ8AqB2VEr5lTqFCzh/JsAgZaMknpYYj0VoG3i12XjxhlI1QEB7+xZg0/n+kuh6bO
frAsYXszl+JrsgGnq0w128SxvY0/zEdDagl53iXrUY8RhOkFNrRO9ttm4U5PlmtM+5jkqF1Zar2/
cFWw09yerRh5HJJQYE6igPSuZ/YDX0GeNofOa8UaAJMLBZSciGgOPvCmXEg/GZZEbZjrAXYheKi8
viTgdoDKOQIiAlmi7sySrzOa62gN+UnzxLsUFg1PYRXBbqpFF4Kv9uhuYLGnc7+zCmgvkdYz7BGp
CtlEOHSkhcQNnB7SxqDLqbWVZMIu2NYiJwruJsAynFl7kWqQAV32g+bd0OnR0rgutqgWwINy32b0
tAmDPn/Y6J37wZAuvCckTIZ2jAsjtMlKz3MaxbG31o5sjwrsGeXOMRHOPq7KF1eDxSPfAD2yECS5
gcv1mV4Oli1SmJoBEDSwBnOvvR1s9GdlBV/FaIx5CwC6XukOyKlqZHC3EH3j8KSTrMsbZ7c/urGg
K2LwoO+LVNWHRIuGJ9nPu4g3hVQSoP586gCpGoyEswGAkWV61puboVF8eoCVfCj3W8AA/qW1Yutn
pvHoaRYb/Tbu25Wt93LNQB/sUlJP3VKYWnc09NHat05Np8LsxlsJYH4rJDTcEmoJfBIpWjYqIpKs
IT1lkeXeiq6lMQ8S90vl0zkouxV08I2g/QyrAteh9M0h1J1MJ78EGzpZDuWzLYBDlYAgXjsZZ9dS
yhpqqjPtFXF8y2gAF6MouDb53DPq73t42rPTjVfbSY9ea/aPyNZM4vk0iNpBm4Fcbu+A5m7bZT3b
hcAKDTFFG7vWoFnXPkK3oS+cfU8cLn5Q1sOFUpskhnYFKLuD+5VBwvE+PLf2DsNQ61svpcg0p2Y8
NU3f8Sh5fgBGEHNsbyDHC9xZu6VmC4BoyDhZEIizQx0j9Ofus8s7PbOQXlimvwnyMtrFg3fPvYcg
5gcPZKcOSCGYjYDeqZBnlt4aYD5HZTbGx5RenHycKNjXkPvw38eGcxYyAtOVcA4krN+vAlmLBxdk
6ejo0VNXI9El+CXhNZeSgfKQ5u8OWrMTSuwFoaruSfeAVLbgCvm5g3NkFADSXit5YKEWMCsY+v4y
gE4/Zk7VbZMxJWijhqHVoZkhrq0+J75TPAPZ8ZeawbhsjDqP0YpU+ybw5Kpu2MFaVoth3HS8jc7N
AaQU5v9qKLse67INzz8p7JWdsUZnmk1Lv6gE6kG7GYp1EbXk4gCoUeUqT4xLGZRv09Tvknl+yjnx
48bbj1JfZSQ9GMGwsnuPywhtX+AuMzR+QMtwbbh35Xf7yeQUgQwpQEF6jNiB9LZ5Lkb/Ggfp3nGg
xg49L6O4lbnfrOoJYhPwH+gBg8OMon8rU40FzYuyk0cHDAEwxZtN3/9TTLjsC18jBoy/bQyKa4x2
xlBkzpFKgt8aa3aPgzyTDEM+h8w/TSayWOa1zObBWSY3L7H0SyCEdUQ7zCivEJNYWmbfsf4hRC0Y
BVBTTtwnGftfohzLsNOd50iOauPUSF8WDoHNTJtNCNtOPRwGA8FtNiggFXryi4eLpbeT5WbooOwj
KUIvV+aoMgLP7Ak4fTdqL4zQ4GnlTXQhdtdGcshv3o7OosTcfpiq7mQmOOoXRqvibcEq82QSPIGe
2XfKTTKpJPRU7T9I4ccfmpsbP1wf4tMCYnK3sZuSuQW75vQ0Wka+D1jnnhg7Gq8dyOCxm6zPxCOY
N24z97PJoQe2fcJDEygufmuEx9eynN9y23Ae5zoXDyzTaVtXRf2E8S84o0SVl7bNOCiSXLDRdt1q
k8uy5nG7/zOwGt+iUehxwQs1fYAgqfMT95pnANm1dtqVLjoOjoJ9Qg4q00G22iImGXpKmHC6RdPf
GkBtq1ZPGQJp8895huzEodTA70r68oi1ABYFh/2aCCYm4YiLIr/7jCr0s3NFBldZ5NPCHGZjF/uy
XjM+alaa65afw5AEJx6sd+Ho0YKvCAEpqnJ9V6cFRKnG8R+SsvfOBW33EoWKuwXLd4785I1hbLcb
5fxWOeU9R6ThXej1RdNgf1dTrj8h29B3XR4U25658bpyRvFSlsJZkige8KUnNSPSwSLhlDEcbmrl
H0es5CtNcolJr9HWKYHR8AOSeCWrbj7GLEo3akYOSNd4QePFMCyPEfv2vXIXdoBMPAMskZGGtO1A
kb24AZIKcBylVVEHTR8pWpe3CpTs2saeuo8YwxO/wFR82SaQ4DML3iv7PCYvln/LOy9ZN22Z0++0
yUoGAQDloko3PVuCH6XBeBNNJw50RWxWim81bGtZboKmCMnXo1prTi2STR5BrQ+V7Zy0biJApQPu
odNNmc5jLcp36GiPRa4vUh0WfgckvQXpkrjRNTYiMsV8IOS0SeDC0d6sEn16mlkCvvyRmj2l0yYo
RPbThwIHcaGv9m2VDFfR+hd3QvqX5Q6syzLtPrM5Uue5NTRkpRBgVo5EdVQk8bVrhvzF02zn2YKj
enEl7GrfsNC2SajfTRqLp4JP8Rgw8wxT1sikznl5yOQXRLGpzHzpBMO6MkgP6IZo/MojnwgoX1sj
GUNuQUIzSqzyZ3zXd0PLWGAHZoSuzk1gklV13z0rJC4uYUU8pI6UD+gYdnY+ETAW79inJtQA6INc
f0ki2d7M/Nd0HF+UI0mW0MkKcSjlxnijuwiKUA6z9Jnu2DuSDZFwDtsySn5kRIFMMyqIoe5vqgd7
HZGy5aTBHkEeOTfoZRWAqc089w++dCFoFetWsVSufuq9F4K2PbA1AYliJc17qfnvvYiAPJMnNPji
efDLX2zF1uDbEuJ2yUJQ/pnMHbWcW+1UDSSR+x1KHHOVCOjslXjMAG9COCIYaDZQlZkPsYrL70EV
Lvpcb9zXfe8cJUs74Mxuhi44EedWQeRF4xBmKaZK0LyUSrFHaeQl7Qk5cIqkgniiWH9j2KYtEcuY
SxR8fFucdfxKKbaw2H7BhAbC2eAUmxkZcBeT72QgNZlrHbX0RIoVKUAjeaISqLtewVNLWpZzLLlO
UB2s7SBT4ypJJNpWngR8OKP8IUCADdkxbzHpLngbu1vn2Od4BLMBLdHcwBJj85xWagOiPX4oAcR+
qKlBd5FnRPrp/beVAN0GdHPPcIz70Gh6UvciT13Qwk6rIKurJQJ161KW9hmF2m2EFwZlJDM+vLSQ
a4qn5BvZGdqzUc8+SWA6jxVb6Nrj3RmGF73KqueAPGKU6MiUkw1RzHc4PDT1lA1LDpLXY4xxBvT7
hcdAkmmOLKWauUotnd0hlBtkVY77nSC6R1+LJkyXzlrVlneaROGzoZa1Q4psZO3TSnxHbDTDeZrM
E8aV59aEaxTZAr55+5llADEhkFsrQ04wWI38xB48/gjIT2K7SDDOvBQwGpeRwT61mNzygzFuC1at
SdeDP69yK1Uryk5zOeQFcVOtt1ZeCYKJe6/cTo29JQD65HqzeiSk4eb6QBrZLd+EkzwmcfLqFd3J
bVDJRnH6CVivRsmdrpQWoFcQe+63ZKHpfbpvuIJPeBzkjvMoPbD8ZbnQdm6ol7q7GLPiGLVUbSxV
5o09gIMHbmm9RM2oh6Ut3I+qtpCT2mBwOrL0LC3MBsIPKVZXgqBGBDA/yrIzl3Q+YOKsbQE4qeqb
YNtwAW0Kh7daBfaAzYLVmoqfhxo88ehPN7NIP107gtpf+vnGHeTHIMDh9c637+QfnSImRLIJf0pz
U187DiV0KzmLYHcjIwD3ZpB0cwQ64hILVVyZC16iSPdYCVtbQ/sYWMGV2rB2lO1uU5OQ7FK7OgCN
PrpxwB9qZizFbEUlq/ECxpgMUOpAmUyVYz0xySI9zGn8tWsRQ9vCmFt4NTxyaehLgGFYKZqdRQTq
AfdUdrZRKa4CL++h7PR01WbzGOR0M07UBgvhyXdfRcGWFZy7hfZT0OEEUDYzg8M1mK+WVj47RgUo
2JbAsgBM8vfsrbT+ATUlXTbaQLSXsgEGpfRxhzl26aio73HgzDbpDryei8BqMjTtekmhXNrPABSK
Z2waLfWXqe1YrbUv+LSqo+Y5d70B2s7OK3m7ewQKIbtQsmIGLE4kidKUFoZDinFpIsaQ8Apr1lpQ
Iqk5OqcajoJ7/jtAr7OdOp1Nvp5Ox9JxnyHXyy07q/IzEkbzBBvUXNVzWn2jRCbzx56qtTfaeThh
0luWFqvEALJmaJlWxKFj5WtBHudrDSTwTSJd/jA9tqqwpb4zs9d3OaYrhjpevUaMky90P4hJSvEh
jiW62Lao7jfeyLUjVCL3uj+JdVRY+Wou5/kzT6S2qTWX2OhJqmgRFZp84KuB5FkEchlHKdlDkzsO
y76vyXCoBu/Rxuh3VwUlN4jE1kNneTCpG8gT224g6Wbqx4pvZkKsbDv91RpqeaUB94+iIoJRJxL2
MCLQWcJwKpZIPRmDZCPJC2NLBSLEDK9IxqtqbhDuem66Q6amPw2+kZ6iwiSyVfPyE8CAkP0U6zyU
DvssiklIbrRyeK0RIh27MZh2ti70HeYUIq7h8rr+L6cje9KPXcmrg955UY3kmvaVeWEnzYU9qNFe
dV6W8QlOHR0zRKVP26vlhhKmwiylJ1uP7IuHPplfLb08xaqvz+g5/JXFKjusY28kpbszvuqoQbNk
ZFz/rgPwfpFXJEkvxdgWj2MxfspcI4sdEt5j0Vr3aFsvAAsUR28kLROcS6SmCk3a6ns7z6+eaCVq
MTEx6GsZuoBe9s6TLSwCJeM3M/Ujym2PXGwanFMApmcRg+O9M6sz8y3CI7eN3W7ggJJ8bHZKWLRk
kxnpn5EzCbT2RX2g3mR0Zs/pRyeLxySa3jRSiqGWYlCG3x3WA5EFsTvtNRJJQr31LErRAR1VUpOQ
MJW+tx28TEe0okHZskfDR8mj2eOuVkUcLNQ9KjViaRwad3fUODG06Abd37qiL16s3ki2VYpfx0AJ
e2h4tg8R+KNLHtvjQ0oO/Ytf6JemlkgsWxlxLtczJEC/1d2wi6t0pTkyaheSGAulzwMP4Tyd8YU6
9HRVchMCIYM+k7hlx9rdZ2ByJTosSXgfum9mMxEhqOO8t7XE3GK+wdEGKdjNLG2jE2h1mUgkhheL
DMdfI/ckHmgcoydZiV+CMg0EE3XCErsfgNMgcTbNbGbkqhHqyKCQ5AK91XaNQc/7x4gZlZpVL9HX
QjFtI0k2oUEjOaJwUiLdkBWWqmXa+eoInGYdIaVfNthsMtIJa92j3s7Jxa4DCzqsJsdHiGXxsR0j
c91rUbybTQBtkj7kzSXvteisedtUSXMoFWsTSt8rEuZznnjFk0S3SOhcyuREKn/nOgWF5+hZEKlr
62DaEbfn2Or7rsMPmOJuuIiJQpIm1ESQ3ZVhZsYRjplm22tzNy2gma4d4gFCpKofuul94cx4K5KU
CrfS0WrWb0ZhaVsZuLxNY6kjNDEYSbQRqULZQJ5WkRekBdrJ+4gTiHR0DUV0NO/R9SHEM+yWq3g2
bvYo7hHK85rEG5QKdRBsLMNHSmbUtyDtmDB3F3LETvosLyqgEp70eGXXHRURUxZoqybHluxXECZ+
8EjTOybOrRw0PJ2B/kpjtg8URbgH7hyc40aAwfrF+IJxsPZYlci3xFjHXxHBTCksx3WV2ORwzo25
UJzgL+wY991gP+iOhFdm579IfQ1WDM6rHySLeAubrK3QnZEk1db4aVRZtI5U/kBEx51aHakXssPy
c2eCXsQQQDLAACDYNZI3ySRFSftB8ytkB3uhgV7X+CCDIgCzLtbMRpZwXU2UScgN5qQ9eIiNaevl
cHY7ww0d3Sv3VtMA/XOORM6B60cNt6z76XGajW41xdOr3ThkL+nVL0TesIr1aJNKrzgWkwlzWfkb
xfB5m2ZVfRjh3q1QPOzJkuxPiLPVFkEUZwrxZoc88N48TBxfJrNNRaovdO/6KXYLCNFpYRkHVbaf
tOYGHgPmBOisuUqmlIhrB64D5S978yG1rw1I/pJyOk3I7NScajqiaMkbxrUZ4RW90lCzeF160dOZ
I6eZDKs9dZMu1u3QTAT+AOtjBpf3IIknOSTlJ+zkvAUrCrZu0ZNjbS4n8HD4Z6bZu4+gB4JS4FjP
m8hyNLoCfCjRcq4L+YVu1T6LLNbyfeRnRJ6S6OG/GYPVQn5hlvmTEJfAx4XYpJ8dEsW92cZgiTQj
mRhXm/T0edX9mJyphHo3vncx2Zo8Ky86SD4CMzjh9r7GwhuyHmVScuTIYMyGxuCo05o8Vl6NbWm0
dAwWuc672gVnbInlo6ry5DDD8uwWGuzqlZZEejhEQ8+E2CYGpcozY90T53ANDNo8X4+TA0KtjMsw
c3cBtBgnycizINv01sM3djz7HX9PwURl3iOxwntjwSfxvjqyxhGLCmZh03efZuWLhMB87Oxoz/+q
2Vt95a0lvqSFOxEnF0xklEbYypdzw3EWJNJfTmTAb/RWvUPZvnUIlXazLMUKyWr8EGhskdhSLRyN
U0ir5vw5ijJKEQk9L2LTZVJ/cbgqhLJOu8o9ss1yu9gPOY2eERuLvs6GENDZhDyVvNPRZKlRlMy2
sy7y8XPVD0aNjSVPbsaoBz+HoR0/2kkDtDpz/eEQdLDzzZlYAbeMQ1N17M6HKupvZT9dMbVyaqBS
Wea5e566Rq1soXiJlSgUlZy5sdI52bVx9kx388wzai4bkkuEpb8lyJo8P37q/XmHzvNWJcr6xcyr
5htjtR7qNS9QUqGA6bWSpwLr05OPqmwHxOUrVjiPi4Fw44Wysq2wU/6qCJ786MkzKSXf9sxlTDCc
dWnY59guDkcFTp3J/UyGxGLige59Z35n3l6tjBHLUWTlZGVRjOBlhv3o9gk7mtxwtj1pbsJtRxwz
d/FXStCm1u0irB+jFdAzc9oTYzaA1x/y2vhhjJZ/mdBH7ZDvuteuVP2yjMp+7Q5x/Mb4m1jl8c5P
Gz33NdCEywmjR7/6vNC4wkvtNcMx/TDbOI5DaJPVQ173xSt7tAq5GLUDyNoTdqVfswSWWmg/ydND
RRlLyPRmsR4otuJcGjtIodDMo34jRYX9wLtywS9MzAFzTf45hiISMitRbyNBQ43/PtgwBHgKDFYA
dkMRJFL/i4uwWKUSpr8xk1IbVafMcuDwOBWpNXrbPNqkCJzuX2bn4ShyGlSIXV086DqKdqCb9kJh
5vdVERFIoRViqZEau/Cj+VJmstrItkUoOBBDR+7vrgWqsBBl/hN267M7VnuVICXXcvaaDoPtJGfO
R4T0ui6bHz7boVXO507tnNVrMKusWmvt6tnoUXk37PJiYkah5063BC9PeF+saTE3vnqnPL916VCc
07qcf9z5gMzLsyjE+CoeKlICKE1yrPQ+Sw7bTJKj8rrkoZ7wwhusqW6ga8g864RHqnawrYUI1tUY
I63FUM7sBzPNU0vZGJZ1BMkUPevOR9r/2GEbXvMY9t09wXVcgqGe1sh4JXo60wp15eaH2K27kDL3
J3enualxieHBYJGJnp9ZSCCiDUa8R8vX3INVAux0m/wok4EEAxR2p6Bof8TzfRZHknPr1t+m0e0M
MsPXgBLkc5P4p05vrdAXVDMEcproD0WEBcMxPwDSWKtmhBWSxZi2Y138rDCLg1GwiiVI9iKET1s8
d1IXuykKqjPybOeAD78JJYplu4wfIn7xfdwGyym/L7NaMsJCPY9aes3KPgQFEOcBqwYTm5cOFSZb
LY/bzOpOKA/tPb57tSVmEhJ/Vz3RIxK1qMwnrSMQAKPMtTJaInEJeYHm0DpLj9YKnwZrq4RYJ7uB
k2pZEZPesl/RL1UJF05Ew6SNP4EPp3hGqi66uQI1qNQqHdepeMtd7UvD28yfRrSS6HGWYOpm6V1h
QWeqbtrsh+vxBKjD4exWP7q+/+5UR/RGRcPeFjQIQrz68ThRBDCXNVFnXzEqLYEP7INIrbo2WsEm
YZ3NAHkpavOpTu4usOxQ125A1kmm5ls8Z+6ZEgCCntlYxArLENckmU0G8kqD4zVqSEruynhn+j3c
N5enLO/YTgB25h612l03FHRq/S0Y3HyftuKIE+Ic1256SskOYjNa5iRiE9qyVqpkEezZzwOrk22s
tOwS1XB6PSS2tFZ5w4y0svw9Dr6nOaBZGtPprWSBEfOW7viELr7C0esRXkyLYi1TswxIUWQHaLOy
2ao2ssFOZv3XlJEJiKm+e8jxT1LBAtFfZQIPQ28C3XAq4c0LZWQ4Imbv3WE6eDAASTLfcNfYAkAF
2AfG3BZ8W2oRXzT2oy8SjBLDCDWnEy4Q4uoexNxn5zo1OuolQN/kmWXLcoIQotdMgtEMxVtZGle4
480BxWYcJg6ktgARNF9iq/uomezuk/gVextk7pu6H3d5BBbH9bAfK5fFY1mZRB6KgoA/w4wPkdfs
DfAeUJ6ZVub+W0uAAb8VUmqQ5GThRf2qTjlpSR+2TmouVqS0buOk+WoJgGlJbOrGGkdR8eARpZIP
B6Zty8RE2FDziqfsfQ0XEoN8NfiC0pkwj6w4OYCPltJ4LSTTZb9+xOiIZn/i+dTwlzjMgjt8OCbQ
eGUyaq3NTQce2x2MM84ltRYDcWlmoF54XfdKJ3HQx0dOmBBITvcOMQGbM4Ql1JeM96iq85UknWlU
+v31ZysM67jq8onkaouxQkpdKjmp514gHTB3EjFnqhmfWIeWJm9K5rMqjHWez5aXkni7moyxauY3
T7p6MwNBS4JhWfnWjuaAYYO2T5DBsogumfSzLoyKjUHZuZuFbVzMsscW2JekOwpvxJqlwWQhuURf
MjW9DrTOmzwvxnPSEbGrZL/NHHZFzJj4DHX9eVbaJsEpc8X+gTSz9zmubD+5mORFhjIAlICoZgrN
ric8KGIwlTNjPBnKfPc8QCyaMPId74adH/G/1FcLQcOyI29119U9fQDo2qXetp+j67Cj1cVlhrhO
3qGruMftZ2J3ObzSpHjltkAtUAmo+lkUbJImfxMtG0KJpWBV6HKGsqx/+5U9XVJPkvE0tj2tZDqF
tgHeB/OQ+4LFkRe4YMvHYL2+x/4KYmoyj4bcerNoWISoNoGJfYRuo/IZR1hKhj2WUMxi6NI5FleO
MLaRV4e2ixTW8NMvuphVU4uNZ03BFlDinkiqGsQWhoE47UkOaKOMzGArAnvAkAzzkbGzUpMVtQoz
0ZvwhCCEG+a4s5v8KsgBROLwPdXBOrFJYx/c5G7wn5ezbp08SD8+4SJlC1sdFYqzMWuzmqmwh5Pr
2mtsZ6uA5F8PS+ytpcej1/EfcmKMNZvktWJkRAvSeUmUGIwm2Dc0QMGVb0K7SNqGN8toabu7qPE3
PYkj5Ai0qXmGNc1vwThL6n3oIeKSvyyaPBaK5ehvBzgZ0DomG0Q+oTNOwhpgDFJxXwc/sxc/tDHb
fNPgWsuse55n4cdHnK+PgYpKMkWcegljhs6ph56fRalGJUOIrlUcYvp9kUVLPcNGOKYXL60fZi39
QTD1Zmzjjd+419T2HsA5WIuZCeCSSK40jI3gMTZrllcdNkgjI/YsdZL5UNk1+Uo639cCxI4Ohse/
28k1r3kxBMHPupGQVQhDMnuuDO6yzZAkcbZmLd0HpAYwAp9rCwAY7uc49m6ijZcRoXGl7BnPGNx6
gT7EK5U5ZIpSkgYkwzo6E2mvFglQeDMgIXTgjQyBkc/uUwCwHocZQZMwFPTnkUQZjIwFUMmQH87r
7Ai48k4BjaLSXUhF3SxuuV/Ge6pJb10F1n2ipXMuDYYRfydehAIPqsnUzKHoChMeU16EQ22XK+8+
5STU2V+KiYIIvdnZab1i2erGxRMNh6jkVcWpHmL+eSRj737EWt2yxfAAJCZuTgkCRjI7CeIcyVQq
0ykJC7d7gX9Ph2AhVhJNGd+mu0HbZwWREQeMuOtbJwR8VmZKIrE/rawWnxTpkcRHBgMZtW6mLc1W
6kTOOE9U+1edY2js1C3jgSPmptnLQpz1kZCtXDzfp6HrFj3bzgafBs2FzEbsrhHW8o6Fl0iDZwjB
TeiN2rnJTQ4Fl4ED0fYt6/TmAZkZy815NTJ7X4giXtvxfPHzeDm790XxMFuhMKwHQ5tWDEkhjOnF
E95XudEdQdw41o1E90AWEHOKQrhm4HUHSXCHMz4r61Y7y7ZLNloS9HiCeVjCREyfJdz6UOK2IUy1
x/uVMGfLuvo4gNEMq3oGBdli8FTeJB6oJ92D1+s9t0+lHclmdDaF+ccrNcRradfmWlRZvMRq8Ahf
jy2XXm/AVo8rzK+keSTwBAYSLajOYjbiAyB5zFFInwycOiBVQZbNlrme0nFPXVIfpBTapslFd+QT
wYxuFeVbDAMT+pf0j1VKxVdL9SpduAiZrculFrUCBgghzJg/5w2rO/+ctvX3wGZhUeGfXRF/l161
oeVM43wmyltftUH0s6x6arokhtzctlttCNS6HO6Vq01VxrgmOkJNe2cN224Ra3J9ktkRatYQ4FvT
462aXQb1s4qvPdNZcGCGE+Y9y5dI2PoZMV2zdE05PrVULXt+1jN2byecEaJuWkfqMIMgSl9nzW5W
Tsb50EAaWbvekD9R6Y/LiUEy8UtWcG2StLnVoii42CmF6D5s/FO6Oji6OZ+IVYMF6ZKttAr8yNnZ
rqQ0gmuwgTDcIwQos5tVOOaBdkidJCDQu3PXZLVF59iFvku+EnOw6VZitf1SpSNpp7PIf3IG80oZ
Ofth1eGopWDs2JgSW6bJ1ylpCBjOUbgVIQGeOkwZRTY5L3+MBwR779A4GRnLTfVLSDOp32VENOay
QOf7yxxqh0MNTdciwfFq0ATYiHOJEjMOLcAF6iPZnpouGdJ1N901IAUPqb9IhRVfIXTNN2lWDGnA
plOM4V0MEsI0EphTVUDUJuVGSiEDN0D370c06tSmBv8ovTXvcxMSt/BTOlO3cTABLprSQ8Fhp1Rt
dpK1WyJvCV/2r2ZVrBOPfiVFqH7rXaMNkbbqB7thWbay04pgutxWRkA3iToES3gTYvQ7RJb5BFSk
uCSKcgj/81HZgbwZg9mvSdT+wLt+IQYdkjNJjIB3zHpf5qW2JZeQ91XgsDbj/6LuzJrkVLYs/Vfa
+p1j4IADZl39EEFMOc+Z0guWmphnHAd+fX/o3O4rpVQpO/VUbfV0S0ciggD37Xuv9S2aaAmGEVYj
7wN5btalNaSn2KihJfnWjZ1N83Gs651dedeVTyPeG18SalqC5HfACff9MJ6b/Dpp1r7WQfycsY2b
SdKHdAMuIgmCQBU7U9DlozbckcpKagmO9nyv2B3JnJN2fNbGsK+8yU055MzG+UJMWpgNiXOgCvJ3
5KHY5xg8uebExJwJ0vhR9PO+qc1oAUnk7QHUU2nHlEABA8GzEV7bXZswDcVcFlmvvZcBmwJgMD4B
RfIuwW9krwNRNjgrCGgLOzsqdp0NYWGguE0QkHTRhVU0wwsF2K3tt4qG8BQTnhz34yHn5LLJytUh
y6Hhqyyhb9HuvqttZ+IIPF8nwvxauyS7NVCqAeyYWb3nIb1afUq97pDzORdG3d1HlfvJZ/JFTeFw
boRL6ezxqhr7CVv6oxQMijeIs6/yLMU+3ubgIrC4HrLS3eEEZ9NGN09AjvKnwn8tOo8xAc5DsgeX
ipBegoI+YKptNtjuHZth8+hwyCtOtq7cnRDkfNaVda1WkBkB4Yl7ITWNaMBofvwhIbYc62Ytnwg8
Wjb5VBUnuiZEnKY29TB7oqeH6zIxxWOZY1rNkxTpT0vYm5cEDqMGK9rbhiE+0HS9M5kMnXkFrwcH
BONLqVwDTXtaB49lw2OCeZ5gncbPjpNbkYVU2ssLHl3aHgyQvyKnqC+dcs4eUnSzDCkM41SJlvvR
WK+jKz43AdWvTzjvtYiqD6pQziXHlfnZFCI6IqHubgF39uDdJJN+zggn1bTttWk2zo1OpTgXMssu
em7uNasyk4yuKOhn80vmXaVPXpbnn8ibQxWMTCOYyFJxFE2/FS11UYkluSqNudzFZRfOMs52XWcF
x5rY6mcAZ5+yZBzOR033GcaOOk3c8KvMnQNwTM5tOcS5PuZtYX+Mqx5gD/kr97yvW2ampIem0jyh
jr7IS/2tcvVpGeLhfAauhMRkzOZjoRrS+1xn+qor9GBg6yqaTPO+jlQXunBCDG8cdn3a1LeBamJG
OUPKjmUVt94402o0fSLI6yKgf93O8j6r+YcJ8pXbAr5UKLz8GeGm+3Fw8nwOmz4Le9A+XzwWODQe
7qK2SFoziAQJTSq4R80Bk724ajSFq2Vnn+oY/EmnHXLUsbj3RRoNRxpQ5b42lHfPCUzsLBmT1phx
d9K0+ZiNDBy1kfLa+L4ZNuX8WBuEJgW0h7ZYiU4QVeor+kHOOT02luP13Z+BTngJ8kxGyVhUfVHd
e3C5IA2g8D/2Wn7EkhhclOvQw5+q6rEsYFsuMTGlC5ROjt3oUDzwrnyE8Wst7Xk7ipJospqe8FKZ
Ym8PJsIsNSMjsSOs6ZVtLHvdm6juy6TwjlCraL9Mdl/t0I6VR3scXabrZOjg4fU+cPZgfjzIk2Wr
86ElHZD5qaOO0nSjc4vY54M3GPkp5SBL98OKTnNJCJey1Lhvg+wc+6iPJQIQF/DZElKLd+grHxZc
LXYAZ/FATOxAMkv8m2gZLHQnnnHgrYAXFizRgygoOyoIizgvEFpSMhRHDGvZVhNqdzApul5RBaKN
FDSAPRrt1H7WfNEioNq5HbjXIraex0jGB1sE6Hs1nUbWbjP+SN+E4kh25n3JOB+SJNyOXsr+ruiD
M+ir9ZZoyEs4up9hAgF3yavsgvEoBzz8jcAvm5zs1Yozj+118kiw6bKDP7Vsxyn/jBfkqUk5C5Np
h3CuVSeII9NxMMjLnRbX2tc9mcKWPz9NiXGNHJvGNAGZgN+I8a3NDyP5SoD+CIROzVVO3AYnWVVX
VeHcB9iUETj18NnzsgeSoEjUG11ih+z4UFWRuRvb+k6wVd/qPu8PpeGQ0YYR+GgbsjY3PtqoMC8L
/Siq5hb9gQvrMejR0a4z2ZmOrJnNwZpOfcVUYachejy03x+QqnLvbGQcBArNy65OqNaEoAsVZHQb
N4PvG9tl7nVokt1rmBxh006GgQKlC6V7gMs5pkfqbZYeufhPGKwc9rOWll5ttMdWpz6wjbxCfQhG
MzEM9+h2mXuRDDyXfozXAA3uoDhPdnb1GUENkROEZsWAh7ZjnV+aRmpeKWVY26R1Iu6LmA8l+88+
IA4K1ChVDToRZryDYs1BlDvZ0CpicqR4Ujnnyp7E2MxqbrRo7eveR3YPY3kNrBom9YSQXB+7sZku
KL86Zmzw3sZk7Q9Z9pYH+7rpW+odmMj0ltZ6Ky4nYpptfSH7bL767kn7R+686+ZrdT90X78Ol6/N
/1r/6v+Lt/zfP//P/x5plx6O7f/cd7djREDc5Y++u/Uv/O27E/5fArM0EjDp2mDjLeyY//LdWX/h
wsVfwx+DFLKcH3x3ZGKSfoFFmMO/4O+If/vuvL/gH9j8kSCSkiwk75/47qyfLa4eRlCUz+v1XYCZ
DolDP9syF0F/sEszCy+bKc69pX9pkJYdDJjtF8MyB2epVVbneEmDg28ROGZ3cwlehBRi6prFYydl
vzurKqaCP9zCm7/9r/+jUiWdJNh7//E/f3bFfv9g8C8EHwzlbCD8Nx/MIxEtAwRqhi1YnXNAySvz
sydup6I9vXUNpmfvX/DXO8GwEY8vHkTrO9b95zuBM6lL+4lJB0g90Bud353BhRme3r/Kyu7/t9kX
HbjpCr6ci7/RW/1u/LA/ktyXtkdH63d+uPiTTbr8YtPwblNmbDilHjNbtM8R6GeO/Y26f//S1luH
JfwB4UnHdTHSr990tej+YPyN8AOObPzxziYx/GOMnh55OSZFTLvAKbrCrg407fU+kNCbkVJWSGcS
DF6lY8qrwuvl9WBX/oc/fKqfjcHrHZH8ygRegKkFbC3WT/3Dp/JQOwU2ZJYwmmwDiafrHVurRrZT
GdW8aTg+32EBu05p0543MycKOGDJUcKMfiavkgfQCm4NhS6cU4SHBu0PH2/9QX7+wfh4koCigDfF
Em+pCv7i+QtBf1HIudPfY35gwJc53etEUszRm3Pr2QH5ByYkrc2DZWUDx083OUSTrM+bnpLx/c/z
s3n7+91yLZ81g3eVWIXvv/EPd0sucpqTvktoIfi8iB2L/G4YB9yTVi0/0h0s9siO3O37V/3udH9z
F1yGImzqQOAlD8TPP5LwkGSm6O4oetAtZcD2QjVPBcptm9FZ180cYSsUlAkS+EssJvoA6Am9GSrQ
bSZIa58bN9/VwmrO4DgYj6aG+Pf+Z/zNneHxFiR2u6wW9veUmh/uzNRjI8RXmu4iAA+33UAcbmfi
BXTiaEJ2N/Zg38rgDz/H20UD6zOMA+GyUvFOsYi+uS+qsRXUiGxXexGNYJvT6eIW9fX7X+03V3HW
tRAsjW8G3urC/vEVqaTREcMQ5bsp74EZyyHjlKDs8u79y/xyB8mAWJ3eTIICQvPc9c9/uIMVsCI3
z4jjziX+gFokzqmSEfwZsLfRgSQDNGyA7G7ev6r8ZUnksuyBfDWySIDAvvl2GEsDt4W6RL9iMaKj
kbjGN1CDCaBAYIz7UjMMQMNUuAROGR1EHXiR1I7dAjZxS92GpMNgv6SFHnTDPZjKJDnUtvYgetdg
BXsXqvOmc+bmrvPQGG08xEl3WebGFzxK9nWGI/W2de2eQ/2A3GfTzlF/ES/Ar7eQi/GJNPBuLukL
1NNBsUQcejMT9RW3Ef8sbitewMpu9ojuMEB2iHK+D7YVhWJiDU9JM8kr0yh1tR8TUZ/xnGSIjLwA
ZTvcU0SScHBrvRHKK+57Py0ocq02JotCq2ZE3QG/8RaCFz0+gnJ9dIAIFHGVjsXHwXXRbAfA+p6m
QKTRFlmqMYbLwOYBPxnBxBZFIcrargWFKFV76hv66jqN2qfCwe6clh0Qovd/zt89RKxOtsWaCVvi
bXhNgeNBRIAI8EOViBIg0x2AEsidbFed91KMVwxeqt37F/1lD1kfIaz7AkAjISlvQ5k0ASWK3Atw
GXYnGb6XyBEruhWIf/7EsfjN96NE4GJwWwCQvGWC0KLIqaQCLsULcW7N9HCjJMm3NBydMx7xeS8l
7Pb3v9/vLmpZtiSERZJm+TbwsIhjrFhLTkhADfk2n6frCHUrE8WoC02PckUO2N3fv+Zv7qlceR0C
vQjdR3v98x9Wg9rhEBrPDl80TZ19wA++bVK/2tvov4/vX+ptrcdLw+ZKRUJym+NQF/18KYo5NU5j
zTOzoJ0eZ6RMOsa4ZSKbwU7b9X+43q/bmSUAS9Gb43qU2e6bmqOgp1srBMJhKQfqndIPvjG9CQgl
wc2/B+Ct9MGscc0j92iXOzPyJgYwuWt7eOD9+iB1PtYhx0fzpo3B/odOheezr+Bu/eF1+s2vADOK
oLGVs8QOvG4NP/wKGBQabawKpQrlw4VSaYn/JMJ/0tCxev9X+N2lKE39wLIki/Fb4Bbk6R77T+yF
VlIyVfKN9JQZhr8tWIz/8AP85nkGKLK+rYz8WPLfFPe4xHtmngy8+8WNLtSCqp2xMoA4vyfJgNyP
7BxOyfiHq/7mCwauSbwGGXyML80397LGpE3DYvEYxuUVLVMHXw1t7I2KcbW9fy9/faI5TNgeCcN0
NMjhe8MVS6bFK9Y4VdpVq8cPnTk2GAVoNmN2YuVDcfn+9daP/lN9ZtlEc3gErVmkNQHkfvOYJMBM
A0lvpJatu++NebgI2Fj/8IT87lt9z9eDheTC5PJ/vkpLgEgTOCDFUkknCem6OmDhUVekN9ZbmUM8
ff9b8U/++r1YFcioXX8vQeH78xWLPAg4klVmOBCjYGOWnPCXVJYzwobB/IJbpbYTfLozhp9+ahfY
1HoV0ES9NQPVIkb7zoPm3gGklyaIawzSD3U6ZhXAN5QQW3D77bbuJ6qHscUzFhDRzUTcbasNyv7i
c0pkzAHhkv7Wl2l9HSNhEfvWU2zYhZ1ota81++qm910w15Ak06tpKbuPU2ZSrRiew/G3oXmNF7Mv
PrTZNOFqNuNVG2N26msCqQ0dFITfFOmr0JimqLq2QVSj10qIkjrnvGZ+RsM5TQRJWOVjjznpMefX
/oaRM7qKBAoHapAFUYffMYjdpK1R0adsPYwufm852cY1J4DMtTNEZwG8wvUmRvMN0u918imLIiKo
MaWJOZdJd+UYHcIu/M0eXl9AwZwDh9Q7t1WOlySY4umrGFpvHWngZJTN0BK8pxrxwJFhJN5hxnOf
F9qKL7BEMhEK5nn6BGSSOQr8HjDDrQTUgMG6Gp4TRq/NflhsjnRMlcpin6dYHraoyZf8kE6eS8XE
9B+jH5OUitiEovxMi864w/mBRIHUOj6Ips4Bu9DNqE5Qe/H/oRJ0P5egdL5JMWq+V57Gao9AO75j
cklugGh1c91Jo3miYiM+xgB8uHYhlwq+bdkykmtLg0mExuRDsAnml2kbO2tYVrb0A2YzNAkowO3K
9C6KZYrUSUl/eCT7GnBtoiTxOOtc/ozAQHLC8gUIR2Dj4Ti0k9TnmLWralNaDsYwHOiIvoiHAVCB
4yA65xecSJhxZ6bPQHXQ+uGv8fT62/IfegTcLDA1bHWFj3JQ28DogLCaQG/CtIamfKn9sj5hIki+
EGwU5AeklfjwBy3nXY7r9pTapBqvkaPx7SgX8cCF8GBMfVc/AeFc7niuU1q3STN+hS8TqEOO4goS
Wckmhz4oaq9ll3rF7v3XfF0M3yxetHiYAPs0Enzn7WKZTsyZiL8TIYxe99CCpwvZgsWlkobeUXIw
7TG1Dr1Id3QpnNP7V/+1LUIhR7K3b9GkQxPtveHiVcJqW8EolgwvAxIBggfckQSlhICcSZkY3Gav
HGKheomUvOm74Dpwau9a8IOHvqv0RYNY4w+H2V+3Kl5nyWmWCoUqzH2zVQ1G6WujxNECQgLqqYNC
zvDbADtRUNz+4fv/Zu+g5Fq/fIA6z3tbYgR5bYNMGWwsFXZ1rpwEaduAl0gw3LjHEdm/Jq63Jr0B
8bA6xkucO+rtDOuc1zkiGwn/6PkIImr//gf7tUhwXPqi66mXGFH4jz+v/WkhdW9llUdLHnGIqXQA
SUcifa19NO0ROQ9PxJjoPzyM3xs6Pz+NDvsNF2XNInr47SZnBqpb8lHLkBS/+KxJWfBjJjXMSJTa
LzbbijRy78ZLB+/EULEvNzDf+48G45OXfoCG9f5doBH29vWgd7zSFIHmW7SD3x7LrY6UCXu0YyqI
UZ05SbG4+5z0PFZTm0S5rTnNqTh0nlLYZTKOIqLh8dlgjrDPYp7hLyOwFRaLpfJOU25xNiy/K/Dt
xSXnrO2oL7eRm3fNiZMya11FEtJZ3PiBCjuQ6LhIUe0/gS8wj2Qka8H+244gOHoQY4IkhQaTJfJJ
RLPgcjaRYJHc6tmVz4kbw9Ax5xkxhZtj8eVlUukVjHo8uqOwoFxh+ka1RwdNwrzpHTYWqx+mE5O9
Rm48t9OPtdPaYkOWGpCFBuv4yVJD+mI3NlZgmzCpHhpo6c/8x2lffm7j2kGnOyvTPytoULGvpYZv
YfjwJgsW7t5mSnrt2k3/KBeNnt5a7PZase7aW+AhFnKsbDaXMJ1k99B7dBB2CveBddS+MJaQk/Ul
HCNZ3YysKWiqsRIynknM4okwRyTOk+PLwzABHThDoMKYqzV8Zv+k8+BtmmYifra2aoebqR7cL1nt
oz5mXyzKr+U4m8MDCmrTflywV4pjixKNOG6wHCbSj8ZTZ2zc/WnRUXs1QRAdL1ryJZxtbkcLhupi
qp1TpocWQF2CJHzPNLSzbgW+472ROHYbqo6RLaoeEsa2LkP4ZlsXfXKNwjwg0WoN7DTjCQSYTJg9
8GvGBNvOCn8MH7+x2lCYmHL2nW32n8lr07ds1PFnj4eISW2eup8oesH5BEGFk652EA0xPGWjrBKz
/8BZEh53Qf5btk3qtI1O/qxRdsleE6fglDldggA57ibNe8NhbpcMTLWxKSH7mIvDMJPUuNNYEx9q
KNd4Irpi2jdpWuNC8GylNmYf5fluMCZl7sn3IT0m7XPsiQkxANf47nxks4QSAirHcqs3lRj6J6oG
xmZGFiA2IqGsnGnK0wXd101cf2zRPRAqMIHq6mgywa/Q2qXSM8bmK3PUOjkSIkAEXVlZQm1TmSPX
KlRXdIe2QMuRLR32fjMlfO0iWGOtNiQu90es2BBFRtuh4Z7OMMPI9MAwOCwanCDP49RcYJc1HxML
w9eevrnxSepVhFkFJRCKbundHIdUnrzE7kROUBn4ZMdHAZgGTB32y1LN8oPC0W9sBhVJBxk3I4Zw
7jsqxAFZnLkeYA1iMGeT9It4rqaPGmcVrRkM2y+LgSZ0S8YGFgLgv/Wh7aa1yIkR7tYGABAgOCAH
zMBp+RZNbz6qfoj7LfqW9mxanOyr6/XGbdyb0MGaIh0/WZKABcbdBWGLbWA8IM3z4IgYykB/YWvM
VnRr7gc0bkOo5Vh8yDNfvowiUA8uxvJv6I7Hyy5uME8YfQNaimih5VEETfypGDzP2CBUVCUo8sHB
2d8lAlQB7YQS8wPj9F3RWj6ldDMBqeCMTVCHL6ep3pL94UHN9kgSQqUPy0U4cZ6vyDgyBG1VWNcF
9XWxbVOQPhgEUvvjCPbEw7/bzmf+qBveEDfOxMkwcOLv1ICSAddw6n/uJxcJos4H1GFe4TnjfuGQ
eRNNrX6Zygr5g5CV/5gjBj/rWyawoSgQE7G1L/EleYIZSKzcs2YMYdonWFT3uFesHJgJ05rZdo9s
NB1Y/lqL6kQ2CJFNjfKgEUI1Sa9KHC962yGqKre2D/J315FdizGGpMHbpqnrJyuBLAO3itAVVEhj
/wWdEEubH2fG9ciCGa9kddRgAzdWbSG2r+l/U24+6cEI/I3NC9oxHGbqjmfESZ7MSGAsCpYO7VA9
NaTlpWbdhtrMGWrFfp3n154zVDJEBkGW3hIE8Td7bnN51LUynvmlkevVwi7Bw2MbRF0TFxLZ7Uh+
zQYaQvCiOC6gr48zZF4+pppNUcLm2QW5ko9jVLF9xaouvqTWYlb4KFDODGbc3rYmowbm41V10c64
Z7dNRJQgJDBnirYDCKY0nFq3cEJ0Dx2mdr+ePsVS1ONGUEK/RFa7fOpWCuIxqSs21IHQJnx7olcX
k9PWTJ48l27tUBuzt4uYNGiG+8CWhrVQw3lrvZTdALgqqYgPDk1RjohGoxSaoVHgYt/A9MEw8r1a
+EfD9cv0c4fl4Nvw8yT9O53132P2/+9G8JSH//kIfp9WxWv15acRPH/h7xG8bf1FNYf9D4KtFdC2
4ADyrxG8+ReB7rRrxQpOZwhJjfkv9K1n/oVA1jLXdqtFivWKZf6/6NvgL/of64iEMZPH3N75RyP4
9XzxY8FJU9d1OIAIuipw5N4ef4gp0klCrEhIres+pWRKjFtCP5iAZtoCKLFM3fI4z2mxBkIo+Cx1
usL4CIeon2PN9/5DxWn95gNJBwY6sd+wK4X9pvDWMUO+QXpGSJ1HKxtolXEXxzaQISdt9essFJSU
bOAkt43AjpFI5Nr1c2RG+WtpAgX7L3we6l/JUMpaJ1Nvm0B0Omftu7MRmoY7fLKMIZ7CdNSozIgc
NrM9ho3lo9cIv92YyIQQ1BmTdVu2KKPDmOO78/dLhgoFaN/N3z/Nj9KEt+dVk63PFzYHVdr/Lu29
nw8mZmeAMmBeFCZVac1hWwOYYFHXiOWkQvu4KSr2mL3kRN5tirxmDQ6iePhDi3G9yk+PDUMUzqwO
/PO1Yeu9OSKSkNPbfuPb4YD2/5lgEBZktBH+CtudBTCSQcf30nCTdF9U2sv/0Ez99fJoCFyO7Uwl
yGVdX48fG9ODqhBa4cwOkU5iwJ5bGEtbh9oSqyh0hstkXBC1G27dA+0vyjEPf3i/f/Mj/HJOYxgN
L52gg7W9yv+9+RU0+qQaHxEILW7Sq595JBK2PjnJkGQH/YKkjVxZ6LckrAK2JkcsIlLiYVwokTdM
+/sPY2o66p8+q3wqpDz+d60Pn85fD7U/9OvdKaZNQTm2g5UkXnKGCAKz+iDhA5amXYVxO7efpiZh
o2j1+nwoURSXvRUQ/kQiL1lh798mwWry5kGxeVrXB5aj/To79t70hpdOSnIgGj/sKsMjXsfs4FfR
KNfmhTK1P96yDsRWqH07vp3Mubwv54lO4kS7A3VYU8SfbF3SWS14LUidb0ZMncRwutZ2Wjj4JjMy
RNpkrWHdszo5w26EBQHShNTRGJ/CYGHxnhEDQJQQ6UH3fqJDWZDKslFKJLgVwQViK5WB8WHSZf7N
HK0aVGjrl/0pYfGVwHgZutDkdRwiqo0cFvQmlQ06TXpjMCHLmJo0C1psPNqrh/ESHaCMd9JvXYLN
J6cwCI1eTMwhUdY0R53rYtwMcdpCKYEIik+mtbVgzoUwtgyo9rdOAatmOywDBU9lr54FAWIczsYw
ROXOd6MvWRAFtwuFzZqklBDXZdaqMZ4xTnugFn2dfTMLCvAQ4xrpknXs89EHRw7xPh9juHxNVN+r
yaZQqqWp1o8vevKsiCHkAJ7WI8ZBDhlYQ5eRfLRSZSVkvkGsDiNiFBesiwseSu0WHajLWHcDuXWd
lx4ZcZivk6FG2o0dPp3tOu3Jt1E+qhyTt4ORUyeSU/OYxmA7wOgST0nGhXtIDBvqoVAdEsde4V8g
dM3GDxdBpYi3sMtyh6RAy3kAHpICpbLJ/cYUjyh44/KnVjiWuWrxOIn0hkg4utCtnJyvLuKzzXrU
3nYdriMAXHRxJ+Gc2S0Mqi+m0ZEOKlOSB0YwQXQdJOdBMGu4Zx3KdiTfEDpPcVkFgh8k7pqbopyh
pmYR+TOA+uiyokLG3E8TmSOAI3rXhgFENYepf9AnpRoUtXEKYpV//APtNspN+tQ94VSwb9Bvqham
2nxHLx2mpZQgR4jbm8Rwj/qs2FO50m3td6RdZh8o/mjHeTmk3zEApqE6Jc27xOg5r8J4U+5rDML+
JR9Ws4trxl9RUlRhF9upGZLgfT35w1yGls79HsAaoBKUqmSrhlksGNDXQb4N4vI4LkwwAtU/NIHG
75gVXrRLHWJIzah5wMew2k3btp32jAgmufULe6/pSdunZK7HCsE2EHPi4td9KLMP2KjYe5ym9K4d
sIhn8VAYlyyXxAKaSXkw3PGxSPB+90Sdnho3BRgGFY10TltU8ZW2wFHH0HuY+1jPpQlD5MyFeJUf
Jquq9LYpSF/2nIOpOXmNFTFyROEgTjGfYiu5nL1yeWWVK291a/SvZuqtyVhVWd71OsMqWxBYfDdO
jj0fXBg1e3MwXprCnI+2C+1iLvVyZuCG2vBfXNYU3wMdkdJbayK0OJgtzbxgXag4yaCRhpSDPYB/
qUCO1eoeBEdDw6nf6DQ+ee38EgWDUe9zATUEaXpyyUT9AxgBLIJCE5uHe4zo02OL9BYh8HDkpHmk
FX4+ptZmjE5thH+tgGxydAhY7ICGCIMFfupvRJT45ymoiXKdtoDhNFe0nil0qFPQ9peYJSHyLDAx
HhtlGdxqr5t2ODzKe/hOYRutmBSaz7h2yhESL63yncz7WyfHiRanIrqoHW/8iIHUfvViwaFHldOp
aOVNoJxTUHinFIIgq8OFibF0iJ0HgnOr3dyX83O7Qt1JKEM2V1iv7EyHJGPFM0FFAo5N9zGpOmGc
SNAaGNqbjl4OGLDeKD8HEF/MMWleBMmSV3B3Fr0zO8fh6zrmZpweR7hLm2aCaLv1zV7deETd8oj6
8cEIGEjMycqkT88IJI2OM/zLszpiDISJd5NZM9YKQOiahhQmOTsjrprR10VfB270XMrRvQmKuMX4
rsQszhe/nItbLKbPNV67exi/3fJgNY13NUFr/mxr47WKpviaPj5BYZkQ6eXg51p94ZxlgRaw7ACE
uckk8aWwbe2FsajZA/2xIVM4MwQjpSZpii0ICUfu0wRYHeO2SdhbZ8b7g+BH5l+5z+rC4iFoOGmv
ZiI8XuO+m5IZfAh+sGfQ+W15YMSGNNXUAIaX0cIfO+ULG+CYPMbEHTLQa0hkb1IDw7ol9XBgfInZ
38X52jMn1gsOosQ8JlZqwhyQZfmtjJSEQ2baBDQ0ciC9tp+bV7PS2Y7vrP19nMbuLiv9Zk/UOFM+
GTdmEDYy9e+YHlR3QPImLIBzkgJJINo1nCFnfpPKQxtjLMkaBq7GgodvxIIvefxukoH+594uGlAI
ZMY2V1ZH13lr1wN1TVss+27sGyZtzEfiszEzl1PjL+oFc4ulMSebA8YI4vrOUwKp4en1A14sBZCQ
s0Tc94z2Uzd+neZ4oPPlJvquq4iyDFukdpcqyJMT7GA/D3sagsHeHwwxHDVKvhbnRt3mW6NXk0GR
X7bszhw4mvqqtsmwWGBYi+3UjrFkRkeFF7qDi9ydBIziqs9yGYUz9SFpeU73JevglWAxUs/kO4BU
HXL7Fo0Y2eRLiiIWHzVxE5YwzJaXoiBf2SGGfW0RRTMHHptYATR/Q2pMYUFaOSrlMdHGTZ/TUtw7
vWnGh8bQOd11mX3NMrHAo25VaNpLQKizIgR3Hly2QH1c9Hem6xAFTrnHHeNuignwizAwXtvOicV7
5smnM2r2WI6ZgYKCXzdl5iWHYESBvbeaKj82VjJcFLQ/0VsaaTN6+JAQ/N+6ntFgbFz3J9IUAqY4
Kfa2GE5J7TYXov1YKFEdsj4pHwdon+eJMHZO7uDWSw1S5eV4njn9njh3yGuF91CNsG0Vc8kJAYAu
rb2Q8mhb9XVhlQ0hKuOFmtydDqp8Py3LnVzdtmkCu7cpJjuMYyXuiMmzww7Yq1iyV2lnGCnhlhsF
XBlPXAkbvKKM2wWyL2VoeSrQB0NA6vHwjm5vJmftkHlAqAWNQrIY28WD0pKpoKdC1X7CsBeOn67r
uwQop74xK7MMvgQuSuF4F2FTJCWbgs28LgrLHJ+tyIiTXVYsUbufEvKe7D1N58UHEy41tKoFMM/O
nknn2tDoZE6z50vP7YsZU9KsZSWj+L1BU1hNV/j6W30Y4GryasROkX1dyLsE0qKiebhDIpvBey28
ott4aSpouReELOdGUtxFjvfC9ka+A0/BU8BM5Rn2ImypQRYXMovNvWpFf+3qPHtoSFfdymiIWKHS
CeNdlO/nBm9pW8j2utdT84VONeyUoP3UDqL8MjV0ppkXrGNEvzrJ0Qtu0WCBCRgaZwPsjoRtMuJp
tLdxSEwAz32CdjYDOn4GEE59nVWd8LUm+JOOoyZe2Wl4dhLkCNQM9X2wihOWRVylmQN9kQ7FhoRN
l/eToRkQEx1vLO3F90h+xVPjpMFRJXrcTS4UUc6MxTmpDZp2KwzgUkMWAkiV3qcM3A+6wp+2mOaF
DeXtmhXavXWpKkIzccnOVQaDG6btdPrLCKVhI6Zb4B2kngbdE7m16ZZSc9wxRWiOJh8ZJifEI6+C
5ZtV5KwqdMTXnR4JRansY5PH6YElyvjQefqK5QBCgIlNe2umHErCOcs59UT4JZ9ZXc+noV19esiW
fJIvS0rf4ZOarCBkeLUBOgCGbG78fSKCFpMNA9Vmzl+bqnlsssw5Z8+6aqN5tdatnNgYIj+pu/He
WH8Q2dTeIXMWB/yGTJ8jLOOWwVo/BRmz6Tq5s6X2drNwH9iPkj2ev/i2oe0aFp6Xbyvb6V8LE6ZX
pBMIdWabf/EJkj5LEtjh9MU5jC8rPS9b2BJ0c+a0fnVeFIMR8g/Nm6z3u6/gQuFPJ6p87FJw5ypQ
NyhUrSu/T+TrRALxVgFpvoYYUHyi7iIRVuygtrG8+cu5PYEInAgbOk96RUYToUwp1ucPcZ0AOIa4
lKrssogrsbGG3rkvCaXj8DjHu5mjGAwWBY05V75/nnBKvnCgMeMpi+dLM1MrvEKdL8uomYxw5nTI
nEk9uRtHm6TtLP9kEQhX0wPWBNo+dJV66Py2vgnQSjwkaDa22o3SMxJEX4WjQzWlxaWdpNdj00z7
rstb0roFST1M2AhgUcuhX4zTbJtPnBcRdnT8QNCzCD0h0EamoZs6L99zYebAfkwQZrgCUHcUpM8Y
3Y50uUUYOW590VrOh5Ywha2fdSRl4pEOvXmi8mr6Z96fYScd094QbkqObze3oc2wdjP2kctt8b5U
jhNtOrt5bqcxhC25DVrhb33twL+MuZsZ8XHwBBNE+UPB4OX/MHdezXFz17b9Qxcu5PCK0LnZgZkv
KFIUkXPGrz8Dn33vkajPZPncl1N22VJREtBoYGPtteYcU4m8UWKSpZTqXhesuyJn1mpNarqyStE/
6xJlsD4wYSUx41ZO/QfE+dmGpG2ULiYyOMyrSE8q7NhmN5GZ1QukKrUUK2A+Cq+vk/aUi8VRy1rR
kWc1WBHsBY66/lD49MVgvOiC9J5Y2R1SRWpR7KdpAfYw6EEKMTpLHAgX8H36qX8JjSHyYJ6+l3O5
DJ1vxiCvt5YJOKlGTeAkY+X2skjBmu/mqXPNar74fbFRcuIKUm0bmdVe0zqM9kGtsPFUunKfxGQo
WUOyIbAK7U/VEOXTCUh3MgKUzxYxnI4f5fp9XaD7ylO5Xvd+tYcjXXkN71JtVRATRD8gqFPybNJ1
rS4AlABGqeAD6zKqzP+YTADQqVKDZwjrbVH1JZSApmW0XFl7M5ov9O1yMOuR3Uqt5jDyDs6ybjld
S1qElEw8FAveBRpJGyWaM4rpUZwADnUjvP/2UtE8QLkW1cDK03kdofbaMS8B4xxyP8qVeG2scQaA
Nr8Qlf0w+ISjGXDWwv6kiy2LVL44MqR2o9TMITTciicEnZ7WSB/yPJ2TcvIamIdxAZ53mLv1yNBW
Gpstm4qDbKBYAvgXXrCeOE1f7RIdEyEi4UtaP9RBCoVqk1bp/VSMx7CqvaGNV6X6U5mEV2gl7Pka
amvhuABu6jI7aVGyrcfMhqnmGQP5FY3kWeRFO0Xee2iN1n7OkKgf2/c5NJ+zhChf02QLyQa31+Di
K3t4FMe+pIfEQiVcK5G6x7aMuQ9ugogQwXdr7hUfZnKiCXc0T5LcKQUlxT+VmlPjSHGGDi7qEjNe
pcWoTYfS1Bp12yC8lze0aaNxw4Vpy3Ug+C2BzkB1jHwFlTMmn3zEL6LfVeWkVwnboq7B9dwodAiA
xE+ldaxgibXHMg5VAryKcgA/KBsEecO+UaFMPGkk55SPRlUW/glcSS0/+f5oZPdikPi8FUF/ccf2
g4xbFpFB224kX89usBnJgWtUSdhu20w3OZxg4HZlEwH66ifRA1urNboXNagAVFXNA+zxd+4CZ6mh
x3m476OF80tsvUtajPI6WgLXQMuGbEtTRqJ2pKJACRmPr9ipdqI4lGuaJHCYIKp6mdb6H3RcG9fP
wGdCRgH/1YBZcLKsvrT6pK8mX2aaDZwJhkDr+lVqHdGKDyeebHmTjHp6Kul72r0ueGIo5q+pFOR3
1hgFuVMRB0RIehBAARfugfGoLzKlTyy+zVE4srSHt/WgqF5QjSHYlorHjjTeF4z917js1NThnfci
lc2ubgjbMyX9oua6dm8OkeXIRrztaTMKRr5pIxUoURK/Mj1F5M0QfjUxp7StRMKnrVQpcIvywwIU
DqY1vyqaCAy9VRv5roaX0eXWvMoLbO+TmcDrG+Zqg8qgpdtF+DHKTWAeXbAL0gRwA/78TWR2bFXB
apBqQLtZNjNNhK9TkNvRGru07YSdZEDqUYIfAjcZowW2zMCkIubtwJuY6jNtZytcCZ21j3XzSeyS
7aTBEfBVoDeS9IwWE5plENUALuY42Ud6nWF2yM+QZcot/yBToHgCXt422NwFArhVyTxrshLd6jnc
zlHIHkF8VNSyUYPIgoZplwrk5bXnUkj9G7XvqgP5Rg7S2A3LunVGX8D3oNC7gG0odDu0IrNrsUmk
GSlU20CvIcP2ib8KmY47lS9HT9VcIxEy2zu1bgM4FmO3nYV2AsKmbNjqjmuppHMrGWLt0uNBQjUE
NODqlqTz1LLqm4nwvNfQlENQIEgag4nSNC56aLDIDSiVY01aJw2NVCDWJIgkmKoZ7D7G4FrdPtcM
ElqMTvHkVn4pDBjqqsZuuZrQzBjaNVViFFMgj10rk407heok54KzhUcnfU+IW7jh0WJNnvurwPDZ
QYkeAakx1Y3YmjhJCnq8ZEXvS0ou6BCC4KDkLAlUKYZj4Tca1kVwukX4rAQZuUf+UGxoeCJuYteB
GKunfvfHZKfHfbFuEPvYZgXkotbm6sanJ7lOAO1AKkmAaeF7BcMuB+N9PRm3rSUBk7V0lYpnTl+j
Rr60Vr3KGBG6TTyovSMOmbmBMNVt5FF90dhyDiIEgMVWsE+JpHxs2pa9aE/MU14OOwFZP3Es6iZN
yuQgiJnwLPlKupJE6Tk1wpMSKF6fd6eQdpzTlRoefl3dNx07F+ryYl2i2NAGWbkpM9LIOoOrJql4
Nducun6CO43qSVoE1AKuySl9NoAM7fpu0iCsFFCXNVo4SOPNjN4hiqfAiXWe9Biyxkazmhum+D8r
uR1XBm9aGv04jRXujijJ3sxYDbd+xPrDVvygq5rK70juQOcATMsvkv3SoAfCrL9qS2wQm4w9BKkb
jGAbUs1KD2I1PDRMnAkNEks8zEm9mhmE0J4kM87Mj5k516teHYhAQtnDfogt7TRbj9VUn4baelDK
gQgJLMjR3s+TCPf+HKyrkJS3kQEMoXrqK6+c6t63+sdpZExrikJOqs9wBlGItpbrEWxUUJ9kZoFD
J+NBcUhg+dHnE2z8zk/fxDoEX2fB/NehaHn1hDqLTcEyivElrxOrFWrveK1iAt3oNFSPWTdbXqPz
Up5SaLJlpq7TvN+2emzgSk1BWg5TuOmH1vL8crhX5eo5NI07GYcPA5SQnX48X6a+JnokV9Y8sBRA
jYQBRh+AFenGRsVN8USWQ3xuSdFDkZKuq25+KQpsVlmZkLFDqF8xTetRlbKVAKvpqKJQo0Ve+PCo
wjW9NPGmwnxuj3Qx3FovjCcyKYUVY3HDwf4ueSXWmqkpjbU+C9aDxd7KlZFDoXxTxTOxEnt6CqdR
AIYgt73uZL1Yr9A+cfFSC+qk8AzsNvUGGJNUav5DlzVoi2pfDO6LXjs1tJa8qouGtaT41b1JhuWu
Ckdmhej261XCEweXPR3WSc/SrJmx6eXCxNfg1wqsCKW9tNAYHKTlP+vekEA/RrBcSBe0q5L6KF5y
40h9aSkm5I+k0mNXJlEAp2HsognpKZNycZ/VkC/NatcL/bnz/UNZDCizQADfIAr4WQVqvS/BJcvh
vBWzGv4u3HK/bLfZkBi3Tdp+KFK0wZ0vsFnpVLcptQVChvMAcs2ASXOcX9B9ws+bgw5oHwxSX9NI
cWin8CgHfbMaSdDYDbqWb82+M24Gf8AoEF2nETRd21ljSTcg2vh6RXHJ5AglphvQO2MGNa7LvLF2
yIiTjRVMnWO0XIUBGj6inbaZXKPoWcxA1gPyl5V7IWiVM2Ww+qB2DY8hjYsdNfLgKlQ1+zoWasCV
mmB5Ws+unRFPtZfHmoWAP00JsqDhWRbgeaT3cQQ1Iw0oYE1WytIcrtIoS2x5lNqeC2CnYyth7ygi
mSTQILc2tIp27EyS1UzEz0rhC/V0RcRRIJu+3Y3zMqcw9Ru5ZKs0KL7XjKKIHhKSYCvU8UpOqZas
Wkz2aYfCV6t5MYoUJS5xh7sxLtKNpNKNoylz6xvwDvu6RzEn9FTJI5xLRqkguk3T2BtTc28WzL0k
QgbsnngxB9huQR+PCCdJKG7gy4ouFRkNtFRMTzw2wVWJlVUviAbJT4OyG4QE11kTnHW1IECpZEcD
7tN0jF4JgaoL41EqRIR3tFKpxTTg9h14NkG95KVIKUPhiTCx3oEzcooW4JY0nSRjZHKhZyyN0BQr
ttJjH70z/9ScKA33qjjRnRtyhT0Y84m1plg/jJZgvK6Dchjw7sXybjhybM2bILDarVGbMfAtAXl+
gbjRTpq5fk0DzV/3in5EqX0M9ELfsMEp7qEAjWyd0x/EEfXevATiDNGQHGG+XWGt5U4+pOQyAxCO
2E+vwlGQt3Ud4JciTIXe/lOfkz3Ldmragm2uoNyV9U1hTbjL8afYqYBERK1a48hCxrMjRGAXY5Wh
IsECdpcAV8HQsagBxu7GZJd0Y8TBxuCst6ju9G2pUheqivnhy6Xh9MD67ARYJtU2Yk0hbYlw1aJq
O/vgHBVExT8IbSOlMognTMqzvyl6MTkVKmBskFLNndxRsRH1ek9losBPNcuTFMc0tFpmlXFRpw5d
u9wRcNU4fsfq1mkDkFdLTGzI5eVBUA1g+qxCtrQ8iYRg5+tcC5VN1AsV7JZGkQ5NnEngZYru0M8N
+ceGnjVMpRHYunWvQlnPfAwdrqWTr2kXjTb8LGjksDrI0UjAG9tjEJRKd4tspqOA9KWa6BOkHfAL
xUkVvAY623mO9SBfZXHLVIsWWn/bGll0i32vTKkblw6nVsNg44Kn+l3sh+y+YqVrBKfBtyo6khrQ
7/IzGWB/0zM7W97mxdNc1dEPURCsF6Q81aOpU5ng5oJ74qTgcwxiCfHjFHQcLLa0ovJA1T4+NRPK
G7sD/xs6QpxUDSWF6Pek7OTspw2tM0yXBl2dvjf0K4ZTQq/4vWJfAVd5qPJwNZhIUfdNneRMiWOF
8jsiAE6iSQT3DJ+Jn18M9CM9GyYZhs8UR+KqyjWLplQTAfkJUTlBdat7guMEDdkmma7DPvOZAKOE
GfAiGflUPyCF5lkhpC0M9mlMPh2d3zIkAjscpFOvGOOLldUgEEgrKPtFZzXFqCkFSVkJAz32PZSH
5FmhrCw2WVWZb3mqY4ES56B47LB7EU5O8/h9yRT8ERS9tFCdocnwkOgxlLQcsjVGeTb65Hu+qwy+
uF+SrPqZS5FyYXCWvqRCyF0Jx6WQVkkDzX2r1HOH6DSpQIJS75U/grZj4cqC2qRNE9XyghMzE7Sz
QbJIwcQCPbDIyv7RC+h7dwDve3EVzK25EdkgqI10U2rZrVlM6hqrbbYdg2ZZWsukPVsxhas700B8
lWSEFYzil6xxvhYNknJAM5hgRXqpe9ixo2Yb+jQ/RWGMO6crG6LfQ8Z4xMbwzrkfwsGaNgwrfArG
0EfRIxGGMTiaZmASNEtk+TbXtLrVKhXkMwHxjHObCaTglhS2XvLmFPlQGaIMceh7Dia9WgOEVENH
Ame/nqeAw2u0Fa6ajPI9Hg269hJoutImNmfIt8QiUboZtUqsSSVlvo+tfkx8h2Abpybw6gWJghm7
PoQxmJZWhqYhiAeyYdJ4gV/lwKxsqVFpTQSVadEimQiXnmRJu+bAAGrgzXrROpAtarLPxrGKr0jK
Ek5W1OsbUFuquRVgE74TtF2N5LCAB3WFTCH4D2/mlHqY0/WrJas8XmI6NDfmpNWCE0Fsf06Gun8M
DYbiYq+hvAVUiP+jgaxOpQZIL7FLNQw7BqVqu1PFQEo8UQmRGPgopAN3Jho+dYZasx5KhMzPecQe
BjtbUQWruUqKjxJaIeY+fZifNQWRI89/plyyBZNBHAzvkWEu6rs6YxLo4CpPTTYBUtqwdfaXO5aG
nGxn2M8fxzmX2lVat1Wyirkj7qSx7kEdCjVqrwF2g6eGGNZc3ahIPZMDw7AOzLyjxQ1o6vMxLutM
RgoTIazQmlq6zdkx3STgeUjIRUMPdU4sLIHM58J8l1qlYtgZLNBabBFgibWh+2t2KYCBHPywUZ05
mcRtX2KScEv65kzXIwsqrapo0lvdxcPgYUzFskezVgYSncRYFJRgCGO2gy11cC40PXcqpL8MkDb3
OyHX3fAjMvtG9nCM1oBjsZ1AyZZnxskA9gY6wxJaO9dqJBQWVJR+xT0gAdpNQfITwDXE1oK2zola
IEnOoCrVlVOx+PjoR5HMg9xdEka7GXuGT3DeqiX2p1Hfc3YRuxi1u9t3M2m7nKCiOwSkSbuE3ZUB
Pnpg0sS/BiY383GM2oPS6IojkdPxEPW9hAh6JqPJHitjYtIJzuoZgGeHvroRlzxJo+yuqhrHb01l
jI8VLQuiYSMzmz0S22DOGzNFKvPFFH7tLBXKa4ErSARs3MaeLhYpKq62FDRWIWTwXMeUDmmiajqs
DgnWfxhQkq0IphF5CGqLv2N2zCvJm5GeaOCKDFrYjeteHErkqrI7Z7bCkJg4ihzvGu/cjpUc+VCF
Zp5MuvglyZgC28TK8d2jLuFeVFisT2EzAfqHY1TfTeSCJK5I+M5TrUsdozr40fyVqJcuApbNbOfn
PgEnQtgWMYL6guxLvHe6tJ0runK2EURUvzTAQJ7S2amJqUQcBxAd6IrBdtbXQPEZiVW4RtZlL1Jl
BToFZiXgaLECdpsKVLoIEGWbEnaVQTcmFT6hHZHyrTduabYshH5qJW8kdfsMeWMMGUiEpgmmbM12
HCYCHXCs1Uz+rVZTkKk305R4emnE2obcxuCixxq+AMFi30TeEJ9pM/J93sYkr/iuGUv0BPGUpor9
f8CVTGUzke0qTYn/QEYYOrfWUMcQBu5CmIJY0D+LmFPDlS6hH+HKScqPwRz5sIakCHz5sspOQ+8b
SCpfKyClBSbwq1CWSyEZhmlgo5OZ6VmfJJlDXk5+wQjcm3J5QtAgWDlR6KmqU5DCz2WiIkjUEW1S
8G0b9bLdEA0M2FyK8P7rc/msHOZUOAvU3gvYzNDMxfb5qzo0ofpgogzCBo0ElF6lTVKmipVBpFle
LQLDepYs3OJ1qzFKLRJecnKg/EtR/R+5BL7U//8G5Pu3foLfuH3/O0B9C7/u37sE1tEbm4/2tf7V
J7D8lX/6BATtH5QNmokXAGmzIhmLsvufRoHlRwudBCoSGA5ZxIb3/5wCiv4PgHGmQg9BWRByvzgF
lh8xsaB5KyEGBosj/UdOAVH63au7iHfhzojLGRKoKcOD+f0G8okkiLWy+JBIit4iu7nLrtJTS8wd
DWXycFzde0922S505oO0AUxQrOlpbIy9tZ9+aof+vd2W5+Ymv0u3wil9j9/ZJm3Suzn0jB/DA+LS
6rXxRCffUgh61oakki3dKs/az9v+ffGwERfhBLvUrS7VTn8Nz+pHtGEaeJBfLTZb7I0xzzzUd+2h
2QmrxrNOrZuucpd45m3yIF/Kw+D5F2rNFZBPR/bS8+RVF4b+BeO9u8yLNmrgEMJ0Ki7D/TA6/IT9
zMFcj4fuAQjnVTgpP+Sd6lDIr9uDvk5utFW19t12Q2myM1aho3/E52LHWd4oe2PjP2RXBHfWD/MD
eWBgumHvkAgPhQEthm6njWvuqh0EVlo59claaRvxPhhP1a60zm/dMdoRx7ALbsLztLNO0wOX8MBn
+JA9hkRbqrcd/lZP2+cn1jG7XKW3MF+3xZoTdBrnLnMML/PKg7hTDqFLn3YV3ph3/i5fwUJzVLe1
s/XwM/dXNXEUT9qm2Ekra4XBetMd/UsNrFTY+y/GJlmrtzP0ikvISJUX9ApHFrnILbt7kgyp/ZFU
HFHL4YmT9suce69tYQI5+WrcUycv3E+Mio753N4iR1UgHJNz/DQfsk10Kfe0njM73lYbzdWdmM8F
kZDLEm/DLQj1TbEO9vIuv2tehJvsaJ45wiOiI98mvX4rTrbJZae7stZd46ps2JHF77Bohcdk35+G
tfkxgXa3UcddcTw9Kvv2tj6Zui2F67lnE7GxOFHWuo14E60kD+7wunOkVfdq7qZdmzvsXb1sL52E
W+7P3onC/BRlG4DjdnHk77uRgzx1pe8hVYgrgoiiNZa558YmZvfSn6PKRvik3HDR6IHo7rjBfVlD
YLkbl8HFSshWIrbiQ78aHIBd2Zvmosdc0wqKneB4zhxbdYprvCK8bGVs0vdVe0cWsv5AflsQQ1vg
Mr0UngZqw/MdBBue7Am8tzmL6iU7EvWxak/LPDkDA2HzvHEbic64HZfxzEmnK5HkB0biDEu6laQ/
dQblbPuBhtyerI/U37Mb0pkQK5tRObb2+UezMhyCFvIN7TPXb8gpdJT7/jLdavdoT0nNLDMYErC/
7JSQSYI1fqDitsd7pvmSs6nJpcKpQQgMt2IKlNnN+84eIS3iimOaY+3Y77XTRvwxqpj7uHVFz18z
dpheq938SMBpbO2wobtozOKd/6O4686LsDT39J5Psau2UHWM13QXnbS76gON04bxhX9jsCyRXLbL
D+qaMbn4U7uv6MS7zam7LYnsctj2Nidk+zZij/moPagrhB1O6qJZYiQMB05a5byQYyaOWMQhxZEi
g8zGVkIMkJTCfOCjPt+ppeH2a+WOyfmpsvV7USYnyO6LCxZjgy094g2TOcOxOKvvpmzrHux8OOa7
ihyjcWukR4Yrt8JWX1vyCiVTtR4/BBdVRuU9FoVDG4Kq8yJ4PNNbWjgkNLbKK9dXfGpqV1YfwQXj
cP9Z1o94MVU3WSP6salU542qe7J5VFIvf2MIHukbwyJjDl3Hntl480zKmJ15w7VyaF5Irh7uFQkS
jUeBxw3Rcvl6G87kYh5PipcwsSXEEQPCwx+U5ytlpdx28yYLz2RLt/1O9pIHeNzSs7o35GN+X2Xb
7LF7jGaNnbVtbsoBnYlNe/9Ym7rzYuhrDLnNQ0Jppj+0CcThR+AnxYbdj9gif/Ka1BXxPT51OB7n
daE7zCatV671dMvuztwMt8Ot8cA9RT6MM960VxHKPolL5Kvv2kvi3hpbSXM6cN4OudTT8B6ah8C6
BII7PDaP4kXU7H4lykRDrhi2EvTmELPq5vfC2bw2m3e6GvBSRHcRsR0F9dUAltw53RPqL5p+DXG8
w1EKroDJTkSb0C3IX4zuvsvQhS2RmjoO8Z5B7I/Ymda0XzMbubSbOq0bXQdv8nR/coxjTNy6Hd7x
7zylTngJMQcXw4qHQyKke1d7XXlEMae/ZTb/rBt7PebucMuyQbiPk+uPShTZyrrSe48cVmwbtDTM
45CpEKTJ76Cv7goPBP9mz2CjmRPL2TF6EvMn6VS3L1KwNVqnI+D4Q6GxUpU/tPreOmnJvttl1kEV
127l4ds5aZ3bj85973nDj6zx9JjWoINMgaSAx2B+749Sik+2lF2aWqFXHnvTYW13uO1Hg3U14QeX
btVipSanAgtwJJ55YYGy+dGgqDfzBxXQm55kj4IbDse8c5Nb7PpCaZOblK+FwY533XZwS6d6M68m
3VMuRXtEkduAiHnjf9pjupsO/klziNJ+Q5e05VB8qaWje+nBTGjwsNKXW52Xi/oSbru3ksDDffem
nFHV7zUyJnvaBTbxUwezcqunQTtLG93tXHnFZx0cRVqhGuQXoWqLGwJD0ecT7UVAMUNa8HQOQc/G
sNFMWEzrqtzG0c6f3a7YtNoj4IrgvdtCzBtnxxC8nD2a7CbjCr3dDlkp43n8xkQdoCC3u03kvpqb
cERyt9LN1aDv/PYsFrsU2Hbrvou1I6r/NPT9R1X5XQF/KvvSuLv+Wdy8Zj+bz3/of2E1LqtsgP59
Of7wM/85dz/T11/L8b/+zv+tx61/4PvUFdyFoiIiPqIc/lc9bij/QNSgwvXE08ZGyuJH/3LuSto/
IOfw74BXFkVdWbja/3Luiv/Qsfvydyz8IeD/VFCDf/mi/9v4yT7m3xpBlWXr+N9bS03TNWy7umyx
rwSorBiftpZq0sq6hvvJdVdHd3N0l/9f2ba3Xa3Wju3YnsNv7I27+cb8+Gkb8MdxP3kfxUxmFJpM
vrv4+UVc6pdfvoe/MVfKv/OH/vxgy0b2l42qmKcdVGMO8HCaWTLfXyL7HNmnwL4J7Zvzz/X97uPp
fXf79VH/wv59cTk/M79nmqda1nM5Xyr74VLYd8Ac7Cd+8/bzQPW4/P7n2nt+fL3ZP9wcXu8/bu/3
75fB/uY8rN85d398+s/eVkQUrawt51HYTw8XlAX2y8PTw/7tJx0e+4n/vmT2bN+9na7b08vdNrC3
V/u8vV63h5vr9eDceIf1dbu+XnfLr7zdztu/3N4cnN3tznm+vXFub/eni7P72N/e7C7ufv/xzbdn
/d5m+PP8P+0SC2BgZaP8df5vy6Xk/N/e7n6eA/sO+wOnfv15F3H+2Cj5JZEI9nX98+4nH+luXL7h
R/7kY2mfn0P74/X55uP9+fUS2rvXC1f8+fzBFb/cfjx8vLOj4j8Pl4+Hipvk6XI4PL++7z9uQ/vy
/s1nUqSvHzXzk4sVJMtIyTT6LgfiG7i8f+zfTpTs9tv1Z2Bfbzjl3D487x5ez683m69vzOVx+uq+
XB7HX56GdgAOAq8GbZm+qfTHSHwJkjNbEbtFNleID18fbYEOfHm4T10i2gmFIXQc7vhyfLrsNseX
08v+6Wm9vtsfnwLbO1wP3np38K7X0/W0Oi132O5ye9nfeje7bz65/HeXXYeUSj8ErqTxFyvgl48O
HCEqGFv6bjIRlGXe1aTeRgMTcRNjIc1UtjKwBhmkJy/z+BoJipf3V1iAKu/RXt0J8+uUsJO/C7q7
GHvH11fq7+5zchI07AqY4kT50yo1h3Vl6v3CfxTh3WiPVmSi9t2O0y2KXnYyxbr4jpb2tyvjL8dU
PqFLk5RUGmPgmCxPbyC47Gtkv72dXw/n1+fzzfutaD+8f/dA/7Ea03PCwg3+AAAs77tPn3MS5C4Q
yOCGeRiQsg0FEI5NNgTu1Pbzj6+v6ad2KWMxAxzF4hmXwdmC41vuiF++cRygSgJAwHDlBhNYiP/+
kexblDbMsf0dyGiZyRedeSpmU3NleBY/4lwDkPT1eXz+zH+dBhZ/XuAioNjPQQkF4Xmi1cemm1bt
fKshdqeAF0iQJckpu//6WJ/X+7+OZclL9w4vPOb/3z9yK5rMjYqQUIa5rDy0Z6hrhkl5RQcmX0t4
Y988VZ9f38vxNKTK0CxMLrP+6XhGQcSzWhuMFEkvOhGC7Xt0D9Nvno6/u4KAfLER02oGq7x86l++
yL7Gm0gz0WDvO8WuYDavecvmb4yn5J+V67+tg/7u86AlVAE4Emeif75++FAAjBf4IGNh1l0GnYQv
NShfvv6W/jgKH8QkrhDSt6gb6Fx+/zwNWY5G7nckDzR1tCbxE8wYaen/6WchdQTwi4m3XaMb/Hla
EAxxj0HewNpeoQuqLYwqISMX9+vPIn9e4w0OI8k81ksiDIdbPuwvX47FuCwDIzG6C2pLCZNrRqpU
1dDJ6/xtbDReimK3MBGY9YYTzFiYFM0TKn0ljd0G4+jGSEdPG+dXMC4ucMdVrOBMVxTpfozPX5/r
H/fRp1Ndfv7LqeoNIUBaz6nmg4TWriL0tCO03JUCyGX/g0MRCAL3kboZ9M7vhxKRocaDzKGUnMi+
1lSeFDOkYxLX+TdfwJ83E9df5atWVJ04nb++n18+FA79LFUKZSRLL9OPiaaKB4H18Jtb9o+FhUvH
zcruAEKJ9SdD3QdOOyLzdRnsGmzYo2GFR1K+Qc9APqoZatuvr9/n40FHYL8jspCxH8E682nt7kMF
vJxQTWBGaAe2+aYO1JWsDbuiMlZfH+qPO/jzsZY7/JcrCAta5H1VT650qM/aqXvIj/WT9a7eIAtp
H+t9/DCd55vwdf6IztbO92p3+GYZ/aM4+XwKn2rCYaxSIR04heJBuRWvAA5uMDavg51yoe82nM3O
JmrkHKMT3zYb5aTcqd+ssZ9vIyDiigJPwZKIYkKT++kiCAxjxLZpB1fqMwGhvDY+1mNff/NOVv/m
MKrGLH9hpRui9LnQCUrFl0qsJa4aZluzKgd36qUn/FokYCKSz2ukbQnEyXsF3e6ICaiz7o2sIo4F
04NgzrZh7jWreprpaWmotcN9Wg+bDAE5eAKZlp7EkNy0BBScDHIme2re2uFZkp5HOtB+uZUQ987i
O3hQWxQeDaQ6id7i6EEJHb0XbfnC22ulkXb8zXrwN59bl0RdZfJGLon5GV1TxKqFNZePmxWz9TYm
gfpSZN/hh//mIBRXSDNYjmWDX/x+I8eS3rWyPA0u9m9xhZ7zgipq3H39uPz9QXjxLzR/hK/Lz395
WkZ9qgFbooDVWpTyVkKvPm2RTv7nR+F6SUuDg/e++umVD81G8w0ZaVVC7OFBM9QJgkFnfrPKfO56
cNObEuQrRp3UTPLnPYGC8khapKMuyIsOXV1q3VpK3B7hr3frIogUEupH+RvC/bL0/7oH++ughqRy
/USegc9EZH+Jq8pSboUe0+TOqOvXKsfe4syoBUW7qRArSXOY0BXHgPw/uKoktRGCsdTG4qcuj6Zg
c4DFzVXV8A20NbaGadDlb1azv7tDWEtUXBYUUtQFv98hijlF4lyT35JkgbGKtbTbSbzgvwkskj6/
IpbrqC69MfZMsO8+91iEFEklqqMB2ISskG5b4jSZ5OCMScBE7zOZdpiM2Qr2qswfUSSvGYrmGYk2
2JNhAWIMjFDS7K7EhRyp0uHrS/2J6sU7n9PTdZ3aeJmzS9qnqxDI3Zh0vC1dSWkCGSZvnb/VYLZO
aFmAyfqJf9X1Ho8SWDZ2/FLQXJox03DXTpkRYrYMrNevT+lz+cMZWag1eJiobhUe3d+/l1olWtiU
us41hk7dZBMDVQqFcJV2uLL//w71qdIKJWvogrbt3I6c49Ixi2K8xOqkFBsRKWj/zdGWXcbvTxQt
UIDSksX9QOHw6d0FUysoSVJgqBCZC+BKxtpPEMCm15Gq+2UeHWYFEsnIFkgUx28qoz+uqgT3SVo6
u7w8l+ye369qW/uQ6sS4wo2FX8Exlqxj5JIEX66HMK2lbz7rH3c9TxVoNDQa0OrYc33acQHd15V0
EkuM/NUpFdqnUhlGPFDTS9pU3wEU/1iq0BtBgYOCy/+yQH66hwUhy8faNGCFxEbriZPQM0whflhv
m/7aGBHIswIPjR8H5urrG+iPlfmvIy9lEZdXJJDs96uaClbXY41MXH0ySjCm5aEmetiZy/CltspN
XuTBN9/jH6sWR6RgN6hJWCHRp/x+xEhpRprseuJWqoS3wUiSVZ0amfv15/p0t6BzYT2gBOARRABD
sNTvR8m0jtEWICvicWNNOWTEZDXXkaW/Ok3xVAvfVHV/Hg4FEAF7fIVkxSHe+f1w/0XdmSzXrSxZ
9lfSah7PEOgxyMlp2XciKVETmERKgb5HoPn6XJCuZYmHTJ7UG1XZHepKcQBE4+G+fe3CqVThd3RY
eigVn2PE8/ucs402XfT3R7aXgxfIowF2Jx3gLxE7MMeDyaK5foRWKvNN18XyFkBdCAU8/4cL+7+9
of8aRS71EjRDpAIOCxXhDG6magcwz42V7mcZJd8ay4qOnNFv3hszwV+WWcBA4FYPniWGIEJbOu/N
qfrc3+WYMn82DXxUdn1Tt0c+0psXZxF/4BnFU1GCkYf+VPVAD+ZcJTzSjOadHhuqxJhoHzmVD+8Y
LoUn1HoYVEkOJfz3Dib4NJvgRTXDxCSO/FOvssmK0VcdxGu/gR58a0yxE/RgPqbZva6GpngCNAfc
sKanKNlmsljU27HnRV9z6ODfhcKK+Qfg9+ayBBw4bPFN7Ki1A32R5QbujdYA4MwWKUCSBrcfr6Pl
A/yx5f9+mOUmijqUq4R7MLFx7aHTQDTZJjAdeStjeHTbZDaTcNuFffVTcuw4fxf4MqSUsHK5IxkW
w/7K6/8R+HbC193sFPmGdrB6i0Z5QvoLgfvjB5PLZ3j9ZESkkjShiTcuTTrLnvzHMHTw9SGG4tSd
xxlmox+BrvOTFBRbPZ/Jwa8+wa2iAhzFagc/Ktp2fktxV9bj3qtbdTIHk/z88W96O0GXIHkR6rnm
EnQdnDk5Gtw4T6J8E2RET3HiDDsa36wjT/7uKAsSjguMj0vYwfyk9wvGXM0oSePEn/woim6GBIv4
v38Wdo8li2GTjv2lS/zj9WIGCwy0sdFWxeYM10v0ezOWxb8xV4iwTXNZayjjDyISWqnpIaqCjPBa
Jzt/BMoJv+qYt8p7b4zEK1JOSK0L6Pj1VJmFnmrCR/R0ocx+lpYxbFtVI6v5+JUdnMW/Jr7Pu+LL
BFQo5MGZxYEJZmMZJmtLcUuzEp2ZMdYysou6Pbm/9NSL02OXiLc7sJSckeQJiOuWC9rBs8WdKmMO
y43vhz2Nc6NxYmMKuZ6TJr//+PnevkZYtwSPBDo8JenS10OljtMith6jDWlUbkQSgzpcD2gp33w8
zttHYi64ZOuIqm3S5gd71gD21YALqDaFSt0v1UD0jw1Di7psGzidaf34eLi3n82k2AX0erEcs35J
gP/cSDLZuC2nNcOV2sP6AZw/miVaFFdVEdLJNAGXMfi0+78ddjk7OdKg9BKVH5Y7kglUp5gysXYR
gg9bV7boz5xalNdd30zOSrJnAWoEwnEku3twC2CaskH7zEaLyw1B8sHrpc0HPysjAj5Jwfs8KmnU
Sj2V7GfcStaqmOq9yFIB7dBKNkZeDEee++3XXYaH1MHmRa3oMGMZJF3SkscK1zT0zMNFExdkr8B8
inKT0mnQHtkt3x6AZJIMiQUgqRgE2wfVO6Qk+JtBhVx7Rgx7wsRdGupeLhON/xlt6puKnnt5ZAa/
XSkMapLO5iBcrvYHB4FPb1FuuzSGhY4vtqJPET0lyXhklDdv0mbaIkyneLHsa3L58z+2aNWPgGD8
WayBSBr7Pk8eM6p8J2bdxUd2tjfPwzyx2NLIRFLFojj2eiT4i33TRCGwT1pZdz7sN/r3ECT+5YpY
RvEpjhE2sEkfpuWUonVJBJa/pj20uDP9Pv6Ks4d+kuDEopUK4Kkg8HHvPx71zVtkVE44Uo1LHZAQ
6fWzUXYMrKYHsZUChj0rXHrSWi3T24FG5N3HQy0b5KuQhZdHcQC/Ta5rZB4PpoUbm/DTcRJbR6bX
PHIbGfWtC5UlBsOWYtF2yVUWsm6XdAo8r4U/3XgkXn/nQ3JRxTsXi4PFZ+vgYY1u4l/taV03Ldl+
Af0WnNedX8RHFt2xYQ7mSxprC9JN46yFKoa7QWOmtpqyNv/brYTzThIJcU5QcHkTqXdzO5ZJBHFr
JJr/aeWOdelGU3A32n595InebCMMRbZY0rnNvmUEb9aajT2MqNHjBk2Ii5WRWV+7EkxEGLcJVNWA
/eTjyfLOvFxOBmYnc2XJf76el1lrN5QTM+yjBqIiUVkgxwMj7x7L2re/fTzWe9+LvcRB8sF/RHuv
x5oEtPEShtE6SvrqjMb58tK042zz8SjvPRGGc7DpJcVQqsevR0kmXeSCa/g6L4203gpbBPlWkXk3
1rVU+E9+PNzbT8Y8lz76CWk7gXdoalHbnh/6RQ3DHKKnbIueVnCFDr+y77A++svChWssq4rxTAxE
lpzuwecSkdmbEq9COlylDC/GSHn5PjZGIzkyE5e183oTYSD6kgL2cq4/h0vYzvMKAk1lrynH4dKs
relhyKr6ziZhcerOk/hsVYF/9/G7fPvpGNRZMglcOOiJOpggOfkDeDWeTcyAHRDMqLldeoOqzN86
s6Dh4e+Ho4WKHBMfcMkPv54pow0kSRGDggdZeLSpCcOsGOW1l9v59uOh3k59CYqPTi38WMiOHx46
Mq7S0O4me60G0BiVCV20K+BgfDzKe+/vz1EOpr4ikx1lE93ouaiNaaNpTX+aaoHRZN2b4uTvB+N0
4VkIntnnD3ZfYo8Jhra2aXCh3X+ddI13pyLPv7AaDLGOvL/3nswj2gGVaOJsfKicnOMM8UfPk0VW
6OzsLjPoYrDFhTm585GX+M6CxvOY2iCdqiR27YPnmsOpTcyEoaTXt7fRbCHf8VPjDO7ktMH6IP/r
w3LxVSbeIVntoSE+CB37QOPuVNL7jZmfd69zQ50EXl4e2RXfmYBcBJbeZRrTl83+9VxvZQAWKMFq
AdP15LpIMvMU84fk9uM58e4oFNNQulByCg6jnDHqzDLw2J5yD6xZ2hYRovp5OjIZ3huFuIILPVEv
GumDGyIOx+1IuRlbGKwQ9fno+XN82sSpODLO8qUP9kCLoE2yIUkkQr8UbX9Evo1VKtXN2PwUfX+W
FDQJOBp8Y7EorNrql9tufeQzvTPPGdIipmeWL4/4+jOBaMbvZmLICrbRFj8gimK2uI8LLGI//lTv
jcQuywImDbm0p74eKYpCyMvk4GEMVRDCx2AxQup6G6zS3Prx08ejvffJ/hztYKt1baDcwwgYzMHX
g2JXCh4qUO3u3xgF5ySiNGSbSGReP5MBACzop4UgkCXmbqRYfZ7VSXvk2HjnWZb54MJxI7vuWdbr
UWTSOVnahVBO8H3ednqwzyiIySMH8DvbEKMEDIQZGImxgyjeEqrucO3jWQJzOrVlBd2/U/NjaJXO
ZdTq4vqv3x1+T0QwCO4Mg1TB66fC2hJDyGZ5KmznrhNfRZtyAdL+/SgWlJcAERGd84dXvB5X9QgV
MvNg9EywmmkLhAcm/78xCtcs6nHLXcs7mAfJmCRTqJkHwSDby1YsvCc3jo68sXdWEAlhXLK4aREp
HR6AUdN42JRJa53JOXlQRuL3+wY7teghs7EhOjLr3psPf452sOmxn86tDa9ojU2Z94JiqNr2LmRt
WEUIo8yi1Ude4vIPHux+i3iFrCmJZpbTwQQ0aRotsTTA3tBPxQYfCPcCgxUIq8lQ4pFYB+22zsdS
b5pk6Mztx1/wna3Xhv6LwNBm+w0O50mKy4pf402x9prBC3ezQ3/6yhpK7K2cSDrtCWkR/H+Eh4HT
kRf93vIm7WgslQwPid3B5GFCRcBZ8OiYXSf/OXYmOKVwiv9SuLNE8ot2ltocOcElqnm93kqlG7uJ
JguVhIRjXSBNaP3Q+nce5o9Rlof94wjz8wBKz+JRyUfrgXP0IVBZKK4ff633VgIxID1VaBqQmBxM
lSpUjUDLgpRbFC02NXPr0XJHAfwHqg7Ech+P9t7cQKdLGZqLMterg5Mr1pnn1IrRnNEK1i5Xc85k
PQSXaqiSDaDdaz0Y6khVkK1wCcReLQg2e498Oz1g1N/ZXF6/y47riDmnMOv8su7uKxnistFZMbiA
bLbajVk5Cz7NbMWTVZSwt92c1sBwqnxonHNCM3tA5LDycPe4U4m1oKBsCX+gBcq/7hsHtlQP4vVT
WoW1tXKTcmzXndvATyVR2lVrXdvRp5BQ0Vk5XVee+wB2m7XyFe28les6VJEFICmzdtqnvEvmeC1V
VUHY60qcxr05RHTf2fazzV++TCt79jep5cECyPig0cZWFcyQtKeheReF5XSfA+A5baJFS1w6qjwz
EsP7EYhAnha5FXZ7OD/JhRNPiiK2FQZqHbVOco2Smo54VQ/ZSYNRidp2teF+xzy7XmzZUCpAEk7L
i7Zqanro41p4u6nx8BBIkkQ91aHBOQcXnWdqjcQ6n1xjys6GsPcplGpYd+sKEOznNALqyjsK+3tK
LulTryE7rXJu/ulKCSnv+rJKJnpLyGSsDFPGXxzTb+eVZbrltJPz2L4oKUpslYY2vQ/8zJpOi6Lz
PzdiBtQ2B/SB57Gw77VVQokCkhmf95XrletEe7pZ1S3amUwt7GRTVvm8NsNu1CujqsWN087JFyXJ
I667qPT7be22PkoUNJwwRH05g13KxXA5Q0us916nworeA2uYV8Oo4Bjbc4UBs1mBZPYj2xpgGUXx
04Th8ZMl6qX7uR1N51Tg9aU3PWLfHxCH+wvSv7w0DJnLS8Opxwb3+FldCDV0+dbCletbgsueuUoV
GYN1J9GfQhKLvQVPnXXfvWqANpDHqf1ZQ3j7Nkytc5nhXP61RsbpnZe6AtPRa6++Sc1+AJ+Fn5pc
GX7X3qlQYN1g2mGdrHEkrrCgcj1cwspqcVvxJp37W91W1qkTzxExJul3hKOGReJOpQy2BgZtnbZ9
lX9PzTGDpq/Llz7Kgs8RfCE8QFAZnCtIW19lZbefkY2Jhxj3g2eyflD0w7n0k7VLNrfeeh6WMBGQ
bmftxtqetnZf2GhLrd7C/g6/mOsumAd33ZL6uMczTdOOXQTdTatj0Izkrnx3V8uSluMqcrNziwn0
MxJLm9KoBOQodwhLvlZqqU+aG9C9hk30ZYEtqVXQ9lMPHgHzC2gCfkcvsVfj/zwlTr4j8lLJDgih
rHiJ0fwFV0Jj2E2zaIECQPqjpyn1MBke+gqTe9ueH/NM1+eKeg32KFZlv0yexpTckyOoVDeAuN1Y
oxOuG3IbNlnrEAtrVzUBjOlg7s8MCrafqdfOzq7QFuD8MnO/iiIZu1NuTsW5EcYVXnsuqcXY9zN7
14adOk3nOkk26N5wwBkzYOE7gZRdnw4mN+7d3M44Snra+ZG5/njn1sXsrnx8dsxVwytoV3bewcAw
Ae/di9qPHoW27WsTn2kW5ZQvzOIu7yCAZbH/dZZjfZUnrEdSthgtbhHolc4ub2R+pq1x9NYA+aZg
G1uAyjaADT16+N0QLhsmhkWykZTr6HPhns67c7TznWzV0KywFBsfOYRcb9+3k14a7UUx7qQwnXll
mvkIugT2+o05Rb6xGXrHue+lhkBeWROGFgAY+6t2zvORD9IW6boyPWWv01S0IFJZ9ADSqhmB4JDX
0sA5omvOPSNSL3HnADT3sqh76tu2vZmtSt2WRSG+mpS6fuLRVrNrjFlPjVvmENGmAFt5I2ubCZPz
sPgRx4Raq6acs+i6NujKAn02TZ/wGUD83FWJeq4wfftZMbWmzUjYpE/kFBW0tUduwHN3+hHAZnum
HGFmwP7G5N6uW/cbCS4wFBbYgiukrvJniFX4Ndb0zrj1p6n8NtQsaiCmrfU9yMtqBO7TgbdLhzT7
GmX1YKDkDry9Gqk0bWIL1/KzLo77Zyu0QdtXsxi/o5YfjR2+gtOlk5QQw7SdM2tdep52bs4lBz+x
hn9TKmHplS+w0dibeaxvoyQUt4gCxbfJmIerperzdcBeijMit+RjoX0szQLsMxG64Phk7bBVQIEA
RhCRjD3XSN2yNMLxscj7Z5IN3f0w9ovhoV/oTwa2Qc9RZHEijMPQsEAzWX9Trp7YGpOQk8SRucnR
XMBUoIkpKmD19ZiPUqUJH+vZCEArz0XMObyHcp7fWsbi0VlOLW6r1Zjh1pImQXrT2G33oq0iPB3H
rn2OmhR7d0xs85z5xuRdVY3Z3XOwud+DyHLAxLRyfFTaSp6qzK2ancVJBKpOEWyKsXG/Blma6Z1K
K0D4Vm9XRLyW0F9lGlvzGoMyd8u6mumCbMrsIgU1C1/RG2S3msqh4e14OKGSk0vTh3T22W8wJ4Qr
DJYdwxejZudbw4LrH7NoBGxfhfxSbCdCMB1OhjcUP3dW9dkQYby7MsaqmDfT0ueym12cdla+N0Oc
mwHn8kJjbUY7263yYc3+7jyG/uxMJ67o+08YnAX+VomoNBajTwvem1uqehUOC2fVAhD71cJ3BfSn
H5XlvkZkC9Fej0HJpmv7n9s29JkGKgqaTV8sNmX4VPZQUWMskfANUSWswzroH3DB815aZInNRigu
Y7wWbEzWXFL852wozM/4WXrntp6SrxRjm2vRqvl5HMrqWURSYT7ma42nRBSGksbTILmsCxH26yqB
S75qpii6At5PCGSafTztsDvFOg5f2cTYzFWV3qdlNOJ61IjKIRIAWopFaCm+911mfq86CX4K6zYy
EEY9+mw6mf3ZoKlNr9ouC6e9m+qBediqkP6dLB1JvYTElf4mJuBLeNpBd/GziUOqtwrGOhWYvJZl
+RSQnwSCiElZtUkQ2FbBysACNj91ylCYNwvxv9yEtLMl53kkQcAGbskEsSc/dM9LUZWPyFTndJOS
BIJx3aUsGjkjhrvwwjIOT3DccPvNAFvZhzXONQllX2FhiOAY/U7Yc6k2zezCjx58a7TXNLxlAy5Q
RRyke43Owd6MOOJAvnfZSj3qLm3mnFE/BwbUZomRnPetinMwic2QgAGNRV8Fd35VSjziAFB6X8Y6
V/cgWpthjUihSRU2XI2rTlESCVwPwXy71x0yPUhlRT1nZ16RzbBs4p4IYx0TumfnQINLse37sov2
ozam9DYCMXqmEjGBH7cMYWAdYCnzzMmdtHuxIwJNvZKNSLN1zuUAk7YyB1wLfR3vz6HHEM0kkAiC
cCuM2FAQvyodn9kpHdxPigbPcDxBzlQv/oVWOAVn6M3z9qKRE8EfW4rdf8qIcfrzUUeTfWt1nJUG
zB68grb821aym0o1BA9zntFdMTjaD04GtgnKSIQ9IWgtL0g+lZVqcnxJzJSvKj0jVZ+93ger2nmx
b3xJihFjFdZKD/Ovah2uDfyfjo8xTa2xDMsjKE5SIZFfpXiYgnLlLJVr10wxiCZQyw3yCRRud7HH
kbnHp2ZI72XNh7vo5zxyz7y4bfQ+KTu8vqY69vSDlOk832Db5kqgbtmIcftqoIUXO05VeJH+4Ydh
gQlMXA3FrrYExJ1i6CLx6JmwLq+R91Js8RrVO/PGBT1vnJEwtoKd7lUbf+0qJJI5cRFXF7n27B4L
SGdSzWM52Pm0VT0q2Htw/ZB7aCPQ9qbOQnv8FOsA6vZqVBqwpVZl+aXtJctLkzxId1Y4N0R7rrNc
ytqObc0CbsvAfL74tKp6QUgVeGGNZQYRRntVGYVm/Rimk9U7XeZ6PsdX0Xd/koMgBWiNiWV+c4ui
8S9LN+/0XeVnjrXvmjhbIse21o8UDr0lBBjybPo8SbjS3crz8AG4zucCYQyWIbC7sY6KGq59sG67
FyP1U8K1DjUoWXsnuiqhxOdrALDZaaljPZ+aiXCwD9CyxZkrEkAzMRmN0uQiaKOYxNeQePpGGosf
ARjn/snTdNNeWw16EcijjdG/0MfrFFvf0frzmJhs07432EDAYHlisJnNwR1SLFks9i5uuSZdYUfb
2kiGYt/XEUz6ld153CoC22mM3Tw2IzitRf6J92ET1hVhXT1r72dYehIfrlYQ4ulpth5C6PDDuiCy
n3Z9h7niXW7mHp7z5jyKc6QfdPkauWXkq0DYCXDZOtHmfcdHLHYDwaTc4KVUGN9lAG/zBA77gOtm
03VeuZ/rke78qfUlgDGn7fJLHB3D+JKrLeGEA1p5PHEXS/RLjvIwux7TPHDu+SC5+blR5uLyKcLU
f64M34x3AW0S2ET3KU48sTVYYtcNTfUzdMb2i/RmLJZC0fTeqTs50NgMZTrJiVaDuguCqM1XykYh
t64Na8jOlYBdvI4rBeChR3xxhu7R6tZB3nOTotgk5E1boI5aSXPk2lr58ciOUwy4ffcuARJgcPwo
d10jq+usK1mxY9KnVb0ux0l/B+xdBDcp7S3h95jtOjpLuFX6563GbOjzCHEeL+EEF+GLyGpN50rz
i+crYZvDcJmDcOfmGWRNX2yJZzFEsiPak04qY2Tet0NluzdR7ngJdiTJaHnEdbPKH50+EtXXOanH
H7gZOk5xUoSMc4fd2BSu6fSQ+TaXOQBFv5nZsIh//Omhj7An/zkpw0rVSdzBHb5xId4+ku0uve3Y
YydnVwX39LgvQghZCd3JvKnkp2IpBRhIJr4FZG+sYKJHuKDhBZPiR0P+tTvHYIGre4aQ/CwkCxzg
XuH0F67TOCyBtvDxZHYitZBYC/NnN2ChsCG5wInQ8iKfHa18LmGtN94kHk0crJpsGlalm+Kal7al
inb8ezR4mELhXFLP5byf+zF7kBbuGtt88m1oiHXdhotHkH0xJarE50OXZrtv6ReWKy4fWb9vBYsG
fbm3WBLp1Ps5N8leT2YJpNCt9EXZS+DMVRD1XzmUIY7NcgjbLW57tVgBfU7PvSJuYiwLgnTYxiZw
AVlr47vVxoV5UibL+m6MGsolftxBvEP/N23icPDukV+QQaDvOrzrooxcHQxms4G3O+lnd5Duy+ip
AsNiPc53VZdjxsqvri+9xgIlFsym87lrkt7hqkzfSQ1JenGMN+NvdUgJc1dj6+jvuU8W1VUjjMrF
/A9tgoIYHE8vntfS2LW2YozC1sJ10m/OnIP4BKI8Y8eOQ8HWMRL9iexILbdY5TafMt+a7U1uzvG4
HiiBPM6YsNFdhj898Qm9G08NTFN8Swe7MddTnLb1SlqV8bMei8nejpJ6/noajG4+SYSkJIkTR/WD
Dwd9GsA+5hcQKdRXXNUFSQG7ARMG/Cn5IuMcvy3P7Dg0VVAVX8tWptau0mIKV6arxdNQzInAO6pM
pYQChipjO1mK6CPhggixsS0k7t6jBqkXja1Ndbcoq+/Y4JXYp4kw2gb9CIzLjFE46LL/Ioeo99Yo
mgQ/2BIE5RHXhQfwDZhz+C2J0E1b2MzcYHTjewMMNh7HHTqKtTnpn1FBcgd7onSu9kGi7JfGUgVw
VObOtYWbM3QLomIyl/5iRkcisj+fbEe+CCfBeHUIvP5+MYe6HdPJIq4g8w6VsjcCzCf7vJJnZjZE
xSYYVPlSdKmHD2DZxF+KjvwRdx0C/o3ArRkjG3Iu5TZqAv0U+qmsU24JxBkYObGjatqHM9M7n63G
quCSqwTOiyXJm7GxdFx+86B8woOlAWEaUpRcU3FX3M2sTnMhzXN33jSDYJeVo2/gsBNhv8YGOzgk
MptpaNb03sfuOp6n8GXsa/RSOrQDEJlRsrDmkLjfEARVYsFgk9MnKGx/1PHIyHaZK/AzPuf1yo4b
NMFdJ1V6mtqD8Fd4UCTutqnC+KeApu2s8fFxvoxpgLN2mPfYedhpPwhwcJLkcF3rJrrSOoxTfIE1
EMHYz3C46nIfxlvaVCbxVlpVF8SINfafuQahmRjt/Nm2arSA3tT08EjZ9Lhgdj3mzgp6gb9klrwf
qsd+Fcc8bq4n+Mak1rndNAAcYlW23yaEauQZdSXjdWd3EdFEZ7WYUSMJGejEHuDTRWRZyMY4dvap
MrIpvxIi8lPsI4L4K5MRuqfPUbuwIsMQC/Eq6U917XZii0mUKtg4iB3gikpl4stS5Wo/BGU1b8PQ
D5td39qYwCG4KRwMfkZg7ImFNwZnm6fZioqAdEU/NiU+B14prwLY+caqVl2DvUtnZuOmR0NZbIVo
8P/zgg4DyTK1o+ZEhIWNfV4pnB99jG/3No9IUm3waVJ3AwWaT0Gen5GCqqsN/zzmSHUcttBkggbE
u907k7kxtMybbWUGetqYfdlgA1XbGt54OruLA/QU/8x17cdgUGfwnxkkCeXikZDr8VMTpi1k90Xu
uBlay7tC8MXNxEVO98MHXM8dnzDxvMqNsd1bMy0v2BgSMW46y9R3Xe9ZDywPbBYaxG8XaVNKsLEi
66+g35DDEHmqEX8IY1s6i9GRHGKWDxmvh8QsTZO54BtPIY358TYoJ9JBkYXof90GSZbtYznyt8ek
WGqqc0IWXJYe1Pkmig2x8TNMZVZkSsSnJsljxeFeGs8yjEHcC7IysJ6HLhv38ULvWZm6qK4xDmnm
SwRREOSl6idIXKYOzpMZTtB5PhCIr7n4GsVJ1Tm5WuNazl6l/NZ/8CscIXETW+6mM/0wnbqjqBHl
Nw23jKvYI+rfeLYgSxRO5XMlsNJb512d/Qzqer53KGbOq36xnyGvFmcXcaolXQ2jvaCenOgL2Tx4
NmnfFCde6DsxBxovmXzS1F6Pfb/4DuOQsiQtovS86bIaEzHfJdyl1HzGzjl/qR3QFdjbVug3MBkd
9J50qjjpRvymVuUYNCStxNBEv7tP/oq/+CEV/f9BwmJAcet/Bizu+x9N0f6Y/uQrLn/jH7yiCbec
Aj/dYAYNANALqQf+g1c0/+WibKGH1JCUPxcgzn/jFe3gXyi8WDS/lJQIYSlI/4NX5I9sqos0hNAW
ggrM+Ru44i+MwB91PAbwSHah+iPiQpdx2NJFR1434g5Il1YTBecuwf6jqPvkyitFdN5bObcQ1gN2
NFV3GRgtpqBOgJ+REx9DnRz2zP/6JT4idI9XAqvnUDtKPrFIfBPFbVKnabsplh5KqknO9x7vwMce
H6tAaP/STiPVrXrLc/aNM6inrhUOUG5aL29tRAEnndYkU2pXxneimuYjMoeDcuvyI0ngoAuxTUq7
CGtflz21yy1psHhdte6THR6P1r6pzzzY5gOGhOvcD6tjLIGDevKvIV2UmYsuCWWcPKgnYxDma7KG
RN644eVzdMK2FX0SEhqb4U7lTrmTtSFN9yVOXVJDOBmsINxaK3RLpOn9iSLLkMb7IXWa36KIv1rL
/6NvwSt3g//vVjzL7YMV3/z48fzj1Xrn//+93s0A+inLnUYbenTR9TBDfi93GfzLYvqgZlucD0zT
RdTyD0zVlv9Coo18DzwaOvdfvgf/rHbLhs6KrwHNnejT6PM0/2q5vy7bw3qguxv6HJ0QUFURHR3I
BfywNfrEc8RqktgUhqM7XwdGHZ2IMei25kzBx/YGfRv3bshd0JKnfldZJ3+8rJvfm8t/FH1+U9JH
1P7n/3k9oX//Bl6Dz64oSWhZB2uIkH2w8qbmuOxteVLORn1Fgg1fRkydf8/Q/2VH9u+hWKd0tqNH
91BkvF6uYy5aRxsgdxT5y40LXqQhU96Smf74kX7B1/7vNspAAVsy+c5FaA/k4RBYOHfDgGkkz1QJ
c9oNpEFPEe7WgPI77V4NXp5g4EZN2FrVRUxB0ZhyV5zWXj89O/ifXWpKqqimAChsLLchjeHPbnCf
TnKUJwO2u3Jdu4R8u46CEE6l5K4wN0iGyV1NwNrqFRlXeU3JcaD9iV+yHbF+aXF47oYXr3A9/BcH
IladcG9fR74XGytzGp1pO8KCMChEzEMLuDxl7yCym2GPDZHHddyYK/vMxHW+OCLoW77xwfv6Jf+G
dQlFB4LwwYexzCz0hIFOQo3Pbj2qXaiBK338VQ6MPFhj6IgxBqHSgcKIiX8wSl1TnI9Fyj1AtfJE
cD06n0Jy9BPr5AEZPz0KwpkwoWnpBgTJGN/awoTrTSy+Gg3MeYfEfxG54hV9/MsOl4BJywKqNGT2
HLAgNRd92x9KpMZMuyyr+GFza/qbUA4jWP5+bE+iLBH3H491wBBb3gKTny5p2kxYc8EhWWfMRx4N
n+CVSaL0Qeb4tOOwN+cnqszqZ5Xa1bwqbJ1/JgNTlSu8yOdnrEzHZDvSXn9P+d6vtlJO+qnISFcC
0qNgjotAjmtC1tgCh6Ksmr754WxG+4oUe7oiUIgow1RV7R95c6+Vf78fxkUXjtIUSTBysddvrp+L
BJtuCBuRkT/MTdbtY1uR/OnsS+4zLx+/unc+U4AszV0aJy0HhsrrwUTcUEqxUC/aqRVehjSS7XPe
wTVVMesIk8c+3Jn5SuicbRfCNTsJ7Savx4qKED+oXoSot2Kj3EJhIlela5w5nFSK6aQi88JVKq/o
oZ4cW/2YnSa4GdUE0jAvKm5RRqbwLbYnJyHT3AG3XeGt5H5vVIj8ieWPIRPu3LbaJN3E7WPk3nSl
hUcmJBmV0hvDbMxvNn/0zbJG7GdzI+QSovqsOIs8LonrvEXRftbRZYmqjAPuluKE8310fLy77E5U
Z2WBnylmhi17VAekAn+PODKuWqYH3shRHR1rbP3VOPvnPrK8teXgZDZQ7uJEef3WUj+ozdnF2cuO
SqzapFnlUFvNEesIf9TOA9qz5ovKnQB3s7Zz97OWFUl7Wiuum2BKXnCTdSAM20g/2GC9fDU1zfwl
Ders0nNxOAVTP2D5mQFuehlnhRVlXfvpt4+nmXwdVf6a1BDWl9Zcj2oTDdivnwJ7sVRnTqaWvFiS
75yp0Oe0e5cbFbQxplWRl60cevn3nVOTnbUl4ToZk42X5SgzqVrhs6O0e0bLZf9guRXmsoLDZpN3
KbboH//Yw517eeN//taDrQtjM2m7y55KwgUiH5dsarbeMUjTwb1keSV0EP/qS7WBbnJ1ev1KkIJo
HWVgdYZM598zK0039Oal1/mY1PeqoWN1ooB7a8dWdmVKa6qwnRVjvDENp7/5+Inffh1+CjgvtmoU
1G94mVU8uiqsS6ySq9Bbt1Xb31nN4KJ2awqsdDBy99aF7x7rGX+70xHu+fQ/gj5Exn8IOPLq0BG9
TewiornfRW1SXzhlTUF1KlJcSgvpHjmT3xsQBIDPjre0W3oHrxz7R60to0W9NkXdBute96RzKdOh
vSRXjx/tkYPp7UwyDZwCuOqxw9IXf7C7dsyaiGrD8olrvamkLtYtHTt/PV8ZxaEN4r8oO7PeOJW1
C/8iJObhlqHb7SmO7cRxblBGxmIsoODXfw/5bo7bUVpbR9ra0s4JDRQ1vO9az8JKxwR7vuOtVUDh
a+GuKMTaV+NC2CecD+/Cnvav97JDSCyO5AYeprfDdUFG7K8B9xIE/Yqvo+pjTedS/x6Jf7uKh+Vr
hxm5FoPj7VVEiupztouMRHFCA+1+I/ldZv8N1fj/nx6nXP4FfzuwpLPZiNYd9YeF2cjrJlQAjrTq
q0VO6vHfN8MR6c0W0GSXvL8Vto8uQ+AdLcxUhUOSMq+/WpYD0jpaCvzRIx0d98TntH4OSjIkDUKE
k39fmTPTu0vvmHWq3DuLGn/M2+eInYjqcsoctvb85TRE2mfZa9OhztcmAYJJrFMlt2gjpPkw2T/G
OnguC/SFKY2dCx/d+y2GRTmB9vh+VvTRJ779KY6i8Y8Cqdgfdvct61t6MZbdXdFqVRcqCWdU9f3F
4h+gdIGRAaYgHIy313KLbFC6LVIqCVuAomwOxrApJ9jHbUeRKDL7cRiPU7OYd8hM0Cz4dZneChKS
LfRqU/65TOHRnMZC4EdV9oQwkG23ox3ElFd1PA3TZoTrVkgRBcSYNiFKI/TBmlGlYwgPiMQjY9Bn
eme97mRH25+X/+Zi/XOL7NQwacBogHdxXkRSA8rclbZrmM36vBOkYLZmcrraLPcSLu39dMmugQ0b
B3kdJ+Y5MsUguFnZxCAjYO70X0u7ylvcKKArzeB32zfy+O9B+36gwLXAqQ2xx2MZOjeBBI4QFvXp
lFYd7CWaOIp9iywNQurAj1+YNP+y/HJTu+9+B8LBDjlb5cXspXY1lmmIIoeKPl2Ma1hO3fXW1ekh
hc5/WGrLQ5frm4/TGAwn+td6XBlOdfr3bb+fJVziPP+UQYH8YXB8O2at2Ue63DNmvXntXsxsGY8F
3D8yAYbemqgDptuprnUnoUvpXNiTv3/k+3QOqYYpnUPquUW/Wm1DiIlHLju8oiXmx3AsBoC/mrr0
wM9n9v17pAAMwwhnNPXisxlpSkVejSgaIlFOP4zG1mIQs9l/HEJgBlxc8rxXlCwmS/zbZwkWrzMQ
NPVR6W3VfQYF7bCqXLudLae9cKk/57D/3ZgjhMMzxFV26gZb0/3Z/s8Jt6yc1hStjkVhE/S7NC9I
j2tqUXmaV6WW0LXgvF5tunK2k1flCGUnq6Exr2Zl0DArfVSttej9OtKrMTCibmj6215WQRfmi5q9
j8w2RHU1Tu3okWy04mWuAzJ/t2Fb2ofCr7z6WLqm9vLv4fj+PXFb2KGhGyAGeme3KW2wGmLT2G2O
Ql4pTQtikuHrC5/f354e8bUW5uS95svs8vbprTlFm4kk7shp5v5V1Tn6R/LWtfIQoKp5hUZA6CLJ
DdPTMGv2QJt/z2/mbRhf0DumczSjmqeVXbBBcFIAeYWR0xdGdxkiEs6YvcvAINSPgoH6sKU6nSK/
NSWqLgUEe9e+QPH895P7YxA+GxEOjQxKMczMLCdn9xQshdwV9XSm6/LZCMTwbVz2jNCVYGwbN1/S
Ksd8VJ0ontN87m8x9VkXqvfv3x7fGd8X17c4aZ0zlSdRwz5NLWLd0xl1WJpS1yi2S7EDf7kKm8B9
R4OTwbPOp6xsliUGs0YiHcitsDPxp8zprCcXnue+2Xv7PPFyYrTEEssmDfvt2zFSbbBqZiLaI7YQ
ywv5MMHvqfBg4PWp/zyRLxKvk55PSVW4elyMtrpbFl+nJe74d6W3rl8NufZP//lH7Yshi8aOSQLu
uU/n//PZ54YINoJKVGSZj1UaRnJDcRixl7zEl/vLcGIeY3ECROMwTK2zFarDAiIyrUa0ErSomjYb
/UzoNg41xXHIkWIs+Zw10eDZzUqre3LL2AXOYD7gTzGf/33b7944Gw3YqWzJgexS3t//+//cNe4d
0ZXFSN6hTItbvCAypk47H/59FeN8LeR0AZcbpjRQKFbF8+CGTs/nvc3bYEcp1KHD8HugsjL81Do/
/aRRDgo7x0WjY6z6XY/On3hE29e+6oOpPTm0jY+qNWcRb6m23eRNkF/XtYcWS/nOk+2uy4UBuo+/
N+Nz/7UO7Qx2K5Q7zz3UBTovv9F7gnKLYQ2Z6bTQ6zgXjQ5BiBeezLtvgcoZ9VQOE+xZaJaeDQY1
otBYPdSf5pI2ew18Lppo0/zMRo5eTBBv5DBeabUz4UMbjfzTEshCTxS7O5/kV734DI3OtljotenC
JuIvY4PIAig/LBsM1z3S+n/HhlluRpuWRRUFY1MSRbqoO3TmF7b2/w/yefO0LbRYFExckotoJ5+7
TicxGTLLRB0BGh1p5aSbg8NBRzGcmM2knxTuOcQ+Uzn2If4MtIs2C8prKZEwhVXlaa+iWPVPcmrN
F7txyydRrUOigqb+VE+YmGKh28W3DgPnGlJw9Y3EGlbjzqzRL4ZsuN0iVFzh2U5HLXsoEM3/1BWH
mIjdpcpu0Ak6dyZv72tVGNpvYQ11v4tIpjoJ0ER/JkYKu4XZNd5pNGTwg7213+FhtJWV5P5m+8T7
tpYV+UGOm5bEHZ8uSCDK7xwF/OuUNgl5CmZLYLJXO9qvwuyXpw0/VJrYegY6bekdvGoWAqcvC8qt
jajbvPnaOyMiN70zdjufXlMHN13w2AejX50fvRfUMl59v5jikhojQFpn1TENtshsYwkPQMc6R8vl
FvFUXZx8sTpfnXxZ9lpdTs4nDY08HDJXn6+DrK56Wiv7N7nQoW2OcpRGdVX2AURdDLZWij9ymlW8
4Qd8GZtm1Y5FWXaPk9UOnwav3x5SF81sxBGV7UabTtV9pQr52WJp6eLZH6tfnbnIr36+lrdwzPMl
yvTJz2PEqc0PXblNYopVAE/IhgIh2tS6YzwEDsmdfdtqv3qp9USBF832ma42KmZrziAFjI4JKX02
XTKhMtvHC8hHlFWRm2ubFvb24n1vnU19JLct+Oh407Ik/rorv2hLTd8aS6eCzIC0ssiSQ/1NOE0H
eK3ctrumEuN2nCdd3lNlar7k1mZ9ddFzY5hdB2OgM2Tl9YPhakjSc1nY+UHBxSehcEPuzkGyDYpj
i0yOECFl4tDQgxRX3ToJcR+IfvSTrbHYVeh1Ow33E1KGNcZMtLtcVtTSseNJMl1LBKpIkdKRO9bd
LTASs+1zPW6toGpiMU7er3ZztDmyW3MR1GcrnKipO7lulNppYHyoG3TlrDujYV/NfuO6oVo15MNO
P1QSQRCYnL4qDc6/y6rRdcN0QndtsxvSjLnZe4HSZn96zZa00pB6XDr65oXwjpcqtptxvNHawO4J
0a48dVAilc9doc00c6DefmmHTnrRsm3zV6RXgx+5nurzw4Tl9I72rWXepluZf5pNBHCfJ4wfWuRY
HUh9XDTTGPUCByz9HL+ZktrryoWQ6jJwo7zCsRvNCjPdDQXw7hOK+wCvxGyiVRSb2X2svZwzPXu3
9Zeafe+m6kazPnrNMj9XokG1r3Vsz/k5onmVs5ETFKe88Tbz/a7i7xHayUBW8lpn+fQFl4RFNjN7
M53ORin5sg3kVCEOpOp50lfXvqlWV5phBzbvFpNQkB/raqK7gKtNTeFqE7/BtK6Tdk1wk3ptnRzh
uNfNKxORrXcQ04fJvu46ep3Xrg/a47qvUr7YGpHXsVW+Reb0XDWPBa+nPS2dplxEf01g3QRNgM/Z
1/2ZDfgAwjruRxkcpVbNRHYqojIOo4uTMcp7ax5imgvt3VorSRbyHwozGEfk+UWZ6sfAyAzvkJfd
wqTor/lPlfVbljT05A+a23vXbhPAcMILz7jR0u475yF8nikF24c6m7sg9l3m7ajyhfkjyxH1RFan
aX6M8REbvNntM2zZDAfk2DkkBUWuW5JlhlrpfDZleph8L+9Oei7Z4Ut/FsRd6aL4JKVpw5dtBMpD
D0q6FTGFo7O1AuRo4RwojK2rKMh+X3MOfLEtq4Y2UwBfhom/t4pEddP4s+Bk0kamuVhDOApX6ld4
tHSC3iynefS2fv1VNx5J2p6U1hdbrqhlpsxi8VjGIigjbNyQ6SoX5U/dDhv0frFia+OkR9dLbsVc
xdNY2dtD4w/598mr/eUWIriYrqSPIydy5ELnpwg4boYlh+g0LicdvKk++zLMsUL93lp3eVKmxuHT
zJwsCJVL38pYtzjT/ONcTv3TppfOgeytO8I9sQCl8403jJQahM53ivXYy75rnfddONqxyegjlamK
BZ87Mdwq6WwtFNX03BTeg5LNM146Io43NHbNh6LvXmu7OnGqTJaq+oUf88D++eTM+r5Afmgd9z5l
mz5JuMw+nHrBWPaddgpdFRzp4j2VvXgZWd7tbrxBu4H5qSzul3W+cdz6ewnIz8Hrvhmv7fRcZSLx
rR8GxzlheCebv2Fci0Mt86QQ1oGl1TtgkKriwh4Mnqo7RKiQHSZZbgOfUmp9zXKWrgbEDp5I/cOk
1XhPciOfHtPGc5FdO4G6ogNxQ32VP4v+AJaikYX1qIuHDLVmrPf9sfDG52kWBz3jw5hEe5cuNdNu
zlvyvI+2qk8S+xx3KJ7kMLyw13getYqqo8yXr3rjDVf66h3bdfvq5k7SjzAtTOeG9/9omeKTo7VX
TjHDfJEmdrnsY+l6J6f65Gd3liMwSnIQDAVr3Q2jTCbd8rvqM5Ra/nMqULCJTH4yuuzOzklaLNWy
oVXNT6OisZQVy5MYjeMyawZiVu806Hh0xvKbMTRRT2htXM/dkSrpIaXjFLZ1c6CJ80VhNjRySnM5
PRuUpU8mwl0cck3U+Q5VbY2IwGHAT7OZR2xWT1Y+4dD20W7NWRkKLBO9Vmf8jAdXOF9mY3nR+i/W
YsCkKn+Usv45posI1djwlatbuPVJgPzZD8SHtFZTVGvGqcwM66tf8OIVwAVLW9S1gVQ9S9ebZVNR
DoFgMfWfLQMogdT+s7C+LvTsF2f9sGTOS833FE4uglVXv8KD1j8uCAZn6l3YVfnWl0T32582+5ZV
zfdekx2dvndCKyMLqZPDq6mNbdwW1UNdDFetw6goMx0AyvSdD/9D669YtZDIJhNy5qhv1eM04JRM
Lfmjmirs6QX8bhxTYmCXpLwhmtvmbpGdfjvoqXdgYfZfcoaOfdIX5w6t1ZW/jld6qqwrvxtuK+wJ
AuJe79htKAGL4HzR7t2y2liw2YC0hbpK2c4c87H62ZRVHm1i+FWa4nnxjVdvyBVGhW/z7KKPH7vO
009LpjjDOtLWU4xmbXpbCUd9dhsLI3uQGT+FWWdrZBoerAOdPQiM0rFELVAbWfAx8DuCwxwO4mwi
rSYIYjmu/aMK8j44jTI320jX19WDFGIaY+SSF1SE+VjvwU6m3L6UmzDSaM3XoonntAvGaMjn6t7z
kTYmcAyLlxojuxGPZtamkc6+3Qh7U3lahK1imaNgaHWwtniuSCbRjNgejeJDGuykOPjWhApK18Ln
0bcu67QDevuDU5YEves6nKMQrfxmJ77YDeIIazIssS0pe6GemlbGILKw7QK8bk99ymE7mZUcuHzf
rkXi0dfjL5D+9I0zQ/OxN3P1aLs7bL7KcvoBsikRjDs2bJc9PaUN4n7w/Z/5VOZfJTJ0Ri+eqI/e
zOeFhRH3ZDT4FaZgKTUH5IBFfNJMxehaNqoHmWVtDcj8taymqMpx5IQFfBcimNOq7aOxrlPOOkPf
i0ixvDz6QF42VsI80jWoTVtVLEbYVJbWxVPvzjL0F6AQkWErNiKOMoYfHbUT/gj66cfA6RuBXMB1
MdixoKiwW1tIMbvPYD3kS8fOVKBH+r2mtiV4TgNQjayvZzvsIAdMsbVYTslCsrDBxbcqVmbdupxv
em9DG7Yas/Vo1eg/7numWIIV2KXhAkNxehOUQ2HEcPQx0s3a5PwuG3gxUdtP2Ys9UybBOFLn341A
M7rEreTwGTA+7ql1RC6LEgrQuJPiU9yBRDo2NnMs7zxfsLi7pdQGWCgehp22zDZWcQOvwrEIlPl9
o63ZJ4Uytk916UO8okiRfibNofnuaIVJ8J3TGN/MNA/410nvEKFN8g7njCFOWEMFWzKrRihU9Hur
L2+moDyw0Zwz0hJFsMY+WVITg7NHqIC1Xr8lU0v6VxSRKng+blA8VoshbrS+bl+8qpvvKTRw24TU
8nzpTGp79ZfCVji2OjYx39R2rdxGs8ppG489RpWaX5m4zSBKjY1V3Z9mtm7Z5gufLp/eNmGfdtmp
FHPxJVONNePewcob+cItmIZMa/qu21n7oA+lxUdt1yBPzFJ8hgkBMqes934vuhtcBnXKlxjW0Ku+
gJSoUJysPvgf/F/LCSF/ve+OdHFTSLfQI2AGrhE7ZVp8JA9kClBbrnRyC3cqP6TuEmzhVkIkuXK2
Yb4fLLFjNoZm+c4Zo0DhYm1S4sCq2jvD63OO9ELLv3f8H77AYyEZSO99s4/7IPCx78MZZv+A3zT0
eNrywUjr5ttGOOqI6Ewzv7Vu2t6hfJiMKEAQ1IYam+4fGpvmj5gWN04FHlEKRzHaZc1ZyafmOEwF
bKK0NHOe6MIx7CC3yfDCwYbSDCilHWQYILYZk26bHecq61AxPtDYHLrYW7bpB+UWXca+sIInN1ua
B/7a+bU2Ws7xFT7iJ9Jgc07ZnCJ3x1cvfxt9kz72bTm+ysE1sgQw6QDbg4oBB6AOy3VI7SeY7+Cv
5VfDAPv1kOlr1iV4YNjNutAK2LgEBeWOdQXMEy8gUxGbm5ssE6B2xYuR5fVLGqCCDW1P8d+wkA20
uFzxYdDqGkitXbOZ1Lqswz1OncAL0adT27KkWG6LQcurBH8pnqhZZn0VIRPne5nZApz8jAMNxwic
nCFte/3nAhrfi0EIDC9tZ+/hNdIwt2jVvfx6q3D4ALdYpB8DSuLnZJpSRlyZwj0Kz7kpR1IniVAs
c2prjXajc0Klp0NdF0xNMUUcY6cflGCAcjZ04OuQITjejDoGNypAGnyenjm0i5Ch/fnT1fDYLA3b
fx9/LbvaSk2f2c1qY2LYKTusbHMQiQW5kz+sa5M9Z7o7fmrHLmfxysRiJ5QrGBN9KVm0A0WxI5Zw
E+UBHzxkpcVQwYkxVwHlEQo2xLBU64iHAP/50Wl9/dqQaI5iNXrGgkQt98d42YLsIffWdozMctXo
Gslqh4TNDueQMWhnP9xsTd4ghLDspBYcROIun7073S61DLVi7732jdukIfJQ/dvac2o9zN2gv07u
sP3CJth9T7PUHk+b6r07ubi5F1pLln5c8yIwj/U6yCeNXQQVF8BQGCAGt6vJ6vOy/sgBeq1DimjN
19Rd94QbNXcVbihKT6FfiOV7mu/0C+astYht1QdFPGYTyCRHTvJo1fOgR2Q3T2PiuxNEWArT+HdT
zcXH2AIh+UgpwNavcQND8pDgo4Zj71VbXI129gEznmgTX0/Z2OQwEbSEpOvaYVyxcsXtlGUPztAx
GNwRZTf+RnStUblukwkTbfdo54NRfxFycn4aOssLK9Nksl+2Ok44mgcoAIfpdrQ3t/1KOJKwEiSC
IsI2u/VXE7TSH9T93TtLVfK+HeEG4KmbO/ewWnX/uexG76mZt4q0355JjIhJ7RI28y+FZTJD0I4D
zDd9GjpvK6pzWUhSCzgz+qnDkVFiqusW+WpXTn2h+Yw/510RG20you4d3O/TcDhrmUI7IZh8C9g7
BMpp+Mgm47nzMkiFotLqJsxNTsOMfKpbEYgk/aeXjtQ5UtwZS2hRmYDQkGVqBa3T+S+uAZOCQ/Yw
sv+FBdLzGoGUMI2sBgcs2HeELw51/sMrMJjTbG7sLml9e3RP8K10P3TWvnqlLKbBVC/I/7yrgGUA
uGlNAA9eASYt8lLpc40A12qMIV4rEAspeZdLr7eTuVq8J2PaAEfQCHYFP7Ex9RvCxvf5ymKyCKWp
s1sMXD3DcxOYvzcgNR/ZGdovY4GlOQQ8M/4em238LrjIdEXfRZFaDacG+8sg3F/o+Y0yJFNCgU5g
Tgxe5kG29M9NiZEo0FvHjFUzpT1l0qV4lWbTv7IYyoeKxWqNYUTWLzkYhDxa27JDSsLezzy0I/1D
shL3JG8zw5AP1pa6Upw2jgyiGsjoF6DHCBZAAXglmxxm4KuFg4YWooGcNJywszyNnU94MizPx2yl
WZp0RrO90gvFjK7JrTEO+rqwNTa9sU/RzM8FZycmlxBsiWaiDe36F1yZyyfTbmcyQNqS8lM/u1jz
PMrac7jQisrCQWl78qw21rwOfP/3dt3QiV2bTWGm5WMto3nKm6eK7REbQHart9xd+bvoZjaEEjqY
loyTXfyuajE9rfiQ72Sm8ucysxDYVCD1b+A+jlBLBgprQ2pz9JZBTx94arz6uzF6WwSDa77Q5frj
NHrTY0Cth0Rhz72moE9z8+2H11bI4UuroPmtJM7Xhurxi49QJE2oo21OMlWWMcG+c9X4YGxTwcTo
0NMNMeojD/IqpTFVd3N/b26Us8IBBfkHc/Xd53ksR40lWmxTSIEw+7zNurtE/24S/cHKv/n5COZ2
1T2BJZg0/PPYply2sLqaWsLjVpwJMn/h6UuvGp5waqtXUFHzh8FX42PnFeqeE6L61CnXWo4D2mua
E8hT6KjhkMso4+rL1QiBsTvO9e6wn7fhLt3S2oWRoaf6YTRt8ZAOM+HNeW0SNhJojkPZ3KzSL3ZZ
zKQM5ezMwwm5MQbn3JAv5uStBfCxCVNpNip1N43C8UmXNmH0LUaW3pYj/YuTo3QlYPP383fRWdsP
whwK6lh8QnQb5qD5VBN+F7NIsJH79xP8y8RL/x71L806JPjnrgUOFY1mrKi7irZ1brDwpIk7b8j9
taG/5JB4p0BCY4HCEScgGTE7fPZM+BMMwTAQstlGwQTG7mCsfEEKqvBvp6va+uT1dJeoEvhLfxwA
4QDfo9I3JbaRajdmtSAF+ffN/0mTeDN8+EHcNYxjlBl7J+/t6Dc1Kx8oyHfRUGbdHQhKjz37aL80
in6BmdfGTVcG1geroaVInxnrNgG+gPyo5lLDuO7BQMfrOFKQs9P0wo97/2b238bPgpENaf68+6ea
1m8ERYtodQpSZpsBgFmbPjZ+qZILj+F9Exr5IB1G3/TRwaApfPsYkLmVJnEsHRs93NI7Y9P7HbQ0
+hwBkjGw5jZ29kN4W7ry4DKcIjlV2etG6ESYjfTzw9mT+u2YWWtCDHFz7UudrkRJabgdzPTThZ+7
L9Dnbw0/3R5YgxkIG9Dbn6tQGdWsFG2kkepOPmC/k4aC8aCG0TxNRT4cWE2LuGRreO3y4xOOfdN1
oacvASDGuOKg+UgjIaP8ZOl3PnHJVrgJwD9t5yOmUcZ/S73xmB1tSlcO+lQdDSPMirc/uFtqY5EL
Nq1ua71DW2RZlIEVwLPk/mgnvbj0PvdJ++wBobBHRLFrvi0K+G+vN+kaxTeDrEjXSef7kg110tp2
nyzCGU4o7ZxDP2364+LBAKG03YKfnIcjU6e4ILPft23nPwS9Mdpr1Byg18+2WrqxCuXRWwJFOMlf
WjmmyeaDyXKpiZ9gVboXJGr7gzy7HopwhH0UZ7n78xQSlepOPqxUOwJc9B9cCJdfhDt7t4tdlRfa
83+7FHpqPtDdzaufp2j4Wk4dcKGRpBO4ZYeFqUuir9gdElYYBBdkIu8FB5SfHB4kQW8uc+fZc6wo
COpZzweqe/RvChXg0nKq7erfH9Zfbom5EEwdoxVD6Z+N8/9IXrSuKKjV5R30is2JTaW0+6IxGna+
k/v535d6PzDof1P2QUaCDxaXzNsR2jrBQujNJqJtWLarqda7EwUSceotOvBTUf1XYS9hJ3yF1GLQ
9OAfPL9embZpN1H4iKZ0dY6EhQNOpf+f6IHwP0CTAqL57xt8P0dB0EZtv59nEMycy/pnaSyeAZsL
N11gc/Q106fS9HfQkOEdq7Gijkxi+dNq+BuNgqaqL0hU/vKALXZ2SFxoZL5n94O97GwOBSISRePc
W0tJLqPZD9eZpdM8sNjp/vt+/7KRxI3JtTDy+Q46yrMh2pbNPJlT00Xx19Pjr8fT6Rgm0dUSxh+X
8MKn9+c0+PYzf3OtcwswRO4i1fdr3RyeD1zoeDz+frr5eOEy7z+6t1c52xrT7hH6ADEkUuOLaink
B5f2H38W1vc3YrOFRcCI7u9MWteCcR85PHRRn4yf1G0frQ/zlXNTH1SEMCEaY3VEt3CiZZzF24N2
CF7//dbef/G7cnPPdoBypWNNevsZctAf8A13wGYpa0Esmv1TYBbdYZCb/5+fJpciIIpQLyw7ZOe8
vVSHpZktpSzwZ5jZy8iqxXIU/FdFPdOkvit59/hDfEXnLhCzF3T71qHgOFPUz0D0ncfVJqW5r/JL
gt73asXdZkLCB1cx93zVffz8z3S5ueS9rE4PUWd1p2uF7iIaZorjPWKGmhaGnn2t4aDHJZaDQ9mY
+RRDMnMvpCv97RUSYuaZ6MR2m+H5r8CcvpulSsq3hkxoWy0nu2w+B0OuX1hc338PrK1YyLDO4jlh
kXh7v5iSytYtOIiXWrGcEMICJ4UldGkieT9zuQZjEmM/LlA02WeXQTLim7M3VhFH6XmCWZvZAi88
9avQUqZIzGmFjimrzIj8SuivRaf7TwIP7ZPK0FnZWR/8TIUBXQoVNiB3YwPtFWZEGsgLP/Uvj56S
HVtzXOjYCc8fyFjSgEHLUkZd7ThJ6S16GORyPfVl/98iIfYdJLQDngv9t119ef6WJz0YjZUeBf3e
WdymbuNBe53HhENx+WkgkteiZ67G/z62DJeIGaZ109tdI2/fuLHZQYlqijfuFegXSqBYvo9PovO3
4MLe4/16iVsKrw/nD65HWN3bS1VwfysPWkGUY4wVMV1awPiZ3ZdUDwRsN/bKXW4mXgYEAYFHWz4s
QFidC6v2X4a4aQW4Ck0+KZMF9O2v0ODrwcxBaNxDHL2BN+0nNfCHC+Pmb1eBAcSrZNrlf2cjvFdm
EYgix2TrKKCHhmkm7mJdSlJ856NmzJiMFa6CUoP5/WyPlQWzQE2JpEqs/RCPmlt9W6lJDaQgBPqJ
iniRyK2mmeL728GEdZooOrcRTTrvpiS++U6iB486JExFaIyZfosZHVniEHSxFIO8riejiwla7mMx
06z4zysThzvWCkp27CnOnYQWWk5l5IDezNHzDs2Arg/90Q19tf+uOkfkbVI84mzGSYWP6+1Lxx4L
NRe8MKJh0Fl4r5E/4QruPmic1D6Ws52dzC0fPlbD5p7QyNPR05rgQvyK+ZdBgdTcIy+HeRx409kH
0Lkg5DOf0q6SlTuSGdBtd067ghAbQb3Fmp//HlRuof6q9KNmLsVHJh/7p/JVtWs7DP7RB/EIuzfm
yGSfhg3fpYHAoz+ms8XqjvICEqHm0cSFq1YkM0riUBd9+VmtRnPhQ/J4Zm83NlCwWOuxtWJ4gYrx
9pnKBsESwIEq0sj++0RHwX8qKjQ0gtMZ7cNKe3bof17Y8/5lPsZ7SvgxG18W/x3G878Lct1KlL0L
CzLkC8QRk1HejhOhGUQ16Bcuhcvy/R26HOcpOf4Rwp/XsmjyVrkAvBgqAkSoexsz3YE8p1Q8lzWi
Ln1u6V2PuP8AGQCrfy6qLUj0zOo/NvkIeHKz4jWYtFuQtAXfaAGaIW4I2noGTY5P05E12slg64c5
sUYCZI5Ybg2SQ9PWcq4zcji/mVVrfOvczSJ+ht58osnVBHsbeBrFeMfF5pvS28NmNQpoGkar01Ay
l+xbX4D9x6Htu1XoWab2IHNjgYo5BfU9XlL3i1Y1JKJUnVPBa9fVfdVvFO1mvzfuUWFnMrZnEzao
J/vu1wTDpg2VMNsBhKM3DohotQ6461S6z5N0jJc5U90XC1U2IN/O69bHza5t89RrORU+T/TatVw6
mn9MYuU1VOGVRgit1cdaz1w7xC2PkHrIF9ICqFpozgeQiRUO32XzfmGDqYerPlv7u5zTax8jcenS
GIzAyCfkL0uADESkeZS1MDUpqFrE8YgUMHgSCERJEcZ5VHFu0FBnc8wMtLiOpBosBrrGD37mOFk4
rqMGpXlc1vvJXYGkSqPQX0XH346pKis/D6nIVvjt9vDNbQWUCtikVZl4tZYXBN80/KVBozaAkqYz
3CJF8rW43gadOJq0AWA+aRIOs1bD+0YyRreNUdPNKvKV3ORxG+AMooottzY28KRcc0xO17jr/PmT
sRemI40aRR8vquygOqaeuBVqbq9TQdc1rKiB/KTlsm0w6nWiiCvp5nfzBOw6QSg/3UERXM3jiOgJ
cZnSkRsj9vR/5TSueJ/c2q3X6USx2fUUMD5VNTpIAuGxJfSC9JroCa1FKGB3yk5WvfJ/UphR1fVg
rvBqHTxqsTN1BC+i0lZO4mvL9gqKfFKR1OcFxCGlPFrzUKHdMG8KihsmTFs0GKZPvXFxguyDLlcL
IaOdWrTmlmHto87EdpG0ulv/AGnJUb5vq0YLt2V/1K1rzPKoQWcUiUHcTnfYMBf2YJbHvr9KMXH5
aJzHsYzo4fbbQbiLDU6taWf3aqOsT/drNDqL0Z6jjWLwCQqieWvdbLNmy7jXq/XrMBjpfO2YnZwi
rXJrL5nyzpDU0J06wOttKCKQ+samZzfU1Gr+j7Mza24bS9P0X+nIe1QDOFg7uuoCAElRuyVZsn2D
8KLEvu/49fNAXTNjggxyPBV1kZmyfACc7VvepQqDZN5NPe4XVz2AiPLeQgdS2dF6NpI7tZnMz8B+
TRU6X2Tm+7nsF0dnduyEyrg1PAdmEWhXXEzYJCCLPKCfbBhvPXfU91BKinqTcC+Cb8ogYXsgLUtl
IwVGJx7sLkGvCpntAFpCtLi4yPnLUCRkJSaSu8Wt1gycjQils1Zig6bZBhXbDnR07fs/tGlqXxsz
US3wIIP5XhGD0S3pGzSZk1kaCq9uuj546C3K5Q7tUezlp863vwIR9MHL9PGjDnzls0Tc/hRmQ7rN
ZCTrFpwmhCfJSnGKSvVWuY67rBabRDaCXxPk9c+gDorX8/GEsgRVhzcSboyIH0C0JtGFcn14OWS2
FHPsdvj48qCwD5oQ5Vig0WWyQya/oCevt/73IQPnTAWvBT1Jr/qrFArjesKeqNsFal3t8FLh61x4
tOOr39QQB0IsYKlqU3o7fLQitLp6RDwKnESjfZ7oSMjXU693kCjU+GeT4Wk2dGkpAHr03AlGoLDK
9KIpNI9srUZENrTztxQEXIeCSph/P/98J0ITk/6ardHNkOkXr6lwtNYmU+kByiqJHue3eEahLDbN
AaZqM17uHBlqpIPItHwT1WLRpAoycKhJgjaW9NZtY9F/h45TP/YYEWHgYviRClDSUB90DVV6AJEj
fyE6KGnuWpKu2Y5ZVVK1k/D227eotfYOigoomFVdVTbe+bc7/vgGxHugAIACSG7XJRgdHWE9mymB
QIyw3JQk4z6T5OTX+VGOQxPofcsCFIQl2CgsT/FbrQATObXuR0aR8A9Qq9sAtasq3p4f5ER/7XCU
9UKiNTtECqNkzo8nZ//V3Xz6dGGISy+yirHq0uzqYBmC0MFJvXdgd5v33smd52QbeVCuLgSSH8qB
q3178OWWSPO3L2dYAeIILQPiGbKZvdYr3fRO7BGz8YSH4cadfa/spKfkarwKt5I7be1dsU03yqbY
6hvoUE5+N11Zm9qTL0TsxwsHOQptSbKQXeRkWYW4Sitayv2EbiWMyI1Z9dw0wr5ENTzxvcFJwaJj
idpUmVZTGjegE0O0mVygKfVeb3V5a8Rj9tiUxSUH7eMUfNE8pGkC8RK6r7n60omek0wirANWuQDR
pQ8tiX8dyV9aravv4szkuO4QG3mppDoYrvQ4uGQBe4INu0iZWBA+KSKTBq2KhLFtt+NgjDntVbUc
KGkk4i73m/6XMcjd/eQPCLb0mWpjhoI81M+8YWF4cayk12kAgMSbAS9icSj8jRhsS9rrStI9heib
Q8hrFvx8UtPluLTtlpleLVE4mqoBpIQWMnbTh0uU2mLVjTbNhXTpfao48D1bIuvcysyT56bvJiCs
svJzTuboG5RNjHCSXs0uPcVxQkJjSKatgjQWJam1xE9XIoATIOBCBSXp/Rv8MOzKNVHzoGuES8hT
qZKSuDgt5eDcUqsGm1/O40CkEJqf6kBo7xeOihPrifKo0FEhVmiyrzUK+xRJvSRGZtKP5X43aYl9
lTUFIOvB7L1A1cbrWJTmXrEqeZPk0fTYxuH4GbEbGDFKIi1OmwiWQvrf0EWarsitkq2t+MYOpIp2
19Jx884/8XJ2reaRWjhbGsIB5Zm1moEiQfYd0ha/mURoiwBFuwdcAs1xwvBPU9NLNY4TJwjda3pD
CtcPvezV3u47aIaZP6ZYOdoZmut9eVW10/jHlTWge+jpUUlFhtBcJ6oYVxn0ZawEvKAe2p5K+lTR
j22TV2QTVIK8ebRcrWqMHDcr29fcGb7l5z/9sljnkp+ipEpnVllD7mYzHSe6cjG4ARtRY6WwNliO
Tq/6rItrgJHRhfFOdIjIhSlAfMADADaszjITvzqkCSkio/Vv/bDxPfvF2aZ8wvjB96ow1e50Q1Rg
8bUev0493vv4AnlaYukYI1m9CiRuSh41ZPr2uW/bbtblxgUl048ayOFyQ82I/H/pHtAlXHeQ7S4H
Uyaoz1kI5hePsTXM4SarbeOnIcpcdXowF4+ykjTfBB1lGyutDoygKQrtDoATdhAw+4oG4oPsgyss
FhYWjREsANM6+ITPUvWt7mB/IdvQ6NchTLnwwn45EW+AfOboYlYpvHBeHx58U1zbahBSyMTxFkho
DrOCwC4E0ecNrbHQKwcFTzsLNPtT0w3BK3oKygD2W+vv7KnGruT8Mls2zOqLqjyRvcT3tMnXFc9G
lZt4nFQ0G+iQX+HBZUB9arUbuhSX0DlH+o4aAmdLfQuTdzYWGj+H766KaILwgVIibrjGVh6t9hq7
0PRZN5PoWUHqpXO4ZIMd90LnJJbSPKRCD24axSivzLzu9zT78/vEbrHwiapiL0nxfKWQlCUX0osl
sVl9lEWoALVTbgeOt1Wc0oYAQVuUKHFdGeSvYmxa2Htye1PEqFuZjRRCZe3LvY2+y4UVfmoXEkoQ
NViYf3HKrdYHRkeinkWRoePYlco21O2IXBX8Dp4LVmE+hLACgGHHcwvM0azsH33cD59tuW9wrADC
bEEfy5tbqbE6nBVsE3OgtJ+AuGIEq4gLq3l5mPV3ooHG/YmeJFW91WlsNv2MqUOULm696S3FjcAz
FNxLzy/RU7NBRZRDUNexr1tfinZF6o4mQOJaQdE/J5kJ2ZWG268xHI3HtqnGZSlpmGNB4riglHMi
BeZOozmK0MjiYb5um5v6IEZt4CaYG7/akfO2NzE8P7cJJSjjgINQB7YLf9xCAJ4eUhs4ixP7ovqs
FRZ/nkLJk96E9aVa8annwsOX9QVAiHL/Gn4WqHZNF7NIXWooMW5IkG6eC2wCHTOxBTA8Nf6h1TpU
m0yl1l3nygtW0Mm40TPL3PtVhpMO+rR/DkkHx8C2oXHCLcIOOtzg6IGpJc46qG/E3fycUZjZUD7U
94lFP/L8ojhxbpFDoDG5YBFtlD4OhzImRSBx4jduYSP8UJdd5qlRlNwVg3Ep5vhQ/Dxc5kiXWB9l
ho+u/+rcCnHN9KtQw/8Yq93pAVpetrFpucZ77ELLe/jXHVqUYQldSipaej214UPZbGzxlsQ1dZsC
v4KXCjywgvdVFz4KqwhAsWOdlnuaKfWw7eIZ/wQznt5mxAUKnAYzoMWmncnmvdW3wti2dKO+gUhT
3hCSaN5SCJGviqTgBFrKr1Dc5G+10VzTCsWUua+SfgMUOn7tqsh6m9uK7eFjfxLsiths5K0fteJT
YzeyDmheBrHdVqx/iquxPXuxkiFqIKUSwbBU9iYNLCkLcRUubf9dGeAj7pIUB8BtSFeuc5bWK/WU
PLMR5JARzKawnyezi6R6SxEYANtr5NdqBZsoGH/4Pnhn3OwGvKlz/Arf9GlEd0DJIEbx65HEvdwa
NINh+41/pyrnyU4DijPB5DTSFxEYxqUkblkqq+kFb6nKi5woWKePdPq3dBl+OaQojSIpn9PHc1zR
PK22h22Z6OoVWiEBFMKxuXConTjobRXQHSBy2D8yWlyHCzjBlnhuagIqe4LDpoOyv9XhpT/OsWxQ
rx1Nw2sgTsJ1kPqrgT6XFynYxKUiUz/Vsj1vweZr+wBmFJmdXNm3OZW8C/n6iWPmA+BuIiptmoAx
Vytf6H4mdZTXXZwIU4yC7MSjRBlvcsR6v0WB2d8DbLdgddCAEASmD4U0Sbdpb4y7OVOxQlMKOgbn
d7443vqYQGj4NiBhRrFuPV8dkG4tgu8Hcbmt75RwjJHWgvWUe2Mmp+/Qp8eRYqUVR9sYm8KcrkYR
qRtLyZXAtbpktB1keHD+hCAfAZhOo8XnsCzilzBapL4leWAxtEBj74TSI2vil7UkeYqOogWUYzJR
2p5i0D2twmzvCnq8abhQQafItSJb/IrmAWrlnCTxQz0Z/s+mzbtuG9j4DqGuXF3Tlyy/Vuya9kKl
6cRCpr8GCJGMBfWtdVcWtkiArkqFafIsdejZiPYXmari1VngOzHtNvpaYXwhBjiaDZMCMZiTpW/J
P64RkH4TgSZG78OtUynb+2bcXMOJyzCEMi/FqscBJAPQO1walmSAHPuHe4Z7lSYLp4tr5Wg1YSEu
Vb9oYygvkR/G3yQNdxxHD5BlRypteE4GCYMHapT6XajOyq9aVf426k52sknML3plTu+h0bSf6BfM
b+fX6JHlAt3oJTCiwLFE+SAKD5+09Rtdj6qqhMKgW/TGpxwFp26YBn2rKdUU3SmxXZgeWVZlu3Ee
AZjw1XGg0UncRn0MScXZDTLE27ErCIbhAR+C6sLuVo/Wi0mWR34rI7mPOpm8esi8bUtmT0AwptLw
faR2/PeE87Hu2Jnqv2HniCSuORrTzwDj6dd+lhEWatSGEAe1H0tzA7iayFOaKXZ3hTJkwV7uS5DL
Q4dw4R49SGJ3e8nQNLvtHwCYIwtEwQxX70Ar4WUh55L0HqJDGCuoNDhLaCUALne2KHB4vDAjR7Ue
k0IdcD2mnukAL3M4Ixrua+aQjFDh+0zb97ES3sqVpm2zChWmGmStNyf0jTsFea2wo6lgw1vd1Bgf
/H89CXAwNuhSe17DPlsuUJHmHDFhl321aI86qt7sQlW6DqJA2an9uAXLszenfPCwQ6fTltoX0oyP
g/vgzlu+BmEtLjhgfOnJH34Nn4OqaMzlGdRmuAfNwE0T9rH81UDeyneaIFNcUCTojZkyPagAPZZB
VrAnAfzwuKBMvCbM5/2Q++ZVE4Tyna3RmvRRWrytB73bRrlfoWAzjru0ojA0+dT2aLLJ8OaTdIP9
Qr0F7BNssgrX5alpq62VIz1QyC2K4YWl3lh13b6eXwLHJxUvSjcGnP8CQfuQw/7tno9jSE+NrRPU
NLb/guYqMVLRmdt0kqunPx+K/JaFpgrkpfRl5/02FLIxSd1GkCI6jZafkhroFLYQryEJFlfnhzox
lSRflF6WIiZvJlZBd2tKU1CBn8PZUfe9pJtyT06bYof+tLpR9WDwdNQZhGMMGAH6RIKeD+cbaxw2
5qAs6lwStiv0KU1YjSLGPDSTguuROMjth6J6UwV0Skj3Gns8TJ/TcQyefIKpDRbx5QaP3ADRVC2+
UfW+2GKcjCmy1OXyXhhTtc8x9LitpqK8BCY5KiBTeF8uuSV8Aq29TtGVCeVLyoSZm5iT8S6HeZp7
CB5Jj2aZ1q92AdIEM0YQJruUV4HtSzEtuiJPRoRzSEsaScjId8QGtaS222TW7U8hbWnMIgdNvioV
CzZnNZhh5hRAFV/VthQ/z0/cUemUN8CPhiLmsgnJ9g/XiLBJ9MP5gzbbR/dK548PVdxMX83Jpjgy
R5fOnRPLn/HQE4DHC2xqHR3AGRvtqvczV1bxQHWwDvVdbTAQRtGzuLmQnh1pyyPKSna6dI+JcOEo
ryJHLdLobSdSjq9p62+ttulugi6SXjuUem6g5qJLmcAedUYpN71pEY0Z5BAliU6poYXmlrI7/7WP
ShUfjRouZFYNxbd1appZ3aDaCdKY0aLpVNH230mhKi6Mcuq12fUG7SeDLhc18cNJxVIiSbAHBYk+
1dYtEvHB50mtUhcyU7iHyK57fpJp9wVCYI+TltGfjvvxVh+lHlG7sf56/qWXJXR4yvPCEOEImKj3
H9lxdXM0DAiPQRlBFtcZuoFq+Viq26auuquqEfbfcmATpJwf9cSnPhh1FaVB40h8FETYfzaYE0C4
OKSGY3XpU4tTL0fggj40gugYkhx+6jZNwJ0ikOJ2jXitszH4EutVuAEYpbm+HcUcu5H5FsEyfG7a
KcEpu8i3KQEba2xSPluhr1zA/p56cUJhiE3cqayyVdlQqvtKyUVIy0wB3xIYkn6lowd/4cA/zhzB
/EI7tYkvyR+h5B++uKnNoRr2NtgHksQvTWY1T6GqDK/ISge/Rn9Sv6ql2qabIsvynZrN0GlRXeF+
IEQLnUYk6VNcgU520mFS3mqtNU1C4ii6xJE88Tk+Lj/A/ksvZd3ADzvOodxkggJ6aUhR2emNkVT6
/vxqO3GsUbpG/hhZb5V/WPbAb1ctvJyJdBAYxGShVDT30bSZ0xjUt2Er3vmhTr0Q4SN5jgZfDhbb
4VBWYc8gODhDJjOIbvMpBbmIFuj8fH6YY4otKdxHQ5mCOVHiGtitB1GZ2xqaOSPGHM/AyhRcJVSk
nV+Aqgz9Nu6bwsIXPByA/XXViCpbYZab1GgiyZO6sorQ/ssW3SQMsUqngtyBwXiJB8yf73QB3A8y
PLBjccQqxfoBRbQWxlQxg46lR2HfoPxyyd3qxAxT5qT4C2cAetYaYV6EhWrhvoptlxLkqKvJzUZI
WlYBzJ0vbeFT3x75ZOodWB5Q7113mGodQZ0wzUBMlAPZwJKyZLWSP+QZ9d60UFDdm8XsWXlh3qkC
y8KkyCV8YTX7Ya4CDL/lnui3tttPI9ivC2H7qaeD/8dZDtRHUPVc3apKOdkh5Dn84zFu6ZwZqOm7
OgfGD0J1xbqbiMuMPbbM0X0ZC63YtGnePwE79lFgYGv4CCTJWeNY5oj4rYCcnztw1pVLoIQTG8VS
QWWh2UgLBczH4UYpAjSzFvSSS52i3ncqvNlZXOzen7gAiPBALS/HLTDwZd38tvO1ghZfPnZYmss1
2o0Zu2G0/cZTceOjGRBFnolU1n1cNOF9gQ4t4s32HH5FhvZtViThAT4qL53Nx1kmGAEMT+GbsnZI
rg+fCQnSGjwr3eK+MIdPpdbCcZer5G8EkuetNkzdFWiRjRRn7y3p9EYb7XI3UCTbXDhCjoAEJq0r
jTDEpG7Nw6zuCEQ38wptWDwuorx6Krq42FV+HO/sXq32Ldr1P7QylZ3eisPXuJ8mUPDDr8RSP6kD
+jcwpBF4VvDfEyiJbgsLfttIQrZptVHddHMSXDhZjwMV2s7IzsCgBfGl6at1jY6srZc5syhJIGFb
jrc7xErtm1SMWA9Bt9tJ6WBdaO4cr1JAH2yMj29ENWkVQAxDsKgLdxXlD7m9mwpduwelo12KhI/j
fBp6KuRgakKaSvB9uCTaIOqtpG9QUPLt9EfZCvWpAP/0xSoH7R7tRPQp0FSzvxtGiFwrNRVVcXMd
KSkEXvz01Qjb8EcDE/++QqgJsG4zIkOIA5H5dn7NnHhO0hDSKSB3tPLWc1CkXSO1clkRvSj+VQo9
bCuFmfg8YL/+DcD6JUubE3GMAJyFtAUOVHSgP5BNv+1f9F3TiFCZJLnMUjyae2DW3CgY9qWKNn+x
1DoAmWOo2Y9Si6dHLE7MeWvqvSg21GCTTVMJ/kNBmBNv6jAsr2s/Tt4tRScYOP9pjm+g5XIDzUmq
KXP3r6L6pdeCTykVZwXmAtXVILwPWgoXXUJt/s+HwgWO6i00J7K11QHS61EXR4LCTI820AYZQtwM
rLh3JmO81EI7cUZwbkIVornJBBircEZtjGnUCjoQbaeloCxn9Ym6gfVjFmpwLdnyhJouatKEUnEq
fSmZwgun1InPCmyNqG0Jp2DrLT//bQEEdpQiHigjqKDU1SZoetvLtTxxbK0PLkSJxwpWJnISDIRq
B6EiigCHY1l5DFxHW8byk9xyS/DX73kNg9BBvrxtnWQUUuaiHj3bWzJjfdiYHEPzVZkaSNNLEnKS
DnEmdq5GZUvoxNIjc43MCgMXhbla3QcYByJbHXTVxg7Uyvcke/C/lQZS1E4PkN7GaYAM4cLKPHFw
0gCmLQ4gF4LwmjQUSRnOk4EPBSudxq/aJBd7KxtQnkTy+BN4EbDtypg8n1+jJw5OvHiAbxKl0jFb
ezlYAUW7dOZbAsLwNyWFRkfEg3whmzoR7HzIHSx4OGhm+H0cTtmoYNjeKDbDoLXt1BnK/44cogAp
oT4wOxG91z15pr63tbK6LmWd1oodRxt01TXASWh5gN+TnbavzZ3RJ0F16WQ/Xr+avOCzFNYWFZX1
BjLDpYaaQt+pZMzpUTw2bJCVpQ7uSFXAXsfhALw/zHJDxixCmNspMAcFAcsKdq2h+mbg5E1qfkMd
H9mIPgQCFMrJ6/nJOj7WNTBstKDoRGAJt+4zWqlGf6qU4RjhavDNSENoEiibeJOBiKvTpka4Oz/g
cdOQxJT/Y8PBQUYbZHmi37Z1ArenbyWMQrOiEhuEgAxEvuPebSaRfOUAxbaz9Gtro8Rada2n47Ct
GxwO+1EET53cGDe0nP8c3UYPE86+Tk3GoFm13v9itsI46FTJqWmGYJDSWObPpAzjrz47/n3ZXtYG
dlWUbyOtyHRQHXL1THEqK7a+b2FFwFVGDztqFP9NAFJF/QsPh/i67SXu6/Nf8Phgpo3GiUgITSGF
6Tv8gEPVNINcyxKIuh63jr5JB1fpB+kFwqOKBICMGLsc4Hbj+iHELEdRanN7/hGOl7YuDLAcFJVB
2VGhPHyEEjVbwmt0HJug/G5KtnJjd+LnMFbtn2ocYFtkAB3lUgURBjL1cCAppBDBYmKgevBdRUli
OqV0IM6/zvGJxalPOqIBqaI7uqadS62EgKhJniMSn5ChatEfjRBd/9NROBNZYRAJl6N4TabUp0GW
20ZJXLMplO0CL9wiIhlcSAKP34XagEEbis+y9BdWX6wiHV7U2vFYTfL8huJf5VmYB2zOv8uJ05ee
ICHrEh0QmVur6KC1u1kolQ+5dkjsu6gch/eAojL8JYRfhm7S33ATih0Ittj+dqi3pUrXe4iWEk/n
9YyocOzfpAFlJrTczAvX+fHyJElQwEmTNJAArv21OJAV309TmKRa9ctPUhU1skY8xVbSfrvwHY4z
uqXCwe1Ku05nV642o0AlkcMikRycrdqtUs9K4sSK2lx3SNJu2piOIo0WXbiGPKqeb4TNS9fUwSvS
x+ofy0kgm0BeRwmKd+fSX81JnFMVGGj3cLEBXNDkedwbapBcCEGPVTp4X2JyjklWDxSf1SsHUjf5
SYWPV67WyWeb+96JLPorKBaDQtHkmMIDKvNJ23e/BImjh75N/+P8dz+eYcDN5Ez8D4o5anOH5wKc
ZIiMEdyzHiWybTiRAlKz6JC1ry591RMX1qK/g9Uv4TZGrWsWB2Z4nLNZm7oWkN/O04uUCtocpa1y
g6UI2P8h1PW/02I2I4c6lXanVAsmRjerfHY0HF5VkEt9jOsioBPzwmVwjBimvrYcXEAaMRwXa1p/
OLRB6IuUVEjXotbFgqjYwYcNX2ZFl34iZYqGZNrhDDDGbf+o5TEOPzpmus7Si/hjtYel2MdewEOX
aAJprcNpwaIhDaU2ydxm7FIwaVq2NxCv/tPbZ0EQwmmhrEh+CE7qcBSFN5HJR3NYGLL0o0yj4oY+
+Ly1Ql3+09OUoQDaWyjwaoy3nnv0QbWSblPu2oMIvT4WwY6M/I8rx0jnoqaFiiN4TbRB1MMXyn0p
GqcB6fMgSsurkQjdNWvL9M7vmaO4gYI6pScKUGxcwKGrfRul5jyiBVy4qZWPn6skEp8Fkq2vpmjk
PdhlwwkMub4aETOHzTAXfz5rFIEXZ0m2rsxDHL5k5Pd2kRtkUURYS+nUzlmnHVYqBVLA59/0KO1h
vqwFELz08ZedezgU4LAslBrc5FS1wJUnc3JVwczpGrg0MuQXffWWVX3QR1vUXJhA+QN1hk7S4XAN
AjJ22ZMJZ9DCHS7/3DPwdd1XxmDRwZwNT03ifoe2nXCFhakNRC9yIgswg2Jju7aoCSzq1v3T+c+g
fIQUx09GlwAIAA2n9e1kDVw6VoWtB+UBjB+GDrFkV65qWQNQoQ62qycjJhBjJoIHHsAo3Am8+Pe0
pg5H215ov6IAlOEuBCfwfW7FdENPuttVqKSoLopAKkD8LOfKC0p9QlmAVvoM+seeWy6HNANbHCjd
E4AKo4WUUsn6M54QHVABBAwyl/IrBlqhMtUvoY/usasFgwbKoB1QKDbrYcquCT4BfuYcwC60b8qO
ciBhtdwOOL9s8lZLIi/kW983ku3HCI30zU2HUFXiFC1yJ044I+6wC6t4Rs8elCqU7N6o7+lLWbHT
IOc+gBvtROj6lSp9j81ouLFDEHuw7SPBIg0CDLG7wZS+FUabvwWmr+JpV09fOrMRv4K4kL6VcqSD
ExB6WDidmphQbZVOuscAV0JSQRtKVJ6JjqrbftEY8sq+Rf2X2AoZ5USeUVACPRNL+1kOo92ooX20
ywIjnHEpKVG0s4oSRQE84GRPalT7WwbEHJn+VKhfyiZHJdHI2+kWOl4WO6LT/fYhD6B/uaoSaICf
J6WE1Nn7g/qqlXHGy0XItgeygZqCqlW4L8T0PpEO4MJ+KKtabZyRmOUFLLAKFRr1gs91PmS519kt
jiPgeWuTT1vPlefXS2dDVyZUoxrbRPlkmMrudcai8CWTrdBy47JqaamySgLPAj2GGqg6j/P1XBJh
I9yZZ7QdOi42rAao4Xs9sqy9wyozdJxYU9p1GAFhVDXmJQp75Mnq6PHgRe4lECd/xXMzsrupeqpO
MGJOI5TCRpbK1jEKApjVvXZ2NpPgBz1RJgXmBATzOBS/yNS68dmWu+o1Qf0LuCDgKgnPMQ3v5DqR
FbdVGmDaEQFUCM5K9I85Vr9guLMROQSUx4OlIxpizILfHGoV7KfQCfzB/Ix8SFy4IrSt+3Ku+1vB
11TczqR4hk2HNoybmbnC7raaB6YnXbwGWIzm5HRxYm0mFINHp2sqzuLzR8GpI0onVYQUAN2PdP/w
iAIFNNM21pCelUvrocjT8blpZPvCKMehEiehxSlPhLjIQ65DQ2oIaiaHMfSUId3Ew7z1NRtbX/lF
D/StmeuvQHBuY2tGQAn61YQxolMF8kOd9ReqQ0fxIVJQuMxCXKIhSPK4OpIVtbTaQYX544vJ/wEH
r/HyYm5uKsOfLqRCx58WcTXqPBaSSlw69qqAP2jVkBL2LdalpbkrRer/XTbmJe/SE6MoS0ZDyAuf
kmb24QRq9qSbDXYdrmK0yXbQAu0liprgQrp94rMRgxBQ0vQAMrZuLaNJjnFNiY5u7fcJzhL1vMWI
axFlNy8kTifeB2QTXUrgdqiIrmUFa0Fn3MRa2tUt7sckMqetXwJqPb/sjwE3zAj9UPAQywVNwenw
s3Wwa5o4wokcjewaV58cfLY7y8lsbTo/90s0EsauQugEbWZHiqfhrRLGULijPsR4TZRVt+9El/YX
NsqJtydAphFokFAg/7fqvzVhlWrIniPZUefGBiKftUkUhHTOv/2JUeB+A7MC/UJrYv3y/jzGdZzQ
srEDPC8oPhBg2ji2nB/luBSwkC4BTnFpIs5K0eHwG9cmHkypYZbErP7wqCYY1Ti94Phm/wmXHlq4
mWivfsIGU8DeKKstHVn9nkKg/anBZbaguj6/Q2GLc+7ONP58/vmOw16+MlkqBRFbp5OhHj6eFlvG
3KXUHZQKYqEbLbLfbFXO+ijSPs2jPn0G8YcAlAmlMaO9tj8//ok9RUnRWrQqCEgB5ByOn6hVg4Ml
ZWDAheKqyLFuxYJqdOUUVY8/HorGOiV3KmYkSGvosN4lRj/ESunCr8LOEPGQDXVk2Ge1ealkdlwF
WBj2FHLpLSwAsjXCErfX1MdXnWwinpp9iM/Kazzb0+cu0sMrFZH/x65Tkk+BH0Q0h1XjDRxWHF9Y
ex8qw4cBLk8hwCkDd7ChqK4mN6TtJPsRWBgDbbDoevJn+UuYdO2P1Jp4Z0gZZusM1ZBbN6h6ides
TursRqYViAoc8PrXSdLVZ6sx0kdkztTaxX60QmyFw1Y4/axTlxZtaN7XQ6bpm3ke5F9JO4wCV86A
+jzOG9nflj/UqlcERSg5VA2NC+v3eP0gh0argwAeIWmu1cP108bGWCr+hKgLGlge2YXm5lWsfoEL
aV0Y6jhvWuq5GiwwmCZgIVfHki6XApoOEsuTEJF6XcvqbDllXGj3lqAldkX9oQTQPejVJT33EyMv
hXfYKRQJafauRjbqakKUBAueUR3a1zzGE0RTxmYrzEp8U8Nk3Gp+9ce9D9AnNDYNWPSUso8AediE
NKwehF6tuaF5hBaG/oYyl37X+NFMCJNcIg5/FJIPluvCg+G8ZxrpfNjr9m1CWiGj1Fa6SaJUzxmi
n4arwMsU2yqwOrGfAhHUuJkJCcyeDcXPSsr02bTzjtO0TcPHaPBJKIpSQp0rJbd5MdtM8+BDqJU7
1ijk7pWuqn4WTV4/hdxqspfpYfQVXyMbPVPMOh4bqMoYNeaW3GMaJXWkDVKcbsqgSJLb0U8MycEw
sYLW1JV17VSWlCkeMGBF8sh0tL8lc2ryqxjHZOylqwZt3KpGhjCak+lLLdVm6JVz7HdXY0B44uSc
Ut2fnnKInLPVaS2CoSGzWDbMbw2kWkd2BL0kHLzmprmlNNbBMcBiWINe4J0/UJer63C+AI8uMR18
HXbfun8aQJKy5KjvKGGb6V2iQnZbtLZqrD2D9mrBTMF7MNV7v0hQ9js/9tHtTZkEJVzURiGx0ptY
3RswtSSwITOiJ/RFrhHnrVx+QfzP7fSfP8f/Ct6Lx/95meZf/82//yxKoHxB2K7+9V8P5Xv+3Nbv
7+3d9/K/l1/9P3/08Bf/dRf9xGGz+Ltd/6mDX+Lv//f43vf2+8G/kJOj9PWpe6+np/emS9uPAXjS
5U/+v/7wP94//paXqXz/51/YOeTt8rcFUZH/9e8f7X/98y+i8t8++PL3//uH998zfs+ti+9t9P3o
N96/Ny2/bP+DyAl+FlA/6qostb/+Y3j/+In4BwHVElIBFWBWFhnLnKw7/OdfmvEP6DL8lHAfwJmy
tKSbAlsVfqT+g0CXu1LhAFhawupf//vND+bo/87Zf+Rd9lhEedvw24fLUkYCfylKmgYi1XQt11oc
nQ61EI3LkCILlnOFIeUgDmv5QvgoVofyxzALsZ5PQEeUjO5wo6WDitWHj14qtk3dk6E28mtlyPiz
R+z5J/yyoqewNDBUFjnG8HmbQ+6dgokDKq5EtostTN5xlDLlt7Dh8nKmvLdQtZsWT2wD8ZcbPTey
lzCZ0uwm0eE/O8iP6Pf20Id4wuY4jjhFN8bAzNTeGhw6uNLXzFeU5yGNIJwlOPDtpsEEERRmrf0c
FdAf6aTrsod1Y3xDeSPBfqpJrAfOVhSOflsu/56U3ydhSZl/OxuWr0NUBzxJY4NCF1om6bdjiB5I
roP4pOrkz26NfK05W89a/jnQWXT/uZr93wdaNvq5gVbTMIdcFkPDQAgzvk0lrqep5RgC8vQgNopq
O5BRrltUps4Pu5p93ouQAyU3dPTBjIKDO3y/ABsoNF9k2F4T8VVf2MOG8j6+xL7pbzWM0YnvW/PC
oXfUzlhGpXlAdZ/WJTfk6tSrQBL79jD6ziw6e2HvR5skNXOXYqD6WCVZkzsNEo/bIVFnL6RTuxsn
rfRSdsyFXPgjgv3tu6twb8C4kj1SMzcXGYHDD9BkuQ6OZ5TwAC50WO5dqN9RglRHJxJjJZyIrg6V
P2DN91YQDCP+rGl2V0WxHl0FfWrj6d128i04iBZkrV9Pb1Ex+E+U3bpPUlfY03VZK3g5gj3BEVWD
Gj3ttLibSuJ1A0vF1lq887ohxVu6LvTXURL94GQCyyBuXlP/sRw38lbOFKV3RK0ZEy6e8fRUBj0N
ixGBP67vQZeuqyCm9lboDbXJPpXHja038TcyYbm6cF8uS3H9yUhp6QfTTicsX4VxumGSzk0dqsSU
9uFrGtXr5EvTj3K8KPl9xPZdpgeRHGI3ChaEjquxMtipRkBujyCNgtCF3VqGazVde4tJcfRIiwhB
BhO1B5R+5XspkcpNllb1Jz0GtlUj3QymbZC6W12ExfWEb+2mID/xxuR/MXcmy5EqWxb9oeIZfTMl
iE5tSkqllDnBlB3g9K2Df30t8r6qugqpFHZrVIM3eJZ2BQGON+fsvbZN2/rjL+lkpvgzkPzV5YBK
iTrEafHNJ9MtX2qCfZdKk/tSBFjEe0WeUt3ozT3GVllvP77iG+wbDwezAz5GTmns433r9dglEajI
W3Rymx48061TeP6v2Cyr6dvSdEkVUoYD/93qaXHA7RzooXTz2N9mTj++WJ2VPw4rWmczaTHsfUV4
TCixVDvgY8vpMfOgX/FvljgHCDlZ19YHtWadwFGh+MTkc1JK02HTL8rmlVI1f2jwvrIATOvVP346
b2Y2epOrMIAmOQdXTHavH84CGN+F7Rnzcyr2xlpKDIjRvQzobu/wZcmN74lzauI352V+Gx8GLWT0
JbSLnHWQ/G25cCgvaOZYEnqPchInCigBsXeCdjUu1GPz1W4WRe+kK6REbd3PpGpRf1tQ9njLw8e/
/53HjLXY/lMloCJy2omzl2nNGavh+1oJxs/BUjt66fG5MfjuZchZwP6Bt4zJ/PUvLp0CeJbTEC2p
Jv1YuHm9zXPM35vUir08zBLb/jbJuTjGJgpeiE744qa8TH9QgMxu6sInHHbEm4DJGITo/+ERsIlD
MWFw8DsVMC01KYypRexlW6QDQGVdO7LbSf75VTjrQbPEe2usS9rrJ9AkHSz/oNPCRBjDJ6+WZUhX
x3r6+LecHlIYWasGh69G55uxT791D2OToWaes2Gl5U5z+3zfDkZ5iFtL3cxunhwsezRxQHjx8eMr
r2/wZLpnC8phFgsBshPr5Hs1SU92AAuDY4eqCVqqTvliGW/anbCXIIKLUl+jg9KevUXKjK86EXcf
38Gb4uP643HHYiMFwYR6/mSQ9Umrj7a/rjgyo9ioEXLfCWSVyu+cW0Qb7rHphmTfj9Z0jNl3XMRd
3Bxzw50jVXjDhYHL7dpJAJQPPo3cMzPNOzM/J33u0UKxgL7/ZOsGbxoTceYnyKc74zZ33fEuQfi1
NjPVdOUXRtPtPn4g7w2GtevBxMZW6s1aM1dzZlUWJBPm2RIja68ubYDi3ys8+ujnrD7KUKteL72/
PH985XdmVWIf2HNQrloTz04GQ5CMeunU9JotmMJR0VkMyEZOUZDYXRbmvYsWGCjN5398VQYg9Ru0
Gasi6GShg8PdTcW8Apa09rcvEXgtMo5X677eQ/swspGa0qTK/ceXfVPJ4Z36aAtAMLJXXc+Crz9t
iMRT69dtshkKgiYYc3V/6LXWNPauW7UXSVXHDh5PvdG2NCCNC+D91nRhlaP2exnWqG4Kiio5tGRG
/M5MypEH0o58Y5PkpUmmGsVwGpDBor4D/VHmIRjbPgZeghCJ6rHdFltOZkrujML3P/uJXU5hP7P7
ORj26CzH3ixpx8+l6qtNb7ldfdkTJu7sljorD1bC3jOCMu0+mv5skUWrmd6NkKO97M2uL+hjV8Id
w8EbqwXPVJGibZ/zoAtrCdH88PGTfOPzWJ8klG7EQuy215Cp10/SCrRidHTFFxyYw2UMzQTfEwYs
dr5JvBuTatyIMtejbCrkVZzPCyWfzLwOAmEflhzOn7+MzVGkVnDTDrp5O1mSU+bHN/nOUsbsjWEL
xT8undOJfIGT0FcTYn5Tr9yftIkkWIR2OtMTe2c6RcnGQoFQgy7t6e7ZDrp54cWz70obzhu4B6CW
SRd9HemfWeTH9XJlrJLPyMciv8lyTz9z5nv3d6LPQWyLQpWW5ut3MeB3ypaFEqArNOPZMJd+IwBS
npHnvPfKOU+tcio8ymsH7PVlOMWVOofnhEDTyrrCx6NtaNGWu8UZoWAsZRMca3qge8fssp3fztkn
s1fBsclyM6fz3lVf0pq5WuhK3wRGaifhIs42U97OpHzfwKjXOg4Ty2kvdAn0PBuIBidLEBTCgHN7
ixBBPDW1TG7UEhhUa8XTPOjumVX1TdNyVTpT7WdR58pr/fH140lta+LEw7ahoE+2L8yEhA5Xyr3f
aMmhVmAQSLT3flP2sahGJv3FgB7uypW01GPChc7Fsr0dFNwOjiPWr3VjfuoqBeuE+7tq2Stp/hSV
NcqFtBrOthHfjv5VOOCs8+qqan/TyunhU3tSItpNzWFr5ZLct26Bw5X2erXXesM4aou8lxz6ycnV
aR13QhLjRyx8hAGutncFhnKijUmg5NjjlHIzi/S76SlvX7WZTVnb9s98sess/3oDxD3/OX1iQ4FU
fbLmyTwr62GgRCBl/d1mDWigYtP5dIEOn9tLvF1fqfOa+nqeM9fIzZPNZFLaNbnSPB8VczoZVVdk
G1FYj+2iu49ZvXqSncX9/vHE9+5YJI0PtygOYWKvTvdXJaW3bsZsYLapfkG3ZIJHlOv0MCuzfk40
jZiCNCO4XuNEtSbM2VVo9f4E3G3OcLo4bnNGkvl2T7XWZGhzAmqy+EROVt7KqmcUWewu5hpUoUbq
aU1JyM43dlcTtSyzOT6zp3rDFeaDtKkC0ROjIsTMfPJBWqlLgSDg0ZuVZt2PcoaZoEa1eBdlL+th
PzXARkMQ17SNaiKwweBxNJeHJIsxY8NZgHmZFv5AD9h05iLC85btPVel8zN5N2iFsdkM4jZoCQbb
YZgvYfM7bmqcWWrfmdHom1CWoWBCa+FPvNnfjqBwewwvH/kZ3mTIO0B94lD7SxDWBVnFdWcX12Y8
CngMpn0W+LJO6SdfCttRE8881XQe4smU74o6wLfoaaRZjOl9pnrnV9aXmCEGUULFBzKZaXdkGPdX
BIc7zi/dkupz3vkoARPHardnhvX6Yb65HRAN4OU5ObEMvZ5iFwcGSTPh+BjtKvssW+FElHqDOCQP
aXpuUHj3OJwX8djKft4IJ2CDFjeArP75fWCDApHrYwtHsHoysrKl0Qs3Ib26Twz1dSQgwMUZYhrX
2aT1as82KK62lZvblxjJ0mKf+zLJLmpSeM6ZWN+Z5VfFFmXfFcvDCeLkiWgxwE8vSyhn223IAIGX
uCTnjifvTJiuyWGVLii5MQzD11epfAJwfJCiofSCpAmdVqR8MUDbQ60GrP3x0333YhSVKECshkT7
ZGdZlW4w0H+kOVlPNTE/wn8ZqvJZEoj05eMrvfPwKHry1LBfsHCfKm1yCNWOkaxfFmCzY4peleyd
IjtTkX6TCMw8hCV3NeUSk4FT6WS0eBiiFxtkLptyNwu7RkF1GbJCHRN6Ty8uSE3zSLhQEC2kua/a
W9GEiZb8NOU4YjMdihd/NCivoZj+XWYJ2VA6Oe4b/pi1ptmZGYpRgG4P//zhUP6wOB16+KtOBTBU
Gh1/IR+ZHHjf2GZDAE5Mb+wzk9s7y8IKZ6XgiaqKgsDJ1rUoW6ogCVfRaJZv+tW4mJm98WjVKWnl
+difWxTemdHQVa+x6DTH8KGcrP1tmms9m+N1dIFdz/VJfTXNlMA01RNt1M1JmBFFcIWPmwhOaxig
AacuVLSZeOqMcMqoyTN1HKlBhk7ulwe395Nd63dmGHBkPtaadQUYEVi3GPruzA78vfFK9AkmTAYs
LfSTgWSqejYaL9bCmhMUx9QuO2iL/k+VketwpYnKQrN6UyB9vP7Y06HTRqfgrIvy0rnolJOi7wIT
8fHweu8rx+xFkc2nnvtmVVNEV9sS1ifA/jiIutkl1qkJrBUTUJJ2+c8vhpx+pSzQ+4ME8/onzcrR
yw4/btgQVXiVkf15rHvqS3adBGeOAe+9I75zICHMKqwRJ+8IEBOyJWTpoXL8IcQD3x8LxB53H/+g
d3aVa5QFZjEOnWvX5vUPytPF67DWauGUecOGQ0C3q9VAZ7m/n3uYeVN2bu19+7to2vDNoIZD+AkY
/vUVHdpSDZLKZJNwyg1ze25unUGbz4zwt6MCGREszz/ST06yJ/tWA5ovFQ+Ws2mEUKlrXkw4oDK8
reGlyf7jZ/jeL0IERx8YnRbLzMlMMApIYxrKi80K0IhQzLRhgtbwzAT3zi6Uqh6eS0w0DHYQHK8f
XL6kS1bHpKfEU6/96KBGhnh1kgtiSuVhFHYW9qLo7vU8ETcA/puwoEW9CRwVRI0DWsAR8GWEp8Ez
FC7Wk278kcsqeJgRVlzbphJfOGjF5zTh77wInMo07rGlru2Pk41fMdVWVgYMsJ70CI6QNX0Xb5AB
LdvY/Prxi3g7mCkmIFyDxMFe3T+dkm0npmRirNI+3cMZXdEMXDS33FRWN68rYZc8ZL4czrne3uB8
kXu8uu7Jb8QbMc51zZAmIzDeOp31IpoGLqohiNcqhb+vpP449bNjhN4yuLfBlL+UeYDydSFscDcN
eGaXXNYvHz+Ov6qQr7e53NhfTjw62TR1Xg+Z0l1oOwdQeF09bZu7flGa9qg3qiguqLo44kFVE+Ee
ZpIYvwn4zLpNl8UuKsNuEM2d00xVsOk6Tb+pXDCXO5GOgCqo8ZI9i2bGPvDiC07X0ta/rBNvHcrY
6qfNNEG3Y78cONsA+eCyqXVlmGFGg8AK/SYW2sb3czSwog+6/GICnOZE+qBw0CMxxNXhKGWIaJhz
S99QAdN/FSj07imac+ZVUo531LAEkpOkq35MtZH1l8PorEmKTmNDv5mt2dlwlwtBkZLhfVV41EJZ
ddfe7lCblQxRjSxPlotfcRt0BlHFSazqjudkNpeUFttlg9ofXU2ucvljNgnPw4szzh3/YeBceXGe
OMR3U5oCMxakXzyYBHx/Y6tk6IIM+dJ2q+bUkU1AHjXk6XST6TNIJ4kNIQ+b0TC+D5pRfQ8oXlbs
11IsWTnPREX6nGqIHjTN/kyjOGEvM3XJ1vCl52zKYMZy1bN1pqFfkaaIx9T+2fdNYUazM9kXSTzV
gMicadpXTUVqraE3Xkj1sMthTXs5sr5+UD9aa2yeXAoVtuIJy7hyLE7xbX03mexdyZOyyAc3Sssr
d04loJyaohtstAcdUYLwf3zKMDSFQuzdjdxnfmqTbZClqbVPu6y4L6WYn3t0HM/zUt5Z7SiOXeZ2
xtaPy+5X25vGj3xq66c40NQncHx1ju9scH76ckZaq1Hmqj+RFNRACLOtRkQWzi20DLgQDNRwyzKT
vW05NNGTZPhsTCMa38LrjS9URix1IZzUt7aFJ4gsLokebyKnKpc9esJC7mS6kNpjTgMxiuXUmJ88
vt07vXPRpmeGrz0N2eL/EE2H/b/yk/TB4r9FEDz3mNb1WNouzqVGfusN6uVYyDT9sWhFee0MsDM2
pTlDwMo7wyovRtsbGWd+Mhi8sS5xw8lx4wd8nqZJ6EpiXEnCCopQzPpwMy1Z8T0XpbwpbG/4nnfk
sR+hgYhjixkvVNXsMjgNo3+ohUiNsO2yzAmp1S4JdYfZIFm97ryt444mQcFW3aQ715h1d6uTwC22
ATK1lW0To/4nIhm+iD1kqCVl28Qv9qyI7yxLGy2KWrCob3TSUgGTNOl+BrjlhoGnnAdn0pKBcrAL
0Xf0xz6J7Nnviv3sJ/PPytJQlLTQDSLV6EDXaqMqs3DOh+ZLUYqqjoq2xxSu0cP8PnqkqxLyl3Xj
pgEorTZ9CdNgTxQuSTSNDKpuO7vZUl5mesuk0gZoZA/a5OTrR7gQm9H1dRaWxmJdcr+EqaImm37n
hld9NkbOnhjxHDluQPTIC+wunhcpM5WY/2SZ/aoDQxKEomvxs1slNaBGX5A7LOPgm15X0zPRLAXv
TVEMDyl9YVGi8NbmfL+64Wz0YCxvtaJcK17UKT/D0lXP41qsGDvX6EnVrepgDdsr0iglbfiL3kpi
dqfU6W8VcnTsjcoxv3pTGn/KmLLhXvfZeE+JQAHkSRD8VMhIljBryXzao15oESZbiz1dtL6dNbzy
ziDw06iC26qvix9Db6RTJIWSW6cRuOiSTJN3qsuc7+1U9Le6xPcSNvakf5ftWHgrdyjXKZ23uqBK
2jRkZWX577Fz9KdF6CYBx3af3CH3IodRQxDiQkuVDo+48XUV1rVy7cikZ3MvwSs3IK9Az4OR672L
uSF1KLJbG8fiOMRuRBZpKy9jbSznSBdZ8TmxZOvvqXjZnw1zGBJgSbm410mz+s7xjSp7HNv+C5G4
+VO2jMODbU6zOugkauMu9Pi6VyP98ATOOf4zAZVM6XDvO4987xDMOFGovqXFv2tMHU+Dl1j5g2up
4pmZO/CvdHB6blg0Tf1jcOM8PZBa0c7hJJdiQeNVPPoFPPVdq7NYkcmbTQ+dTsNuy+GVlku7jIl2
qbVLTDaxSg28mdIqIN5PIwBs16iXJYShOV1l+FevSLJMr7U21l96Ay98mMhi+YnTMqmwRVKSPgYO
6L2NZVcujIAgDb6RvwOzEvlHd5myaBcXzgT7LA+EgX24ssybocCKGQ6O1RsHk+AIZg4rzm/7EWlZ
hPAIDRlZSCS5pFQwBVoj5tJImAuEcfTh7IdybcEODby/p8eSecELF4gtfnnep7vUH4x663VW+ih9
1Zn7uDf3nSDppbCS9CKRfHCL1tHwzGMBI3IE+kfK9Qj5KgL8PS2HxFfaTe/i89z0jp38UPZS9pGy
pXljxJ1hgPnv6kMfO2gEtLSSP2xlWyRSMlfWNBSCteGpd7O/jRPNlpvM78jP8xo7nkBjjf53lwyZ
L4XbBN1VkNRqm5dZkYV6W6bP8CZsUr9dGyp3V9r6HVhb6tQqwbS/HwaL1iWTQ+IeMXCb3zILzmOo
kWo9houxeJ9mw6BNO+sxf0+r2hReQ+yR4dzMtRY1ulbfkoAQZJtsdgZ9Tw63TA6jMQXPiPYThBVZ
D+5jAdCH7rWbr5madbxjFIPjm6Iyyqgk6SYghMlEEN87lX2LC3UhtBnTuAwT5HIEMTW6csM8V6Mf
xaRclPhYhzbetbaWiRAr82RAQPOL8Srmzf10Ok9+pappk6QtYu8h8JWYwqITBb7yti1f2BMiyS1l
0DPAJ1ufQsOR1ssyFyVqQvZ8GvERs06aurfuSoXmM/PGY2A21EGFeeP2Y3CriWG4b+I0vXGBl96m
qeEtF1XP12suSH7ZDhjzfVd1QRLOk6AC70/oHklF7JdvbP44gZB3b4oo1mUHm8vI8gnn67zo2Oum
/i5ZCvNrTvw3k5Zachs4vevdFCQHbAJ7lPS8Uz0CVxv8Fr2rvYwm7U9dLamDVpI8LZRRiQE+s0qq
nZlJfdpZ1mIQotrJYYujFxkMdgtz59HBbu9z8sXlpmlMR93xfaTNZh6SuN7UfIdFmCea/1UueVpc
kGVRFZcFMYZT6GfjIi6BCXQoWgq96Ig1KER+zB3dvh6BPxkbsH+js9EMqmmhiQ6hu3bGdg03aMu8
3Lakl1sRIcvVsDe1ZfT3nlllzcXsi5x9gi66ZKfFurOSNzsbedS4DCSkj/Nj0WnigVyaYN52dB2I
9e412wk94DmPeg02Gs6gMxEYZeRYv9shSPLt7Ih8icYpyJ/QTmGLjoNa/+KUXvLZqefSvDC9Ob2o
Z89QkZM3hMznwcI2m6HyqfNytlhW7ItDYFhSXPjTKK8rKmicI8HoFMRjW2MVSTwPQzjNXjFue7f3
LLB3bTAdGe3zocp9r4ysYGZcL47mXeWzbpRbIGild1XUoEhD9lUj25dUCwDtyz64N0pP+rt6meKf
0zQk3k7NRVIQF+OY1cEcHXTPVe2nvydPxNwbm5Vr0jH0Gyc21Xpx5A5RKn3zB6vn/IWPySGfEUn5
XU0GDxWTpvzUGGkaHxsz7r7qTVDdouXO422py3ZfyylH3UAOGtvqxpjmTaIN7jZpOpFxki/SG9se
B87Ojb6UV50atWSr9Njots0wEzvo1qKPbMmmINQXx1S7ol+8fte5ZY4lDPWawxc25mJjY+AYiSBY
xLht4mredNTmXCfMx6Ii+0qm6gsC+/bG4Lgzb9mhUOzHplUT5IpkjGaETPNm6+tFTNKrMbVtGBst
ZAt0D/YCR3zhr/xHorocxCDqn9phixWyVQS3NEwaQAA2J+aZEuh7R3sa4xhMTWJKcJi+Pl0uaK+q
ruyIV3LMdN9oef/Ly6sYi6WdpOGZsyx/681JdjV105sgMvRUgeFYMbtaa2D5aWviGqagj2Qv+t+V
ZjqhqZfmmbPzO8IynGGragsp06qkPSlTWS1ag8amqGMTURDqw1QNodJUQBhbMf+M01J+dp2Kqcco
28dc85vbdgns7eiYnJ80PvAQHJo2bgqNlJMcNtA5cux7xQ4XvTnFVRQjQFNeP31ElHrt9oC+FnJh
0DilhQqDWcB6nHzt09CgjRirejnzztd3evIeONmjtFoJxpRAT+pqXsKqxEjmqlY9XmqzAeIkHwRk
Q/Dnu97DR5f51qg2bT2fI0+9vTbVtVVJiucLv+dpRdRMgjj3K67dKbHQBJP+oZ/K/mtvVi/sRuNP
a0ZC2GvaOSvEO11wrkww6eq6QfB1igHKiyJYJlMy+hanQaQ//BxTm7LGkqIg9I2Yz953jnGS1N9R
sAKa0af+omjm+JfrzumZ0ubbFw+kEFUILTS64LQPX7/4OdNIQCK3m18qxwsOQeWFpcftlpASKw3h
zj/TPRdn3vs6ml6/d6SySHZo3SJkJdj39UW1zggKpZB6WomwLrC+cFxQ7IZqWFJX/EOx//h7f+f7
43nDpqZfjbaCusvJBfVsnNsG6WSv1fWuHvAoJjbhsGpmz8nK5sYGgBKb9ZK2LVXLXMNvHCL9TO8D
va12ClHvhTGPiJnsLEg30rTZG398k+88FBZDBgaSFToCpyJAKSa/Sc05YSvSuKHMKZ4jxEmFtdNb
4+fH13pHQI6dA+AaYkOUh/pp60FqelHOlYcba6prMkFgLG3qORjUxpIwpKGOeEB5hsBOnkY1a8ne
SmGehLArKn975l7Wt/16NPBiqN8D8ESuj03n9ctBk+e4yapFyYLEGa4qjRhEtmrKvJEFpo0oHnxv
5+cuAqWK5QecqGWyzcKY4f/UND2oz7yIdyqwPj5L2gk+f35VZb6+oczytWZY8DtMAgZmWygbcTvb
jUbl/l2Z1pS7y7TZJ3Xrs0lXS1SMVrtrx3g6dEJMXycqg9ux6ePo4yf1doSs90VbCgkVdphTbXZn
zoG1DIwQUZRFNKtex0y34KRKfO1QqPacUPHtFIkUll4EdhNksXRdXz+HQZv0lgFJU72S/tNCCyvM
hqHPwyFYDwjJwl5b5AQbreBleeYtrH/8ZFSgEcJRwJBwaS+evARmHnzHgUo2bVsX0TCRciI5850Z
fO88UoYe3wKOGhIw3ujyXFcoY9UophwgP+dIrz915PftSNroj37hLufsO2+3Oaxza9I6bTJKPKdd
hZyiBTInFtqx7ZJbB7hRVInK29gDErWPh8s7l/Low2ESXR1w+mmq+1SanTGstp20GFWkhn7ND6Zc
qNp4PjfBrsvEydvCiUrMCRMfzb8/E/Df1ECJh1NtSsEazXNaXrpj1Tyldlk09Bsr+PpTMssw1mR/
VQaafpDK/G1OWR0hydQ3zUA9efTq+sLukGS2o6a21G/inTvCmeIc68kLsiXOsYPffTzkVyIVRqFK
C/b16J6CGdFowtdEJUv8Iuxd7vpldO4gNanjx2/i7YxCw5p3TUwFhWzvTQzfhMMuB5SXsoHT9PK2
G/Peh/3Vzj8Fgc2EZLhT8ZVQVdFdiNmGZwYdK51eWmAFw7ZTXVtu/BLlWGTRzDDvmjRIgsPH9/hH
OfHqFaKnAEkJ+IxtMV6vk52ANeh9XOgq3ShahstTks3AuCS2j2BTUMeeo0SblmLvGlUq98NsgudA
b9SjLc69OJo9R59xtrsdOhDm+F3btDUWQaA3JMrzLcfE1/TajSta2nWzXJJ6U8Iyj0MTI1MTzhB0
5EXpWN31WGZ9TpxIMm/7RE/nozbGOi0JDbn2TU/PwjzzofxZ7U5+OqaitS/OEwDNeDLXxICNc0pe
7AXZbO6l1mpzVOh+/o1KhFVHyh/B/lNN9PIoX+yi2bG0rll7nrNcYwhCRd5mNcnGBEJ7D/3oCetb
QfvhwcrE8oOkZUqJIrBVDVCTVx+yCxu/ibLmx+uEAQO3mrO0p8+Ypf9ULUM1E8ctBA4sFMB7Ttr+
pDgUObvgdKPpHPhIJ/U2TbfIMyLKt9srdAWc2iyHzTy7yVNmIU/Kz4x4QEI6xs2VKMdg3vfV0qdR
UdrdPlO+ph6XLq4ofGdVeUCJB3EhG5s6mhp6nVTsnECLknnAx03dIza3kz8LdUby9GZJQZdAHCcr
KGwDGNrrv/9tknIpfBszDb6NZ4h5n4y9ggDY6meWlPeuEjANEkPFpgYB1+urUCFxBB8rJaXUS6iQ
IyrYTEpkzZlR+2bKRd0PMgdEKrqO9Rj1+jra6rLuAdZuZNOkUFhdI4Q0QmpwOVT1XiQzcPO1dwQ+
1e4vOifLnd3HU8ab/QF3wPPE0I1Kiuidk9El9WqyWsUd2Gat7Xpbr0MPh9rV4M3JREFvmLcA4YO9
Sdvw08eXfrNuc+k/IA2uikv61FsAir8bCfCm0ypbtZG4Va7XgIB7Jh3jDvBIufn4eu+81PVs7K22
KygJp1iqmK8c3S2ll6HJ9eNc2D8XHPpn3qj39iqr5ZsT0erpXDfmr19pzPl8KJYJrpRbOk85Ret8
lwY2tf2OXUO6FX2e5LQrUxw6mT5W01Ytt8PSYMKVVJraS8pq022d9eMPjSCvIbQX+sbeaNfjYaqq
Apq8Syy6lo7MA3VPtb03pbpH6GbeFJ43eDtTZh556Kq2+nDiTr+BCwq07Zjnkx0pvinSpw0Nenqr
9yVHJMerx9t6abQuBKmp0/2vNO2BaFkR//ILq50O2G3cZFeCOQq2tGnjMiQc0S6iXEMuEA02YUVb
ytCAZ4I8SewdC/3MMYyV6smMMWVHHXXWO5tOU/255nS8XM5mrtCnz9PQbucSN/hm6OfCCKtmIGOK
Lnf/rJBsGVEKSHSORJrWE090rM39kKuAHYWy6ltNi70BTCShCFHPx3KXIMbCAjEX8WdBeMZL37gN
QgJdyP5rQzv66HjNkIWcCWFx/xld/+aWfPprqTkBpZz83/+dhvKKoPIhXeX/IzdlPXn+N5/iDTfl
+ONX8VL9fMVNWf+Lv7gpmgEeBbTdqvKmOblu0f8LnKKZ9r/WhQ03ATMQa7fH5PRvcorr/gt+NfoU
pggkyOjQ/puc4lr/wkOMkRF1H9t9/uUEnfHXW/lfwClr1eB/tg3I+LE4coLmhIgeFRLT+jn/bT2Z
CBHqxsxOt2MRcwgUKO3LBt3HoAJJBEZAXbanaGfO6Pb1YSZ3OSaiK/Xpiw5lsuJGFhkZS1BvpC4G
qBiSjNt6iZ/FIrz7PEByAQ+/j4JSGzbdQi9stAdnb2krVKzxCk5jxUQqLuwwvWnkduoCThPEf4Vp
Be61b206dG6gR0VviitBBXpTN+AvBOc14sDnKfIqmT5VilJzoHKTrw6VxN/e579H9t95IydCs/Uh
oWclimqNNGL/u76nvz8kBxLL7FX8FJoL7U1GR3Wk7y2KY0Gz6VGOnnzMfZugMIraN5M/1j/7CUVZ
WCJkwhhicNSn6mxqn1Qp7MeE/JlHvbf8T8LwtJeakt03re+clzmvzilOT6AQ660DlobHgugUSBRC
89e3DrVagsL1tYg0Ef+yHhqRheYg6kvfEM5nQirU/aIq8YTihRYn6udbCQFwxDWSd1/cosv3mdU6
18pwx0M+N90+SWftVk/K5NxhmQd5OhZX/COmkvV/wAGDtc73t7HoCph12SjdyLWTiuExGJb2jdSa
tPzpubiUP6HMrNtrc6S+ebM2YsydOVEFOpI92OnbIUOOtZ05IwefBtIOaHhqgEm6SEF5Tr+VRVwa
N6mnmfljpQV9GU1AWK9wp4z+pkWEkB2tmRPcAeCz3X6e49jULyGJdFVE2qfrQwKmuqxFbZJO1QXt
IuUfF0FjhHE8kUQGFl04VzSj0Rul2VI5T0Xs0W20RhS+wpsHto+j39NTmtP6wUxr/b6s9OZREGIT
b2tNEg+uNMN+YJPvG/hWU3/ZcpAShColU/1oKxE82GqxUDmKTn3NKq3+lfTN9KCEOXSh4QM+zlU6
7pKiPZSzGRMVD3gsVGnL95NLM71Ddi2/10Y7muECpeypsyv9GFhu0oV0Q22K5PH4Uvbgz4vY139h
XycIu0yTEhGX23awpPuiu7YJy3vOEP0cusFR8XaSqfuYD35ylbnSNg+DVy13hZ759zOc3XtnqMtn
VY3ds9s6w2WBoO5QzVb6Y0rMWm48K1fPqiHld7EyUlg5CXzTg3mu9micCNaa6Twzt7g7OkDpQ5pO
zZ1SLi4rF9fHIa3q4bYZRHzBLKous6ZLbx3ZmyvmmI4T5xYo8kDtlptCM4rduBjiGr57ea1nlnFT
4s5Cbc56mUejV3aPtmycSy8x5xsRu12keyOe6cmtLul6B1cizmwnSjXSLDxfqK911Zj3Loq1MYJI
51xmozdfY78zh41ek5jsS5EtyLTKcR+Iwd67TLcXTUqO/YaonOZL3OU1nU5C4kHDoOyZt7PlaB06
ibp27+BGuk9eNlmHxtTkJRVGLyRxzn+RXS1vUfn5nzzEF/0OAf2SXsYDsOz7ouuzh5QmxLbpBv9a
0Il7kF6vPw9iUlokqj49lkY1VftOS8zD7HXN0UO1MIZwKesvisngS+1mnRc2s2/+UpMIggg/27jX
+bpS7NjUYHD3+TpOwzJrdyRMxS9z3ZoXtdBEHtW9UVxOaOn39WC0u2ax5HDV2fFwX9nxbIcDYgFw
o0t+yNyqumJtaOMNRsdSboOp94NDj2fKPlaNhlBgrvziCrJP98TU9p/snceS3Eq2ZX+o8AxaTBE6
IiN1MpmcwJgUkA64wx3y63vFrbLud9ltVfbmPaHRSCZDAHA/fs7eay9b0/fdCckxEpnMdi79uLoo
6OoV/F6JXm5jvFiE28ybwnjbxyIiQL5pk+RZyaT4jXln8JhS6owh+oqb9CFjhqG3hvL72t3ClLoh
GC/LOrvO1l3nfGdlTvWbrjnj/KzLxRXiUrA1WrtPYx8t3woOf58d1+FQ6UL8UPDId23UOmxGM9oX
r66zA0Y4IKoQ2PsfJonqT+XN+ZND3Ke/X/gKz0gOvHuOFnhQMpuoA2HK7MFUcXfVSi4PcgnjvVJ+
e5cXffXNCUyp0KtJ+AEzk6cz59jxMISO/MSTzyMRFNMCTX+a168ZEuQjY+rmlUxIItnCpvGatGeO
sqSFC302VoH3GkSBeSO6Q+79/pZJO7b5eOmnSh49d8peOwUOAhVDZp3bIjQPLsqOJ9Nl8f0CWv07
LtP4rhkD/TPJHHlkzcuw+K3NtxLO0MUAjme1C3PxTY1yUOmQu2N0mKo2GY8NlDV/6zumUMdIVnJn
xRohg2ZCtytCiYAx9tbyMdRFRu8G4eApK+lLHdn3p7cycVqb3MVR8AV3FCAhOvCzbJzge+go+22a
jBkwaNrBnSLFFcVLoM5+HZSXCYlaOmZGLhsVYCZAp0S/ZI96EmSUjz7sZIezeuEKxSTXEdHQpC5d
x2a/rGP23KyZvnBkFFvVtIwUh6J7dax1vhvd3Hpqm9iaSHYTMRKvLNp03Th8lm0LOX1mKHSeMd6m
7pgngMALx1AR5MMpzxvrgVVIm8sK9xLeUjHnH3nv+ntdWdG0qbvSP1tTLveky3g8lnkdnCrftNZO
w4C6l0Ca95ABpi+J0d7BRZaJhC2b8qvd5yrc0vYeH9CitGcU+VV/cOelz7ea3MCXORA+YwGOCIfB
ywXTExO6J2E3+S21z5FfLOIOo42HLGl+cNg+XwSfONusga/fOqy+T8qT5rwin4leEWhGbIsdPU7H
Q47QuSJ7XZRiO5I9LJTFDuo7PRT1/ao6+R4UuQPMyJratzIHk74JnG48Rmaynsal1ifSTB3qJRSL
76HPIbwInfyEBKPbZE3spK7T50/lQqDgllDJ+DiDvN0pFTgk3Lnts1lcQGT20Nwbb9IvzZh4v/Bi
Il0LmlsUmW0tvxIrawHzzSNiaeTW8b73LWwDWVs8Fmvj7BG7JmcHgchysQvPClLD4rtt1ii/5sij
7lbLQ2VNgO5zY2mqDFoMBaSisB7ujMMcZZNp4s13urCrfRYlfZsW82yFu1oG5X3lmeYAkWq4Imvx
d1bQl/eKAIEL2c3enVdjeMTk6bqbyZrNq1c44XqB0ZRdV9U45xr77SsgiAzSadnnr5G3TkvaWCZ/
1tGod5M3Lght/emnya21u5PBFKLeyNqkSJEoBHvRrP2jnHCQtwNV01bVmbfTgeOI0y0IGUryRDPz
rGfBQB/xij5awmJ2ZjLZ2Ruef5ahtU3q194uo30Ulv5liWf3S9/l1cVr3O6Y+aZ/tyLGLyecmyX9
R1ET4sLa3hCDWItX29fWifiAMd+PDlYLfjtcJRviPja5Y2MSroZ3L17HC7iYDoorIhMEfgMb8gzq
g93C6prr3EX+iyuC8px5lbzUK/3YlFjnOtgURpSXcNTLLqJKOi0i8A9FWK8nkbQ+nS26Bj8mioLX
GujYt8zOOVHFPPcnK6qnXUFJTVs/9rszO8ZMrmViTTuSCNdz4bIAo5aZvWdIKxkSSBnsJuUE+1IG
+SOZDt6Rr5VeKm415131of8oeXc7k7l1sV2GMMzAv+TRXcnu+siYxjpYpWOdPAKKGVIG+Z7GxHjP
W29e5ODP817QfPydoELaM4BUL1g4uz3EPP+uJ7XmWo/Z8K3OtXdnRNM++OzQ991Ifcx8UY+8AOC+
gzu548+yd+SlSwqoCR4t1CZQRuyyOsseFe30C5HH8z4pncDZjm1dOhtC39pdhrP7AQBp/um0hD5J
p+32vqytq1O3FBNLrBC5OnGn9xzjyoAWaFx+jWKre3TL2tpnmPintM9K+/ucOZzpAniJAyoSlgI8
SdFR1lpdVs/UV5Ep/9j6nTyViddflsWtf1jhEu2yMevOVujTG7EwaLxqRPsxUttG2MCAnfbe7tgy
ieEIv4E5WD/aSY7hpfK9WB7drqCOtsb8d18M+sEtxLotq6G5FsYrv4TVnN95cSHffMgVZ1/by3FE
0nsabdbgQ5QTyB2ZXF98I9YTKj0bhcuYiae67GLF426NV9VZ2a6f8VVe1qopex7ieTkM0p6fmTVH
n5Wuompf2VPzCXtYPgyL5ew6SgNE89H8Y+7n6OAFnbw0nUX/ce1ICTX1CK3Q9GXxHZFw6W9Iyho/
aqvq74ZaefuRIfSygZGsPuxM1xfbtrtoo0RSn2biKi+2FVtUzMZ/aHqh1HZtmwEpfVNvwuAm86sn
XxT3q9ckj3Yx1uN2EYVXUVPnPLtuZK5DzkF6DwtPfSmWuIbB7A/3Mdp8e6dbu/LuhqAn0Qdt20tY
xdU7OkJWF1lo+9OKnPoUFOqX8Pj0htD1Z6LIknviSSuMG5FbnkvtmzNSUP1EpEC5haaxvjSrtD61
Qqm6SzKZx9twaGbvjNra/gAtlLTHrlOqfMGFvqR6KcpvoT2oO3dAKUyTdhZPDC2c6TWWg/3gjxkQ
xF4IQg7wflU/rEVpeV07kfzoJiAJaVx70cVvIq+771Bc31WUctChuyC+2FNZHAa/QL7eToDwAsJi
sx2snvE02Mr8znQ0fK+aSV80xK+PlofX2VljFNrHYhnnvTEcqziCzi9dxK2LtDYWnyBfp7Pb5f2j
UzjitfOd9ndYJuYipl48j9IRM0u4cp6wxZpLPHEpdpZvxeAlrNicpmUR/kEOgcdq4IYvc7SAwAEi
NH9TdoczPlgESYphlp8mjqbdfeVSoG5zhLt4DXpRtIw0OeSmOnZHfzO3CQd6rRZKegYe56lTa5CO
vdvcLX0v5mPlWuO3NszaH4Izg5OGkJW+gaSTB0cm3a+IuJqvpbV094MLhZMQSrd7KBmh7xN++gvZ
sxaTCRlqbyOM3ZwNyha0OFMrdk4dqyc3FFV0WIcyOw70L4PNoqP204Pr+ej3eLO9AqMMFqL5J5pa
+VrN2n27WYXVJsvtMdrwzgd9iKvE+V3mXvHYchg0ab424w+rjXxzwJPqfXej3OeuIQ1qF8X9zQOj
CW2G99QdoOTHPbmmU7DPiVu5cMSx7tcwu2m4A3kkpcB0O1uv8feBHlS9CVaFK0KO2rQp9g19zUzl
PyvACPvQ8uWjVWhU4NRwyO8sQ/GcMl+RLWHpYkGW3wXrnmO99eCrvo83tW6Dl7hNvHGrihB/NhBt
zkFiaWLO2KNLUwZ4xq5qw0a+APRCQRMqVbHrRnPW7Lv+5hfFn0V6MrhCq9l7xVxcu5pdNb3Z8nH0
THTbmHdWw5lNS39hK0+uPsYkrB6eb8FXr9VlcJXzXfnK+j673vLFHZboNSxlfh8Rl+RDICyXX7Sn
gkcWIrPPQ6+8s/ui5qVHxLD53Mjn1pn852wqmksXjtZVwvZ8dMK6LndqGropbW0T3IKXgvBiL2P8
Fb0wBzsIW8kV8/D6Bd5gc0TD2D8OfRn9GIulf1O6s5Idru8VzajrTHnqxXl2HJPqHYpd/Q5+ZL1M
eT0eNXaPs/bK8GuPKjRPYz/LXjy3q78SJiaP0rSD3tq96J7w2VgniazlFIgm9ndCaXpGbTGyOFaR
zu4RVpN/1PhogcvKv2lQSXrdd/T5yqeZURlk8yChP2GU+Bpa0wRfxUPiG2f+TUA99FcKwvHTEQl5
VBVD5KecfZNNZm5PcD54Sin9vwbtKt4bVMj7xSTWPsrLft/Wc/syTN0QbZti5aBS5L3aF7QAgi12
yPkifd2ZVC7TTb00hx7cPC/HHFfKu8lE3Cagt2wv7QpaOOesorIAe7REceqgmRf7jklGv6t9NVlb
w/L1GRkuXol44cGxNEe2EvtRjR5eCW9bWkZZ98VAZuE275z6klfQQVMVNfWj28cz/vyJksoZG9d7
sNyWOzXWU3Ih5VBC2s0aq9oOFmbJX7nCZ/lsxjAnwqmmqul2DfyA5eT2YnUvIpBJ/Uhktbc8LJXI
erGZgCBlx9Din/5oqtyIm1ANwXBeBUQtlKt1DQrH+Yp6mjNL+o/Old1NdyN3q3L67JDMUr4rmIbt
9h8wRCK7GNyBpJVwvkZCRY83B2G0mcogeP6H6IMhEyvbkSYVcgecOH/sdcVuyWnlJfQH/aI9x8Uh
Zv3/QcmNYP8XYP6mP/k3gxLzvVn+Pibh3/8LLx//F511IEBotHyCL0L61P/Ey98GIXS2QNKA1PwL
Iv+/hyR+9F92ErjoyZC+3oYhjJf/hZf3AqD0cHoRYYck3dC4/59MSf4QmCIKQk+C0vAmCyKv+M+Z
ZhcItbKBufR1zXSpIvt7mEwOkhLXO65uBf4rcIr/RMJhEP63fnhkcyKNyChjWstE1XH/jLhyfVEj
ijc28d9Gr29yiqv2JFBWR1vC/ZJhO466Cu+6bJHyvqJpFD2sE2aZtPZZvy5Vy7HyjKm86ffe2GMB
pW5x5s1or3A2fEJadpLv9qeTu062reocYjreuKTbVw3FxQeKF5veY9IrebY1YK9twCmm3UVqnLc1
3S3vIiHXlYS+uPI9z4flp4XWRG0Q9ZXbvLYTNPmRHr+OdVWM+wlHhIuJuJj6xwreCWVjVWfbkWol
PKPm5nEPdJN5p2ZN/K+BNaz5ARcOKe+kdEwDqYE3NgRNDwqCTVuV+KcV8T7VBnSchc43wTBebQBL
l8vWwe8XXQrarT26u4gxRur2vT9RlIlZPOukJLewy8fkIJxheMJA6jzg+Y5xerJEfQhhP+CEK/TW
wjJ1laVu90UfjnDMvCn6Klqhfewf2u8eCbnrxL5putlixfAWb2cmYA74ctD7oImq5upAvVd/TE4b
vsMNy3b0cUIfA4WQH7GM+we7jafPQfsQlgLAJ7TtiQjwdgxuEuyE0eKKT7vT9Ed9+hs4Zb2CNIDY
ot+9MZZwnaNdW/w5TrWEpVdIbLB4iKJ0XXIE2pnrvYxZHQV7HEqe3FCZGewcvtmtkNQ9HKh1ooZH
nLPj+KJFzGtmoeBUEXTFJiSFBlOe9jCR5/SvzlVpuvtaY705x50oXyMfLcq+yvXU7hadVT9sYVCU
zqUKbpbtxsXE6hlmJGpdfSIRIefXPeqkQZC1p3JXZk99ZY3TzxgigeOdk0RVt5DgfLUlEPKBOHnj
a/rlA+I8/SjsTn4QHcxva8vn2o+4K/Ue5I9bAuyJIM888NKLqvZ9hlRnhxc96x9r7Xj1o/LY1Q4E
B82UZfCiiorGIHXm1gmIiH+aFR1x8s+Wrh2m7QT6bHq0FeTPNyHdorkLuO25C8P69q/xXeIztNN/
/WG8OuV4RJlIAxyRMf8zWWMRUqu+jm8lcMNxBpi1M4GLo7xIWjp/ELei8JsPjmjZLrkI9V5iw7Le
6THwrdFU4272mLJ8YLwMvZ2lJkFrYxr41K2n+ctcyvgJU3tZpMOolf5YgtlvidRGlMiT0gXbKY5o
nQ1LnrSbdvT5eYthFBr1aHbqt7HpeVRsOS+4cYauqb5Epujrx4ktVbyashN61wvMCzujyfveMQko
yy3AU/1K3oVVntRSVXBTGSxGP1xcchEIjaa3cUp24U+jrfJ3g0r+2bidDD6KNl7Taugcs6fPdCbC
od9b+Rp/8WhOJvsp0P5rrsrovhsc+6qW5sjYiW4VnW4Wyk2h+gqX+uITJh4dcNeeGhe/eZtnIJ0Y
Tu7XPHjzFkrCIOdaEb2Reooa2WCGf8Qe2TyqwLY2g4hLOw3Xcr54OOC+jOjiqI1cq4yeQrd9bT3x
G4HHZNIOc+PBJtP6NKxQH9KWqE9cot59wWrcbFTiTy8t/qhtU7rdT5qdDqltdvjUdIJBKWVdlAfv
9HfKtG0Ln4mD80XG3S/Bhb5GiqTbwneO1jzpw4Ln/BS1w2drxAMazHjnGiz5dma9WBVSj0lHyza5
XZlkUXQhY3WGYbFF4Pc2leYgjV3sdUH4SVxO0XXU5JIO4A6GnoPnUpLzq+m0Ih25Z4TNyhrHkSRT
My/vk6r4EgtvR0bXumlyIJPRDUZSo/P6SuyXRyjTl9ZfLjfC6sZ28vOwxocbOONsmI0h7PFPS6L2
TZ/drUgcUt9nM0B9eMk7Oubw28QBgwJ3iGcu9DtZwIbqmd1r2vYdj2vuizMl3GNWrfGeZSp4X6Pl
1WvCOB3QtP1mLHUMomXg8LTegTD+JleMoX0b5CkjEfQ10AJSp57iTZIQzMR05zCUgOQREGDF2eau
95Mh84mx37EtXRhIWiwfWU1yzSYruCzFZNvpSD9HOtadW+WvHiYR9vo17XEBpuvcmyXNYqFQ69Mk
rTfTbbhqj178pOyEhrBn1NXPw3NeE3YyZMGTjX91gxHKYMcY3scxemJoBlJPl3cmCY5jjEwWhdC9
WwJmGmawnLlfHXK5VOA93eXEGf4rS+e0oVe+702r5qdAsylZdVueLJl8VqNGhAyqoGo3/hjiP7dZ
C1Oeo+kpiWeHij9ed8HUPDn9SiWeU++nvdEY9uZ4wRRkVpYhS0YCH+88NrtyDW6+aTWqnYQGcSAo
IzhObVi9LbAdiPqd85gvuZ+Aefhh/hUAM2xZaIVDajkDesCC9su5hx342prI+Z4okX9LLCnDTRj1
Sb1zFsSU1bI89BqsR9cEMa3B1jn7a91+LzLdO3tRLOsWdSoyYURYKUyRfJtHQX3MyWAQaV95EiuC
cuNXLYnmSgvGJxJqgM8EZEq6XcbecC3yumEdzNd8a8+j/pgL4xyJoY2+ydBVhH005VNNpciWUI/j
PpyX8GFwku92ADo6xmDtpehfm/rgOHkXfgZ1Ypy7xPBjaUy0nZ0KCgObpvooDzLEKD0ZTu05oIgH
5eTz74SwvG3SdbXirGuV70Es100Nxzrc0NevMYM4gbbTOlNuufMzLxzpHeIkTl27WbjglG/vdtWY
ezB0kBpat7BjYiFr+ykXZp62lt3yoWkrIDGt0CCLtUBgksk+OgwjrhI9MvgWlqMPmTtFn4k91sfV
nuwzofbRJsH6v+u1MdsmL2Bvkn4Nz2WuEGk3ZXMLvggV1UQSPEUyIFFmGVZvG2qrVldokeWmKcZI
pV2t5T7oa/Wi1LIeITpgDwXC7Jzscgbf5miso0uejz+QKC8HT1fOVyUdr2H1a5p10/pzoVIakcUx
7yr/qx7IPa/FYNw98r1Ep0KV9pdoSg4gZWDCCWWYI9BltGm2E2FMgnmKCDvYEL7tX51KRefcFd1L
PEfvJRvPVuvRQbo96mMNROa+xCYIpzg8AHJ0DkHuIgjoPTr+vUady3baovto8QeqeToQwec9lY1f
Hn3WyqNRbnUqva5hdhMFrHzQRSRb3yVSVn9oBy+hsGnGE2JovCNlHT6N1NVPQ49UvGXudjFB8Hu2
CXOQzW29VQxRh7QZcH9UIkJVnnAsv+I8sc9Yy9f7Ao2QQGlblfYuzwTjZKTmArXk2J7iZGzv1znZ
Dx3H3Kju0SCTOq55tOmaR8+GBHDaeGGVwcdczTZmEv+54Bv/avfEbBZBIptT5HhJdoxGB+W6JC8p
sQTeMZKnLjoSGNDlVPxi+9SQHoyZDtE092es5f05DsMER9UE7WYJpieWHtgS7DfBobDlQo2LgOy4
0hA4jBZu/Y2EmrQ1DOmZcZTzGfW2ta8Yor4Zz7PGTV1Zy7HSdnUxeWX2wp28j4RDTffL77IQupEJ
k+Eyhqt5qHUyfZG3sKm9FGGIPNO35JiSY2le4lHFV6+Hf+OTRvvM6ZH24srAlMbeyIEsnnMouM3A
Mr2gWm9BR+v5dbKdm4t9wD4dCptbGv+x+y3HWLjRfZjXG3tJPIg6Pel5g9Ugsx4nOznIlkZ7Gs5x
vB2xsW8U87VPObmSeUxdgPbtQ3d+CCeatWeg9WV/DPGQT+h08i666DV4aszKdBtmfNcfetQD58Lx
xCsDHx9ni4CWALPm3DL/TXUXVzdWzw+pjEPf3jjjXdAlFkTwulBP1kwXuQpa2Ba91+zcknYk/e8c
mGQ+OfvV11m9IeC8YbaqnA4PBt3yDePI3N/dpKtQC7j8OdETYQxjiCN5ile5Tj1fifLgDpG7Revg
HHGVfddjtzyXoWlIl5oqfQshvyHxjGyuEJKsk2GlvhtuqpBhLGn5FuWFVd25xGIN7hlfOGnPqnlI
YuXuR7LYrz6rOOqcNtq5cclkyM3Lt2BSSOTUCr9pcYvryHF6q5lB/oiHlTFxaOu7uW/GJ6gA9QHj
+1vlNepkL159FwSifetnpfernMudsXN9sMDNMMBw4QiwBslt3Q5Y9YVNw0jSnb7WtGY3BSzzbteV
JUU9LegUAR+Lk5qf13EOD0FrU2KUnSr6bdFkeriAXe93xaLG7U1iB3OGzf4AA2s83eTj5s4uMmt/
62yc45Y06g2PjHVUYur2Xt/OKBl4eV60pBiUiezKjTcQXwXf0t9kLWfsKuepHQLjsomv+naCdIB2
NXzg2jj5YzaH4V4AeLs2qo2+5CTl/K4SEjRSA5rlQdj9A4dFAFWKd7tLGtr7ROsiaKiVVYN1sIbk
klWUhVZICsSFmRR84Sr2uVqyBHDWr8+mB/hrWqr4QzNZ9WMYdWOSWj4Jq8g+JQtYHiRk4+C/Kc5D
M3XoQqN53bkK2c0EJ+Sn6tZlJ3A77ZnM+P1+ElZh9q0KPQL5Avd2Q3KkvEzRFAGL5Bh5Z5k2Oi1a
ZKkKifSSYBYfGLr6nyEWJrBQy3puNPP01B5w3ozl4C87e6lwf+UcJsq06OMx31WdXW/pXufvHh3t
D/xQsCF733t2PJrjwZJnJzTg5RlUvccNSSLZ60B4XLIJW8yym7Xukt8BS9Er+txfgtkl6u2cerdw
9ehtuPIJqhTaBe9LDhgI7pf0fvS2ibaeYYOjDGg4ayLa4CwKHP9SrG590n057q2+UCLFMpUjTMBV
BrekhG6iTbfnlcGBl7c+uMnylIGHt7WCQb+zuYmTnnrvHseqOfYIwRamKIl0NzMJVi9Ql+srOp7y
FZJdfe8vhFaN0qx8+2jkuSy0f/t6r7xldnYZUgTNWaenUOjtuvrZ6Ebvx2YovR/L4NXfG2Exc8qX
6JMG33yWgZSHqm2RWPVJycQk6StIXbTyoS+h93wyfQaXuCkiQRt4dIKXNWKojDrNtO9m5KJvbilC
sGVtggo5OZcc+CimLvWiQE6ujUGGONRlfXBVoSB6m7p8gsejJCNoN/zWOHkzbOjPCKYXq9R5BcvF
NMcIrbyzb4yOPicZT+quDqY12sQotbxTAR3lO/wL9d22xPo22wM0OTA1Sc9jRF3KtweK8jr57YIX
tq6Ff6nrZdqjiS2YIwC2poyvbRLQqDh/U5xpblTilTq0o1Z5dUmHHXCs8YjNnnA+6ETZOcyhKb9E
pZe9K8HARA8Qbe1Jdz+RAtvFRraJCrizFv29BjB9noqWo3f2Vy8raEZ+L2zZ/mBfGIvTZFnREwaV
UULqCfu3sh4qulUMY4uNor1yRL65oscu5Xi24lWhTLCn19JY0c7Ke5oBJgvy5G6QcXMm80E4RNUH
+XcjO7oIARI2DknZSKTX+zxJryG9PW7fxxDNxL5YHVpplsGAiycM3RGzWa3hrRgPWNdcQvvYKlZ1
ehKFT8vKgI/9NvuIJTf90NF2KJKWxlMssHxv3D5wJOtfnauNagPrk5+m6g9Gag2nbuQHtMvsAiwn
mzg7kMJeM+BhvA0Shz1qa+UKYE0jI5/SnoHgztfCf4sdjZvbV/wzHkqPuzcZVx4iT1TitmXx59Vf
Tabg1ihxiYY5xXF+zvM2X9KkgoJ2gjhvC4A2EwMiujeZGGy5ETQZ1iOS8rkuN/QBZfcgiKTiU0Co
tBHIreEqLk0yTpF7G7zQY/Iiaa37SHQ1+N5Z5PoxXBO+/oWxw0frB3xXEpPmvJnijF+ditiaCw1q
u3vz3FbDZMt9r3nrnYXr3xsZm6MpBrYhwoYX3uCMTbG+amJI1CcBG/RbREY79V99G5pVfEkIt+n7
DKIvG0z1wMi2rYqybpcIpCFHe7KwL4bBUM3Yh5T8sAKP/8AF6FOwE98aOZ6kYL5gwwn0ftI21wB4
HR8u9HDvUZJOqkYGlDvhYWHeSX9r6kHNHQcAfvMGeRn/v+E60WaVssV/4hB8lNJVc8RFYfDUH02E
BJ0ICtiRb7bL/P6J9TKvDhp0S321MMeGh4KTOlqPZfYrxr5xNdT3DmuPuBuHenin8tcEXodz1r85
2l7lfuoi4HIIhTJzGHAIqk0fQ7W8EuXEG+2nLmjucYTyrjCBDyH6nQS+SyvMsmFP1+191WuWFKQb
yXyJEV/D5gg9enRx6GX+ZrJkO+zKsOMjYori7ePmnGYqpD4/lEPQsWn44g4dikn7fva/lAhjOaYC
BhKBs6/baBWvQLmmMP0HuLiW3hpcoo7HMmL4SQA7u12l5YM/tQ7ZPJ0OPv7bFOX/YU/400cGyxdv
AswZIjCA7fp/WDiqKceeR5YAsk5PPaCsLh28GSM0XNxn5MV4ziDMf7JE/F8vys9itA4DsBuMYP50
7lFNk/NL9QTNx5IftOpGe4Mm1/3Vc77buigNzv6iFfy50WoBcA54qvYLXZYUjKB6aiYBmCUZGcxX
EDbTdrZJu/FU8E1NsZm2SOk4G6tVstsvxmtbTi4mfvOR27xEyinIJ1TOmaQ1B9RbWPX/KRHx5uj4
P7YYrDo8mUA2MEDGNrbaP7/T1XKlw/5xWwny4tKiyDjlRY3exwvmx37yp6sXTbhQuly9/g+vJgAN
D0MgUG0bsPGfPl7FozaW7bKmY+VSWdYEttEiLn4VgeQEkTBuqv7DtfwrPufvH5aqFbtFcJu+ObiU
/u676NtSD6Ogj9Tjkbhfb/L+NLCSM+7VQKYqAxUoahU9WMEoz23cJ4SrzqR32tgZrL1luslJQZ26
/ylQ+O9+kNtFAOpCzBR3GuATHE9/f1+twkqv2NHhNrvzYyzE/IjVnHqxtyuKg3//vd+ekr9/CTHB
xfhNvZhJG8/T318sgZvZoV0fUlCfnK6KRnoEAcyA5//96/z5oRjzMVTD83O7s27Mhr+/DlGTVcUz
havJ1qzINs2iZtd3BZnq9DLYG/79y/15I/NyLveR6zEOpen/p6emXZyyZT3qUvnXxlPOJYMGIKm3
5S+rWfThc926UGwMdJGROkfbf/8GSOv645t1uKeY4JJlxvw0/Off/zdbTzkRi1gzBIJ6b9TwXuhm
tXaV75uQcaOVP1Bz+OPOIrKe0UCh648Mz4ZFk0cNdPSi3qY7aBPRlhomiPc6R4KcZm0UI6h08WWi
DalAc2bG87uNP2cjXTbD+kE69FRyyMAZdpy9aoo4ERcL+mGWaCiBdufaGGukhe94MKz9/5zBBCOc
gC1Dg1sR6nvMk2AVoiltKW+rjbBm/S0GflheWipZ956pQyi3FpCN5dg3xjaPzTRzEcEMOt0bhws2
VMY0jAJVNbPpmtHmP45bbPJo3bNW7GEO3rbeKePXbrS6eleTlHdRkRc95cnCnypE+sENQYyr9RZ5
5Bwm+wYqMFVBNeCOgjdPHnt5MJ7hUrKu5d9zOctsX1ZOfBYY+Kqtb6Lhrorr5LftFWyVfMclNQAW
CHUeoH9m722SNVQmRVF8WXuzPkXWYthMSea52SgyRlAurffmDlo9G3oTjRQhJDL/L/bOZDluJMva
r9JWe8gwOOCAWfcGiIGjSEoUB21glEhintwxP31/oLKqJFZV6s/lb9abNFNKJCICCHe/957zHXik
qbsswwvpphyjEZcOxucZEmd/ujQj2z1yqoDuBApYwJirnyFIQc1TXjgZraS9vXZk6omAI1W0EOiS
7gog9vpAoyY7GnPOZxkzuVlPYp0Y/WlfzWzQJJ5lDO/eziNuVwTZGZpHYz5kTk8vVQP6NE96azKr
81lOlRfimqB/PQRL2+3Ht9+A5ZGLDAxjchwrUyfDmXzv4IRB3tuHIHnTkpk3EX9Gw4tdOeTn0VSN
qb7u56B91GveM6iBaEWreQoOGQiYe9tRPDW5yWBjMabuY4wQEH1tW8SM8A3/ibC+S53XjBW8Ol8+
4sakgix1vhhnP05p84Tahhs7ipA0vWonaG2+WkjbboiLt0SYEJcHTKiq1/KMuqn+3bb3TnGA/46l
giNUwLLrEvT2zi0YoNtqHauGTK4zzvQJA8Qb3iPrFMIqw4ysLv2YE5li/2aVer/44kon8ofsEIJK
OE68P03YEwVi7E8Mt0kJJ+DI2GjBDeXtbyz32+L68yKPjICOlmUFBC5AjHqPLaOxKkbMjyoUjiHv
0sCqXnLTUd1JmgcuUO9aUrmWK/EJ5/FqNQ89X4rXP18P/+UjDgLhbfZdAWjZt982459WwzVYbIMg
HiY3kz9fNwvHeHpN8sayLRQQjrs8V0gG4998wO+Pa7zjjUfIf2HpwBHbXtVPV2XolpKNSguoFj4K
fYv6hlVrm22XtXockww0+J+/z3/Z53ifiCUCE7oD6pX3MQf4FvK5Kpj5rmkWXM1LPLUow52XAEGW
s//za71/fAjNYI/BLY00B+b3+zNTjUIl6GfUkUlAKQLvF3X6TQPxr/725xf6dzfP5ZMEi4HYxHqf
N5TiuRBKyHWjCxTfXDfGByHSkv8RjA3YTARyzz/UG39+Xb75755cG76ZB4wF0g9nU+G8u4FserWn
YwshvdmXV6YJYXcRpmpCyJ51u7cFI3d0fPOrmzXWs2sAm4rs3NdPOnWyHnfV0j3bzcYCQ5jinheM
EJddGwfljaxG50tby+oimGlvhhm6iruAwfNTldlmv8Pt4VNm095jqx0XOplZ1k47OxnHpxLSPfoc
/GxnWN9dYEhTsDw5yOS7yMiNLr9gdWbG1HnNt6mPje5I7MF8ihCj9qEMS7arBQNL9tAEftX3USo6
PyCB25CVc5Rv9TV5wWmy6/0WK5Y5bpHNPU2x4SWwe5YhHfvrJl5eBQQErx6NE9Q1rNopSMIhVIOR
NYyltz5BoFr+f/3WXTIc6orLLY3Cvxbjwm9IyjbDRYC17RNWdIsJ7jr1Jsx6j2zBvfb7FqnQUFXU
vABL+J112thsnMF6je8CfBrPC8qUFchCWDJgvOxGVfmHbBUsZPWUG1c4wkkWeesEoe9ckXon63Pe
11uLLQvMK+1WPW8ETQ5NZ8T4uyD356OLILWLHJINPmPafMXDRzqSBx+CjR8DIcAdAubMC+3mtKzd
QvS7VmEZOSG5faHFabjxfZbWtTzgQQ1O5jVxHnSbTXcEUGWcQwzPbc+MxnHPa5UIGJZp7mf7OvA1
qOttZeqR3p0wqfa9CIsdW+CC9QwzwjyNigjdFSVaO7nnP/YEjB18xCYzyuLiR1OIDJYa8kQ6bbcq
8DkTtEnGeezHv2cU5CfnZobh/iLrlS+IkfCKhxkCyE76HjjZflkDb1eA+n3EIe/dCjQ1dI+EGa9f
0cAUVGZGU9ECNTra5hxzj+4SuIdpCab+UAZzXEXmOgzxZV7TgT6oqtfdHsVHVV1mk15GCByesHYu
ah4DOa/Lw/xD67KqhZdc133SHr3Kp2VdLmyd9L/JvAsV35GKEdx2c3OVOWvUeqoJzpsFtOnbN/8v
YTVuG+wA1X//gsZ4Yz58b1pOOkna/2fyxi8/BBnijwtvFItf/rDHwNMvN8OLWj696KHs/w6V2P7l
/+tf/tfL22+5XdqX//nb92ao++234Ruuf5F9+ixe/1kmev2ihn/553/ANDz/Ax0HeLcA4YQLNwe6
zA+ZqOFbHwgcZU8FIUDFg9vuHzpRw/xABQ+jc0s2CBxAF1uY39agSP/nb4blf6B/ayIFCYC/AdsI
/opU9Nd1mhEP0Xq0YP4op+GS/rrRpi6w9kShK+7AkIUtsn9oY0X8G3HoryXVH1eh/YJgAVYCNd6v
V2E8aVNZJAnq5vaTkfvHNsie0lleigYRIFjxa8Np/tLB5cc1JaUG4BHfk+Z76l/tt3WtUg3PI17c
PUJG4xNT0fjC1evTPI7OJc5L+zetCW7LT+e1H9cEjcLdJtjU4jjx6/uc+iJZ4GMgVkFSYQXAZUud
sNm6Tnn46Rm7/nEG/Jnx8e8+URo+pMRT/NN3eHclC2yrTPze2BFsMt01tWnsnMQsP04JTPGljpmI
mqwp6BfLv9QQ4D1yPWpj6nTP4YTmvHtighVLcyHQqIy5P5qcenvrMy4kF2RDbKe/66n8y/PJd4ee
nWmBpMEI4ji/fqKuBtmoLRyeEllDhLJ1PFTswyd//mn+26twJQnik/7g+/fUL3Ipy9xTUGXm+NKv
WScJB2n3f+0qrksjhWKF8pdSHIH2r+/FqVsH1Wys9mVfL9fBaBvAp73f5YC+fwa3q9BhtWnI2Xzq
AWifn4/OLXHaui4TvR96+OpNZU2fGyeG49BZ8Y/FHvrRf6Dx8Kv+WZ7Q7HMl+xqK761fwnayPaQ/
ndILx+1dA7vVflkCL2LeSn5UNcrf1ALvbw5XAc3FcX8jObqgh369ChHS5RZWofftZEmERUMfMmtN
/vrNgVBn2qbl2A7aknd9rpJEmsJu2ZZRRXihrnJAIoP/O/bp+/fCwsBav5VSLOwUGe++PIubo1tQ
+cyINchP8ridrWPcG534zfKw/Z6f7wwgBYeGHYsD5TFwwHcLLjdBjUMAZ08iI9kjR9InNjzCx0T4
MQqxQtS/qVStX4nC1OGUTy4keXYma6vc3nHU0goZ8jj65j7TecMJmiC9wTKKA/V7fia89gn5ZHAk
mdDaI9PR50RfZBdySn7HNyeyb3sgfn7zAIR5XtgdTVfwEch3t1JT8IxyrMjqSrBERY1uRpTE4ypr
3OJV2xY7F8KasxP4puzDVKiguosRmfg35MAly9Eop+RlMYUuz+ySicwleqtpfXBt1rprfJB+dRYA
hCPYyAGev4bDNJE/lk+2+kTaErkDCOZRshMxtKqTMp/aa2KVpvGAy1ddmA3E8xCczOyHpHUUiGos
UZ2knpb2MUv6IYvmhTJlN1YeClfKAk8iek5TvYcNEYCPm6blWccqX/djj6rwIbE6jTAu9fCPo0MV
xafJNfTCcTeZz4fcnYLQlAxYogQJKRKRpV3p5RRUhMa57cDBuZBiKfBBJ8Zw0SBe5fAY1H4XaZdh
IDOqTJOdpGFZwssY6ITmGV6NBX0zZLzitiWQpgzrwdSXtTs4G+2mLVA60/+WSJe2L65XZDKPyjFW
ZrQOFs5rxo8wjRvyMO2wnz3D3jvTIO+1VKLd2TaH673hzaYIiaZx/NAV2r0uROk1kVSGOAcDZPih
sxLMsDPdXhwaQ6dJVCeOne6qoAPO52S2SySEMNCVM/UF0mgDxfpkVpIcAPgH/BazIP8Kyb1YXo1V
BUiYOf7LEEWy/p733bRGWUUJvad5mXzFXBt88p3W+Wqkk6xDK8eAEM6iKAeg5ZOJkAsKAlqb3Jrm
G9220yMd4vkVVgb78yCSB3yZ6inD9xzvqoycvQjh0kBFhFzmQeSLj0w4DhBatELLC08FuOdw0gKv
CmRL3FrrpCc5RMj1gJp52bBinuz2jFf0WaLSBKW19Hgk44aHOyQMhBHw0mRuNNp00w3sZR9V56k7
jJwOPDNsbiO6k6xFSpfHwXFsU88JCc8j+iRmv0A9CGmi2I19Wh2NIpdf+wSZNZxw735yWpzs1/6I
kbq5CfBzr5dDYDXDsO+JRzlmcYbbKIM78IlbZgv0CNOWiMfhCLFhMAd3KD1gp1WGHrdQv9nOz/2t
A3BUZKrXh0IRJBNmvY/Syi7cztrFg679aEpceUXyB9rXUgkQNCTJ2SuoGUbhl6Oyij5+pIOjrkAM
T2AX0Do/r3bZ3rb9THQt04LZDP1gImoW9dT4Ffo+Xrq6teQNaW2k+sZKZgL1wVR/TjEYlyHwuPaq
aeyeo3FvoaSw0wQxkkVe0q0c8i3DGUvvbZFOpXs6O0yGmfcQpUffDjp5STJIcelMvng01rGLQ6uf
LfM8MDb1jYEGD4cT1kMvGlaT5SitU/fSrirrRWY4oneDkPHZ5NnkOwapXJaDS/auESEhLj0k1srT
yWWXWxZZjBnWzdCKLTkdbCTxOyOzM5godU0TAh0DoFuqVucc32QK7s6XQbcPUqPe1AhkLCLvQJBC
2ITRv05kwiF1YanJ95A3gvEsdeV4MY6qW85Ii8RbaU+GmsMGydrzglYOW5aliNNx2zb91rChLSDj
/ZScOnd2XwYqzztHEUl2VIMtHhdfpF+J38nuVqt3Hst17uQxTloXfhqmknzXpsn8GSUDraMOrcSp
uWqIRf5Cbh1voinrTSO1qSSlFI/l5CzfpqVrPvlpkZMzaMZ9BxJ4liOiK9zjUafHUuwduL8kvQWZ
fYHUhjq6TYstK15I83sjGPvuhwSMYIgNk+SbOEGpB01He6+UaXi9azV2JdLeJQWx6gLeBqwwOCfw
0TnsjFXa3Zda5nTg6d4zmGlF86KywUCvtrFfnCWwHt1Vrg+VKuYgIjloy82lZwyCO8mmhvVj4dsI
WEykpzSOxJFnWYpoDLr5CVG0xrqHZgm71YJx5nxw4GYhXPFfg7prBQsyZwEkzxhOd8Q3td9c1oBn
JCsG3mpheDdYw13CekSB6ywJAiTpmNjUHhefRkgAAecaxji8lxjHFAMEGF9BOI1O+m3YTDERVmKE
gLEahgnxR0B0ThNbxeeYZx7Q1Oa7P2YKH2o4OM1QnbeWKK6K0UZw2zsQ8mjSlEO5j1PVvVpphoPc
FUlzkMh48G5gH7CvGXO6N47bEp5Ym9X3fh7b69xQfgHLevGXcMXi/zTVJno2jHXGLbwojAeYfnsE
0czuw8punWfGZ3I5Lc0FelQeVyhvW7zs7mERraXwIJnM7a2hZ70sklUQBNqn+fVY1kQxwW6xbuiG
IVlHPWx0B4au/cYyyttPDSJwjew9dTf141winacpzhikETW6XWOBEuSMYFwp/W7sfixAMBEgitpo
8hb3xBNpe+9nM9byWW3MhM7os7uS8M8CmXsjJUJLZ3kVWjnubqiRTF+IuortE8PD5Ev+AUkqOw9u
zQjsQuKBJ6LF/IRYia82rWlJRIaBWFSmC7lIfYG8Fv9+eRM48NdAGZSOd9kR6QCvazXzGHWlNZ7T
W4NuyRw1vgFElPastYN5qTYSLx7FWH9hzSkcQrWK4GM+mSSMmnL0XjrTno5lq/QLoXxEspVLmS9E
MsTD53EANMQQuk+LS+JUZwxnKmYEuujJ+KpERcSiKQE9kaSqP8VOJuAKzIW7x7TCzuKn5SnAKvap
mhmPwXfMUl8XoEHDzptFD5oAWNy9Zzf2d7KbmpOhFEMdtYVt3zVLDQwZ+6RxBVnL0yEyt/RFcJC/
4hhgfhMYVTawJe7A0LF5HGgiC/ObpYV1jaqze+GEhzcnSdz+ixGDyQoBn+tLO2k1ijzfj9ddN/Yr
zq5VODcWPeFbo0K1dhrYU3sxKLmW0TCl47e1Quq3G5CHs9Ng7DqNu94HjyV7jn/QNsmt7TerfdlZ
wynUsg1EbsfFJ8pMLC5e3orPBt09RYTiSjjehAKS45NnoKwQ4LXrXduOyK4Cx+6AG05BjmozNWl/
a7ocIeRunldJ6/u6lKxwEacsD6O5gHmUWy4vknFc+Q33JaTSOdbWdQrE2YiKlcQwlKkTeRt+zlw6
hKtQm7t10vpL31X+pRLl0h2Jz43RuFXa6m6HNbZ1lFdmPJDp2ab4+T0S40JRxSM0u0LjXULBV6Yc
Z9saHjUKBTqzqU8nMkFjX9G/1MG6F4J0+b0avJaBbd2kCUI+JToOHvBDItys812Ciq23Z2RwXYUC
1S6AMDfBxBB9dWr3sfd786pfG6wY/pRzEFuwC3L0Wwrjm2m2HVPJeaq+0D8NULRbjFpmEFcAFjx7
vJYV6XN7EN0c46AHNQeFi0TtAf+gkK3BUzQHs1iTAV9eAUaT6slCX8bc5NIXHvYRx7fU906lDmuG
3VWEcboLMawM7rENGyhSqbM4Gz93ciRNaWyFeMZFtuKv6SziOBvSJ9mLvUnKTZM00qMHsmwdRO8M
5m5Z0d1uUT3tcii6DjJtimozirs6+zJSI+AQ8rVzKpoKyaidzAuxo2jZvyt8NRcGXYFml7uSXADX
a9IX6Fg1AEalHxgezl/41KqXLmvBySV5vLahkGn7bdWp+kRCU0xgaIrmIMxgEX5tGlp30GuUdkkm
coKP1EBmHwWEOZI+m+X2iLAVtgv0kJm0yNjpTWuXm7r+Mo4L1CxJ9w3pSCfv4sovn+fYZr49IEM6
DUafRRihhVueJu7isWyWE+8jY226tAdlEhOYFvJz25FbGNIxd0ZUPhm+HCeL668W9uiVFBgyhiKh
wM+HgByDb6VpbjqYcrSpHfJh/sL3ywRwYdTzawpi1T0S262fPKfEh+dQw7HEFmOZHbpuyi8chdMs
ZOy9MOgBVPfUDuDowmnNh8e189WDxNZYQE2xl+dkNlsmQLVvXYKFMs8Nx15u3bzFeIIdzm7O+97I
5R51tv/sFx0ZT9gW0bIIe/g6uLAHWdWS+IKYw5J4Ste5FYwmrlJvo6tYMu+u06Rng3M24CteAaFP
UuFWr0GCpiMyRo2qxFXNfI8+MCb6uCaoE39NnQ4b9MX5PvAkUI1kto8LzLSTpywpjCsYZOMznnkU
Dv1Qc6BFR8UNQ7vs7mE5VpzdJjXdLvUgb0EC882sciN99SlaP8/WUKZnGiwlYUw4mihdAr/Pdgu8
VHu3WG+yE2Opb3JhVjEAm4agjznBihFhLQhOa8xL3wp/GWEZeV4HHc1tlgI3yIJuzWqbzQBQx/US
pYasv7vFUFiR7SmfE5PXox+phoRziKvV8hRLUpRDpjHBg2NkSrNxrovYK4IAyB8ubMFNzNrgbJkk
h4g8y9Zzz69H3J5x7ENRi8n3BEwHxi+3SvPMbRWoPBkvzQM2GAB6eesLEwGGMRDyiIa3DtVo8SB4
AFpyjBm+9YUMdu8mb/IFOyKvCZAoVq3HVk76JegclECyKYYrdpS5PbBQV1c4gpfHVQfVF7zOIHbs
as5eY9Wpdj/Odf/dIU/3ZRjngqzAeq2xRSVGVgCTnrpXpljYhcYRmwP7l8eWqWzxebIoazCYNsmJ
XWF0iHy5jF8lCa736E7x5iQqoddOpE9qRaYPLJFVJ4gBAA2amASQDBDYakHvwuO4bUUgp1ZIVY4T
TGd9a7WY5dIELAveKc4IQe3RuFB9A8AEunGz7AsPBldYNmBX+O6ifNrZaFnkTi16JHa7zYews4wt
LWFG/bhzulY3wCy1yxeZh6E4gXmaTAc5o7C6I+4wIW0WmxPsaZK4cDTjg3iRVDg3pszmF8NoIVeU
7jwheSisVfPMJ1j07ZJISewWVYfLefREHrnEy32NO1M+iVx3DkbQwSJWzvZzb2dy8HewoleYSRsn
7fACUcHwsmSPn83JuwQDaBZo59Kr2viLyOOpdm5xNhFT/QWEKeIuLO0BDHKMn37q3669m6kbehCp
wwi0JoUKH8Jwj0PIPE2LNEnYOVT3bS3EbO0C29TJBQRHNkS/KlHdE4Hbn5hQyGdImtacRuPi0+Bs
VSPmM5G3Xrb3PEiOmPRSGOaVnPPvnp2XpLRWnr9E2QqeNNxmplj0RjnXYZDN5qXRLN2dsWVEI5Vb
mjtzXsXnHFyCG/Xe9kU15zi7n4kMDegOkstK7Nb8Siy0/dznNRudvZTUQOh5tApbTamPjZUwBs4z
LgbC0kL4w7y+G4Ko8orpGi7BdQ8MmjM3YavX2/ARAsMwBOmxYnjxQOabW+xNUkfR1jb0jAmzT5VL
Hb+kAidVEbDPZkRpniay9LoHKx988yJYa7AMjagWVkDNDGu/SIs7FdqqrPHXsb8y+AR8ZGbmga7J
xNJSekbuUBMShHpBbnk8wtP2q9EHkJeOCjqyX8Xi6A/ALRe2bMLc0e8n/mtdsuvBQHVAF3V56p9N
7RSoW3TmONHz2mn8nVvORN2HpoEp5ixefXe4VekEnYF2Hsqv3VrQB8Qx1Yvhpp6DNT5vZ5lCE16q
UWU7w6t9fUXbSJPmu3Q9DWe8t8LJr1UvV32D5LCevvra88qPSTv1Y3yYbGiER5FuQHlr4OPbD2BQ
aGzypUV9M+Ne8Mlwq1NUKhBz6zW7aSENmker7CX+S+xPlJf9EgTMpEi0ntkmgX+ZXXVhteuoFvgh
QQyUfvQ6SVHT16oZCfhIs5k3Si5wPkuOnFRtz/PAH80DYyfFR2amk3YOvljbkjLamQPJNB8H0aFb
txLELEvvJbVNdQlrzWVZ6+p63VvDZLjfUzsX63EZGg6OcxPzIVSTQ3fSzYSk+OZd1DRrUMAtPSEu
hFC6X1gOc3LzjJW0wIJAiSHF6qTsxuJwPONbGF78aQSgYiZkb4QMJZrqBeghjI4doh5Pnls1HM9z
c3N/VaHG5EgrDSZI+z2ToDai2hzBs/BsZ3N3MftJN926Y+N6QKYbBgHXQ40Sl56ZXbpx1OC4xpm1
mVbJFZow8GWf2bd0ccfE2rOjIvXWdCdqt8OUThRNc4ydzu/OC+W62SdURgu2d292UCWLIfbP5wZj
EPXkMGismguiE7Gra+SeS8gi33gOatKgQeLbdb0lT5zGM5zTglmLHbkVvdcHWFTxJ2Y+jWPvZ+0E
ZXZMXAWE5nSxkHWue5hW2OLxBlg9WEnkG4lD87hw1ID9rqNgkmXkmHrz3i8ToTMgLNq2VBeTVBtm
eDTcziv2Cd8EvaWEVYylf8xN/5Jq4DL7rmjFv/Z/Khz4/y6Mw2Y68Z/FA2cvVMvLL/KB7Qf+kA/Y
H0zbo7xG5u6hvXa3qLw/5AP2B3tLq0GSR0CNSx7PP9QDIvhAFvAmHoBLIi2Ekf/QDvBXKBYF0k7m
ds6mOvgr0gGba/w0Z3EFQUg+lwioPy3TR7X962AOVj9WO8War5jRkHFnNBpFpNG0+2HCHLqDZeOe
a72syHB6cP+cBvBTmNM0P+ti6h5nhTw+TI3iFo8VSpx2yOt7ZZJNlTdl8AhmRV5ndO0+E0hGi2MC
+ydSGX9/+8D/79n7G3PZP3v2Lp4wOT798uxtP/Dj2bP9D7YT0OySPGImuS3Mdn88erb5gWwYB52W
T+6gb4t/Pnqu/4EBumfh68F5i8aRv/pDtuK6H9DMYlDZ5ApoQ82/plp5C4n854wPOQfqJsJNeAnB
NrB/G0f+PHqm5ERSD8KHIXX9CsQweKwr9PZQsoZj6RjJS1GPHd0cHLKbQL8Y9v4yzJdmpxm2koUr
7jyFnxgsiEF4ANyLJN8vTrse87UFMqpQLs/sSYU09xZMRxpagn7+Lg665hGTossgzHc97yyYB0z9
ahhRRFQSoHBUuDEQmAHF/sFyZWyfY9j0aCYSAH7Lp0YPSNH2/j4L3ARHKM894r3W1zRHGsucIlCN
THd8HG4QuN2sy/dNl+HbSoU5he4cmxnjhTJ/cKBC4sX1KE+oz7cywnFSB8rLCEi0ZCebUQ96xNGs
jVDmiT0VxllsYbty9bRej0Fcv+o1Nc4AA1e7eMRNLqFs38QugsKduTItO1SOXT5VReMP94s11Lju
2Youe9poH117oXab6FzfLQtlyH4e2vSUmRV6+Uz51iMF7qgir6X7c+jqeH1gRkVmGgk7LcExiOPC
nhZ4QgOAymTHAshBYgPwW3s/7+WzYmIEtrNP6RHUbeZeysED5dJ1pUjA76rhFUJjdpewz477EndS
EdVaGpIxbJKW0BMmeM9psCHA4Md/oSevnDCAtXyPDwDpaz2kYB6zEVAztIE4UDsMu8ldb8JXBsPb
BN1RMc3uQokshKXJa6YeCjA2gUjAk4fEWaZFFS40hQCQrTjD6V30Q5SMufXMudc5c1qj8kNwvGAa
xrEYPuqSrOFjZ/N2uL0AlEMxxbN74CA2nC2VPbRYYQf81QXzMxFZdjXGyPukm+xqDJjqZGwG6yFg
LBaQpqCcLDTscTc0BsBpqx0qE3IE+Y87k7b+xTA6Rb1D6cZrGCXWkhPmyMs3uPD1A86QhmeG+vyb
EcR44pbOLUE+CZFmux6Adxz1Q8yjpCDnOJE9kHuhEFClBGvojlwwWdzn1mrWEXyc4nljK9AIIUPh
CxB0L90Xfk5d1nUE1ZK1wrh1IlXqgc445axISm+MFrnd+oYpYhs6waA6ToKDcS8WCHmMVYbklXzD
aTnW7AvebnJ0VlzNwGXgqQR23e3quV2OKYSxILIgMQGIsVV6F69JQGOSmo3YH9WSHpz3znrXIg1F
s77YeLj7RVvw9JWaUsBHtkwPRgGQI6qE5YChysn+0HlJx6JIJmWQKhD0X+ehc+5jX6l4hxB9G9C2
KtaXjl+MeWgF+aQOBX1aQOXMlgUJCc2gThkgVDl62gQYHmlyxYlvaP2xzNExX5G7PBDIKq3VirRe
ue8WaiNNGyuGaqPKYMVnirxr2qkOccfR8EnmidogmAHA2Hqdz2YrjW/lAhQ9NNcG+FbWZuONr/zG
OssMUbonQLrF9Hmm92V91b6dW3tYkIIclxI88a5Tq36gX+GKMG2mcQ4r5aAQtZdcddEWuZHDRfHy
QtHsgEDQXmUAUeObZLI5HAKP0OOOGX0wXQwQxqxjNdYi/VgwX3vtiUsfQ4pscAwMS5gKAZtx9BFA
inmH0DHwwdvPwYudrFl9mDxiI3clMSHDcVQl2O45NwQDdebwZ7Dvc/vUoAGdHvzFNJPPq01SF8lA
ujCh3mDEheVVuK+NIUfc6cXYnA8WgH9Gum5/zxAFltcglKCuoQVbcjgmAAdmIbaiSDDULfbAJr3k
xl6qPXoaUJGV7lbGZxXn8XFiE4lmbyIsp/Xd1Q6dOnNuQa0nOhpMa4BSbUqDaWM+KhABpRnj77RA
G3FZfd+JUn9zJkbSmOU6LYkiaAys4pZo6kj31OehcgcALfEcD9Zepl6THZgDpztQyVZ+apiGfG11
NyNkzmPqjXxk7T4FWhI4e5fOTxJlcQpCXesCB5kvOrmHu0MEpt+2xB8Re7U1y1JvAsuAieIhY9m3
jjQprW/KbBGhWW3umTvF+E6fpWvc44siQys4HZu2/65VR9Lg3HfrrWHF8a2Wvq9PKt9/NCSNR1GJ
fD2WKTCxNVbTN5eO7vngBXT+SRmN6e/QFx6aublVwu8vGSZUr0PHtPhopvVy0oPaYNXkEt/b3G1f
Z2M2NU0FU7KFTPRuI/Ij2L8m8t0YmJFK+5VFW3qMA738gV4L1HQDr9in1ff6e7+zdBON2TxcSyHU
tC/WeLovMqPBNiY21gE3yD3KivuyJV2Vp+sSd0a0mNjrDogiMLfUMp+p9orFtnfoijz0Hf14FKp0
PzdoApNdNWJz26duCfC+q5nNMRE0g8eRdofciyBOnwqwSLT129wswxVwjj74Ma0POv/YFGjo5Osr
7wcZOs4qchMWsufFBTiVvNstCHPo99VqvkpVuiR7WjQMilEs2V855I0s5PUWZeumYzCfprTUvf8r
wP4O+d3ot/+5AEOonw5P9ftzMD/zxznY++Bz0kS0if7U9t9k2v88B7t4ygkjtDCUmy511h9piK5H
hiK+LeABaDAlP/XPc7DzwcfUhbnEZaq9/bq/C9evfxxv/ywN0d5EdT+fgrFJcRD2bAshMC/hfZ62
iN2SJdZtd1LGbUCkG8tLaNbCfqI33tOTrsblnmPHeKvm+Ssm+Bh/AbabA0TdEiEecbl6V7h9dQ6Z
t2JeqCvJit0gO9qD/+7rPaOmMbiuk3zR5/NsGctOaW++++kj/+N9/Sxmdt6MSD+/ERTo1Bo2q6z0
bBev8a+lpI+1WK4kgO48oIXByZp06XD0VxLiz2jPOgmCpjJ7zmwVnEP/6l5o7mPxoFGDrZu9LyEp
ij4GXzMwEEjnsAd/6cFOXHuxqBzA80N5PuNty3f9nPSfzKQHj2aJwMtOZ5e0CAg0lQ230PfL5MSQ
RCqdaLuHXgly0UiY6SUJA6GuKR/iAUYdIlekCHDE0Xw4CuEfxM6puhNLtrXLtFkCMVsBTHCi78vv
rU92LFpEOb9ZZeKY6MnGA3GR9SNEr9n2nXCFhubuyT5ixJstY5Fi3XUsYDmIogmqLww0KxiP2uvU
6Sf0QG1BD5fsHL896CSeurDgJl8wbPZvPL8EVlnryhz2zGKpPMZGQ4npK8/SJx7zI1hh/qQuIE0t
/hnlU0xGgrbZ4TxZts9+JrszJA64ZOjPwz/La3Vacph/zGWuBAK3xOFDMrqOBmxKZy0KnGA96dSQ
oHKZ+usxZYR5KGc7G3fsGONHf5VsJuZA8OXONlYyhaxSMntqGV5Cd2SglDDhtfKrKhsR+41BvT7H
ZKf1RPlNziuIAY51Y1NOt1Y5jEYEUdh+SWjmcYYrFCAtRnUfQR7k9lWDqP+imzyGcFXZ8A2YeMWV
kyA8bGVugmw2p/W2cBJn+iQhCyM/g7LpHObO1VdmRbwF0NuVILaGbp/DyCJzL3xNoyVKYyJbdj6m
quTA7NG9q5lPfEfHx1rsva3LHlisJrLf1mt+h/1Vvq3i2duKHmyL+/q2zhtva/76tv4bb3sBbWX2
BYixbBFvu0XwtnOYb7sIjyA7Svm2uwiiC5+mtz3nf9k7s93IkTRLP5EVuBmNvHUn6bv2JaQbQlKE
uO87n34+V3Z1VzYwDRTmZgaYm0QgQ1K43Enav5zzHaZG7tti95xEOYtFpBM/JxRRT1PkTakkZogT
jPESZ5n4OdcUKlam7GHOeUehwdkH7YNzMLkeiVx4nI7T9aCkAOPMzH/OTxLEpleacE7VtnCGO/fn
rBVj37+G1wNYN+d1ekJIlP5Kf07oBKvVu9UQNMRgR8DhqunVmFSWpR0flp9z3q3q+ltcD//hpw5Y
ryUB6ivH2cHXzb9LufQXWunqiTU9yRPXemL8qS1y7t6Tdi04yHi0j/KnCgH4GaI2dd76nxpljRdy
vK6FSxYLLrvpWs7ktVa7B5fkjpUb+1rxANeh+gEpQyWkCMH7XAYqrJ3oGueXOwxjv49/Kij3p5pi
fk5lRWSxYg9xrbfSn9pLl+SWbQfC00zWhNf6DH8LtRozBuq2SKeEw7pENTdeCzvnrxpPqF4HWnOt
/TTyARcmENeaMEYNUkPTu9aKqxt11I3XEtKQWfcqy4i60ryWmBGwi2wHC5DKczCtnjT3nMUZoa26
8dSLjLt4+alZFRFv4IQVXDIUe7R+uDMqwpHmHDCyYUX3lQn/0kc7rCDF/lTGVM1L7o8/FXMquGjY
nLT9a8Yz1UV8kaCTicOBJkTIWNl+n1AjnzRVFD7gRPeIKZcUkdgOs9eEFmcJ7JmF+2aemwI1KQEg
D7GLVXwLh5XqVe+csgQ4hMedMUcfphurYTcJijuEmFmZJpmfLUG2MYosPdHvIkrnKIiJcGS9gJSj
CuysTlcP1TmxF1ekTxIwXIluwMPB4aRtCHmHFAvgMyFDCcqZNp8+DPrEJwcbRrEt88z+bQyuNfva
mI8jktt0Kn7bSbyy1YdGtXGoill16CZzlrw13PUo0B8g70ltorNro1xOdERO4ZEuOX9kTqZfkrmv
GQKEk/UlLcOgX3WYey4h6OJtldgMeQa3Nx5dKIWnqcmXZ8Rf7PIglJf3DMedWxVjnjfCufummTM+
p7GcaS9xWpgb7l4iycKuAwfRuZnhcocxNqGzQBDsQ6FH7wxqNrpNC8UZUU2ytDY2VxdcvTDSz07d
dx909BkN0uCyinVMurdtW9eQh5Je9c9sYJD+zYC+uNhHJZd9KMRKgNqUDA092Ni/N8TDobNhgsBm
Mc6S2Q8nmX3FUhL7XZIlnG4amKep5zCpeUrCha/Oi350jv2wmNHW4v64s01yJDcyEiwJmwmF31YY
/WDCYYIwxtpwLj1FbEe/hf3WsduVFll8Rlu5d1Pb909zocW9V/ZTeLe0zJSZIcU5PUNTIhv/qUz+
/3CY4fD/uJh4zKvxI/vvZfF/riYM4x/Slkqn6kRni22Gv/mrLNavBTO7BbA8WBh19+pM+4+ymPWD
DSCH/weMHgqq5Jv+YzxMNAa7SB2jD6Y2vkez/526mG/kR/2tMgbxzXCYC8Nkdi15jX8vKDsCW9s8
r5Fit1R2b9fHNYNEVxs1X5Dfl21ro2WoG1ECgpQ0Zf7bSRm94U7w0GtVe/KkF5KSyQlFbJMbzm4l
sO99AXV0CCejeWMcCOi7YK4VUcW8QCPiTtLWJ1kz1ysQ6np4Moonalq5m+jatoupsj85edan0cri
X5Ma14cUD0UJFPJcOKvYa002+6odyy+DStKbynl8QcojN04jBbljvTjXAFAJDVJdE0i0xntDY1S9
NHZ7tPqSvv5lvI4Po3eYh8BUrC+yS+9IrYmtlzokA65Che5Llq2HlSPDHibrdw2b7hEO+nw7aQP5
Wy1zkRtV6/IzWkbjYVAVZJU0tn+hus7FVqVTuDMilwM7ndC/5JGNkMvuj6l2FZtJpz/WiJGVdFH6
z4xjtSF19mFFHkNT53bQRprtu0PV7KdJhr/wwFk3oUW2OjjBrpin3YjDKCiWVEMd6aw35Zo+D5Ds
mHU2EcHr0NznM0KS6VSQhxhUYwaI1Ipi0t26cBfaTAI7+aVncvB6hiR3pZLzZTSL8gyyUWccIMAl
WskdRg7d601tDqgA0vspc1+AnMfbuQWlMRQdvwKi5Y0dwS2ownb2ar072kVRc2Zbv2mu7EPSomNx
7PJJSCEvbly36Nr6eQeopDzPRl1viR+JXieS7DaTLYmUsDv7OU3kG3RNeSd6GgHRKPNcRXG9C5OE
eYdDVu4G6rq1W8rmi6iAcjMthbnnCAa5EqOqMluz+hiKF6K9AUTKtL23ESldJtoC9OL9d+0ay5Ve
M+i3xUJKdGlXPamTxCpQcXWeXa7aicB0fBcI+fIHJyqHLW7YYq+yqNyN6zU0YIn4PPq5f9EnNb3M
I2/cmC3aq9mtz1LLx+uZH53GsmuONcdvYEgxeRG51fU1rb1oDG2LFvbajLWcLMZsTMdwqowAiJ31
XptTs+sg2npxW2sXaJGzb/bJuhurxvCtxQ5vU5IKLzR4ab/pm7QoPZHOb6UxL3tJA3BbkZeWb0aQ
obhTlleNb9mucxJFh8K8rvdNzdqHS6/2eaLD0GwwjbTujHWop54mIGBdtllLVYRDaYHng2Momg11
RO2FraJea79NkpAQDfJlmGYtJ4PVTpBB6PzqgfUy0YdFYha9/mxFZnsICYrUN4AwymOb1/pB11oz
YPL9NqlewwmBXQShj+bnUfowu5J9uoawhGRL+eGmxFgxzh2OuE0qz0Rms0mXErPGBBqqAweyi62Z
P2lVRGi2/b46cTpcEVwIYSZBS2WkcVCMTXMqVOQeOIg5VVWDxJfE8cwDMsETKMMsMZGodnu1nz0W
STIeNVWBA6iyFB7zOJ4kBrRTaFgASSbdfbLTqTnRMomNRvPJ2ySgZhM0Jw7DhDjbqGpjz2De+ohL
MN6VSf4J3LF2m+tX3HqcNwQw1MYjHhTDj3LrbKzVRTp28gZH5wHRy5uA3+bX2C1vFIDscxxH8UFk
jHcXkLy1bd9CnWCOqbAkwHFi0jbNlJHTOHh5x85FNiyM2kVlG0HOMK+n4hOspuwcGpqz1SJLfVrZ
sjzP3Ux2RmGpx5IhKSkJWnQKKS79dJgwl3AQnREGW9wTPckd08LTt6pH7bDY2l2kp5+Jsbcs0aE5
Mggvtd4jsbdRvHn2tTY0MxXMdfNpWWg0AvrU8xIP2R6EbpZuSlisD8yX11vTWVhc1wg2SGNlmoSJ
7ipC0vqo97JkrP241cNgrKf2gKyGtIVuehWZxHujFdtEgtPUQolMamUvEKUUTuCvdYXX28jGU6Qb
5WGwUcvAJzH26Fof8WrcLjqSu0qOht+ZWXFD3vB4Nw1J9Io5htW8Id6ZcqMCj6RzR4yBGbR26Sdj
+KuU6tAY14HxYrjHyXIxLzhHTRr9o1rTQI+zYScmRb5oE/SR0E7K5U+op5ba1yISeyNGJEE0iSPq
lm8zTe+kkWV+24hws8zRB8Hk5GajNLxJEzKaLDtpPFVQtbats34xDKFq7LhP0Z0i8YoZn9jUfSLT
sF8ZoY1PycQD0yz1N6C9t7iGpmwRKPQkgIEEWk7+B8kDfxIrmjeu0uP9SJoHeVdCviV24py7mlGt
YAtGp2GdRiJuMLJg7NlgzKPtGOXxqqY+pI5qgmjNGgrm4UL69HJU7JmQwtxzkwW6HU/ZlqRYFJ7r
je5k6e2QX2WaqHP8yhhNnAwTq1IqbibAo5Pv5pGGOkBLi1g/r+JvdwzHZzzv9T63Jsj1q0n69JS/
o54wd5EWqYPdTebBjtvvMc7zwIldlLyzWzmPGeaFbelIjTzJJDqRQS52Xa86JMcqyjxivOUDuZjW
TeQO9R06dbVhiLfsFkZQD2yetR0rM5t0gD68MJqxUT0PNePwvDrFergcREI/S8YLk5c2Fc/aGNO6
V9MEgS/ltOvXBG2iRv7KsxslKMQcp+7+WJCNE+KsGtIKqOa3inOCbhOcqBK9dXTLikR0VoQvKWiT
u3REGM/sdvqNHR432Qq0+8TMPLqQqOH4NqvEaBrPysjNwCrsPXn2Gk46DYZ6v9SBMgbPSuNHWVfW
b0JheWM5snH9mPBYzX70CaaiJ9FK2Nm8+QpCl237minC2znFjtNQZHmxMBzWjE703omVUs8Bue0y
IFxOtiL7j7RJu9EC7ZolXstmm9F3Z8lwIOpp37rpaYDISEAUD++JIK+AgArMb9M2iRbzSEwurgP6
Vs/MSSfMiNaqnMIKmq7cZcN8XImKvV8Q8t4PxFYF8xW6bkfLF/ueA27wzUqahTYvd0t/Svpoo1fJ
zqxTT6XRG1tzVj9zddFA/zjRvG47sZDbIFJkiyEBOrJ9xdZ7GXGnYgyQG1trOxRdLfYY+sai/3CZ
A+EcHMXO6Ap+drNVWr4vhHXIl7X0HKV5jet+xbqrvDjlIuYeCZKCRbJoB3cXgwYfsumzEe9IFYmk
MVCsXogPkJ65gjQlhuZhWeSDE7b0/ryTM+K6IE+tM6u658zV8yB2R3Ztioorqk7Okte7pLx1lxgU
9yp3XUSOzQJUcpt2PZaRRSs8rDK/W92YPHNiZ6QJNngA9TeL6RC6Qv29QbBwcCLnCwD8i7SPizFc
CsruTWnqqS+04qENbV7/eDIbjG8973GY91hdcZZsYsXZCMd7g7kWcLIbrjiUkp0VkbIt1F5nOeWt
9BK3Ydz/Rup5IqZlhD1d2P6k4pfeYu6jDe9mWT0y6f09ttF3mDX+pKX7uMywsozEJyRUK0u2ME2U
yX2I1Gm71gWAXs2uA3Ok8B3G4byQr+npEJysyAjiwcaIFQ+J303U1jkfPBAl6Tzi3dvSDeBftM0s
iMZX3CfQ6XW9eQF3FYxxchNJsPfMXrdkIwGsBOFcVnDdGbO8RMo4prM3zjxPF1n093OUeiE59ez8
q6MO8fH2mh/3CnpovxJ94dafojefxrUUQMp04JTcydD4jzUYwGUe9m3bPJEOb/h67+A7w2w8p3l6
U8qyPQqdZJ4lJjBoy1Xn/qrpzjddIYzvfE3lO5yNK/Yc8xvswatcAN2t30RMJVh3gDmqbzIuQ3qL
Gd4lKSfEH0XMzGWj2j8j8+YgIidhWzVc5QZ5G2ajVn/R0pHirRQ3E8Zmr7f1T367Yy7EpRh721N2
N94SNOM8946NAIIhxI1qZUhRtDp+IzBfZfxYryW0dUPOS/eqpx2uKne8LfRBhz+eV7uxb8RJSAbK
8L6KS+NG9rOTMVmmcKl3Buxnv68fFnPmZSPM7pEN4z7sUhiFRog9qP8Ye0a2hD5NfISrZi9nZ2Lw
t/RbgB43VZgc6wQ8/iYqk2PnJLtlTN8WZPe3aS8R8GfjMSuvTya2BEE2RWDjnZuECN1TZ43EsDIQ
uVCT2Bs5gbktzTmw8+qyKBLXtdEO0MpfOjfkwAPadhhJ8Nl365Qehsa54wgwNgLZcj+RJZxXzfxq
gXCjhJ7+lFC66XYijTSn8Iiqg0K/FdMG3gye2Kadd1VsXtCHPPQN/im6SEiaEe5UJNG/cmyyeOi6
aFPgHLgdtd7+1S2sbkIep54SVueTx/qZJ4mNMibi98KxGLh2FHSskK28eCFZiEe5a3+PuvtoVNkD
p6FXJri1uU8Pjs38uzVs7Tm/jhOHwuI+zpdlG07FFRCH1XedeJ1kQzJGgxVaEIe7UWX+YURIwIx4
EV4GY3ub4WfxNXIfv9hR7Uq6ePQa+XYij14rwyMusdwTOo8wwsYjPwIC/ooY1lcwHI6dlB6mlZpT
GHaCStWLoUdEEbnyiIKKrAv3HBsTtZprzgfcFRX1Aw9VJFgPUOpif5XykjvK5wEWeuAl7A0SfJYb
oUJvdh1ks3S+tJW9+GNifPXG8EJhdIvsJ7xT63pvyOTEwO8NUb7l5SXVTyENDwNjSFWS6rtY116t
DDdHbpXU5Y4R+k0LEjprq5fKXbHLx7F2MW12RxS8+Y6Ss/4D/XQ5diaOw8QaFhq6vKC3l8PvgeE/
V/Fcz+iJ3dw5LKVIf12HnRdJDtpOsbTHXLSyIMPCpj5KInR3rQ2qmW4og6tBgu4vTPHm63q1Dko7
EackTSek53Ly0mio2MBEyMTjwj207Vo/GwP3WFh05sBlOGfoSBUF5jLqqJLSBWiGW8jXAnSHFQxu
8itOe4YCK0/pq/vJLvjvstzYjblQbZfls91Y78PcFYcorYpjUxlymxG44kHXw2shkK45kRFtjVgR
/JFY1qEcyNBQPeRLAwvqRssqItOdMnkqpZ0GdHjixl0XTl3VK3DUodXd9ID0Sb7UxMcUZv390BNr
2Fu9/CbGYjhm66Jf4BbOT00XlXstynGESbmWm+bH0CLT5jUZr2RYbc0O3IzjLTeUAVneDinrVqec
wFsU4SNbCEFaHONj367L5gE7S/o+dGD2jLWVe4ngnqusEw+I2laC2iGMGB09fVuX0jcLC3tlFjpB
pIUaAeUAs/oqyQOFBw0MbL3G9y7ilt3UIrFzoQSfctHN287s7E+WHWjrh47Zf1rBNI7ZpGytbuQf
XTtuxNEk8mfACVN4c2kViV87C141EmFnPmNjDibXbINmmBxCLmbCr4pxwlUmyE7eQAcbtr3M9Fsn
vmJwlSPANoTdeMoTab/ZS6FdWhxy22WUuaearMHW7QqvLfTuYGBD4jzKQiwKRvqMZuejYXZ3j2r0
Qwqmf5WlBKldcXsAgGZ6uctoeop5XGUNQ3M+QsuXrkblV3k2gRqshy8FFYqXaIzowvVQsbHBFgwC
m/beXgOMqbzY+Mly2CA6GdkK8wDWclDOkSLf9YSS6z4RjbOXNaklMbgUxJLSfCubYYtLJd9qJe4q
EZlUlczSxB0h9r0LH7qIj0Lrkj3AEverIk90j15OfNYor4K+Moad3cZ17PeuZTxneIIe9Y51eYqw
71gqlF0lUJSHlfwOqIM1SGAykO5EyHyB4154euG0+0bN492sT0j7jFohkDTyV3eUyVMUh+pG0+Z4
Vxmd+QAch4dATmbXQ2q41mFN9PyFxJwb1kmClzCXODKLKZweoUBS0qF+EZAEcrJLUdKmxQ3SM/MV
aqF+mR0MvZsksmi/qjDVDgQA60SWWBNqmmjJzhkiOsSclkh3CqHbXaTN1YPFyIaZgMyHtwmAcsbq
Uka/Js4thLA8Ex5jtujZVjpC05kxmRFYGZa8p9xM7c2/vxj4f86LYCFR+Z+kMH++4v5P2fV/kr8D
EK/f95cchgk+CrEf9r6tmOXbgKX+mvu7/7AUghaXgcdfC4F/mfurfxgKEQ1oXeR8UGH/Sw5zjcT+
oXrh679qaCz178z9r5Kbv0390Z4jhLkC8fh3/low/CuQbNAml6ansTe1UbTegC39tPbWLZMulABh
PwSRzElElYxgegAEPttrFOTlknmaNthPCjeyxwNguKyEJe+yFY9bH30KK/mFU7HdGmycud3lLeDp
CdxdTTmXnUfAiTg129fMBrWEitE4ZDUyGoeTr2dxmE5+bcI3I7AxhCQRFRXa5bz2rGrsvJkIg21C
ePSzgKCVbDJDAanKwY8wR8b055QBohTrdmmouR3QUZir4zshEPA62sTqS59IjjXTZNeT2xq4ehnv
wiZVD1YzWN6/f80//R+wPeHK/RcBdPenuvko/nT/3e1zXc3951f9XwIAlVyw//v75lLlv1mW/c1I
cf2Ov+4YU7t6bhTJ7pYmNQiY/7xhjGtSPP/TBW6oJLcO3/LPRZlDujzYUKI1QKpxvyGH+ueijKB4
sgk0hjPXnI+rL+PfEJCBUrziAP9VeQVeUZmorizCTpTisf33RVmjGmtIYougZBdyAKmPo2/RjNyn
hLHhfB/1RjCB4Mwg02WjpUr3GWqMW0Vjepth9E737LW1LsAR61QU0HFvMCZV5mtPBAIc5/G3idAV
+EXaBFpHch/ZnrTu3SxfNH2m72/rU0uU4i/A5qgiCYon1a60PKTUF2kL8t2yqCPPnUDDthDfRj3N
F91eHlmA/GZmPZoBZ3J95Ur1THV1kkF0CPzQOo5xQuhGbBnD81oV0Y0lw85TkTlpdzCnmWno0RVw
lWqh4QRgjETPCCHR4qdrnRYHYE/kPmkWaoWWDLax0t9x2jvzRpgpXWocTWbhuU24qEAfXW2PIBgI
W7kIcjEiyWglWSEak1e5kBHYvPRLQQ6nYSzhA5VaBLttBqZ2tbqDSiPl4qAzYg7hgNidL7OGJX7X
PxskVb060WCdZ7tjGj65On8ZLRGJUqWb89tCyBquZnNSysl2A3CdLRIoVaUxCGtKdUt6F/kAag5t
8FtzeNvFRf3psP5gLg56ba5ta88EKbxFYBKPxzZy5bPEWGyggmsK4WO3mp9cocv7zsrpW3sp9S9N
lqlnL3w4GwuQ8RE4Cx7KNjMIgtQwIW+GYRo+8OKT+tQJeRytCEO+bCTIGNdK/QbGEYqBNjuQr02P
3LblO/NCd+MQGlBBNVCQa2BBn0iok6c4bcUtUXX2cJjccDyx95StR8v1HF5f/GDb2z7qeKKz8m38
1jDsh8W9q6IqomEpR9cjXSN9N9ou3l6F/awQjEs2zmCvVN0kyP3dZD+jEIbLhFZuWS0KCDEnODgL
mwCDCEMCqTvIfanPmw6ccwj/OuhbGDekkC9BVwx4OJ3XiLBCL0fMds3q6HG4T4FANxHI1vKiZrnY
jICAW1i2X6nUm+pJ7lwRImcnG2TTO2p7jflo6SWgmmHl78h9bITNwMi4x76pzlxentmisM4zlaJx
JjWpgmmwEdoaerJc35gIGjg+uBridVl2tQVQqLHGYLXdaSt1ww7GcMWlzHyYSFUtOZCLcYZyfnSz
+ykv5QE1WMFqgl7QvDazJXEQR6exkCObgzj2OIg2SeY+Qp1ud6xpIc4NOep9l+Q/OecvKKa3Vm+s
G4PA5kfTnoetKQgnK7Hzb4rZzNxtlGnYnDpd0GNqh9Z0LvpgH9MeknYUv0o1D0HYGVsamC2e7q0j
9WcEqc1Tk7gqIDz8IRfOt1VF1mmaUIosVvq1rAVAEDJ/NZ2xFrO619o1b7OcRwvp9n8cq3pbcqjq
VQPMgpFPQrcOT6uJPtPCjbcrLuUNQ0950sN8PhSD/WfBITLGfCCdE41ePIn1tp1r6yAZRSUIanmJ
uvYHpG8TzO1kfzdyeC9c42ae9PUliiybAa6sHjFBQauJasXrwHlCLiGwe/Te1yGIzoB9GGdjX0R4
/z07Ix97ImovqDvMWGSr3Kwr9z6TMxlmOO9nK8a+NubPsN8NYAtDVyMLYPl9Wzqm1+vZGTlHeLaX
Ca1cV0g/stg7mPiJkVHdrwTd3qO7dLaM9/8MU10dc9rsvdATe5drtsA5ZNg16TIKMGSCTMrE4XZq
2NLndR5vDVU77I2qoYJCzrYCcWnCrLW219xLRZ49gvKamw2IldzkSWRGAQqkBm6Opfvo19J7rhyj
3qy98WZpi3OouNr9eWqs+6LraBuLvkYelLf1Sy3ykCdnzLMX2t2IWaSo2QI7QJq4qpwYcKbCJuBP
LQOniZDmTc3NErAB1A8MCWkY1xmBVrzgpqnyCilG39kfiHfDAKe65RN3JvekGcekG6KUW/EyMCtn
hxSjyMNgv80pwhBUucVOG0Gk5eMcchKiTx0zZdzUjVufad7J62W59xCNwjozzgl9dCWKYe8Undlq
tl7UWph66FDMhwSFdcXykvwWrx9V8m4vq7pt5sENNFlkl0hmIVoD4Gncl5cua39Ny2HMeeXSbvdk
m/hxZScXhot31dBUfqvxtWE+rqcrQO7WmWhXRRu27dbEKu/leB8QGliF5wy2QegB6JSgxKvRW7jL
ml68lgC/j7HWVXd5pMsAjGV4t3Y84BKz9MHXesbQWwxhq3PSwHcrivK2GBENthY2oKFmEw5KwBwn
D48/558QnpQGYG8s+T72rZktbAM/aUC+p6XXWAW9P9od4r8QYINS8hHx32fiLOaW1bPYkwfQ7uSM
6FFf5cgOAdBf7mOUu3MJdYRRVt/YjrozNbc+mrnVH4ZZQLLIm+8u05kG6tW5Bp7EY2BANKY3xXZI
b5RDy9pUeMkkV95DI/ilYQetj6TfDhuSSuNzVJYiUJ3B2tROizNIFu0OwEl6dOQ8HPKcN94oouY2
LYv6TuTwYlRX6J+6Q3OBGX8MtAojiJtal0S5T265VG8GaTN7u7O4HgfjpRVgvayq5kAjuoI4AUty
S8Qh4YRI2gZ2x/fN0EaPTMOjFyDe30PCyWNME+iragpvkjpjmsvoZdMUZHT3tv0wzvX1RxJHbigt
2dl9YfquSQKrQcCyVwHoYOwg2mPTT9q2sborkDU+mwWko1irF3BH8UeDC/FJEe10n2VTfbL1yuTm
L9cDqgSKKD0lKU4O7Giqpj+2qmz3fEp0KARz4YlCq34OrZpsYm0+VkzgzujAAFC4tnuwmYEcYBnk
X91kAF9CMYLdaXquK/WSRiVWLXM6jjoGz0665Z0aw9lHdci4HNjU8zS50y0LaOc2zstn3UGwqUy2
UBacF8FB/yCWkNFsNFb7ChzCqeW58uiwBTutYGGgGEYIJQx2I4iYV5W8NZAPUfhwe8hdsiT1iYFI
+QiSSfgS2C1jSPYMsAqTovL6NpuYi5X0ZLZd5R/gKTFCVq37sbZu9UuftOTiGKszHXqwe74w8/UD
PmKGv3DpePZ3kXyw55W7r5+rl6KQ1t0y4D604Ryjr1fPSy/k3uR8P2HXJ9x2jrV7lNR0h3UXU3Cy
JnmbEJF/j6Zd+EO6aF7BHIv9kSuym3Uomv2Krvq7JlPjYURyf8oaOr4Q0Jsf89e/CzU0R9Qa8TdG
gj9pMYTbcrJZ0GCfDBin9GctmuyHHmA3VjNJmdPR5ntYn3EaNmYYbYGyGPvFGlFh5sQUXlpuBuHZ
uVRPaX79wNOJp6Bm5hWnbim9sXPdgJhQU/q9bBseqCJND6F02JH10jyqLr6Zk6HdwxazeZ8YqLLh
WYN6zMybtW2Mr8yuJa+IfrPs1+6bmwSnqIVQOkiaK0yzl651tNv5dcblhlIu+wPXo4QZbNovPXEl
J66/+o70xc9UjdFhjubwnKoKuZ5hV14jKsjC6MCea3ipAbqIN2U7QIB1d2AtP3pR7DxHHOaVpR2k
AQPKHp2tU6lwFxtdvaunwYOodi4GxD/RonVP5RA9Nn21Bah24cCjGzEsFAEJQKb8PKrxPkKbMsnf
89ptkYWh2bD9UA+/1jC2d3PZ3ZWONjBrWz8qR9wkOWCduDS6oE4F8BoKTWwh1DyNofssRCi6DeV3
BKSQxbuL6zU5lN14aVOz3jkKKLHDYYKEr/xddx1e8OYQIth/ph2JfMFO5EWwPd2oXDSethhHseil
l0+rfkuyeohZW8OLopb0tUJURqaNC5hsLd19Yo+ph2OB5as5f5oKVqicynLjUNhuOpnzUlb9a3YF
2kjd9VAFIB0Z7H7nANo258lvNLkEGkUHGxukSsiZj1kXfutpfWxiNEohzQWgKUSHOGTCwzLpDtKG
qPUKKGzHPoMKja7XPQ7YGAJY2oLnGtPRdS3r7WywzMjVlOylLo5i5io3GcLsR4bm56jCqGNJdqOZ
1n7q8WKBaJ6h0pgdXLASw+qKRKgB1bltYD3BjXGijvKBJenSTx9IytNLIYR5ywP5teyb9rFMJVrH
3qDgWlhZqMXa47OYPb6Icz3vG2+kbD7XvOesvvuCGF9MQSgZ8CLNd0PnuPtqsp7y2NC5rl2kA8qr
gNNZLN6KEJsSDO85IHDopeep4prCPus4runMoC1JVHibNooQSsnYpFSeSb9bBY/RakiJG0W3ULvl
p2jsnndZJB7oJ+esG1Z46zjLG9nNxZ7J7VGFE0I70+fkF3F8kYD89tjY+4AuSjENNsHTWPZ2RZvn
S6GvQWtpzZ74K9aghgu+fKmfLUDb26IR097t+sBx4/g5F1n+7kaXxOn1qzt+cviXkJKVZFWzeKWG
D9MY/bYbPnDUj1DvmjMD5v3c1bCPjHDvRnwkOtTDUQm/QXAr9fJZNiknXXQVpTfNvlJUbNo0UGW7
OIX5OkMvYDtkS9Bm5ktOLuWGgOHsgA1sOImhR2bY/8QNGZyNFBqEyYK97I6zSgMjU7GPiqkM4AJT
fbv5UxkJ9AF1Sz5duG+hfm+ssE+9jhQdX4/qYzKlnScmJ8dRD9+tWYw8EGKId9AA4Q5ZvHie/AcD
45iJzg/QABKlEdDyfkUauZnTa/y6Xt6hcmj32TqofVz01X5Ju5BS214PqNvvi7XmxlRUzKvPGmg5
pHN2tfwmPVPB9Pccm3dM1Ddx3/hm6QE+0ikZkRdMzM/3Wdf/amsA0GZhvjf8il6uZ/jleUicM+dG
JV+Q4K8TCznxpsMsTRF4oDej1P6V2SPhy8V7ltZkdhsonvOJIc+IxqK0f1d98S7+F3vnsRw5lmbp
d5k90qDFFoADrt2pnGIDIxlBaK3x9P0hsqonImo6s2rZZmOWVcaMDJIu4Lj3nv+c7xjywLdwUIaw
9EQ1pOyMQXaOpq0Ujrzz+rMymR8Y+htXl8xoM3QWav8cUCndmITp2JWs6Z9lp1R8GEclRk0VlHiT
50u3L7mb+QM1AXZfNC8YSmmlxAuxZmZLV+zhFRe4y/m8LNq+yXXdLYxy3mG1hPA6c0y16vFBz6BZ
w0PFJwZpom+x7oT9g9jQyCWZfY5lmGTymJy0wbzDZ0ppeFHELIyRDMe48Olw2Sy6tqHzXN0aUtdt
SXCpTqoDaArYscmk27ZRWTKoMGaSYqI+vIS6fiytxhEbecMuGyAosRB2lJWCJcOE5JnwRgVDMYBn
aw9ZdzOtFIj60I5XkLoht7qlcdV1iBaA560jxt9iPS87TC+CXVOoegARzLgoEtjNtDDp7Urg3Dwr
gnY3wOWIywmjRm1uZsL57iTUpO3aSw44ki56Tn0sm2a9pk7yEZCsMe6RnEPCFNMP7e4wAAXM6Zze
xCH3Xd1SHmNFPkUIOLauRT1vwSjYy1zPDj0N5iYiLIpjKrawW07zPYPGS9awBs/WNmrN6qOSk8aW
67k49Yg/W0FIvjqY/k4Cd44IIWMwS1uQKZCrnYoDFqY466tIKRjQsuJziEbOFgmvFWQCYS9hiNnj
8MP50gqfkihxV1LLBY4iQIGiwkQTl3LuA/2ScUYuCkkjqd0kSsuWP+6mC3xjy7Xw5q+njPTEvn09
gioP/M470+y9OQ26E5NyAfEjHCCvYwfKJ1qdwdg8GlVwGjMW7FL7RKT3tUS4zzmCb+suvtfGFvFR
zO4bko0HOSPmlYd3JqU7tpRjX+ka5grhDf/BNzHvUk/KKARrlhJL7ADRTK2aYkPZK2BxvGiryckt
22c9nlWP0ewDaKMf3MNrbc4fGUN3je486mF10YkiGZR1BRRCklhDtRZ6iAL8YjmX+XQMoYG1YrGv
1fHdzFkClnkc/Dmchg2AedhpUZ+7qQpQPy+4C8icduljll4VSSh8VRaubWS+ZdQ7sm9OQneCFFet
pkG4KIlmdc4Co5Gu2flrqBV4fSqlCmk+vs9ZsNrk4CHQJAZOP4jdHoiYLU/B4uflzEDFVOZtbCoA
6IbwPaP7aIwmLJxqvW8axa8S0NeDSroAELHh9OvIOxfDOyAfLIem8Ipv74208BUBWnUbI4vdIey9
XKLsiFQzdo2csr7ujsaAG2oDUByAHLDwYniFOjldg9Av/EIMNdmSBn4KGLsbsCYZz3NZfsHYwB5t
KJkdRPnV0rkjhLKRXcl5C54iZTWea0SURQ5d1GCsunPrlxVUG3D7lse9gZMDh8kI7mAoNLTBdac+
w/YupfX3Se5uYdN6UyK/zzkgTzmAvhqoMnJgbGxxqCDhCcjkrM50c2c5XODZvADreWNA9AEyiOfR
G/epRSRqMCpm2NNSuXhsOluw2DBmBjplwCjbKWTKnQhaMWXSdphxJ2eRmnsoQvA5xDqEbcnlDW7k
AXpH4liFXG7mGaAdfQMDWiZT50lCACbUghEgEEq4e/WTMIpvqZrgs5hAXWRKdeMwRqwcdAyG5+Rc
l8ID1YVv1MR+GsXkhpIFLkRhyizN8MlTdBZitnLD4N/4Rq30aJtdhdEwSrxmzC800mfutBqFkaZj
J5aKO4FvRL6VA7dKcx/b5h6eD1KoPqPB8eucguJZe1SnENv7LBF/SDV24CDblUUIueLN2G6FgOum
Fr6pQWnYcOfJ9pmIjwa2PFsvgYYOBSpJJBNllFWWdoXzNkce2n6+VAHSTrc2NLcrPzQP2LiHorDt
kUw5JXK7s2RXDTvJXkxCwDBYFPyeQIAowcUDN1s1Sq7wZSTDTqhRG3EXirp0DaZ01xj9e2jS7ysv
yi02ZMqelegyJ7BkhYiOQsbSLR+5RaonR+zG2ilZ2C8pVs6tRp6QZTghCTPwGabbefYiEfylhTJF
6KPUHADCONOm9B4tAvs39xu12oE60m9R3xw4W31waB79WDwO0+DjIL4ybH+a0hnn8xCuOnGwn9gx
txl6Z/wJDISih+GFGgRbqt9j2Xom6vyGg1q/5V1TAhhYQM0TKQ9Lda20jBKMHhCAorlPfRC+8H40
VXFbo9hK5uJPnX7TZPWj66RbmrTRlkGSy6tlYixEKSy/m2ycKkBNoQJUVG5miLatDmxYfuGEiFtn
kjVXqAFqIF6lbhcWjcO17466sm/16rNiyYOmmk57k/GVnwJa2Kk1hbycHbStLo3EmYbqHZZX49Z5
czf3AkJ89miOyp1ZCS+aghOK1tVyI4sgW+sKqRTvzbdI7OpTMAi8D/2bWZbQrYeeLJIJJsqIghSK
Dnb7Rph1AhlmbZuC2hzQ0Q9TZh2ofTqCWqH6xFheqdEZySZEll0arIGAiVNuc0L93VhG8DIBrMyG
SbJqyAmtoOnd1HcMYVTYkH34WAbqNe/V65SEV7Z00wZmKLaGcdkWuXbp2BXZkFFrm/yyyiKjz7So
dPnWZCthC0mLGzuWOPuM0t3Q46XJcUEpY5S4xCldSmBJmBTQPpPKSt2oNfCL6gRGRZOGmwgZgiaQ
sbyUYs3Mk7Ho/w9T/h9JY0L7VxPi4v2z/HVAzDf8OSA2/uC6gLJHxwVl86SJ/9tSwX+hvo3ZA8H1
H3Ngiqz+OSFW/jA0fBjkGIDqkJqEDPLPCTH/SVYNxRINlXssqs9/MiGGWvLrgJhRM6RJMCbUgVi0
acnrAPkn0p4RcaIPhnlge3qHnhu6/eFOc2dn8SIncYct3lK3p3IjfCB8sx83hZv7sW9cltlbuPcS
tDrcqDugDsvxFb/bDCTMXqbG3vekud3EG1/Ide2HTbcfwy0Gbkof2K2251u7ae18SzJtY3pLcyTq
i017QyRAzm8iAUTM+TRX2CUbFTs/Ddp9FdsDD2x2Jm9wTWkzeQEgpDdqNZy7nkdx1ztI9W7mRzt9
QzuBSwPVIbpTRgcTbn+gCre3b70dHcWzfEfzDE+HA50n76uj7st+5WqvB8HN+CGCi5ly2+yzjfwR
e8Gm394A9z2Q0bfX38BJ0rhgWFWOgceBJzZs8X54lU+909t3gdNupAvJZ82+7e9uN8s+HdZ/mZ3m
mO3azZvqYA21m2NzRGvbUyfCY8/t3H7xHh9D+4Ms4pHQ4ya/J2hqp7e6SrCyOijoB9FHLubtiBeH
o1h/i7wCYYCfbdhvsf3Ia2Unu87t+LPJNT4tG8KZw43wo3lV3PSe7mS7OOZ2eJ6txImfiBfd48iN
/QREYQ+OzKAxSLmrPxdf3FXb7qBSAYbSq3jExKBFh0ftLr6GTuW3W6pWLt3C/Atrb76RL8xm+nbP
P7p5GY1r87J4mWu68THccR3cpg0mUFd/y/bE+5WKLbTLsJ6NwHit3Sy7khkRWie9qz7UkcGK3X+v
LhIUr++aV9/1PshHt/tkd9Wk9gHfNBREbfcGDFsTiIW7M+81m5Tl+3DSgGH4K6XKx4nwXKwmRVt8
IotDSt84EReWN80bamLmptGOlqNody2i3WsDdumrZ2Pc21jzEw/b9UHcYek/Nq/z28hcCoWf8S07
bMrZKfsY6IAOXWn0a8Dyx1bcDMPzQmAzO1t3kOtdVLzn6hQd5ZPy0BxHv3/SjavwYX2Ui+iKVDDB
T2OTwxfinlYpV7jgOXUS4TSOG9FpUgZN1Ax4Of9vOnzdyOwVbRzo49HYsTUDISdFgKlgSyGbnJSW
oJgdU73whcmIHRrBiRH04GP/HiHxHbsLwltTAjHcwzsro63iBvvomuySI+aN/ouiGHdxP8ji29fr
cc/jrx3xoXYFbgHlRLmHHb2wiaweGUgrjHYoj/vS3/RTfoh8RD8Tg6wjbJR96glcYAgjMTr8J7A+
rgHJd5FmIN5QiObBpVjsDtL+6Ap4kl+46mrNjp+la9o62qsrsHQ+iJ+JZ2PTtQm9bFXyvQ7gINPR
PnliYOe8yOu967yFkMDE+QA9hVcHjiSi71m5BE+Cl7rrJ1hUnubnKIUCYrcfPC42r7TKvGjcNwxn
eGHydw0P0zedbMB34QPYM5sAjpeAr+tpq/lF+Fyzi5wfOZNJ2/lUeKrjzZsZf7bd7Rb3Qhry8CHY
jGGwOh6Sb+lZ35Nk1t/xntjp9wCQBvqWY75SzCLYzVZ+vYYn6x3SCOmV5CrfK9fYelLAh8ivy7zr
HOlOOcmv5rECjROSRO3tT3EnLSfzslkcwzdfApuow5ExvF19yNedcu8bjnSOvpSzeR0cBnQPyv5c
7/DseEwXxPDeSHeME9Wb2vCEmnMFIG2butyWN+/vMLIbx9qJ9kO0La/7ZKM4zxt6Bu3z7G60O2am
n0wY3dBpv8lHvrJFV30p3l8VbuaI78gEXrfp3dGL3tHSbbZytuRMm2mTbTWHhpvjWfYk58x++NYC
zL4se56CjUqU78ojzvuNeSl3In8FK51d2YNDgoOOGP4OpiDdzs7afnR5QPzzfGSkD1gew45tKZhJ
nfSkv6Y7FSbfF/lJvsy+Xg3/x6M4dzdOcagzPrT4G0h17otkGBicH+sjbCSZi5yd6fCVyPvWJb2N
wkmewNNtTk3rc8p3fHmkMy/jNsNS1e2J2CKN5C4GGcnvZ693+R5EXD/TPCEDo+JMXJ7iSf0MOeJV
mqdswqvmv8Io5TmQQcXLENqRz1XpGj45QvddeX9K7GT/4Gy/BMznrnzQD6b3RCKes6QTgDl/x7K+
o6Rob5ykc8pM58pAwO292q1dxV//122EOwPc5RtrLA/f8DnxhY/Fe5pT3eG3oM4d84VJxXk8MtTX
CUnY0cmq32aS6d84exuAWUOs/5dgc2e5jI1gefhzfBnCLSUQ/MlrxkMGa6iwhzW9Stgqw5YYE+B2
AkUUadn/+Qby3zAg/m+yFur4Af9i4/iedb8aC9e//+e+UVL/0BhZKThuSTBIqolz7x8IDvUPyVRU
LKX4cWVcuuwo/7FvVHQIzRgHITizm8NR93/3jYr2hynqFKdKDOyxTyn/kbPwxw70Z2MhG0XY5Iqu
Gox+NBHm+K/7RnEMc4HKGaQPSLUxjg95hDELQL/QqUeAzBHP752iXKXsfYmuZv/Ul37HYUifozuo
Eb6CNDfR4QCms20fSFDYZbsFccFedasQdAe+sQnr0mmSzA2WrSndLTIZKu1lqU46rpL1V4/Vozz5
+GOc4SBUnwTFLWEjzdvwSZ/uxMw3Gi432I6UsE0FMgqKYWVjqudOH7glunid+ayp+jogjZp9yR8Z
meiCjaPdlAEJE1Fklrj5nuWJy0jaFttrFTLCUr+r5ZWwOD0GzcOAXS6tvpaRu4T1Mq+KSF5/kLe9
dCKZW6QoqvlIUm0bTTkRJfNi4otT/mKmH4aG2FmGjsHSDeeBUkLdleggGK1Ng4VCTD/lqjqW2gMu
Rj8a3pnn3DRimlMweholUhz7ym0e3Kiw8aQq9PIyOsDWwwMFxWySdviIeRGZBkmDV4brmIhdsVFt
x3J2pelrGnMfn1VFQWYM1Ws3RBMGhNc+PESozJoBIiBlEticwTI5ihVuAqSRMfjkPpPPHEDlbSZ+
l5ZPE4yo9S7pGHSYRUk5xsf5Y2WqMuy5As987JkfpMZWa8INBUu+2LKJN15IYsEMo5mSslABn0Gv
dRzOKYGhNLmMNmgQ9Bu4VkFjzJL6iISXaV1q1RrtfPJSfF59pBCgqxHn+01TDRuDYKHCYaUF84kk
JmbjhmZdslXgg8x6E9XvVGev6qKNY8cRD7jM9nHUAgUnl8LgbZjjQyXKEAUflHXE843zPkmKdVox
urhTJlO1m+ZNxD8ow7EHZYYI1zgCN9cxVPwJE7euZZuCNgsmbnbBj1LClsC3L5SiO1kIsyPlrzk2
xxAvFWnvqoj9xbxUneYoBiUMmDTkbB/qt2F4BVYB5u6UgXXsIx4Dn4T1N4bam9T3TrmiJ4rXdF3s
iGmJyi6JP4HAbapmdgcCijWfNpPJRVgv7sC6tODOnQMS3wSg6c3xwKlvC5p/cmAuEBBRGCcXpd0t
lM88jZEioC9MxUzaDNAYElU9SezbJhdNw8mMq44pSUB/kh6qdLrkwZ9u9P+xfHxNDfzrDQZLNTAh
ePDi2nPw88EUBUe2oi7uaQD6ijmctPkTaGAUILTa0V3ka6iA/MYFsjTmUa2T3WzkG2mINtUyeUIw
+mUWeKjv3qBI3hBi9kR0CSIPPhHfBnBZ+iim+wWaq+l2tJlwJOJ7pNqRLExjM2PB0qN1zm5Sy5aH
QxndL7VXGoKDncyZTYa++B4N5Y2RrqwQnhRv1qo38WnWB3p+TD7jCEjLUVe/RQjISSEc9PZQY0jJ
2l0SvdMQ0tJDNqRAFx6J44EKwllAKgBCRhvd57BVtMn/aXm5/un7/pnEKf3GTfrzrv3Ti/pbp0Nv
oFsDyMEllT2JXXpVy8SNKmL6Ex7O4m2uJJAUL+jBi+lLc4PlK/+b9xV94l/fV1UBBrJqHrClfhMc
igEoIojnnmyDQX4HmZXqP8Tm9ppFbqJ/MPrJW4ybxkZrNpx+NPle1XeF8FIbuynYpOWFW4Uo38T4
yKdemEF8Hqg/yXACU9gr6ttKRAfvL3/9yv3auM5yilAjyoCwjPWRo8j8ejVKXDGkcOkgbBDy0bl7
kfmVcZzT5W9en/UH/WTY/8cvUrDQU72gStbv71DYZ7045r3Np0zmDJ3ZeeiYkx+b27D+u99l/MvT
ktgkIFnTTKWrGv6BX5/WSrYTyC3T5CUczUK/NwJpF7fjlhTLdtAHF5yOS78YXgvlZazAL2mKL2m7
tNxoTEfT8ZTRb9hR4GOnc/LEfIJBSQYfh9NBlj+LIZW1rPPRSoIT821GkD4JccAqt4gPL47fbwLD
M+7/VPrVu3hAk1nv5j2GpPA8tp8Saf1Om68LHXbmeJogYU0XVbyrzZ7JcGOH810Dd8OQNJfw8Kzh
LFCwIfPBBGLP7IRDIdK1uFgOXIa3IVd2pTgdpwwnEpPmcZwAcmVbObxlnC/7qN5VDYVekbANwSgu
X7lwpdFy30S+ySSLqwIw5ITP8wzmRy7XrA9Ku0QEmQXRrBuno4U428UmFPJua4D8U3DlGRXW5taW
DNrVeBmM1yFsvLF6FrTbugwje/sa51R8xQqD2SBftuQWGaA9VAbcPrBRs3gaJw7L8zdJZO5fu/q6
kRce5wQ7UfZtNvO9mG+Ixu3pD7ZT68uUvhm8BAosNJzJY/FOkQvhzYsh3Sf5BfYl6cS0ux9YOXRI
UbXwHKYDg+ofK0BePne95dZUiYkSsz+hclr5ONLvlqQ4e9DsSgBUZg90aPYXZXb1qGLgRa6PTVtn
ktKc3BYbDa1jgDJGxgjHWhV56hYZcWjfi7IjK/5oZp0fMT+xiXu6Kn7TzFC3EzmVtkvoh9nOPHkl
rVb0ENQ2kl3Jp1zzuc+kw8IBilYnfP0RRQCQAZNA8o35M4lqN2HDo/A5WRk+IWtf3zhaeMxCyy3x
WKvszfh1RQSkrFF3yRCAjbyltEiM+l5u/UIhVkgRJoILgxFih5uhr7eGfoWgwK3c2K5LqkIsi8Ey
Ey3u3BgoRaFwoJDQmXnW4m80PNxN6SYgTSAlnc+lR82oR42TKeGc1/i2Ptwqk0qHk+kMZCAokU3n
aK8l1o5IBYww3QYQhMcfCxru5aK9X2TtIVOeBm04USmF9qjvJYhi4ZMZESaGLtyGitNGmwQrCxhP
Ow/uQQj4pnCNAgkcJ0bUT5xA7L7I+tMYp4p7YtDuAI1zxHZvtnuIAexhElcG4z7q7Ed0DKLyfaFi
ka7GnYR0IldfpbjVu/uqgWKlYEJpmC4SW2ekkWKVtMKXmGE4jAYSA4JNqfousq5s/0bz+6LnVA2y
r7OAKrBESrfavPSa5BKahVF5yBUW8dxioRYetfi5n+jyFneCybszRoRNcXIPEEWLzmnkSyAKGwPH
Td9+CiXvl/oCq8qJrMidx3EfBeHDuqXE27PprZX4P1AzOnhR9Vm0z1VaUZTCmpFeVF30uv5VjKMn
oqXuwgBGZ67K/k5pt0IARIEQ/W0wWCmbCPYLySS2mhqNarGB6RlOBt6mwgPtbs+AwMrV/ZvrOK4M
LtUrBYYunXG2MpPNRZXonw35FHKbbYdnvPe2GnNdAo/vVHpyAWIw0HRn+aUU962AI4zPPDSsqNzR
8I7zsvMU+SptUxwc6mpyv9VCtA8hycxlerNG4NNY6MxYW22yNANnFwOXoF7PHuwuv85BamF5ovfX
HsgM5hGMgwwQa0a5RNBeasl0Qn3aJlZOud5Oadi36OQTdT7GSKXN7Fl5vePdwuV+65Mnqfgq2CsJ
VD1pOhZxUd1BAcXSdGvp0llK6mEfsukb+QlIof12AjvOqyAIut/Nyz7KkU0CTEhRcye093W67AKZ
PS8TLL1RHT3exssIoh8hAxSRXFAOrkwbs3hgaWgp3Sak9CiOh6jhKs12g3mgNEoaEYJ5KF3ZYXm9
piN5cc4rYThvYL46AkYNUyPNo30CJSS1zMdWbFaPu42QMU/VhrojxpuCx4UEYKOB7EvsinUo5WRr
NhkgCDxSxrM2P+QqGJ0Wv2Ja7hPzm4RtiFteH0gHdhA+FWqwbumSdowPc9kP1nZUEXE0gB3yIeie
qLXoR5Snxk+H7SC+jlQt4t2tYzQjo9hp6kXQ/IlYyHjXCG48bEPRrwLYj0dleqCOpw62GbsCUzoa
TeXKXe4wXtq2SNCt8L2dXgLOXux9LALzpKC4FxyqVLMT3R/rt6W4VevvybMz7Kc3urDhrtZvOvWr
AWXbyQ2sq2uCUWN377XTY2OEx3jmIMFFa4mMvRMkv1B0+umSarMLrNYxqtCZK+MscP5mwO0tERC2
oXwz4y398K4w1ZBGyIwtnsoZloY5cXqUyl2pn4f0dTDeJDl7khrdUaWvHIVpxj2clO4cYVGeuE4Z
QEWAPUQOJpHsLm+EuOiz9pBVAw5EUbxTsOkJwYbmCrvH5UcoYhaZsxjcwFPuRETirbuFNyxZEM4k
w8XSh28kcaa+xf9B9gXj8uBOEosMPhxQyF69joGR9iNp33Az1So/75TtID0tlnonl9qGSlA+LEzE
m8GbTGs1cD/X3OrHEg8kx6uoepjaY99jUqK2KQuqo5Q9kFm0O6bF5hhtLOOFw/1ZMdFJ6qdgrT2d
z62S7wQGHzK++rlNv/AY2nVHoibaFdYGVYI35pWaYBsH3qaI+eBlk9OJxcnC3BswawvSnrkvx/lH
QJEODnXkhR48HOcVLutKp8JtwiHD8zdnzkdUcUtqYesUPZd16PdF8hiXMJcYvJhLul8aPtYdEcIh
2AARAMpJ9gfWiCU7JP1zXh8iaYB4YH/Qczrx6io8Qw2jQr0UJ1mmPzaKNiCn3GxgHjOwnldgACxg
TyIeyWTfiXBdKvx6a7c4vjalhDbJ4ls6WaqyOUHrhDWUi9NZ4LMcoat0wVc95W4rZ4CXcC0ZV4DU
FYkTU1lDazwXxYEK4xNEdA0kn1TW/LxZWxw1e8mXo8KJXwiS74OoUdZkYnSq/IapkNpmXi6a52jd
pSi0d8YTwyLRjdWtNOceRbdulXH1iNVJDUuXuT2H9tJN+9sU4Etrk40ecKUyDxIUV0+mc0Z9tJnm
p6q75Cnbj7zZTOupdSreiYmd+ybcYTYN7BzC8dovlPffWm6Zg57tSbbuQpg4pjpyXG2cqb4uM4go
eoYS3KQWG1HcBiZgGkPPvyl0Gw3c9utCQnR5a6fJkyeqhXkfaW1yAyBhcy45BLM8QES2iWtmEDxu
xp14UGi5pZMFg1Psqfprbj6QCXKGkOWveOFqVgNHmkVfhVgBZsVNBd3F++NmwVsrsTMR8q06c1Qu
6cotb428eIRL4Qk9LcUThwK5aj1x0Tw1W7iHeU31HmZI88OK7XoJm3Tfq9KhTl5C8yVP2VJiahvn
kzKV2Bra7CKMzXlknrV0tR/Lo48Ip6nZfmDrlBfx/Y9T3X9kWfg3FOd/r7vyf5MuvR4E/2dd+vy9
i7432Xvxrf3F1bB+1z9dDbJsUPwA08GQZJMj5D/VaeUPkjW0n6yHZYDPFKH8tzqtKX/ACRdFvlHV
VucCks8/XA2aiOFBsWjBVEzEbbIf/4mrQf5NOxLp3FLx41pgIkR+HG2Ev2hHWJTaCUI0CktVc1Bq
NTTfDjUWpB/2T9dIO4xgqdp2m9aIIp/67STfCEazmmpkxZbFqUd+HOW9qQfW65JMxXM9TRk52462
Lo+ih3Q9X1jBo6rQBmZVIpY9jizeT6/6/0OuWR/mT1rA+jQ0XgzEdZpTFKSBX5+GqM5mrZiNyUl2
UbxKGToMi6GK7Bt2QKSyvL4vyY5uR8FKd+Iiis5f/37ld3rAjwdgirLOzOAH9PvXB4CtH1ofBHcs
TFlybBIxPXVjzCm2q7vEDoI1m96GQ7CvUlPYGj2dAlEoPGSAlXdFxah0aciNUB/Co2wvy5DWF9ma
Wn9sasuvzJYiNapjaIhuISlFRSU8WbAcnVjVrdeEOlr1pDZSQoTDYOXXfoSZf7zUOeiOv36q0jqv
+O21XhtqEHgwsqG8/CY3FqFByBOSvt3HaXWfkhs/t5Ootd6yVJbuReUynUfTgjQDysjERFVNbMBS
NVCcjMwERJ0xezeAETbkgxULACMdcxxdQq3XBI5LCVfc3zxk8XceCtQJE7mSVklMPIgcfAh/lkhH
RR0yqaM7ooOWd5ak6TtB+gUtXVE3uOeGQ07UcN9Z04M8qcvWyEeO6GGnfcz5gBCgTEXmlgXrJc3k
tR/gxa3ORMD7gwp35GmJYvMzBETdbcqliXHeNHn9hOGY839ChzztAr2n6IV4NSkbSYJC9Xkba0/I
gfEVVYseHqf1Rzp1zUmCBIU9U5m/SsUS7mspJ3ETk9UKgorgrdAKjBRVTnbDlDpSk7aHitDoxaTw
eVP2Y/FgaIP1rQyWpyY1lxtZ2YJsU1HcBCNjKCqxxOkhaOI45OAW9PWM+7nIVv2EJALL/bRnldbP
1Vy1p3Ipiksj0w3fBBDKCN0HR01aJkw16T3c9vYcdPFIuxKpBS+lVuJBUQQIM5EQ7OpJA1HElgJT
zjCPJ8NAN5OZDITtEp+npL0MmUWiRcOiQ62E1Yuv+FAjhCPYabRVC8gZBW0IGzWzxDuJIg3axYuB
BNlED2Q+mQnHxJCgIuZkJ7Bwaox6Wc123aBJmGn1bEKH9lDmumtt0O8BnnIPG0vymikvN39zff1+
+5FWuVNXGD3iarQ4Ef96eVV6GE8lYHgHcvXIwHuqLHCx7VD7TKUa/DKyuKX5lxFxEs84MtPmNOvG
cyfIAtOzlP5xJHBBJ4ioEjvTlZBhu1XG22H99MsGsJsZA9zxbx71b/qyyKPWmUtqEhgSsCer3+7n
DwXAfcUwSiT4vBJEN4FXj4yA8iSL5BowsT8Z9BB9l4Jh9IlIK4RO59alVTt4/esH8vsNZX0cKiXO
Gl3NK7foN2l1UoQyoiaIUcA01I8WKCs3MerYjfpZ8uSm1h/VSur+7j3719/KYkEfAk5DCspkeX11
frLziZIeygJF7AzoZGJn0TDWL6rRhJ99qnCC0POwGIk/sFVL09LCkk1KHfpw3wevQ02Op4ss9bXu
2/YoWEhRlSKZB72eXOaWHO/++hWiyYVH8/NNV4KAsy5vOhFM9PV1f/Hzo21GA8Se0GBdYoLpwFO7
8OA/orlCHQaVFPhWhIGoqUFrUBLLAHnQD0CLw5KiS45i4AUkhCv5vVKZx2px1pxTmbpUvZFjX9Ay
yR3VoPkoFGFLejLeD0NHaEMrnpW5xsMgUUwQF23woOsypo86F30yaU+NECJ3LmYw+0PTKy61NtZD
E0RoiGMo2S16A8bozujPpsi/OEQLZFgtgupbYXacMKLbgoqUN9F8Yi/10D+ToyWRoiKIaRKACIrZ
xcAOAx3jo7hEb9Av5n2pU5BE7Uqzaa0w8NIwbRaH8iMcJmOtP7Qz8ptQRwQeCCTjEaETxhILVuY6
Ul81DknALjJ++JJI+gvoVQZbdZmg9s3peCwE5qsOgNR9M8rNVdPq9q4TiuGbGtI9zO0sPYuVHAac
oodln0c9xV1JJRuA1wWshFOtnCJNpsImGf1KVqoXPWA0HwahdtbaPr4KiSLvw6DgwMjmbwcmlhBq
iYFmKleeRQrlrqWPGYS+Pvg5k2QyTQOWNF0MkWRpD8DEVRlauWUson60tS5tOiJ0JnMcptZaogyl
1ytV7AOVHu0GYwIgX6Elb2jOGzNO48AtCk4aUlgChuUMbIpLssvDuD/P8ai7ZhxMx6Qzd3DqOy8P
tBcojwrI4OimhwnQe3IAaHPkwMFzksiHciKOBYWuglYeyah3PhUNFjYuI/MLvV61P+rH1rRDBdh/
6HmftdI8dWbzBG0b9RAGxsUcmDsMaZGdjKEg1yFVmo9GdhVb4S1q4+l+JkS0+rmxsVYDiklUE1Gi
XKfhkpd9KngpzUiClzBVyrtxxFmZ6WtnHXuhJ0Ii0m2lju3KMKGlKUx3ivJjZkcsMzLT+ZG8g+CE
ZLvvu3lKD8RHZ4dSrOeCM7WjIzdcG72ar4MlxHuhMAm/5mxns9L0wU+MzGCgeLgU/gBPJqQg2dFg
FlxhFoSyuKAPop26N97D8YF617eAU/Le6ib5OgxUqml5W+5Z5oyXOqWDNiGx7cHW56gcComr9IQS
hJly7LKfqJebFOgaSZHJ+6UmqJxHFBTrCeo0ufPvJcgZQlK58V/sncly5Miand9Fa+EaZncstImR
U3BmkswNjEwyMcMdcMAxPH1/Ud0mVVW3VCatdVfXLK0yIwKAw/3853ynOMwVwqi23nPakiopsrU7
jS6700PvK+dh4IF5ANFSfbYqO3kSTHgf9uoXezFi17RocwfJWF4FgJEeQ/BE21X2I3xD/6nUWXjV
+MbtNnXAodmnM2+/FqpE9tMc1JuRqqSaC3DbOnn44bHovzrgGS4Ua8+LrFd9p42v3tiqwnkNyuUG
RiMAeUNQuzwiC+AbI37Z7gGr5Bg3yL9nRFs9BlhVkgNKhf5AGLosvnvRg50a8qY9FTBiicSF02Wd
oS1yj3WfSGq/RNdi6+p9YtYCBG6dJ/HRAxqFowAUYlEX653x++haRHQwSbG+BkX8W/HEoyKYI6/G
BBSo32w98Kp+PTbbJiGRmNZefBwTEX7YIr5QCVMVV8/QIeqkEj9EcvaDUNwHC9euxfQDTHsX4GdA
aeRw7nVYWoDVTJ3Kfi1EK/ZByMxQm6kiANPa9ThmHRoUHS77RA+kg8uFCDpbgds8j12evGoC6tzZ
9gksOYRMInPFsWbvwP7azS7SdWxAlhBcst5AbbpcZvrcMsRfrdqTU0SV3spalvsBkslXEetqa/q1
eZVtRulKH4efI5XtTzkV1MGyhPvUOPIjseF0KuOuv+CBxmCX6ASYccKVsRhfYuaNuo2vLGBTTKZi
LLcZJFhsSeHcp0cKuEh78v6HPtQtvCMoZeuvPNaxcovJ3uEJOD/7WuO49Ml/XQBfbe6K+szQ0pGX
JnubBv6yL+gznF8KpqoHDSF02M3RSDaI5hrvaxoR0+8scQ8Qxud/qZzK+ITpIQs36fkxWOBjXDXd
WfQcRy9HxqQNzn/oCygXX2OCOKT4xLdWpUGDqTqosWvH7kopbUhxMs/a3hj41Wg1vIBLwP1H6l7m
+6ld6MfpKCw+lvPqQVvREo/F2V8SsfiCnGga5hx/tO8on4WYrEu01/SpUFbZz2FwmGzRnQEy7FGu
VTHW3K9Dw6/rVsVxKjC8EM6XN7zHkx/843X36FbATT7TGZbpfRh3PiF6NiMVu2BP1/TNp65BlJd6
xLDdDF9WuxM7GePdUkgD3/T8UaskC5neDgC1/cl71m6D5bWtvdtm5Dampd2DdMp/lni8jDm89XK3
DLyqUt4yN17Tkk5S529fzHivGgpGHsHdU2sk6R95UcRKcXlkC1ugQNn5foj4tZxBxPZxdhosuKui
eYjtZPhRAqZBX50hNYAeilLvUHKgZNhcTcXRpOe/yG3r/sIQe7+JIkPKDYzuu04TPgcd6iRi3V6/
J2M/dJCypH70dSJwpdTZILeJLblhVR5e0ubEFzHtytUwFEcNO59m04n/r1GFy5JwHaa++b7uORGN
NVUqQHym/qI3fkT4x4uZWnoJfSdtC2+lnt2FaqzISX4kmeKnm6ty3ejeN1+hEsmPZV1yLOGk5Bhe
LXP0Uaee++olFrqz8uZZHyhssPdEjtLfq3TKUwjB+wA5SFCZnHCD5vNO+s0V1erMycc8Su7bZHX2
IGGi3STCSe2reKgPSQFp1tjlHIhrH9x+DT9qbAtnsMHl5LTAZWhQAK4yMwBz1uk2P0fmd8auGIRn
kT4TN+vnfVhGmAEHD4sBpynAQvVyQT9gdSdwHT5ANQtPa+KSh6hRT2kL6K9oCSj2U5KcT2qgT8hw
Z+ogRSo+PdOB6ww0RrszXOfaGxZ/J9Ki/jKCXUfnH6vcTcqbYJHsVPTYXHieYEa2qPnUpIP7rPN8
rCiMjUl1xUPvFYe20+P7OsCjGQLNUGtSHm+QtEL2L5rOY9wZUOrRdxRDEUDjxhPa9NtWrTUD2Dxd
eIMGxbXf8ZqGWO1dlnWIZSnWXs+v7VFhC7HBSy/c+UySMc78HcJ93oU1iICeTqwrr7Q4AcLej5mp
zbi/wzU7hRVPNmGz5QfYxVf2mE8iz3BXUDXgdLq/NgvQ3XocHsNAoPYD2kb86T8zhWwP5ieCyiWy
Oz2zkVqixnlwpoVdOu0Rx2V1HvLJxYORc5Z04mhhNAEcsYa+tR38aL7LBjteK1WqO9Os8wUqgvwZ
QE+5b4ZEUZdUBXdlJtt9CDVn70UFpoalz06mrtJbOHTmoc278gUN/lUr2qECI9Vt0I4fjk0RqCNN
ysXJNSjCsihg+A3FRZKaH5nq4nd4U8nWhFn/1Re4D9ZVGu6DgTDSGk9gAXsZHgHeHVaJYZCJ/vAA
z8jFyqGwoOReII7QoEKufvBVtNEL9VynlcApIny//+/MY9VUErneREbecnghuDuFWEsG+dKy7SwW
984FVrhpZ05sgdd/GibsciTpUHmvrWVN71xNw8X4VDnlc55j/qPUz8/dlz9OYv9fB39e9Pf/+G+/
1NgO/fL4nSH3/FXR5vz8f9DBVU/g/T/9B/9BfvX+xckeiitHYDzQ8Vl9+3eDNs5tDNjCBSqTID9z
wv2fErjw/oWfkYVXxkDuUOz+JIGLf5H1O6cB/f+HYN/fwK8xH4x0IPI72q0X+H/8Q38+Wms1DH4z
UazC0JCzIBAUetvc0MhviGYZnn5tqmXrCUaRGzN3/T1qHx4dm4bJP1jnvL+e8v/4KIgxPrIMQGkJ
Efevp/yJrg3td2eLQyxx4vQdUhzvgBafiEHqZVIFIj1Bq1hJmZdzOScHJzYTeWHFiXYbt01X/ZPc
+9cJwb9/JuEF0g2wryMX/c3PZ31gr9NE/MiNCz9mytdISiNpVn2AMOh/jyJsnqxconjf95OmbmFc
4Cu4tghPlM7SWlZ32v+POtL/refV/6vi9sen8ul857bB4QLg+vyp/6Te5F26Bo491+1lbDO+UFkp
Whvr4GtU3vg9DSI7v0rh4ewGMwz4ooPBqbf91POKZfyA1KHpuhC5nG5FFoK+rFejoPzVuGe3LQ4t
flNAdcMmQTBIts1Q1LDMnEDQv+KxT6NIblnuOtOVj0va1DdABzml0ynbw/3zUoPR3+t//OmR+i+G
HH/zpP7xpeU5yMpoiNN9IP52ezTFAGoL6OfOY41fbxJb0bO9NLNVWzBpRKfcuQL8F3cK+HtW+O7v
ALAEQc5OTbhSYC49C85pXzkcktd/+Gz/xW1yHr1IyOXMkkT4dzltdRyH+gWSgD01f2xFx3GlhsFV
D3nFnAtEQEWNgivqcuKkE07+AbXbXXaRp8rfjnbEc5sHOHD+4WP95ycq8YChhxw1kf9Dcb6P/nSf
BFHpN7JbacybmVFwxMjJg2e5M9tt7nkrR5Mgcj7mNDgfhUrRM8qOx/yzokMO23mZVss/faK//1BI
rQD7XPzJRJbJO5///E+fqChp7xrg7R26pXNwkfDk/ORHiB/6xY3vg94hkehNAX4mUS80ceYIZnc0
Z8HS4/y40DFTI5n93/5MAadHV/iRyyWMGZL89UMxwtRtBj9ii/Ce/MiBl722o6R3q2lC7EWoGZg/
Qoy9XzYXtiGBkuDP8RsTEwVNhfr6h89zljP/l9zJnc7nYaRHcy1LT+TLv93pUUTegFWD4OgoPOx2
YKxxWrmDi2GUO5jTb4/1FTle04Co+uZXaLMce8eSBS7BmV4RrKgNqDRGH/FCmYpQHwUQhIZ+O42T
+x8+7n+6y+ga5LIysMWLFvvibz+f9FTv9ZKGtHxdV3vwWmV/jIMtudW6pfgcG6ZIuyagtQUrBFIp
cmURfsRFAhloSP3+H34+Hy3i7z+gEPiUQ55Il8vJ2+RvF9RjJFgGwGsomCiqfbSmPnnpxS0eJJ0r
YttjAe6PaeQO0Y5WbWzhFLCwW6P8lX0sg781PshgbX9HfUEuUExnQlM68jU3VW4ie5VpZ2WJLTVW
4ihcGQ947eR+jFokj11f1bdMzyZBWNmlN2j0KfC7kGmZYXMdjYmxEbbRmzWJ1adiGASlsLpNya0L
aB0kaKkXf4rDmYsOK8NzD7ZiSn3bY3maL5lAxcEB+FTGc9t6TKOgeucEbCxVkdVSr9DVsgijcW2Y
bG/CCCHlKRrY3V4kVG1/JzMMGvAzFC9daTdsXqIu7pOd1Mn8IESN4lNFRQCur6tGWCWhsF/SNP6v
Bpo3kUhRzeCtnDh9SQvtXYy9YMwHbKNhJAC5fCGW1OEpSaoeL2FiWuVcxdU4XbgrvByazcoSZ1wc
8NJ2+xg/p7YFok0I3ag5ivMtsQ1I/QSnzjEJtpJ8GJ8FJWHw2sBlXPmyz8GFdlPy7QY+8ajJhjJj
fpi4nO89H+knKbkeW+3TRIm1OW6rw6y6TgMm77Kb1U/GB+hW9h4UrEawcT7MQI1THYITcJL7OZd2
typIkWngXuguuO7aFeo/0uJYjdjre7PLz7ENVLOKNsT+6OS4eJ0J+6/fs7nHAaUObsk5r4Nsdimw
H4n4VzIGdzLEAuqlKZ9pdDmao3ziDMu26jzn7hMJITQ5u3R+9hIxig3lwSephvZTcb8itC/7ssWs
TZ1zceVihrleqrE8DFENfgSRlTNhVmO+wdg8P1b87wjRhNRavNhP9In8Y+pa2E7JTwFe7Gcj04i4
2dxyNXw3YF1Qlfws0ghLUdn075Exd0WoHVo3Nd0ukHnuVLEKuNv4bzaA5aJPP8ur7FIOfnoSzPq+
hgbE784nSk8dp6W5ZnKK7D6wi7gMEKsoGo4ZgY8pbldUfFrrGuo2PaupWB5nwLvSf47arNh7ZfPe
6vgjmIKrGu3ivh7Na9t6N+mKIXJUdXFQvT23Fc1JcN1bVO0Kys+Mt/XTJhl4oTFx95Xspx+DV3v7
ruR8B+Lsvvda+pEkZzS62pg85ym1hrsmrNXPosjVVd/mDKWtC1gRuXFkgtHzRb/r0mt+hqOD5z42
571dkZZzeh1CWukI8EUWF5jrZySmRccRMRtmC/9WOjXJ2sGQVl/mjIGig4GUpJhLLPAQl2qMLiC/
Q5JSczwSSlhk+OVh/KMtS+e9OnUhMNhd3w9l+zB0rvidzT25fH2uMsbgjBuf26R7k8HSh0dgtXNz
43WBIOS4NgieY1579C8sHW/PbUIT23C3yBkxAF0Jt15H9aL6gqXsNG8+MHBkJ0VxNYZlmiybndOU
XcXwWFZiOMYRwMpP+sCM/Mxg1WIcH1JGtnKfZqzMr9nApOjCt72ObqZoHZ2ntIBxciEXdmAXi+dR
wcexH08AEO4kWIDO5OkM+h2cCLsWMF4q8O7p70qwPM+NKd8czQAbuUjTLfACJyscfyi3wk25CnCy
HxkTLoRyphjrFyVstsPFOMYaUORSZV58gCMmiZ20aGYQBxJ19hWurNnHriPIsRvm0Zt/eFKlWPE9
5U3UFom+v0iZXsBnHH26FpywNDWo4FWQrcxDtpNKoKI89oGa8vGgWcoBBzI2WMqHeK786cQl8gae
Fvj2nxT+DfK8G+W994juIsUt+Cqw2vC5QR4VyeqDUg05y8wXQ8FNsm2rplDXpvUI0J7JzkkLa6Mb
mkuTePlb1/JpblLdStrlenfMbsup08gX9UgwQfSdcl9k6eBiysAQtbd2WgvacKcEa+qSTTQvsGRF
4SuxM5ED3rAL/I95zjCcMyRw2p/M3oIy2HSaNs3PNsJEdIe+3tCMFfo513MmHLQLcHKZO7k2UMY2
eqRa4xgvY5Hs4bm21P+utDucYyk2pm4cBbVL1M5mKlrPwxI0pX3JFBKc13zmuxXk3OWUXgxxNeS3
iL5Wf4cBe5XTOMG3v8Ke2ji3kJwW0OSSBxrcQjz3NEnz/AYlG3tpgMVaUgED+QEJpc1P4+bW+jP8
xn6mIGsjqtDqawkPFi9Fks6ieXEsSuVbzDggvVt8BZKag+26hDAJ9IQgpcocjNRGh9AL6WQDvHiq
eJ1lWCRHkyabOOB9jDeMvuj4OY2LBo4itynlPBnCKZbOYaZw9zhXSTlfcJoloqywlIfkoOZouYld
lZTYbD3Y9GEteRQUqd9229q0ardU0kbOs1xtkN45eZLlX0xlbHZLzpS5MQ4rlLYx9n5wcj65wfUq
6LdVDY5N5j9NCudvTt97NX01DXb0MChR6e1+9shUAP/fW8KZkuSrTSpSBeAeYk3Jo4u1IjL7jBeu
26UPcfbphZIkcI9flYFc091aftUiRJMKvGM3VrdijfxHcgLZloH11k3LS1hc7NjX8Yj0tuum/MhM
ZZ8u7n3ShL+B9O3rMJV3iQ8zeUVEXC2jE+KjIbZle6fy7nlOxUXSmDdSF294kNaHdPAf10k4lzxT
uORTHVwtTQ1thjXwCvTblVu6l9OavlH3hmXXvC4EDSTHXPoWwMIFLFE1CLp5XS/jkF6SfHqzUEny
YYC2YBaoaeDi/KRSl1XlPYhhTa4nmuIPoQn1tT8lx4KcWi8fy6n5sdioubCdn/7ulfiqp4EjCe0E
G7iNxwxnYH3SDSdnty6c6IBg0u1Lmmya2u+PnEM70kdt/JIbPk5NhO1+cBh2d9lKfyYgXeJDU3Vh
pg4DQhTo66lNun3duPilFmuuUze+LCtiGNDOK+M9uBRRequ6mnz3aLCyOyVNgrNh2FI3tmfskt11
q97ytN5hTOoO9LFNPxeLCTubOODlFsgfqSxQ/V16lVpqE+qkAf0ZfulJ/BRjd7Lit3RDat95mg9x
Q+6hN92Jmc9wx3BI7ddqInWpmuBgXJ/xcFlhhxzB3ZRy9o8QSbPN2dJGeCbjnZ12TyS75sul9N7m
1Unv0yUEAjlDROza7CXU4fXiNQvRv6QAG9s+xE6O73o+E+hp196YVvogOATcelwL/Wx3VMa/qpCC
HNxNX31DGj5s8TrKKejoKZkpncboQ7ZzxDjljpig5uJQ5g0Z3cTNTkhL/bb3wvdUlfom6knlgcC/
6FRfviZ8+wJg0poEL+RWzhH78G2AUThm1XadFI6kMSfwoAn5FMEPU+b4qfyVWwUsL3Tw+sL0dIWv
qZ0PYQ4bYy7qk08ykgjaee9VXhUz+Myo9wYy8J66d4bpWdmsfWYnSDUIXSx+8wlOfr3pUiKtBGz9
NgUAo/zp4PvjtRQ8Mo6iQSbCH7kp+CQ39SjltcncZVPkNAxsF/oL9zSkp7TDh+FT7nd8j7o+/dHZ
kqv8pfAb/e4tWhwLM14uNTfZWpXJDiPstSbuu7MlUNw4+z3kAdspy2ARwGDGS3CKPxA+vNtRTveO
hqbAlrl5Ce3sYJjvDRQbtIKqHiiF6GR7PYBJELFPRIMuH+pHtd1ga+jw0mbse5Oo+hpdBWPTGxi/
q3b4aIQgHSLHhdRdkT/MjXdOYItn4KL8GuhMHi4+yj8Iijhdek/rxKsVJhq3sW/FsWzOZRXNSP87
nNxHRNVp0824M0KKI2pjwusRT+eW5NtKztFcZgqnhnQvi9nNN0oGkGXxR+7Hlm134at70zclR1Zy
T2f3bw/bPT6k1s9fu45y1Q39cKQMUr2wveMFiu1OnIW02HnPyDNdUnQV7MOpSDYKtXnjTy1VOsME
RMZk43U+S3W5RjPG/rzomKA1dm+Y+G/bVf/oKgLjLb/vA0B2Z9fQjDQR4+j6uzWPqjcaqXOwTBrs
Doj8u8V1b3AfWlD5jncM27l48g1W24jt3b53gumOsU3DxSiXIz0y0MX9jiCQn/o/AF3kT1xC3o2l
bA2sasJLmTt6jATJfLirf0sPOSNmqZ5Ct/ebjeEjv66eYQyhYx+c2WDzY45757tQhuNLUXFWUUt/
LcC9UmeEYxFYKQyd87VRZHROXdWmD6Fk3fW0vxdF/g5GGFKZX7df6TR8JhPFTCbOui9dx90dZTvE
bIq0Ovgx8dYoHSBeGJAJg5zK5zTP2dTGDQXtkuaOdsYQOpsxe/WV+BGa2IwE1dO3yh/qx6GhQyQu
EHA3uhY0YXXLObFfM+4fHpe2JdDCtLwuv3PuL1gKIVvFI9N/O8632ZSfC5qzFew657IWn5xs68EV
GH6xrqCZpuTPOwM6kU1ns8pzipdCWc/27jvLS3dBjzM1MLozmA66SNmLkDxnzypI7o4KKJYN87bO
rHmrqPfFJKiVNdYjF2pHe0jn8XWKgFZTrQPoLEFWtJTGSPZ1uGvj5qFJFfe0meoHNSu2QYm4Lhcv
veR27Jks0z+O9UvNtxAj14JV0TdQr6M9krnc9BT1jNage4ghPFhjiezKROISdQH+5ENWAhiFMTTq
4i1wmAE3bu9gDuB3nEoRUnACD2Popv4zobbwZqb5Z+spWo69BcVokyXteFpMfWv84ia3Z/JlF/YW
Q43CHiYggyR5DAqMISqnfg5n6Tn6mMc4ZwcjVvJDIdDf2PMicrLzel8M2c28rP1mDMLllM/Djd/m
bH01BoSWKS1tPPyRHbZO0oaC/FwwDRtq5oiqxOUkjkvt04u66mxDgU9wnpQHB0pP+hONsQTp17YM
SfeStilLt3wvI/8jdNLoyo1F9zm3hufemC+Pm5KNPwzVLNWb2MM4uWkiuV5qVyfPMLRZphLVRkBq
2c6Pz4QZonEnMa311206ij2lNR2BNC/nVmEvNFJjFCMaxNlZH6lxeDASt8cWs9F+iv6QY+Z3fg0y
2HBTN0nyoRpJt8PinDfbXJcqO61ZNIPfQK4q4Vf1CatMP/f5Zia7aInlb3VVwIOJPz3lLEe5yog9
OY9wy/6evxG2bIOGDIzN7HqRXNHB8DsYx1MUhMXNHCb3GEbeAsWn5szwpHOknmy8Z7xwgcSGTcHT
4EqFIGVFPhjT3I0Ns+tCJ+99WD1hnPyVOdlzNE/DcV1ZD3uTXTQIAqGch00nY/b2SnHmL8dDGA1s
hFtq5Gp8EgnNtKoh0jYFO8KlDHjdOzHytgPhrTa1nxGOTARZNHh0crxfmbZUWfN7IoKA3n4QLDLG
d/Y2MBt3iZ89r/nOsuQ4DD28Ng6DW+nnkAzPfQ0Bu5lgmS7zzL8IZ4LTgQei4GzdSum/8JOrtGru
IwSXM8FajNlvGu64INnDEDu3PpSZuQAnBGaw8OwDtXd3Y61+FZnANqDCSxAsVDJ91874nC36Ixqf
Rps89p084fvA/zXkcsOh92oe51PVd0/9AoBesj/amaiE95Zzz/Dy6hrKm85mRd4mo/PbEhlY9/lg
u/YhLylTOfpsjfjDWIsZU0dhDR2gXUwmrWzb68JbLCObgDuJ3W60bha8UMtWkVw9Nyx3jrv1vYjw
JH1nyTcTAGrqMcVTUG7DOr2jno+1mvEgqj2FjBpfvvHLa4xCpn91rex+ILV286aZTP/grt0yH6Ik
UjEN7z7KZrSqgHb1cSi4PmuFFIJlCrqT22HBxWsXP7vse+EwEK5ZyDJaj5JiTVssm1WBMq9Tx3Ug
eaeQb6Cjz0RTcfcQjGtl/D4kQxXsinRpkT1tXn1yMGOAgX1iFvualCicp5xQaZey4M2OIT+56ooZ
Waqq6E0WmMQOtgsrlIqAM8pdbN3pClkbD1laNL2+QgV1SSuPnt1GwppTnQ/Ng1nJtRw4g8z4PpYJ
8s9UzPJ2DrjpNp6K3O4mHrqajEirczxKre/fSqYs3ZVUfR9dnsMNPxO1lAiqlK6cz6oWFnmV2am9
mLJC8PbrG3OR8+58SmbNKlsAYDjqlXI+gKJ4ZG8A+A63yG3tm87w5HLe68p3KonY9pjUq6pTmRVF
80JCv3y1S+ToUzqE0e+MEyqZpiHjhFLUoWh3RUIpFZRILiEv2cxJiehWxcNAk9h6vUYYhzlTscCz
fW/WBzmHqFbGOEV7RdeB947+mDa/ZZHjVWqATQEzmMCvcHRvK27O1iyHNqf+66KTE6lxHzd3iNNV
pM1O0Vz4EXBhoa3j4qQmYc6o0vUnudQ8UlP1baHDMMUYOTlvWhT/Fxe8Dh4vx4cH76V9dodykH15
wcKONFYOm6rJxTJLFakmQp563XBNlyfMxrWqbEh/ZAXfihW4AGgTKY5vKYco4P110249oAtmE81J
DYjAEeIlCftz/pHeqoCM/+RgpaZk6ratwuEjGQfXPdZl6NFvmOPX2YymK1g4ZU0dl8J1sxNyzJkY
4Q2lPKXKJdD6Ar4UzTLi3IUXpL8Q4AEHajebuV8q8ea3NnxEvqFui+nDsln42Tm4Dg7FYIuT+vBa
TW8hEWn1IMt2fckQIiiAbCZFBcniQIUozNx8dsNKvL2dcK0dKEVlnBUhF78UYmYttf5A34trkOVn
putZHir8kiMdklkp4Fivo3pNKW0yRwlZ7bNzZyk2CTz2aVtmefSToMlaAjIJzm2eCovmA5MNTWAB
my9AXJsCVPJcZyIzkHT2fWr5jnvCqNPPmRnqr3CYFhCewcR7d7QhKzQFOKRN13J9btFcIEBYuJSD
SqXeVUGDQhlOOvqqWJyIzS/B9DwBFfGuHReH+FYHFMvydupE+j1mFCCgxvbhukmWIGL6Par+ahhy
MWwx7OHSymusMVDGZ2gFNPMRoT77xw1EEFECWuNs9Mo6l0EWwed8j6zfUziVEZcuWrTR3VjgagM3
HFJ91Qo6SjRH5UdG795D5w7J3SqFFr9XrD3xkc6c/HMo0oyapyZw37wi5z7qTQWEqvQKUF2TXtev
Ys5YfaZmiDAmyqazN1EZs9Liki/hDGtVqH3jBBldmsZbG0SxnH0QskszsIvj5sck0X80bkhrJx7J
mXElSyA6+OQ399m5knKLQ5Q7zpUT1TGoZw951AHZlUR1nV3pT/UpoOTktSncoGA1AMKwbZY1m04Q
ySj6kVX7mDQth/zWRPcBDXHvWVupT0EeFzY5lROHRVuEkfMx94+eRFC/HOUTTV48m19jyk/4/ThR
gjXlt+ZKEKTelkWal2QVix48SM7cLC4Ubwg11w8SzwJQMjfo6NUA/IWhvM3ta11XcXquaPF+VuvU
Pes0gHlc0K827EicMhjwQ/ycG6rC6h+2Hv3+xgxL+OJiin/DJ3r+FImvvokGul/aX0HnmtXXL8Zp
k3fFdThVVdwTZXcwYW49J8moZ5M5NStjobh0piqKN89NQAdEncyerHb0Nx0ZzF9FI8kP1VUg7g1o
xYd8tmG4bTMPzS0uy5VI/QTiG2aRX7+yPHM+jTyNWZj5vf/ptR26diQtA+bKH5k0UOKNtjbS8Pg0
NdhLfc+Nv5JBLOTTFedChukOoatO0rUz0C7dHouYM82uaaSZqeLK3Z4BUboK5hlZsMJN8Tsa8PQU
3uWOCbuj9vC3bkWnSdDh836tZ9Uc+acDOv7SHAZipHX6oKfZ7CZDRdteBmL4jqo1XrcqyDtoRdUC
mKYMOwrh3BHW5AYrn3njpSOjIweQ6q5Oh+r3CiOs3RZ6BsEiyRBChAuKlLGTbWtUvmQk/x8G7kht
Cek7VqgzZgCdqdyshVs9qjhf2u0S2ejBKXz+pj5V9VtaDdFLyeudvY0sHDAgDRLX1grffhSOx7Uq
yUU+OImV37ZEPiDk1Q/rjukRlca1N7H5S0ZhH+MIMWaXz2H0PBu6L4JEoQg0yyRLDmGzjA+qGFhK
PQmMZ1faKX1ZyzoDrFSNSBrjGC4clkbTHnyD9kRya1r4bt66sKJgD9/b0J8aGIlTlx+EwEFzlq0S
yAtRHL1rqWkySfFVE50L4uqpYbIJmiDrCgaHEszkMq1vTY54D9Q2gdscVXF9P6WKzIWq60xupjmy
8clZ8kbwzuDYuk2ZDoJqmhlkPEoR596N6f3J7GVs3IH1flK3GjN1vJUBidNjvczqru/ogtzPiBK/
0jUCtbQGZo0vB99B5qY1zVpiegXoFR30OdCGsMEEERpdfdA8qjS45kS9DGu1nBr/XEA7C1TETcBk
DhRtCqzqSJ8j+9NJ6o7Krh4P5t4AmXt39FgAQXarlrIRuh9+TLEwvxNGYE+DF2ZPLfWiNINMmfyd
lE11Rz7MXlecQ4pDjrlZbCjFcD5I2rhvVFA20G/I196XIQcE35RjBbB8WSHgMomDHVm2n8j44pHB
uqD3e24A2kRll8ECK1tqWJqUwsm1c/Ny34++du6bJl6z4/kJWi44a/i/gnJSKz1f9TDQphIU3+sy
+l/T0g0Yn8YEdZ+UQPiTG4f9UglbxdtjwdPjLmii8jO0jQInksJl2TQ+xzeCwqJ4Lkchm81IaY3Z
LFPP+8kJZXRb5oEFzTyVyy2lPezA5YrnazvSqgQFMHTdd6YNeKMdtjYlSOEFEoauJ30ZpOX6LnVU
8IJwM97SyTKd5Vl3MHo7DSvCW5P3MwMZDNG8DIMRp4jVtvmYaO9Ajx3HNtiNjfAZw9fRiII0h3G1
LeK0nCCApcE5MOTydi3H4I3Sz3FFf1FIkyQk4H1AP88YdgObaO8ZrE6kVifT/M6GABDJqLL4iq1w
9MA4ayH2DVGFelx6S/gJfDok4ePoBQzNmHSXSzR5NAjXKtZ7vMrNaaB45qkZaBPdJI3myyeaZC9/
v7Xf9FaUbOM7uT45Hirtpg6xpG9UWJn3WiQuXHLeNh90bxY/CbvJ7Nq15xThFEXtzQBBTFwbXHcG
CWb2ztiMAeno36g7s964kbRL/5XBXJsNMrgECXwzF7kpte+WrBtCkiXuW5AMMvjrv4euQU/ZXePq
vhwUutBVZTuVmSQj4rznPCdakuHSzkwbHkYO9WI/9E6Hd1fEyfdomRH9F2fMVgZr8zilE1sEJlJu
u3e8uXXJwyThqWWn4XhkIqToAy8NRcYFNbbJRoZdSnunDZRsQzAHyirDXL1sWUmmR6dcHwquH4eC
zhf6o7aubML7wWZyzLLKOG3TTq2hGqBfyoaSO4hAIY8MAFE6e2XLJdpdBD7n3g+ZvQH41nCq5wwi
22YSBlVyMg7iXO65FALbDp6imEKVgwrjdXULXdSBmlvWQUrJKmCZA0XcKqr984bMjw2HLvZfRo8N
3QmZoe56hCb3kCmYJRvPniNk+3Rk1hhktn7MbUvvOu4cCt4a+GaYBSP3kkpSgq9ysqBjT3UucDrw
cDgLWwSorTfPg9z2y9J9n8U8X6RJNUIHcufxqzcvIt3NFEd9R871b0iALTwM0im75tERXYEkbdg1
RFX52odLbJ25nauRz9h13eqk6t9GB68JsGoRf7PKnn27hFY0bAKvNlex9iPoaDbdX2KYFc3CqK4s
JhAHzqA7oA9pt6M5b0m9y6CW9Y0gG+ptu1Gt90Ew3bTeYK5ZS/twI5esuvfXGSLRYcbpnDS6Fmwq
gdTDaGXFdZDVkb0bC4UAMUB4qg9BKf1sX/GgCS6LOaJSK8n7wT/aZZyAjVWdeWFaqx5yrBnxKdLT
2u8e6fI54VBG/xxP7pu65juJTM1xr/HG+ZxQ7/oUSYMRbTEXzauRuuvpg+ryeJdRnHo/5GGRsGzg
PjgtnNYu95Q/FuNhgQ7jkFEX3zlF5dZWaT+48Tjz0tfkBny7eJIWf4eNDfYinTLlRO4vrQG+Re38
3WMOAJyzHfL8UFnl8hwoU11OQQDcnu0jzQ6rz5NGB1Cf9SVK33jH98v8zgCbrfchYbcbwJMYj8JJ
aC6gMU2/CWECQkxlRntuH7c0ivoVS3npaFK7WVIuT1kFrPIki4mOb8VYLzStdb2V7JNIL+zgODM/
dlXShtDz7ZmdPCxNDK/Gmy/7AesK9KdRfU+LkbPeQniq50Zmb1AXQ/vAGBi3/YRLmmaCaKkNvU5D
TdrScSawSCQA1YniEXlvkV59zlLBSDc0SQnfiKfnpgi54mHwWuVXHpkFMg3esM+BWfCFYQugN5wZ
ASbFybovJWnZWqsYOV85TYIcI2gXZnI5kVrdqTYerEtYoy4a5yTd+MBzmIkW3rEWwJUpnnzKv+Yd
T4z2bKzqCjCBn8ED5slPVUdnq27a2GkfsC2K2iq91iTZ7oJ46OCaTITVqDcKqsuMTrGYtsgq969s
N57to61CjMEQlYFwIBeBsPI6IY5pEVXnLPjqtTUJrUz9NKwnPDtvsUbb4doqPnrsWDKbBrVN1deQ
QyUGPnODI83Kt83SrA0mPodtjq+p/F5XMZ9rINLk3bKD+CTXafiZtP70dQIZA9OzDiH0Vj2L/X6J
cbWdqmHms8uCOXlIYZK9YINwnzO/TZ6SCbFgE1Yx0rKLKeY6CJfhKe/8YljVLZ+gShDjmav8FF+U
iZtZr0eK4bVWE2epbggmFs22Rjouab/FAtC0Y7ynlKpmk2zkII/rfIalvBLDfeCsy6WeZurimOwx
WDL48pCmIi9/Jjk86M3ESY3KDLch/JI5Q59wGFyWdeQRKuB3M6Zc5c6XOq+9/tilOnvkUyPRQZvu
VeyNBPBbnQ/tnsQOPguWz+yhzHp1E0aaNq9ytpw9l0b+FMZsaBHCSLXjdtOFfUkd2ETBxzRQUCuQ
j8DIFdQ7Yp0b6Qqw4/qZtHb4WZR4qTaJs5Aq1HE7fLMKfoptIiXQu3Bhy3ziU2Hu4y7KCneP3654
ln5H/wA29HE5a5OSdKAMs/y7wjh+qXCsfHfqxX1m0IRBcLCb+WWo8dNsGpOq54G88V1lZIrjws4e
rX7SFiafAW0ydz3vW5PDwWj9gVr1gjI6viTOmfeEyzJOSw668WZOawVhzU+6r3UapzcIcPU313cs
RlccsoIDaIHpM45TSH0VFEP2e1MHJI2bP/fYrGrYeNjJrgiAVSjmFfquN8JPXwy6wk6VDhtq4zrO
+5RYQCOw7DyYwEQpPgsi+rtYD+kbO0xsA1bIZxRAg3kFy9p9KyODwuAr3uXYl/yMeUH+P6zXDKnt
D22NCaxiI1YwSyg2q7LWA1pBSRzJ01LLQLEk786ag2dvUqQOWXjyx1iAbLko7IVTQceo6SwzhKfJ
nYMfC+myB1ctwPDw97HkeeXK2OXZIteNzeinT9plsUpmO8oOLbRdSlLDiou1iIrvZewVTC5BVlxQ
7legJ3dgJLYLP3WA09NavulRxQ8ibMxLEBEJ2SrPD94UY4vqNJtYHqoil5R04IClfTSdqGklKZDa
e9POfIfOILvTaphS6zKykvJrO43FdVYElg3NUqB2dINDoaGVlwigVLabgdnXnNGMZjEZmwWHzK0A
zSHZ2k3jexfb5cJNP8Jtt6fSho+dx2wnTL5gGBjneH4c48FUu1H68rO3l5nlplwmbFUTB4g8KJuv
i4/7fj/OzvikspDnoouxiax55Q/0FblZ8q4t4VynSxAkrIUFf4QwJLRo3CkkIw+Dz37LGBwQumjS
HMhel+fXRegreYDGydm1oSubdCx77VvLGddjkdWyNXQ8JPKtGNi+7kW9BIqvoJpuBkZJGRsBBL0j
0dryssf61my7qoj688wopobzbOyLdMy03ts4Snsq+7T/nhNafXLDAews28j8e4ZP7XGILQ7Hs2ci
6nFsUp/A5AVT7GmJCKChdpWrtF3qHVr3eqGONc5xqw16GniDKco3NcMkvVVqjFBARZbTi4DniSAD
Z8d2i5I+fLIwze+GCG2GMD3AfWBiwRwtUjNZwWyaHziiou5n0ZxekKGZrxsKQyXYaCejlMHO2IHB
4VCIbyk74k1qyfBFLzMk2mRImIUuo29/c/y5MYBOjSeXy45kE7d7gZFtq8fWjkAFxsGFmtafr2Nn
f+1NIRU+2rhiw7m8Kg8dI2N9PsqhxM7mjWmPQ6b0r2qnNN8rGs9P0mEuXr3Mqp56CtoipMsGLUvM
TOEPjpkVzAOiJO8B8jFmBWuxxi1Pv/Jt8A3kQpV4+a1F4XkFPC9j+NSEmUTHAEOCHB4u0+kouw44
rp/mzy5ppxRQoYVfrZWio+SdGl3wJUvrNzRLmP7H3B+QH2oVJevkEjfJwoNsF/dsXa5sbHyXCUFD
vpLF8/Uep2eR7tm5YYXBvw3GAzVkfk5Kss6nbjWL5mwp4RPtUi6XlKOaP0abmHOZ2XKa5bMYc80g
zbcmSQEmNqUX8piUHPY506JtHuEI2Tpt4V3bVgmgF8P1GB25p5ZnMgG2vUk5CNwlbV585IvXPatF
42sZvGJpqTfwi+igmpxnlUdX/T3JUI8rcpkHJrOTdq7QNvA5dfj2vuY+WYZtSJfsk6MYspVxwZFM
oqPCDg6xa5SYiOr9kntVtkIP8ex0OTrqud0XOKxj17MgZGtrnvhcwcht02lwrROTt/g0fMOpbmOL
lE1ThjTzlglaD87KaqRr11bca5y9KwcGJ9NNfKMFcc0OmKc5YiF2KLaqs5yStnJhWYon7l6evRb4
m9wV4lqlAbgxbebqG1vi9iXD1FxjYMid6XbgkyYlGmKzIDwVZWuNZE3ct+hb7yNOAt+7yDwVvLgj
ltYNYmn02eVsHFlNGfA/Wp4h+1FEc/64eO14m2jDaJdTXQHChPD0Z0HKzIEhVruvHiSjdFv2eG4x
J9YBLCbP4rJPre6p6IbyLY+R6HcjyDZvm2ni5tgHUbZIrLfO5dRy4DouTD4KvvRY4vXUVkDNEgNs
ZyvtRryJsVkNifT6JGDy8mjcFZG3kscHnhyrbWBZsSh2L7+qYbQ/2sDTlJEjE1yTa5kerMo1+iLl
rE97paooPMKzHuCPywscfewszKEYIb+wZkUuuV/Tn3vg2JaDQfpG3LQbX+wdIZt4a1yTOoj06L3b
kepZWLVBj1jVslBGfDzgnPaDZnUmbUXEdosX14xnJGHGy7w0VXWX88ff4D9ZLOzyc8dGHzzbsvNx
DpQnMb2FFNh7IxdOG4clypsVEjGD0CPjcTcqHQCJZeRXUlu2VGRuVWvuiilxH6lKXWNzeHNRadOm
TA54O6Ae43A/LXBupQzNM8Y5PEOQDTwrZBu6NCAs07LJQWMuium9O41Vus80c759t57zmOW74HS4
zjmpN7alaF9MisGGENpyFdNQGj7RUC48eNAVM1OCWO5dx9Oq2TqEItZ+RohgW1V3HeB0I3Eu2Jma
HhmWde/g59Aa8nZYbaxdlFsbEmrO11WqeGUwmY0H/Ixpu/O8jI1hJAfUccXa6J8sce5RjIPRAt1M
q4ohuCpnfE+ptl5bEbD8MZLmCZ8ngTzL3aYQV51tyfrYp/b4Uk8GPUIRSZg2zJQgzFugVm+CRlj2
K3IlWaxS4YvXQhtGCq4ErZejEkwgeanSvfAljo5t1fGYBtCb08bdkRhJ13A8SQoXv096E5kl/arY
+Pfw1JV8Q8mxPfj4gWaXl43NgI02weMkCzFXx8x1Ai4WLdw3pAvOMo2jKk66henfG3vE2cK9W7PP
4jSaYHaALbALV8mFsnMbP69eRy27yvfBbPeShuDtnGgYEcRTqULszYJeXOQcnndZD2Z6Syy3+0yU
5XmXczKH8aE0sDVwkTDcIuaQph1mKbeodvYAgMbtfcBvTeXD99DQ4LxbxnR0DFMZzDRfSz6kxGsX
Vq/W1U9QjZxV73Mt+g+jivBOMeR+uq+7mS7d2e0S/EiOEum50OAhuZ5HELFx78dXuXLUjQTOAlcn
s6P0UDIH4+jWLFmMBaxbiwYXiT0yzwuXP8s4brrztUk+zVJxLnIKH8Z/XnhMLJWeVpQ5oAa6ccPS
Sc45FfAoJQiRVKfGM9a7mQcqEixHICHGPSveLpA+vD63iiVrabSsYRkGzOxVOULRezEH+COBMQXy
vpH+cD2M0SqczML51qh5/nQ6P/+gHtp+YUQTAcQXqjovLUwq8H5nGgAhYHxl4tqzatjEm/YmScDe
t0MT0DDM74O57mCJ2Fgz/huI1pb34XD6NQc2MNwf45AmLFpxRyI45t9Xe+S9jBtpyhCcmAMD1aJy
gILdWgrnzlT0Ou0VFj4YMa1NIRtmFAqq8EGRJAmzRHgIMoWh4Qn7OS1sizd9RYpBsgnduBNvBbMh
/zzOIq/a8IVGzlOO+bQ6Jk7MYK8XIMK2CY1P+d3QdXH1UWFQojCDUDX03MWlZ8jTg/wk1dmTGlOR
xzWHLHhmsAljtihL74EoKT0dsm7XEQUWM8DdmW8n+7HRcbwLORNYuF4I9my/6Gz2wlTl/jph5sxO
uj1IduDHOF59IdTAjHZehi0eSRoTae7GeVGHLYCSL4y2M3seW052CTi5UAUhFHbIIZcaeeRW66K0
Nl/YjAQTwgCMl6qb3hJ2tW+BWwGmClR6/sXCsSOcdl1wS1X3QIcF45cEqYx0oSluvsg8jCz8Y2A3
4ULU+8gqeUwAWsLOn1FR8syZJFsOQxsi834pp97Wi2xZLOFhcTQMPA5dQ+aKd9QSFCo8zC3H9k5T
zxD62iEm7QgoPbUK2quh7BwG3WW6cPxNVe/uvvQjSTyL5xHa3IAgbBcl3HrS7cyzGSdEtxUjdxrL
Ck8tOysZIcnFvmWSXeO3FQPZyqN2SNRwrgxO5NeYUvPwvIx7ONJfjOhL/nyQy1UyLfnRKQTemGpS
eBdL3/TWDmBedP4ljfuhwMRkdqLi1sCNykrEBqdEBGtB6zx+UTF5BV+NEmglaFjjm+9UKYm1x2mu
2/0XPfFoj0dd7GvEw4GABNNMdqCGoiI8OtVhmhSW2i+NTe0Kp7Z4R3oheunDXPKkt738bYSR8ZrW
Hlanjif49gvqTMZJySv2mUzWzdRc4/cGi4MnyCpHCuzFuHD0LaK9Y6Cx2VGXvIa6G4OdUGP/UvaB
fA6Y3VAyBbDP2bi1m/WbeqLGnPq2uTzgKeZQ2qf4Ibdh0/bYa9MsAd3iRm9WhLKJVbq6Vm7ekB+s
RfWKlZ1JOEI/BwqoXPV5ygsDzWfE1B8D9OEVMg5Un+Kl9BOVrPxWCQBfB4F99FRHkMO4gFrHaUMC
jxiyLMNWrLM6WOxldGYXPgezLvTHQzZmzEQsTB4VVJPOffiCg7S3fOZHwM3pQAcc0JU3S5+Nz3UX
p/ctXoBsEzuJ9Tyki/dceqq8YZxcPIadpz+/OJFM2YD1Zg/SCQMsmhnbB6iWUu++JLgmCpCIQKSE
mS9NnCGs2nEMinC0XVCkVjes7gOv2MH1tG1+0qE/9y2kxm0RSrzX/jrhS4JmNQRzUMk3XzrsC2Po
tljh6wnvn2SaDG7fHZuPL67b2IuDR+ngdoSvONxC0KEKRlKSQ1YsQ7DvK/9+RBikYrmtm4dmGlT9
N2nkH+TKn8LTuLsRkOUafAcm4f5CI5WF4QGQzGsfmavmbVH3PEzTyprEdhxtamq8ygExN3Vtea4x
bdwlgqzpGkhagMMndOlVbklRjo079kIXCjNJ2dlJiulxdTJnhd09s2vyHywQFvfOxOF4o4fSu/+R
qv6PUCvX7Ud9P6iPj+Hytf1RsP4OxFXhxhn+6Fv/5z/2/+xf370Orz/9w74essHcjh8KsMn6WPjf
//UHaGL9lf/uf/wfHz/+lL/DpEREw//fmBQgD6DCf8KkrL/hD0yKoK3SI4DPtwchgJAOpI3pox/+
1/+k4dIRng11GQ4H2ICQ//J/eix97x9MoUIHhAla8YoU+Ccp3Iv+QSLNDUNwXV4Y8ov+E1K48yvh
2qFiMRQ2O0p2hhicf4nk2xhwGaPSLmIt+HX27pLbwwGzD+nncQpSa1PIXuE/RcC9ieMFzTsT/nwi
8J+Ef3OFQ4X5Ex1AYuTwXZtPyvdsnxXX/wWGqr1uwsYJxHsslSG7LCkeV+rOhIn4GzDC373SLzF6
2XRMQpB2t9Vc+XvFdgWxWOUMrYS9/9OV8Fd0j7/4gAG9R2DdoQhH0Gh+juyX0iFNUTn2NomC6AT1
YNqyv2d+mWGsx/gz7qCMM6ETBtvmMjGNZCP37fc/xF+93z//DL98sgsWtjyw+RlSSYTHdbuIFXbU
d5K8x998tD8jHv74EhFG/AAnceg4P2Anf+JgIERUE3Q+Gy3djIQ4XE7XBG4tgSYWkY5NqnnqT37/
9tav6/8+Gf94Tc58PreDE9oi/OXt+XgEPD/l7eV8i+nGIoG2FxZidt/01pVVQFiMU8oef/+q4q++
WR6FlDOKAM7RrxASk3SmLkYIvJXQzVPojOMFPv8l3/d6CuJD48If2cIREAwQQ1AEHkhC+1QZFWo0
KLsKjhxy8FBUNsNPOOT1stp3c+u+Hxbrpl7ZsNetKpiM5RWr7p3rKeS537+Jv7oymJRL+nRDD1zT
isD409dVFjAtwpAmUekVAl2liItjPqfoIMscF8+/f7G13+DnLypy7XClo/h8Uev98POrseAG2NrQ
B8t6tu/QkmDUWoSEt37U0Pvu2vlx4EOlVUT2GHnY+RxGzaRxPVNe9rhnncPvf6J/uVr5gUjRrq3A
9AK7wS8cmSzye5AC4AWEa75pFNaDbOjhwIGU7eWy2Df/8ct5Pk97dtAewQPnl2cB1icVjDPhO7gS
BclekIO4urNjELqfoR+5f3NfrB/nT/dF5HInksOOiHo7tvB+/rg9UbM7sf1sNyxsmV+7JlbhVwDY
zd5LU8u8CHQXVragrFBwhuBvHjrhDz7KT6/PLelhGYT/zf0R/Uq3Rg+I5jqkYSlllIzMOYKNAPuc
1rd8OpzHAOi17Kw9MhHbidD9BYM2QVdQy2gTH0VMDWdiNTEw3rmnXMhJB/qELC+QEBMZtuB5qt3h
iHLi1rtOMUIjED/MD4zdOHBzlzWPesYU/LhAtsPskoxVts1JYmBfSDytj7D3u0+BlMgpzwnrmzqt
KOL0nVrX/g590zAXI5e9kS1onSOAAYU2kne63dkYu7Ib1QBuPLZYv9MVw8F5i4t5eambGWpnhU/L
v1ThSH2aJFt+r3ztwYxBawLCUeMt6IsYMJ9LYGNnA0lB5Vms8N0hi0KKvnOY1/dhF945c6hPlBxJ
GTJAwk7D/4ZxR6Z0GPdCTFaxw8BfPA92F90wKo+hWymvffQhtMlLvEPNrV9gJTgxzdhIcl0L3u+h
TeYtwHBxLVXffeNj8pPVizB+Dx2XHg9GOZmi2SfG+Uo0zf+YoHeXuAGIdHMyLfv3wDMSQ8IYPKMq
IT4z5Q7OWn9Y3olPLPQaOo377Bf1cqXyKflwwJLe6kZJnixdXLwUbtiEO1UDHMR3bobboZixvlRN
63819PGRzmgCc5+rGuhPuzT2PSiqtaEnbvQ9HIXwboEqzRSRM8BEU3HIFpZ6pOXImKEkUIn0jQ3I
DtGLTNgPJOGV7HCYRzIB9KG1fMfEFucnCzOPzwGje4bb0youvLjDegzelqHSYmypr/2kF2dI8Vi+
K26/O3ZI5NlICgqJV19G3kIZUmLrk8DCSHaWkrrzzrJQC0KWC96t/AQuXP5I6BUbUJh4BPjqHNch
B02pHnuoWy76XOTRxuQBTzr14FA2B6n7AGEDJQJvTZaTvCQy26URpVNen4mriUgeMTin5+DlKT9A
gam6+Tax7VpARU3RjFuWLmYbsUuVXTU35bvLs2beLwrK+gYjHvOkyOjhpZ2ykdYKy1rs7aAlrGfT
Lz63iifziAYkOTy67FvMNgJL4OKz0KSUFqBoEtul7F/LLk6ci84jWE8cmwGcXnIY2zoS1lVSpbF/
FEwdSJ4HSTBdMjhR1GOIVkwnHua6+RBWLdiSzo25FHCMgBVkwCaj+tzHvJY/Np0E20bAnPK+OgDb
e2JoIDGXMUdD65KzszFPc+hGeg+jBcxzW3NO/oj7NJ9PCTny10bKKRi3Rsi5fBPcZAhSU9lfcf6r
xq9IDwT2xSCK9Nrm/ENsgBvl3IN225O9SUZmu53lPgFVIjK4sBRBWJqAi9sDV2e6tceWsnQUDfxk
jOLVcMUlED3ZdG0Qc+9QLBCe/CInhRRHy+k8M7ha9Rqu4CCeS4wsqXeP6EL8bJQ18yPZKvdGc35G
NudQxgmeqRlAhi6yxiMtH/BDtWPzBOGh2fjOk2+56Q1ldNMb/oxFP+N1y3BkEUqNu5cmgDtPzxnD
6Nq+JCvb4XsUDkfg8xj1TR4bOtcpiKcagLQexNtOkHqza0d6NHhZo8GFaBNwKdkmoxo5pzEqtt5l
SRY8lGQ/NGm2RbLnwZkFVJGdw3QpxqKqTiav5SIcBQfvHYioEbqeMw8PHcVF6bHKHfwnTLVJNSIe
ZC4Ysrl4Mj7VahuC3GGztYYRLLh2x+SEsBqdYh6WXHHszdA39/iRUK7B/ARfizHQD6SQogvLUekl
yxAjtblAPCQEQ2CvUeN8oK+IqFLikqW1semki24f+8aN770Uzh6qhgbDuzjBiMekql/jdO3Ohl+A
qlSbuz5t+8fV83eh8TzsginUX2MLQTpM1s4AyalI0KU0WTMJqm6+yvPytfFiQAQdfTj7GjFi1w+K
ssS+ZLgHEuaAcxqMFvLBDl1FTsxYqvKhZ+xtM6h27HODO4vQdIHJjHjPRCohR4YEYh3aeJQG/0jy
JjsAR4memSpZGwTrW92i0x4rN7wooii+tNUg901Kk2KUVhuF7fVsruyXeIoCXKeTegwxsG04l09H
iMX61dc5eqenNCsujkqughB/F+2h/YFhcHpgen+MZffULWnDQ6edw9e+6kO2TGV1HOEVnBYqLr9F
mBqPU+NRdDDwiKLYJTyhGILnh1yd4603v0NcfiqKuDwqau4Nsx+GIIi5RRjr9gCCKr8k+NpuGDT2
AHxblxoTJ37x6FqFmT810WYETfzmRNMpSll8LGrxHpKiQQ6unBeGEdZ2wGCxkX1enEC/WbPwOXah
Nib7M0/BU9wv7YPL823L2QEnvVncfaUbeqXk+JmnOLusKD3v++59ljE4lo4Qcu2fQobOTyyRP0lH
3mAgABZQsR4X62dVlOWwB5xBU6MyI6WStiLHUtb6FGOOfcj89Axv5IOAGQPJmNEFHsWOfvVeHnOP
MK4pVlNq1rnbzNLYudkF4Kz3PPs5zlzGmqTBDBkV4V4RayfT1Bl8VkpM+FiUFpRqFt2LR1rjvhYa
1EtoD52/U/GMw1Ym7Q0hkeAwdDo+5YTy4PrSuZoyn7VFdPV1GND3mEXHqhWA5PvmLZ3EFUPSM6EW
zEq508PDwhneJBJ6VoP2PvYXxLTwVcrI2vr1+gCB8WTyHceai1bX6Sd7wvCNLTRZ/2ihrjKI5q1t
ect5vgQ9hKJRUCVL+S/3Pcl3j/wRxt+JlZeFkyEqACADX2XvVcUprBdz70/u9ZjLD3vk9wy1EUe/
JxPR2J9EsA5sx4br1qLQUdfhCQOufgsD6j2mAXvnLWG3US7ZkCnRz7PfW6fekt4WS8eeEooWRgiR
IS27IQGVYCkPbi/VoaoZK4YIhLLv9mMwU6q5GsGnXhAnHpDHu/g08yeBHyXU+6w2t42nkkMqq5ek
1+E9SaKzImROYZH+qFKJfTwOL1c62SDbVy/SnEmt/p52yNMhMts+SZ/JzD2YkWGX7tQ5IQKxo6ny
tcpZwJCXSBZ08VVV0keZtR1VCl16vsKzaTLlfhic975jCNdNpNQlEYCTtGA/7MZlyOFzzreMhTO4
dYJfrBMvPknyHDyaabLgucHnt7ON+QT2Qj1PbXb9WC0MO9/aygWuyQRi1wfZtmkxg2TSvHh2CvuZ
8vnFioYLF1US+HVDGpeHGuFEghslAavHcM6yYD8YS53UytVUYgcYpyao05r9iLJgzyXRwDaUlOuy
G9gcPic+aXEs9qlhGg/zhVmtAcLdxTkM/ULxcBut5RarfnJv6A54SqdAgIryMyhmukqqCPAn7R8b
PQn7Qw4pQ408GNeIC5dah2MnYAYSEy6rN6yVfPR1Ofk7NiBBfeqkvQjxicD6eo46DM4n9JB20Wm7
yOEq1yb2yGRSs1OAp4+3BD9c0t59eiZYYjm4xwGlwkqJ+ZSRSHS0Zqwf22UZc66cHkvwhkoIF9IY
3BLmhWWf7XPXVZ98jCVTiqGmxDY1wF9MiFEC4rU3bQrs1dlmSbwJWXoa5Es0zh5tEbXx9WlLl+BV
j3THx2jZ8UNur82kZSrFHYgyXPPMEPIre6BQlfC7G75S2+Ms9zHSouCi9gFzeE5ASwfvEnMaAKku
3NEVQmKI6h+2toJo84K3Xjj9TtPw9xUl476tgMttwbrxg9lTV1JuA15Ok3Rr+f/a01hXMVakny0x
MKgFkMUBVPZWO5wkTQfuKsAdfuq41OTS5GAgAcDsGCJ/ENh8rf5piqRSu9nUfEqSRFSM35p+8m0b
JsFFVrqYAhahFf8aVyRXupa95PA2MvCUJvvKCJ8L1RG1fHDCmdUrHAqYSGmQ6HK3xLF66ds+57My
Fd662Bq7bWtwuqemi7w9U7uUJSEpwD1I3FQvkvFGgDvBaY+kDcxIZsjrPmIhs5dqqvUt9ZDTS9h4
3Wk5Ahnj2q47dy/LyH8aFCVq27IGJ1b0TjOwm4ZstW0nFNCNIMA1bLNldN50mkVPHuOq1YG7VvEM
hZUsO/h3wWPfWgE7dS5MunTdcrrzZNd8L3SF21cmhL6Z3XbmgtAJoqm3KM15ZPT8bh9FvVefWI3T
fDDW9V5s4AUPbrCmTRuy9Fhztd/GmLYjNe7kSDcC+X9TttyK9fQdJxNj76Xu034zBNq580o53Cax
X2Vw2vR4V07sCTbofJY+waFasEpOATb/tB+xhbjh8hZXfnNrLMqNtp2PFzJuRPeuS3u5LlwPvxF3
WYtFilqUB3JRjImHIPWnXQerO99h1SrFLiH7kcNvDDAlDsuSgEoA3fUS1PHqHsJL/w6EVAYstDGM
Tt5QvwYBiOHXJDVvRxce7MYbZE/Er8XMFS5Y5VldJN5rzPCmPulFWz7O7NolgcSq/m6NowemJVHd
nYbMSe5vqUl/AZGB/FiWtf0dYhcIThBgE/ENkQTefspogSVRYNhyLstkhu3iG3OR4dOadq0/W99K
HRIBdRairltVoqCDdIApTZmPBXGyKsqQD3kwnJp8KHrFPp0wG26HMnQPHG1ZLtIpT+iQFKV/51K7
RyUUW/jH0sBq3jh9yBR9GdrUoaTarYZjGth1t7eEak/1iGXhYLAZThziAodIhUkcfJv5MB+WYMhB
BWkRwV2i1YAIXiDyr1YTQSGWuZfeSval2Bb8SQEdXKa+3XVdiEO8cSvMEpFajz6WKpaP0AXNcxI1
MT2MqCrWXZgSqt7gkyIwJihVLA5+ixsnsBTuExnxNtlB190tHmzCadmEPn5cYe7Vic2o8Ba3e4Qt
d+5tSpZ/mLOHVDAQ0MU6qZNTz+M8ZuXmPKap7orwSU5tED7FGQyarWxYocDWxWI8YKsqXn+v4P2F
XsohnP0RJ2pPev4vgmFtVw2KEpMDw+28CXmibMwQ2CdWTSfU71/qX7RJ6RO5EgGyJyCO0P9lSIEJ
q6D3h5eaFdXgXeUWO5coxM7BtH/s6jLZ//71/uKtrW9K2MwYZYAH5We1UOLhtv1VuRdSrfPUdD7n
EuCmtKz5b4TJf3kpKmnRkVy8plCVox+9nn9SnV13kipNS14qCQPMd6xvtc8GEYaHf/7jXf1H48Z/
r774/7+hJLO63w0lcSEmr+XPY0l+yx9jSSv4hwPYDMs8X7W3zv64lP+YS1ouJQ3SYSIQ+e5/U3ce
PZJbaRb9K4PeUyAf/aJ7EQwfkd7nhkhX9OaRj/bXz6GknlEluiX0bgZoqCGUKiMyguT7zL3nMjnW
ufJ+30taYllmcoHYjLB1xkfsC5iGqPjvfzP1X7hSffD9iDqJ/GOb+c+F7PVvQ2F2ub8taH//9/8q
u+Ia1ohq//635T7639Exr2Dw7nQm8z7WX1QPy+7lD1cIB2k+E0rsBhFEgUsoMMlN34Zy6/VRciQH
G8NovfDyZJklF3rnxHd/+Kz+xet/W+4sNwL7WJ2AWVuHfM/M/tsbqKME7bzBfNYwNGwbipO5g69S
QyM7IAZkvFZNVGqWapNL8l5QKo1045vZ6yk4gBHOp9F26sdicl4gSnM4ydEc7kWEGnkHZcYmGbx0
N+Xo/NU27NtKd3nr7FbYvvG5MYBHLvDzW5dMqFj60kc4DprdPXRw6LGkaFFRTszAnicCpkgawkvD
7xQifD+wqjKy0zSKNgz+/HP8eQXBe3EAAjDC9Ax2LMtj5ef3ArSuzVEwjiAsbVq8qMSguIfr63hB
XWX0sRk7ijQwosQf4MbpnJJ//ga+5Rr/+mnwhIE8bwGkAvv/7TEqpwldeWwOeBrGYd74fceJa01d
pm9HAETvTI4BXBpW6iFaKuZqC9+6D/eNXyh9N9ZFEh8rDpZpKwizIm9Og3y+yYeIOaSVtEl7Evow
yL949hvLauan6x+hgM9tiQXIXj69b5cfE9TMMRSGZGnH8ASIBoFzWoz+CKMvX6xQEuRqfNRDq8fI
jQXCYgTQVWOEgw0g9W3GgKfdKFYrDrwuKBf4TmSiHv/iw/0Xb5PLzRF8u8tewFn+/A+3qedjm9eJ
pwu4k7KRRsfr7nSierd1p5NcogupjKBBWC326ayJ+LIGQ5TuiI2k/ETYJ8dNOzd4nJ1SohVOwNWI
3w6Af/sk+VUX8/NH6bJ1d21M4wsxf1FZ/PE9cpkLkgNEFfiVHTVXuTTrJgDAvoyRpsFBFV0T31z0
vsXObyJWgn11zoBO84S7R5FMVY2O0DvOVdi9t9h+toy+suEkbSTnMgXACiq5ua1sJb3AMe1eIxUL
C/a60YYQcxDYMosJQlr0V0yXQ3vXcOiHD8Q2DQ8uAwEbwMRSpjpdQTLCX3xBP29cufoZRbFuJY6H
ts4V30N43TkX5dThfOijtE4DBOcR/EBdp4Aa9ALfbRVKxEzDYKWbYRL6U+z15rmBJMZirqLYDiTQ
UPcv3hbL+W/Xt8uT1QRpZFq2jTji+yYY7eDAdIU8eiIqc/dgVIM8oJ/C3+MzICjfyfegySNmrOxO
eaEOJWLmdJMOJnMh5V37pU4+ptGPw8Gt85HptbZt06Z57PRuuEca9oyb2zzkULXY7RWkAwYKR/2m
bZrx7Cs8Pkk5kg4pyqsEORd4A6HKI1JXBbmrSTfspnQopuUnsNfFnJ4/5NHsXE5NgxGTUQmwTkgd
9PEDhAs5bFgUBZVhqbvaBbjU5NOPXjoMv+vyddQbkvwEi63ToDUkQBa1pe9FE+drCq3i1HgN70TT
dWLRgEwEXC7xZ9ZoC/xN8n65VF1v0+rIpVdaIu0Lf8oRT+Leo1DruuM0jrez7ts7MjIIMa3H+o4M
5DsmnIj1uCL2+KXmC3SqEjEuNNNtEcl6V4+O96ZJ/AVpZMYXYZEYyBBD55VH6bE1G2vtstTdgySP
iBEU5XGUjEf7yMULip554b/ZEekXZHPaT9JhmZi52t2cMl5qU1UeIOdEO0PpxbZI3GYtJ4wlLrCm
27oSD34osyuBZnZlJDRH08KgbwoyB5LyPEWa+9xgFH1toO1BgNZTNiB6qmb9aA8oZ48+uQtfI6Du
z4IAensE/mG22a7Nx/waw8G4gRtTQPNTr4nwx63elV9Yr/FA+BIX4xo+JUMtQllmHGtN+q43qG0D
JL29TXcepj8Wje+npAe49q3OeWrG0Puqm7lUAfMrPCwqhuCdOqRFthfUHcIquoPjzuUezBDeFb08
6XbL2IgpBO0I38PGsoTJZNQ1fbAcMStYgsVvBqWGQzQ34cGsiqLaDcg2L1HYeyAHnYaBks9GscfS
araes9amutyJ3okfzYnhHX7TExiKgU5/sI5kreLoHorc2nV9XB6whuT7eaoRnGs2W/Ba9h99FhFQ
QvZz8+YZdvMuBlNwgQ7WvPUSUd7Zis5b0WWCwKSyYXRVVfGbXzJ1xmGD+1ixoPbaWj3BDhPMzQEq
8QQ3OHc8DA1VQL8yYNPtmMGiCvJWEn8m89TM6lLuJNSK22x03OYQt2Oy61KLbVeRPEeabd55DEs2
Wj/Jdx6s2X6whHyNQRNfy36BGeo0WcaU9ms+dGJYoSMHGQ/Ye5kiDCNn0qFrBgpEkKdIm5UmMvFg
J9iI4gakluMs3mmfddChgPN9njI5X0TMVFAP6Fkg4uQit4Gu+bHl75eE0xNpvCB9Rt3ayaF7r/W5
ezAEVyxpFGI8Dglmxt5j9kyGTn7Mw+GaHe+L6qx+O+pec2A2BuyZ/tHezMIYXiqs7Tc+MnN2jplx
47FIv2VCrB1EP5QkgjGJaAoXeu0QN/cjXW27LkC87ylqrvm35BG+fLrP3N4G5ttr7oFlWXSfu+74
joEpfVbkLYugxDG2Kty6upxQcqOcVvxjxBLMKHFqPo0KMgN9fVq+qGzq95PGyoAPadqHyDwxxuQh
M0yzbPKHbB5vzDwtrkbNmd4XQkggJ/VObNaXLyVG3trU4pPZ6PldAVnnshNp/2NMpE7ti/T4rFmg
KMNUi/etN5M+Mpt8fWY2eMOa3UsZhJxzD0U7fzYJamBLU9UtutUBrpfpHclCH1GLLB8C6eHxR5EO
88Et8C1niCF9gDdGsRlT5iyRHZLMZTUWuHIjjiAZMI81hAZQd+6BhG9aqcpHkXnmVWYTW2q7xUic
V+vsDT3OjiIkLJu8hxuWxemR2dG4Y7vobvF/E0gzOvoG/S9zprJpH8OyDs/sy8QBJtTEsr9X1zJv
s6tW8WroZIk17GHTAz6IWcaAeXRZ/e2iFkEIFdjwlGSlusyaogcdBb/D3oaIvfF9ZYm88ljMr5Dd
qmaF8yX6wmCJjb7Wee7jxL50WhqJwVH+BrrInv/3t+Ocf6Ez7C8Kryw3SeE011gcCzDongdlmMhz
hGmPbMHLtV2pkFCnEYe1yd9kzMjoJpMIE7qQ0PGAFB8ThedkGzRW/U3UiOzC7uP41hgE3PUqJL8Y
mCNjGxYWyQGRiP4oaczOYaU5Z+a5cE3CGPU1Ly12OWqQTUMKz96oRu2jcSEo+5U4oM/2jlT8cHEd
XISc6jzREH8PzRrqU8pGlz6gIbxgk7Ek3WJHFfc1SRrY6DrrU2tN/+zFBfhnS3X9FdEp22W5l0JX
emiL0tjZve7c17jntmqsu8OcVeLV9YttC66Oj0XNxpeN73jlwsS9DiE57ChCxxecGvMlY+ruMrEj
9CpR0h6cmlXtStaZDqm1Hk9mMk9XqpnkvldykR8YYsUTwDwlDNtRF9VP/ez7RwB2yIQGlwVxHQJo
x+7GwJ9cdvKo6bpmrpMdKpjyaJVmvyfZTcNZkyPTT4RYfIQDe6Ah31rLs4UtFNB/zJn3tmFiy27w
ye0GzD/bwrOqO+7s/DSjdmqDpoFs4lGBr6zQhNWtzdZmqmztEduufplUmfsymoW7Z1JMuKsZhj5Z
xSNjQ7yR80ayErnXw6p5lJFuPmv4DCDAArL5MmhMr51yZtHWFh2pN4vJMOBufhO9dVfAQWNoHu5G
V/l3YTY2r12fw4tD8/ZjmKvsK/Lr+CZZ+NaO0py917KEwvkESA7ZTi8C5n7jwXGwZCek1ilnjskr
gDVtAtXAtu1jAmvi7EIt35mwIg1oW8lZlSV1sk8ddGNZyi1iTrq8Ax/Y0llYVBe4dkx4yTO+yX7E
tWL2SXQjRIMHrrCz5BOdmjgJ0TL/rUvN/qj1hG2I2Stro3ACPw59TUxrTYEPc6oYWGP4k/3M5h2T
xFRkd71ps/quEmS6beF9xsLGko+skieAxeB7NZb6dG1jy6DVLpZkB1b1V/ip+d1VGTOk5MbK177P
Xb/txik+g0mpbjvUqQYKi4mEQxsj5lhMjdiyz3JfRDQk7kqH1uquKP+8BwtJAwHcpg/bhosVgIHd
pGoLonocj4yJU+/RRkW6NfLO58RkvMjdPjDOBNNXN4UFoAldAMNTJJbRijAR6d/0cAhId5qVQ8Yj
njmOcyxZtbNnnTVdc3Vk0dlPSFvZptJx/PWgT729FUhGiiAClbDvWuU/GHFXfApT1fueZu9HJB2K
1W4o1MXYzdF1MRsESQPeYg+LNKzjueN37IRdhxk93tqL2F18yrHhf5a68sjANHHWapErXzh5Mda7
BniWJMUol44JwoJOXxK59FZxbrDPcHahltScYvg3zqlvkJvepBD5MkV9s+bkqV4KGZErAkowfHAa
r+2Aq89ESpTQt4Y16ck4uF3NkQK2Up9/qsH0HnLQOpfj0PCDu2Vnyc+stLeQYwt8FjK0DLemG91n
oxW+6bPnjqsJlvgOCQT+HNKrvIchyYZyx1zVfSmzJmuDUYPnuTP8yW9gP4A2DnS4AG8wa9Ha5fdU
hM6rw/4fpZmrdKRFVZtdaiBpcDdpJP+Qkytib+swk78FKbrUJB5rHUwspEWvB8kUfVUnggCFqtcI
PrfjHISoxj+nIRmGYxaW3oMhzRFza+bbUEa7riZkvgOb+1oixzxzK5faUde1Tu0oD7p5l052JTYM
egpoylCP8hMhmSoNkC1ix4aYoT8mKiN0pUIXBAsm0rheRYnimNodLHxg6DaBZhbZV1h/qVuSk6kX
7iMSBJWutZFvdANDjoQuV3oUx+UAvi0IK+VTleu5e2ORqng5DajlHT/l28pzcshW0OemlY164ULr
Ru8F4ps2kmRHBnXplM5tNY/HyImda6mH4giBQCM12CjYtVgzH1gKRFRb1gYaBH+iXXp2fuCsGo6G
wjGIL4f68VQvu1uvwhC6qUb4/x0s1beRh/dlldf9D59ZpMVtpFXo2wBC3SRxA+MuLQp6zg5pRr0j
0rtTAanp7PVmDy3VEqFm4tomwQcwIGhOjR2/XbR/McpfxrA/jY9wUrg0FS5Tj0VvbH1bU0jWJm0f
Gu3KlTUKDTAIG/xLyD0Ixah3PoTYZUevwb0ou9R569PZRPs34LvgiBbkC7q5itRVFc6atTE8vKyk
M882EidbIEeYE9W9dGLMyZXOhuKkQ0ZyuTr6gQUjl7+1AtGmRNDrkswjDJjajkeLP9GpdTj19Hj2
IaQrBA1LvZDZAaBfFG5/Mfv4PpxyHcY9yEccDC421pZv2nZZQprGd4YKs0qjD0sH8xr0YVt9wbSO
wLB2Q6CTP36DaJ+CnwMdjJUzGypQdmZcoJhJr4w8sbhqE2u8/Is397N5gJkeA3Ifg4TF4My3re9v
Tkc0rGpJ1dcWRHdHoUHj1+izjyK1kEV/BgqZkkUy6slGzald7dxc9m2gWZLe7M/fy8+LpmW8yJqJ
qGQ04gZT7+/xxFEtBCt8xC/GNLHl65tTgdBgEzmm2pKiYv/Fxfnz8ue3l1sCZR0sbGyA9G9fi4VS
ckgSHODwTt6UNtaPymnhrirHf/vzX+xfvpLvs9EylsjRX/Xpf5hOFlGlpVU0YaxGARckk68fZREP
gfKBZf/6Uv/Rmum+Kvjfdzsbg8r/cbP9499uopYX+p//7P+G6U0sS5d/v1+6rYq3MuEb+c1Bd/j8
+99+/Ru/u978X1jsobplgcRBYiyf/W/bJaH/IhgYc/l7lnBdBtz/u13y+CNuBfAlfGv4FvhCf98u
WeYvjsHt7LOoclgesnj9tk36s+2SLX6+5l2BZYdxKDYlrnwdncu3/VKeE2SYxjpcHvw19YvoGTKO
KLJnDWKeJiXBAMLTjeKmmBNihVcu4ypAp9rI2XXvlZgQLhvgSO47ShIFb8axQmgEUQprPm/QuW0q
r7X9N0QVCXuYPDLklTub4GonncSovUqLEZ5HFzVRfJ/lYaddoOe0fPhJRV5V59IxU/22QmhuX/dV
ZbgHOQh153WDe8oQ0F4DcmrnQ9Jl1lPVKK1ej0Vts+2PhuKK/gopT0fBI+kKSkzB78jyjQ4hsVkC
1wrdrBl0eDnGqD/o1KnhpfT0qd5Zfk7kmxn5QBpqe+IY4CMyFgFwXL5YBPfAGsv7fsQwzLeOMNDP
w81EIY/soTMh3M+jROSaoqlE426UUFU9zcPEAzwy0rZRBLJvXbbtEF3kdLIXINoZ1GUJ2bqNbIez
DhhKUOf3cbfiV0heFTjX28lBDrKaQL8bgYZjZTs1qeNtCqap1tZKM/y3lNrgCHQzWqSPGN36/MIS
1fCMJaEGmpM0brLJoyYx0NZqZgsarbO+kklNj4Dr11Hog9FqktbiZSPnJl/YmFQJLqe7cjANS9Ip
wfZZGerPULst2JPjwrXa9g17RM5eIcJUzeV+jqkuniYUuq4E5m4jvDwKiIqUM+wbTqnWSnONNiN/
IHoHBVft5Rej1BQluSHMI/mXHTwAqI5+ggKpx677odsl5YgEc8iElcP7Cp6nMfLoHDK1Bitpn3QC
4zGPN1ETuAR4IjEqCETGKT9CFaRZ1qkOo1GuRKPl8c7W2POvzVm0dwheYZc1RBTubDg3KaR6s+Sz
4Qq9mEnSZnw8xzokVz+FqGSntg7ak2UQgyMBXIfNbDRtZlnHcB8tpUHkpzfdNzgVmDMKwPG0jQzW
jMSrnpqukYoWkne/ikRdXJkt21umI31GgrnrlJdVoi1vdfQ6BpJx39yXMkk+PZHYCht22j8NMfEC
a1Wb032HVR5hDONqcJxSKm1PXKINDg+R7Kfvx/FDY8wupq4QOtQuHAk9JSJ2qn/INkIPWYRNelNS
/KhVhDTtRpZ2SnwNdTw9e+vkOh9vn78MABuAlaQVX4BAS3WCzAtSo6TA/UTPpKazisHQr/zEdG4M
KHIPnPdWswxCw12Ml4zqnByBZzElExHpXqT1G12T6VXOUg4+gCrsH0WsAdDXOv5sRZtAElrt9sM5
ci3zPsnT6haEQQd11m3FISt9hNmYiNonjXNcnV3ZTfsetwmpHGXoX1BEUW5DfU2RWhZdo2/gmS50
2MLRr/Axhf42hYLTr3DM1N1RSGvMVqi/2s960Iavymzm/FCqzCeUoYbJtpoNfQo3Pgoi+U7AadsG
ReuGL5VLUscq7Oeo5AGnNUYQm0X24UWFNW6ZptcOkn7NfVBjX7iBoBfoVinqzmIDZSJ7MBxtCteq
6Ionkm579oOomj6aciqvvSE30lVuS4w+eIRN1nJdzAJGo6V7ZeK3IKT9vL534Qmzh4EXmm8Jjoh/
4OxA9pThz3l2oA23R7pIlgN0OuG5jKrR29bkSyMjdJhDbNop1L2tQvwINbA1Wdt56cB3xKzYezCF
5uNSQy/bbm2jLy6Xe9XfxnYv9oT8IgGIjDG9hi3PzIWwkvAmzLWiAfhaymupZPTsEAlJ72b5frTn
RfsxmOhXw0Mbm4iebb4wte5Nf0o2UphVvLZQ8r0V+mCS3z3wVFtLbmErqGMvzbfuAGY8AG9HEpIZ
yfaGChW+Yh9WDjrJ2Db8wAJIgYatzrUjyWI1MpqynT/cMPIeKtGprxl8/0XuCnZVrR9lr23aWyzP
KgfSFB84790ZNFKpiODJ7lrf8DqE5VbdrGff6HHpZfV0h33ETncD09F8laKYbNboTdNFAdYnSIT9
Miy2ZuUBBMliv3zkWyNwx46q8NPrUyw1OeF+zLJMHqWBy7vE1VPSUSUAYlfFCIx3paDSw5xsM/02
Iul23HgFWJ6gTq3uQMEugMeJqb+dqR6bFc6tlqCfpo+eckjbVy4mBppcgmnZGC2xbYE+VvOV1Q5A
iD0zguVQEirxmUfRcExcZofsfltCxo1xAoUI10fdaJqD/J0T1QWhOJovhqMiQtCV30LBHzDwgij3
racun4xbTSe6ZCVQ9KNI62t3PxglA8o6taHU6QIK+DbWHMKNBlgtSaCT7vKmuxbLrtYasEJ6ZeFc
l5PLETN30mpZe+VgE83Smq6JwJqLoEEf062rSLSPnRWLG7bknrblzNKBCJuJ8cDBVGVHu+8Ep1rT
z5skTkxt4zcZ8V1l0XY6xj0k29sqImB9jf+14z8kRu0ZiUpXbBg7apc+4nygOwXBQ0Eh62Fau4Xj
kcDEWGQVS8qhlTl3DJFtre0++Blhvth0xUtEFuQ1S/7ERAtRC+6veDaOxZjFMoD77+KK8ezkzp8V
CaF21TbeBogzYw6BrvQUhpNjsk/x6RrjKed+w/KSvc84Py7lKOCFWZW0aMQsvsV1nZbqxsD0MB0L
WKK7FAKrJH7akeTveZPDcRuKFJpQKpbtQYRv2YDouyTh2JIsSewYq9BlCBsU6NkoJViXP9lkvPXU
Gq35UGW+Me9MV8wMWCCXIRwcxmVzMrWxtbFmFIowp3ilAO0k48TOmsp5X5U1tBOHm6ZdAwO1752E
KKgVpgIqwTGN/Wta/aTfUDYm1nkU7Eg3Nr1qt7EbzQNUDocS4OTci/dOG0tY1F6IoSaLotclylke
MxttM6d5riDBeq12i6OyAXbsoWZG0DlBLjOylIxfIfvuJo61JjrOEiXSoWBv2Z+b2Vtupcmo1zWH
QXo2JotpZZf0th6QjjXhL2VZdEtgjXlLkHj2OriMnSB9tunO7rqCSN/CIy0oqSuuVtBQQKGjzjYX
+i/ISgIKq2zAX0/CkjzJYkrw3rWeTfrh3GkOI58pcvwbo8uRGKC5hbJ04i7tyse+h/e6wSSl683K
dgoxP+rLyvd9JAAqu6jA1sj7kXwjm/NeeOXn2GPf2tgktZovXVUo8fKHzuVfqL1+nhTQDVgIWPjs
bboVw7C/y1jCVGhOnTag/PnjC6vJcGhXbvHx56/yTZj168t4NkwPm0bJ4uW+KVH8pi5bqr1sXVso
3Ckc8vHOcBWPR2rGlExRQ9RnB+FyCgGQWk9vEBaFbtLc/+fN6r/tRP/YiP7j/5smEiHSH76TBQTz
e3t6+VZ8/f1vd8w9v743rctf+a1pNZxfbA9LlY/4EW0vXes/m1bD/AXN48LvYJYmENfRT/5TEun8
4i1yWY/GFE3ET02r/QvuCIvm91fuC9fYf9K0spD4eWjkgn3R6TpR1BnoEgVF4M9SJjC9bu/AMwym
Wi8eTcad76ZHLspKIqLkgiInfQgmIJoejiSfvIjc4J4J7NkycRgm5fDR4mVDEeM31T6eODo2RHWK
S92i2lkr3JIfbVTGHOvurF3iLmJBvOD5xbqrWyl2nikYoU6oNrBsKVTChRnha0uXhaIwd1aNwWhX
4jJ+iDxlVHj9KhVvh0KGPBitOnwTdYqDuW/In4IIayGa7KmPqvVMzClBd0zNUtYTFSbYFigfDoWR
cA1yssLsqotaohNbG1gmKvcQCQ+ALN466QrOmgc9kdSsqPKjWdnNKYtMFJqDHPzXJvMAcoZ2ShRL
X+WLAzcbI8jFtLyfjdGOGOjC1nhLAT9cpKEazpKgirNrVGDeFUjoMWinsohWQBQ47UELaO6mJllP
O5m0LP7O7fqiWVGgtWIzNqV6TqMIZSUziZ5YOI448P5zOj4L8LG3Zjm2uEJRx3HTTxlmXVqqYtPi
xHguItt6cY3IfnRJtnrNpC+vQifpafRGh+INemesbWt0GWRJclKaUN2SHvGSqIAH+1jf2d6wNcM7
qyrv0Y/aE9Dmlalh9CqNhEXRr8R05gPPxXjdWPkprOGAwmaLfWvPuyilE0grOaCkwitmradEbHlG
vXkQG3TjXGHn7b35acZMuxfVrC7nlAdlRG9p47gUhUttULyj83vw2PkG6K6CmsEHVl0kBN2FYaud
UwCD7zoWj/4x1sBwtl9pPVzL6DF3ki+LJjGNSLvpStZjCcmx3lWnFKJLOpUkPBg9YY6DZe7CuH2W
GeFwJQXDMO0aCzuBWKC7iDtNv9xxHGEDqjaDe6xAm9Lxj6vREdsCIiQyqHjHyuI8e4iOBLr61C3O
SvcYMrh3LKAOaegniFWVuEftbN45+Vx9pHp7MEcuQW8Yx3Xs5oS5VKZxH/ZuvvCeN/2gu3eZnSyx
bSxKiEJlCIpTe9KeHctlSSu7HyJrLhwvvbbB5Z3KXx2MRNzet5MXLD6JLuyOcdQ3ly6JCVYE/qKX
2APPjUjWntVdQw3dJua8Bqzx5Btv+nQ5WV6QkXNtMX3SnxBSb4xwesoza1M0fKfuYt9bQLCrmbbW
9HzKROZIDvkRWgftFPhuqldc2q+O1d+EswJhzJqQ/KSavlTWjCuKcT2kl7ljbz12h7obXbVsFHhY
rqF7bDMlt4nnnPB84Jcm90VLT0wdyJzVtjK1zwhl1n4Ltlcv90Avu43Fe6G32MPsu+u0hzj/EF14
An4KKfFZOCnZdvLDpbPQk1MS5ltu2cAf90xgPmKHciiKEWkqvINJ27/EECOXAY0b3w2+cQ/6s9qh
43nXNP+Nq+7UA68FXE4KghTFWstuBiRdGBvlvSvzPtBZqzN/N8H51zcgRLehA2lZOoO5sstnRykY
qCwuJ1DD2UjQB8XIgUXpui/nHcIV9k29XPf8Zo4O2psSrgOX7oTDl91NEMitToibpMHXJMxJBlWU
XSeWt4EdcCapcL9c014+hLvQhhHNVUr6XWJnpxFY4O3Iywyyf3EZPFDY9hcT+WHmnD0x09xVmOID
V2i7NusO9uzdFTP2x5Y8dR+6xnylJ8nRz+dtBaSAHKpi1ZNVjLnz3SePlZi9ju1ZAjfRlGTroi2e
/K10nWPWN852JqRdb5/py18Boe7dskjvyIbeITFeW4V5U7vJFR5fO9HPUebtiMa7Hyv3ko7QslGS
0AwFtWzu3LS/FdpwsDwFwftagyhBhMntsNSlMjsSjN73JaCStmvucqjnvfaDYfLDZDa3Yjj6Axqr
hglCTa0EjhW0eynUbgR4iWZgGE/RfHYXiIXGc9lIkyt2oWe4HGfYCFA0uDEHJJKSdT4zXUcjuhPh
d36ZC8zxzXmIPTfIKmAwhHVgWYrcNfGIi8YQu7yrzxmmfxx0K59lNmvvGltkDZ69ZERMWoC5Jcjp
RzvaB5Jl9gmx1qey9MkotKGr4mjeuzWz3p4JzwyXKiBd7MEaMKbGkkAbiARRtqkyh1Z82I0p+0aY
NkD2djbyOs7ZWV0xyjq34UeT62ckMoFHhrLqi022YJJSUuW7Api8YIHbvcvEPpMAfE1jgPF13kKr
xmuV8zx+n8WBFJcrd2TyE63m9lonQ2XQQU4jYTQJYmDfT7ABOmBHs2JyShVIWo3FMh1we5WFNAo5
E0W8bm+4F850C+9WWv9AJ3rqpoyhqjUjXrNQ4yZbNnk8bcdm6xbMqYmbj5z7wcrFE+zMRaV61sqc
QXt9xVCKxy8OsoeusV+8uRHcbR/k4DJNUO9z022HVqveM5COR9BCKAtpmEMP+etkbWFOEmjaVM90
OsSwJPo1MY7Oepqvfbxt9Hiombi5KnKYiLngBAPUuscyx1MweUNZ8ybwsmJLI8ZSXAg17iUPc8Og
wVSOxbg2Oke+xth88PeRq6NHhJmqJ8+N5vIlZedokMaNlvPjp0ddV6yPR4TXl9BUOPwh8m40tbUb
WEe+tQzIyRFpbRyxc76fzOeWYcypmZG9DPbF6DY/CCM4Z8YMukcKdtJJQMAZKA6O1Yx+xrsymier
gNvs1Q/zKE4RSRazN/nw1q+9yH0a0+xAUMC2CPPVOL57RoKnoRpPUq83sGICLYp30kyOSCYIYCN/
Rox9gHtw21m0weCdwfeXw6ZJ9ScMOB8FYKNen/ZN015iJcfhzu1TqQMhiFzGpr01/e4zcjBt2HZy
gcj/WKnoOq1tJLwEkK2J27p3InwvpJSZhyGRA9ME5iWtfY5MBK6A7uFp8/hA+9NoFym/n6OvmTTu
OqPXr1lME4bSrRID/P1nFbJWNijqAHQy20JBrMa3YkG1Yzq1prs8jbaSnbHMXs3Ug8hUvhA8SRrZ
dOs5MjCJkQLgmZBYCbb+JmmRjeN4LbMXuyS7j7gaFAcsPKgG0Ukw/EkcEPke6QXGZ+eQrMdDPusN
JBRUtkVEihQoY9sOIDGi5jXR5pRbuzA2BFyy6RivNYOhSY++Ciu1Qqk7W9WjUy1o6Ze5forTdkL1
khRXJDdyTiEfc6xtNDFLQFuX54y/Zq26HApS8gLCAwRfm3P0YpTPVkGeeCLkISUseur5RSfyIBFH
S/tuEHr4hIWWUXm6pzJh7G6sQoEq29E2MZSNKPzorHZaF2W/raPPXlhrhDeoE3H609IvB+xoTlt6
f6TPFRRcLNyOwyUKMXzS5wd6I+SckbX1mhsAs80NNCxn3ZNljCufeAqWTfAIzAuILI+9/EL0CV7q
qtdPRa2IdCtJBcNtm1rbvH73xnHjxGe3fxurzeTjs1mySjVYHnhTyq8QM3tWXLV1fLRVdWr1PHpG
YB7dTIM5f3WKlTRojcqmQUb6yP6gioifpI3IutJBErvIo/JnE1aLqZXXSTqsSinUIxpQeUCjFSys
4oafDKMANnpp4Jh1lXnHBI6iaF1mcj+4KmD8EMSyjHdVar+5LYsSnxzSoBzBHg3uZ8u0ddL0e5tp
vD/XiMhkrDiU8UwLVzE2ZOIGg6V9TxjIjsL8RKo43BBOxSHLeQI7YIrCo+V+Wd70KpujOVF5Z8QT
9qfUiy8mw96T1m3flCNemvnEMuSLhEJIRNqawHv6F6qc0qdR0AX3LzcGTuK9wI3s6nIjcSwspYxA
YbMIS7tYbAeZ3kOy3uZ2cYjH9yEf93lqXqSkVUKDRi1v7/rmC8rIxk6w34QfzLCu1JIWjVUqza0g
7YhA/G/2zmNNbuRq07cyN4B+4M02HTLLsYqm2OQGDy2897j6eaPU86sSCSWmqM0spjdSq1uMjEDE
iRPnfCbPbn0rOZgUPzEaPSjde/RK8BfgtzobMmC8OIxnk0sEEYMn1Ul3aqtsczW7j1JViLQcdT8+
TN1vLeTpoI4fq9q873z5ziYOPgCcd6nI7Nq+elSifBulERQFLdonWAnvakV6Gs3gm9JKm5LiOOYF
SqwKWF9DHRnWgAOqCAu8Dxplu8Iy7kCnfh2Qnzz6kXUcysI7xaaPd+4kvXOslkyGOqES/Z1Y71Hs
QChB3iLkvrMkqdzIWLR801CcKS37MfMpFMY3SlQheCpb+26yNHmToJt3g2D/zvazexhE4IZaf6uY
44F/8ffkQ5WmiA3OH5Y1Lo+x/OD5zyMC3n24DzWsimjL3Pso09Dz3JeUfN0OBS4AoBZqV23/NbAJ
1WpWHScyv5QHsC9/o+HH6Ua0d1+pKBNJLemMln1UOcApT4uxUgDkKbxbgrC7wfoZYxrPuVMrjlYT
hsfQaOsjCofISRiAtcfIK/dC9ZlrlfaCPii7Ka2SQ1HJ+sGKQVPnhVfdUCZvbmGWoC8OfuKX5NgV
llvSXRyXP8rac+mPGHz6wXV6LdibdjBCDPdvI83TN7SiqJKCo4YGWQ53EtZFVpVkbkepUnAn2kG7
NSb5pLfODsfr+1avPmfjeEyR4h9thBfRZEHL3Je2qlN/S/3OtUoViBTMxH0fdYiVb7XemcjZpxO8
le49xosm8i07vB83lnWEcbBDuByn6bsGZtzGQvVLJe3UM9k8hcVTUUNmQN2H7gkuBCdzbH9P4Ul8
OwwB7YI/JNJDkhK1isaJ7rw5PAcoKSFAAE3/S1jCR8AI1Wt+e6ruqUdAaaCtMXGvvAPykja4Mijb
Nn3HAsUyCWMnYWiK8wYJZQ5uNKYC+07UL9F6wCWVNQDOvoN3NnkPGZan4ORLZbhvRpODLGlyjdsY
4rcooKPyhL714OMbP3iya+YmdtNNWRbvOhy2pF0+JcodtnLcLw0HN0SoTymk/aCM1iN+QmT8etQi
g0Q7SP0aKZZvnmqU9hF4rjU9wP0n582jaZHyRC7E83acOl6UOJcHf0dpyJ9n++gcxGbhVHf/vxbZ
jC9oGEHq/M/4mQ/fsv91/60Ks/wMQiP+T/9UI9W/DFRSwWVR9dNMW9Qc/xGOVv/SZTSl+YsqMgRp
cDL/pxqp/eUA6IW7rFLLBkNDjfnfEBqwXRQQYeL+A7x5A4TmhaH3b1qlRV0TJVdkfk3dQNfacma8
Wsw2MtXsefRZFmclg2bjOgLib0AC3eVIOLq4Ee3BtXXvJIgPShme9KgpDrIaf0widd9m/QdyKd7m
Q1DeVbnxrKW0ErUUzXjJrpN9gED+rsLQ7WTCssEUzUt2ddnlaLmhBmRJ3q9E7fWN2mkRfV3hUyBb
v62C1K9z0qPtZJ8RaOexPthkgq3yoTPlowQkY1MCwdggonK0jZrUsT1l5Vc0VPqN0phUCXTvY9qp
796+zf8bfNhZVd79lYt6dj2Hmv0/CCIz2LT/+Qxs2+9nADLxb/8jT2Ahjk6Z3URgGRkAgIL/AyCT
bP0vIGWqinA5+59UEHTrP9tf1VAuAOrpCE1jFGdVduU/219x/kLvAGUCzbRkJAq0t9TizxtGQpfD
xKQajQAFnBq1ePHPXyELc168cFWazq1rbFNIR3gnBOq0e7UYC22pGX7xZRQBoBMoOplQwOq8HiWK
HEqKSgoPUHd+GA23vWdjyOtXsXzz3400O8zYaFoFEj4dygQdaXaZw4yDHL8LcXvdXx9KQI//HTde
ls7QgCWL4EWjVee7vp6UDcaD0oDaunku+TsFvgql3r6G39EEhds54JPTWq4PjqbUX3qn0lZAoQuf
DnC0KlaVNo9qiEV/9ekUWK5OIvWta7aqCTbKoYPvafnKp1saBXgjmwN+syXLs0+n0FJHTjVrEX/S
7EMUtcHeC4BbX1/LhQ1ivB5l9tl4MgmJm7J1uewlCKE8WWmtY3eKofrbJwTwks0I0t/h2TRbNsgB
5CKW17i8PJ13WHxbHxAByVagyAvLRo+HTimUcIdG12xCrQUyOCn0xi3sRr8d88F7GrHiXBllJkoh
zhU0IR7txAdgRHMRn7xRoYSAp3R9Eu5TqZBtF6Vsn5ImsW58h+pgawVI5IdIGFz/YEvzE2B0k6iG
/LO4uF9vPqy3LbTn4IC0oBK2Uq4Xe+hk4/76KJfbApws2i4ypD447MYM3GpNch6WqVq4mafg9wXE
8E4ZYM0q5VT9617juvF/5f9XIQqwLsFQ55txol9a3q9Ok+dANYM8Wbg4KVs3WNyAPgCZ9FBaRvYv
iPV/HOpy7UgyZHafTI+WFGY2Kyj+bVFUUk7ZwNA3Dn3X+5Ca+vH62q2Nopx/Ia0cRr1Jk8K1mlo7
5nps3A5+ujaXpS/0ei6zINhkXaBPacgomoxbaF2lW4yco4M0qdLKllscCo4NeGdHgJ1nRypMoxHy
k89Qkz8ejQCJRkdCEz6S03D3B2v3aqgZvqFDfs2rUWx3vdGyT6iGTy6OGr+uD7I2H3G/vNpxZqvB
FJ2c3C2i1HYDr7VAZ0nKrq67ZiW8iiB9flWx4xBBEuL1wPW02XzY7p5ACuZuVBuV6wPYPIZyk9Lw
Sn8QDZM/2XoiQxdJtYZB/PnMAl+aosa2cjexQukgNbR5Y+wq3/yRkDXC7cUggUJ44EJ5Awp5lqZW
5sZB89yCrNkXoH8Pb/xImmKQvGmwXDiH5EjnU8mbSA29Rk5ccJjd1kS5/6cW0Cr0igr21fWxLk7s
y1hga+GwoGOlaedjBRPNfidXEhet5fgLhTJKmbT7k5VhBPjjfDcwDgIqoDlo3ZOSza50lLbtNMia
xJXtOHjANzW8w82w3/exkd5NVdZS1A6Ge0nrSyAEsfouRtTtc9tmE/pGkp1vai2Y7sHbQjUESEob
pa0/ZNpYrAjeXOxa8TtZdJMnoG0SLM/XA+E7entNmLit3wJ/aDzjAdvH0pV83drJUWeuBJiF9UcK
BDIHvAxDIVM/Hw/J6S6rqRK6qiI90y/SdolsDW/dtUBesOZCNcbR+WtOGoqnjC4pbDIX1WjRZyq7
PXXjdmXp5qpfBr9eXJloCSgyOaI120tJ2WpQHyXURPhM3woKkePOlLRM3eD0VmzQDhXd/b6CHj6l
w994DzpuiWjER64mdROodfHBVnz1rh9L607YbVm8NoX7edrV014x1fyAugYCmPLQFU9vPQeqqiIT
qOg4TcnAlc6/Az3mKedWjN04Ge1N2jb5sZJGe+Vki5h3FhM1lcoCX4HCgyzzADsfRfIdubUR0nA9
VHC/jEVEvbcXOpOdGd5WXVXdef34y5qC5sP16b2Yo1yMbOAmwrcBjmjP7kytsDIsiZvItQKk/Wl7
RdoHHOaMb3lRjeG2by2r29imNjyNGMTnoKjHMt4CKKZZjIMdx85raucr3gHlVz9AGm0bG+jnBitx
4vL48bYgvwMnZvIAnVvKtPSGeqwAY3cysePuk+irEaCMmWFXCM6YLtf1ZVn6HoZ40HDDI6hkzO4o
eqK5A28wcuMWt6E0g6NpiEfB1mxCzzXjQv/axrHpFqOZfbo+9OXBR6gKRwroiw4UO3t2WAJRJa3h
VriDZ+b7JmjMLUjL2L0+injoz3cczw7LIpOFNKzPdxxafyYeq0nklhGio3gGQPUxKXu+r+tBvwEd
qd2MoxJ8mgKgxjlqySeAE54OSqMZTpSxnLde0xoHwKAuAbaeCD6/28J8omlcoP9TpwjI5FAntlUI
+Pv6tBcWV+N7kryjQCgqgOfnrJrGYWoTA6mcQIKLqabFXonaNY7s2iizT6iEHj5oXBduP1pADLjP
oW7H0krMWDq6Gm9G8gCVoiEc0/PJeLlewn6m0Ex75p2dydoHjCurdGMEuJJuQhnO8S4YM+DTSqoq
TyiOS3+X1Byzg41v2Sl0aKjyXx31p8qh+l0MVmi/+YJBGxAIsqgbkXwJvuLrtLKBf6T4nh24NGNo
SEz29Kgn9KKuf9WL5JW9w0lhK+uUBdg/56OgPaT4OLuHbhin/Y3hoMklOdQGyNy7lQ10ma6oqKvC
MEZ6D8yoM5tQgMEJ6jdN4FJd+T1E1rs6BBiTNNYntPcOka1+vz41Rdzz5/FZgz2gYFPFHHU8A87n
FqBbPlUDHVQBcXZxpxgxcfLowJU84d8pytS7KAA3t4NAnIGDyYAyasEjn9L4fP2nXK6yiISyqQp9
OSqEs18C7k8eHXiBAp00fQRvp4CaHxrYOma6Egwuo/35ULNVzietgTvNUCpp9QHVmfiIGvnoDqHj
35lQO/7L8eYHVq87HFsZT8Z77mDmhfYTBuuwxWaSKjfw5ZWje1GtIwipIrczbXyO+Zvzjwo2s2oc
OQ9cLfCUY4kKk7AAwMgT3Gin3EtZFW97q8h2ntfYXxJsoX9f/5ZL24olFk6XJJmmOTcxg30llbXC
PvZLtXyq+jZHiF6AWDxPu+35yvvSShM3GfX4BiwqnpF2IARPupXyw9KmgniMrupLfUqUql8HiACU
Gy4mVQAKDXRvxbHbtqCDsZFN5JVYtDgUtGnSUQqlPD/Ph/KGrlJAOQRuVeFpMo0hwgQjENFELcaV
KLG0f3Ha1EnqOC/csudDNTlKEPTufbeUg+BGC4Ye4Kjh7aMxlDZjkEQr++nywtG4CSBc06JSRJfq
fDwghpJTImDmxpjI3GZVp/yWrSxbqUpdxj5GYTZUmV+aYLNZAY4umhpvW1fOve4zxDjACL6mHFSr
A/fCu2xXIOay8tUWp8YOFTVlTYXdez41n9oLqWbmu4kmFx+mvO2fAkXrVwLAQjqkaaZMfk/RzYZD
MjuRkgScBuSF706JnuJiEo8/fEWvb0Y68A9qX1o39WgFex2HLWpKETCnzBoeLY3utJVn08r+eRGi
nUV9NH4pJHA+IUhoYlVelWOCciKARClLzSP8XUwG95wFMNzTqQaRH8Xae9nODGg+2Pz8yiNF28vp
qB9jL4ruC3zNT1qGWMnKr1r6FJiq8VQHRwYXfXZWU1nppVAqfbcqHO0XlmiA39BSXC0JnPMxxPnk
WyAiYNAJpeDhzMYBoDTW6EH6bktX6nuuFs4+qari1kkn47YApnNC6SfAN6iW9jhnFE/TMA5rmeKM
VvTPrwB+puFkST9orhXMXkBNCRzLQRuj6e+sx489yrN21wQARcq2sSkBOzEmkFH0MIVWBkPSyf++
HqYXVpySA4JkmkNjjI15vg06i5BV6DAUU9mKn3CQNva2E1crm1/8KbPNRgOP0IpZMpOdpxji2AVm
1iMlMDXPALDr+zBI0U3FkBj9wQ/Xp7Q0GOLeLzIlXIH27DxrYQHeumukA2BL9KJ47O3JJ4xHI8ns
W6J+/P76eEtLSNeD7Niitw/Z53wJAyfCSj1pmZzmTOB6YryDQiu+/4NR6JzStGcN5Zfw8uq80nUn
cWor6YDkFhrqcNUPkQfi4/oo9sKH0ujukTeI86HPbjDY01ULlU+CcD7pKLn1zW3ZjI7b1bn+HYlc
D3FIXC29wrMO10deCP1Is/575FnuR3slmKqS+XXoczz6o53ieiSijuzX2zYv+9sqr8O3L6poJkEg
5KXGvT0bNIy0po6ofB+UIB1cuSPqR9KqzfFCWsBmpPHBBIVpt/jnrz5diCJ4b1SDc1BS3FaGakJT
Lgfxn8NC3l5fxaWhuMeo5uGurPKGOB8Kp1MFk5cK2juqkp/svkSE0tenG1sG7nV9KNGtnx9qkhyD
hJ1wzUGbTQuyvFxNVeKAMtSGw2DmQQqJBT4vRi7yDw3bogPQ/vCnGdkJkmBG5//I9VZ5UCc5dhF/
7XYjF+9j3WoA3dF9gGRdEA23dTcV90Fm2Luxbft/wZb+YzPqpfc+C0U2kGBooyh7UCqcveRkXjYe
8tTOAfJG8YDKJ9C4SdEqQNA20gYpG6ANRsAx8vg+RDITn0Q5CH/EUh6/V2PDewxGC+HMRpGnapPw
3YuNqedahlKb3/qP19d44XNijc3DE6SOip2zOK6vdk6bx37k0OE8tHIlHH9UaQxIDnLnwbMB4f7B
YLQEhde5TmVo9j3l3vHNqkFywa7D4R23RX1S1aG/L4fJW/kKi/N6NdTs1iljpzUlpbUP6MIoe6dA
MBJP0ATQIZq2/92sZrfB2PWeZ+WNDfrIrj8i5ycfLbo1d2WA59H1oRYuApvMlcUjRvOAnR0+ibIP
IrIVChXI9mylwIa80ltrmdvyKLgEmVzcMszV8z2RMPwYVawd5Xvkj2Emb4ogS1cCydLhpib9P6PM
li22gXsiPW4ftK4sn8uhpPXtSfodBiDyZkCwEZpcFRpbuUVfcGOaOCP9wWKSBBoictLKm6XLvZVg
2ibjUilVqQTQF9EOxHOMlWkuLiapF2Y9KLrhkna+mNOEwDQEF/a8Eiouf4fkNJzRlfRneRQKrqT9
9MDlWcyxx2j0ujTDcVNFhj3yivigZGW30gRZPFQ8tUUPRDzVxK94HSwo4/DiJFiEZas/oCuQPPdQ
Gd268NaKbmtDzUIFkjB25ZscqjJu0luFPNtt9H5C5RMg7/V9sJAXkO6otMPwc6GHNBtKx8fTtFoO
ldl1yWFCTW/b9WkB0b7uXE0eim0nY1p7fdCl+QGPEHc2LzaarudLqZodptlSbx862c+PI/pBNxD/
4cxi5re/PtTi/HRcmxSecqBaZjvQy+omzrqIr9Z3xk05QgFMgK8dkVuDM6fa1S2unMXn64OKGDG/
BPFxAIplsqqkeufz61pFypBmsA5R1xd70RLbD1idgwlV/AEGWayFKxF/eUQLDB+6ieD4ZitaVI7V
2SNHoMAg5SHte+2gIm20x8PMurcCLXl7+AB/K4r9ou9kzBPZLjamQm442E1eZbs2bHJEtftyJeIv
zIotqRh0Hy10eZ1Z/ojegDzKHaOggtLtex9lYQ33IGBICjL3DkpS17/bUhGBATkLGlJ7ZJKzAaM8
LUDW8uG4XKNUIGLrJxWBgPyA+Z/9pU2IlXqhZY9+XZgH7KRprfWmot9msa+eJHKXlV+0cFIcuusU
uwS8DITC+U7SZERVRgRND/jIhTswwEjjyvg9IaL0J5+UFJ1aBQ5k7F71fCgdtGYVq7Z1KDAUfep6
A6qV39mn60u8EKt5CEDppO+hcJuJ8/oqippS3stg661DY7E9WzlKd2ELEfoPRgHIxruRcdgm56P4
7YT4QsQohUXpN7Lab7hAZitRbGkqpgzO26a6f4kYwXpALpJUsQ5w6aa9NqJoXRn6Gk5pcRSVCM2z
nsf0XIMFaroaJklvHaAlVFtHzXG0sIN25bMs7TNgKXSPdRJ3zvT5gmmKlFRmUFuHGs79sZd85caT
gvSJK71auXGWhgJyBUpItPH0+XsedbRE68fAOlRWZu5M3wz3WIa3hyyQ9ZUvtDQUPR7envSeQS7M
kpw4UDprGnzrAHSh2E0oBh0LxUp3voRsxPUdt1SPp59ESke9C8CNNktCFCUCcA3e46BUximM8dNV
c2lPtfpvSxL8f9/6lDl2uy0zmZhRq1/7pvx+/TcsThe4CRuFJIjewPlH9Hq05WOagkSvNjvkhk15
L9azfVViInZ9KDGb2Q0nUiE0gZBU5mqd3XDGgIFsCsX6UBeqBA3XwJTZV3k8eQgFGRinbPC0KPcV
2sdPNvKCf3D90G8QhA3ahfacZIE9cixx9MxDYif6xtIxoemIlSvB97KC6LA9uXoocplUzOfg3lxy
sjHsSvPAkxDWNSbCJTeqhWSHx4VX1B4G93mUf2p7XE6wZKof9WhSh5WfcREB+BXES+AyIJjQBp59
1qlUVKRZWnzKbTm91c0wuTE7+Y0pi+DGAF1RaHWgrnbRW/FHpy/ssoNZZpf5fU0+vW2arPzsK6r/
HppYu1Yknm/WlwEpjzsKfSML2/PzzVpA+KenDVXARON0H8WJvzObTt7gLLIm+y3ulNeblcodSRhu
caBGORbzHraDT4+hZhMKadymv6kd/pzkAjYhPjjH2LT94zDVw7frB2Q+vZcxba5hEhcGnp/FwBqz
Su1YTz2pkC/whwh5bzzIgYCNK6FnniVRICJ5R6aacy8SpVnSYtiR5GuZWboeEf6QIDS5a3MovTxb
m41kZs4KKWJ+9sV4lJtBuAAq5D/Fcr+6wtUwH9Oua0t3yLTazQd1OuGiVgoJtXjYKzgubGjzmqeB
K+WWNnCgr0x4fiBefgA1AHTJxKmcX4mlEyU2PgylOza1hWIosRdN/SENVw7e5b6xdJPiuc3FSJfV
mh08u0WKCmVAhOHtEGWkIlO7H4MJGx2Pyyw82QqusylYR/etW4dhIeMIxg43yhzYA4MSlBltA2yI
k6+JbUfbqig/4sWwxqNZWEeqGZCCYNEBWpun11ph91KpjLk7kO2d0tLMN9iMjcc3TwcuAZBL+uQ8
heatVBzvZbPoqtwFlNl/xqlOOtGvyHZyJmEGszKWenHUgd4RK8UHM6mZzvZmhqKW02ZB6hYZ/IEt
4rZh+aS3lByh/tswVrMe7599HAw2HiBdUeO1xnd9J/p11MG9fvrOwUUDZ5Q9xI+DXtXdosA0G6pr
Yd3IdVxjNRnkxXcjt/yfcQBqkYph6jW3k1m3SBRPZmtuUzp6PynjhB/7tBpOY57i0yyr1bs46itt
Iyno/B6CpMpSt4cmiLx1mHT5USom7Vlu6j5HJGOsthIJ4W70FO0rhF5KNVasCYHKUv4WopbzSxp1
GZGFph+0LTqc8veglEZl3yStd9QlYyr3KhKF+OXFFrVhLGPQ3smE5vP1Rb/cRqy5Q8ePe5iy5vyW
xMSkcrwxytxAguyvW7WyASW5RrS5jHI2LUvE6sm2YUfN4bRyjl8rENXULX1kix2l0bd03dxeR0ql
lrzqzTGG4USbi/Mhqtlio70KckjQFFiwhsItHsETOgH+IYmHNYzwwqR4nBhYUWJICdZgtl1ZumhC
KiB3WzP+jAaYhruVfsS/Jdr0ktrt3vyhOFlUrij3kBHPQStN2FgGmVruVoM8PWlNjtCFI78Vbyse
XJqAwZIZsiEssV1erZzu4a2nlErulkWi3yGkOzxruVyufJ/L+5VReKvLKG6AnJjHrmTMxippdDgI
k+wdoEZR4lY63R1SrV4JKgv7W7geg0xzMIvnjXQ+oUg2yjjGys/tiqrdyAADaeAjx/32j8PuBtlC
ORYm1OwWlyhuG1g1wt/oe2WrFhM29IG01gZc2nB0O0DhCpSdOYfFOkNO6C0Qguvj0v47GGtl346O
uY8dBLErq/RW3pVLa0d5EYthDC3AZ8w2Q9IqaVyibYuzIZ0s25ICpDGkPzisbASqCbAX2XEvOMtX
Ww7Hsl7NegQVckBH+wzF8J1s5tbbt5zo25BnEYeoEs2+EBBcv1JCDSm1HjUNHh3pHhGDGCRq46wM
dfHy4BDxkKT7QB2S+tq8jVYkTZhKEVczNVSkZyIb9LL2mc7xdwxSf6dJd4s5y4d8dG6LsHpj1/Zl
bIgwkEbACJrz9KrHqamn2JC7TuuP20jBdimwsrUpLhxg/nhoI6CduK+NWYBVCYu1p+eMktcghRsC
bFQnT6FdrYW9y3wVDVKDSgMm1zT7LPHPX+0OZypNCZZE7gKICQ5e2eJeVGuti9sgYpETQhI5wI8j
eFD/fYl9wUr+s3AESOcYGkj1gq+LwaVVlG2IU03u4Ocqqdhqe4i1XA8fCwebHckVDEhXIT+cTRIG
YiobOHS6QWPUj5hKg/4OUdbkHU7SsMliuVsZ8TI7BvxBtVnlaUzNyNDOlzVW0kzqiMNugpTTrZmj
JFn4uX5fKdEUbEiDML0agRysROPFoyGMUAj7BoyUeT5pDH6dSV5ACEMffeMhqf/Jr7L4xq5U/Qce
S5hM4Qz22IRZdaOSnj+3wH9WfsTC3AG4kzTzOOCkzh+voY4RXotxEla+jnSD0wTGGjLl7xo9pW0e
qd09UIE18MHCRgK8J24HlHg5NrMTAxO+qXrEtd0KSNlxRFAebza/eft2NYTgM6wlCGqQ4c4/a0i0
to1UTV25HP2nKSianUS5YSVnFHfm+ZMcqxpK7GKv8h3n2zWwrKzNkj51vbIJ3+VTob6D/JnthroJ
dsivojhTBpiQle2a9fdC3MG2g/cBGwiq8YsDzqtogL+CGmlVmbppgXmizOsU63iMzidV7lceyhcg
QCIpLBDEGNio9ErmfSD+V1BFfZG6kmn+4J1xZ0jNfRNid5xUj2rTHZGvdcgo7FMJOz2Won2p+ceq
yD9fDw4LO4cyNSVQCpMCHjYrh6tZ6WcNlxb06ooIiGvKBsOL6e07B+4uJRbxfDUvKqBaBKcIO3AI
hzqqukmMPp5v1msg4IVAx2Ly4hDgZwo780A3VKVSpyCb9TZHXyVLpJMEGC3wMFCzbOmtfXI+oaDX
sVPJLriHZ0uHXr6C1JoVu2FVyLsEd4YvetdPK7ZnC/FEvKDgkHHjIqQ9Sy1SC09LTYlj13Di4Wsw
qPUeqSHEtIbIucHgTLmJOl9ZY4i+tKxnp5DILeCyCDIAC55NDru5KAtgc7gAVTE2kNo4cVN4PEcr
MRs3ivx+76UjJgtKquxgKtCGllDG6msdgzvDRgiNB6treKW1koJcNOJYdq4y9CFErYNUYPaVRynh
xg5IrnItx/dSwoImDnDnBF5zZ+vRg+eF4UGVcbgI0rso6x/S0kbB0Bh+vvnkOAqAbKjHZJYX7fGo
yvTOKGGtSWaj3LS1Ux7Gse1WouHC+RSPTJM+n6iozZEtRYezgZFJkauXoOMSzaxuvMb4cX0qC4GP
8q741GCkRSX5PLDXWWIX+mhGLt4K+GIFwYQyOMyp1mlXRlo4ovR32Mi0LDk8c1KqNgDKnaIxcs0B
pVdkj+1Tbfl8PTJ/ZLL9eO0xeNF8YbtAolKAZdi0lnhozOfWI3qNMZBrT6F/Y2gIHm9SDIk+IL1s
uIUzJFiUhdWuTmwHa/QxuK3GPNpOZpiu7NylTymkp3gjGDS45lgUkSkNipdGriJ31X7KU2krgfNc
AfIvfUt0plDBogeCqM/seNhW4CdBLkfwcXP/0KboLTvAbHYjim4roelyQpAYybLETc0DWJvFCHkM
dLR8gYDAzJJOujd8r3tdPl3fmwtJHaPwDmBrguEE8Xj+AUe5jKJG1eAxR8X0uasc8wsy2dLWVqTq
qUgD5V5JdZv7pFJvUCz0doodv7VbSFrFb6CIBXCfzG5+QHgPJeoYGYRAc/IPg9pN2JsYwhrVWsud
lxbVomKGvwYDslPOp9v2cSvXDjoAaomBRz56SCTbf/DyAMBGqoO5hqAqzQHwTqEZWelUiYv3inY0
0r57SCCArezFpbmQ3ED+BJUHv2R29lCyZEmnHqpRkX+UO1D/npdKK6nU5YZH3uTVIOICfZW1BeoY
BvHIIHEYZZsaiWm3CE18dqV4jYqzOBSvGnpGlBrNedM486c2t3AXx/xWxvbNLL2DB8gRkcaxWZnV
ZaBkVkBJiP0iXMyDxQSUZJTNhA+EBcpNXTSIwAf4BW+TtiqCTZINa123y0SDEbljqC6Q34OWO1/H
CJtmp4oY0Shr7R5PNWOLwrK1q+xc3QoJkUMX4bd1/XQvrqhA/4nqGbXHWQgR/nyO7ASJa3Zhf9Pl
Gp7z0Ai4FMa1ls3CZoQGwYYnJhqCBnQ+P3vouwnZ8dgdw7S/T1LV/Bajo/32kiCcDtEGo31JWj/X
3LHqNEeWUmMYQ+0f1DqvvzSZn65ExYWPxYniViPZxddkjpUhy+WCgfDgRnnib4OiVE5lKOPOBflX
ue+7EOXhyrJXoGSLoxpcLmBDQZ4LH9LXRw3uXmuOuOm6PhyqQ6lr5VZpsNVAzlbGNEuPns3JMdzr
W2TpuzFHWkC6RY1tXt2nHKqKKknsNoXSHUMHa63SwpnkD0ahXyjyH/KE+dRYSl2p8yZ2+6n074bC
S9JNbnT5SkQUt+95Ws3ueDWMOA+vgtXYBKY+oEbnGo0dodJoFxaY3vQH6ifxwQlr000iByT+mAb2
jYYi65urEw63l4X+JYmI2KTn49eZOnpB6WGZnOnNQ4cU1XbQ/XI7dK2662q9Oklp6j9fX9uFlJ0+
Im5RlCfQvII2eT5qWI9pVJQligtGF5YIWsfOQ1hUFk+zWvvd23b1o6tk65b2HFaL2HMeA0lSXRMu
3r2cxt7KjloIOkIcVGAhdbLDOcwoJXaqg1RELgTsHqeUKNlnoyLvykALVs7pwuZFaELob7B5ea3M
1ju1PZxEBh4JbOwGQegy3mdRu9ZmW5oQ1kYUMoECojA6S5H0UK5kD36g68UBvONpKg6ZHNn3mtGv
taUWJyRatvA3eDLMQbPYg3tKaTBUUDpffdPObmRc9FYy5YU4owGNoHnDHaiQ+p3vl3YIIErYauRq
uOIAbS6HfZGN/p0ejEiOo6p/Ao+49lJYmhklSxRshC8Vqdf5oJGX5q3DskGBRzuVGlv/fujy8tP1
s7Bwr9Ob4pIV+HqALuJXvAoACHBhqYCwtGsZYf8O67rqMYs8VDjaDPNgzE+NlYizNC22BEIN5HtU
XkREej3gWBZN51c85JXcRqNdrw/SKK/p5y1l6QIZqtOeEmyuuUZlIskpzi9d5DpJ19/IQT+c+lQJ
77SijR99H2IxiUxyypsm/FbXE/WfIJ3ylSC+cA5YWpTA0HF6UQQ7nyuEMqC4k0+csSf92ZGicFPK
yCtUXrcG+V9YVg4bluxAF8Ahz2uhbd/iFoyBn5vlcvbNCXV2Z+1ku+u7ZWkUsjE6OZwHASY9n1Ck
9gCMxxhJE0mYy4Aa1Er49NcHWVo1wB48jdn7MD7mg6Cr58dZELpDjIw4ZaYO509z3KSq1qzMZ3Eo
+gHYvvE4vYA+pVOfmVVhBa4SSF9Kf/B2Ya8+SlLk/cFOoL4qMO/IqdnzIjK3X9GNFvIpuWX6W7SV
5b02hMEGdN4ajWDxG/HQphQkkHjzqqOOLgj0fxWlFr2kHlWBr9Ql395f/0gLiQMSSYBiLZrAhETx
K14f48roUjWzQ5emFOIGoPq98GAVsVnvIRsM+340rXGL+D5a730C8wA8h2Ss8FwughdvH9pxos0A
SNcxZ9l6jexBg4c1xagmzd+FXVTDCAm9DRhoa5emmffWsrEYD7i5KPXBl1BnIdlplAphpixyO8tK
D47cYwOrN/7K/r/4gCSQpJWofwp5LlSTzpdWN5GZ5cEduorT/yilttvJCkZ617/fy289y/zEKPAH
KENR9+L2Oh9FHipKmmEZuhK1hGKDOTsABQlRtiSotfd26MQPZh95O1WvJNeKFGzZcV5L7/FYxeir
rvEychRcAabarzdJiTZppfWQR4AT4lghSbixBwZ+HC2GCZZWjhhIheZKIndxfMUcgAZwc/Fe4wVw
PocU/cNKbVgpPWjqeleWGW5iuW2idj+Q0K4Ei5cX2fmSaRTsXpDg3F3O/JGjh9jHg8dGP0RVUSLw
xzLa2x4luxsk223vprb6XN8k1QDu3RvKn9U0+g9O3ufoq4y5hGmdYt9ALc5+BqYmufmoDjie+0Z+
H2ZW9xDEur9vWy+8z6feAl3aZpsO3uo20yb91DSR7WadXB1T7PNOpSd9A/K7xvq+3HtMUaCIyY5f
5PPOVzRU5EyhTY/kUJ4YD2NcR5tYL8KVc/TyYeYriXoz+QaqZ6zpbIubkeYrCYrKrqeGOAdP6kEu
1PcB3oG55zzXrXoL2+sRvTic5lKsLaT65Oh4BXpZtQ2y8XHIOlz7qLT3ci9vKrzGyqTVhJPVNteG
ldLH5ZpQkaJiZABHImWeE5agJ+MATefroGedMBHLdYwpoQFIK/vrMpoxjngAgGaAgjjnt/kxwg6Q
3W0soSbtAxbX2fecMnRK4zhJ30+gAVcGXJqY4BzQaQOaZM+L33FtDVXL1XDwnE46ORHvLm0Ikrcm
fCRfovXuUJ+iY2CK5PrVTWE4od2BWoOvUVS4ybVNuBN6cH8yF4ALJOiiGjB/B5ha3kxFylywVQ7u
fbnsN0UahyvPp8uAw6sGjhNVDrItzslsLjU+byFY+oOvwKfaFWoix5ug7jFeazIssK7H6KXRkIjh
hAAZovgmNsyrlQtsXEHjHpJEUxblziyxXbXzXxnYjJXFW9h5InekrIfwl+innw/UaD5297VtHjLf
H2/7EtPBUbN46XRG/6kczbUoszweTSoBvRNsufPxQt1o0pKc7pBCdPnat4hPminCSA1ilPs+V4zn
6wu5sNEFJw0s5v/m7Mya48bRNf1XOur6sA/3JeJ0X5CZqcWyLFnyesPwInMnQRIEQP76eeiumSlJ
jtJ4LrojVHImRYAEPrzfu1AlQCN+stxsTS8dvK7CU+xK91VeEvUGQmVOf3+VX04XhRcUSVJ0ubfH
d4W8PMHSa78rD+JMCR3jfPb2OI01fEmg/6sBZOdjmd5JXtg7PL6Ut8bY8Xkbag+w5sttG703ykDQ
3a6CqRYvPPTPR2+31MOJjb7yzsZ7MluyCobByyvvNLlrmJbTxERpyzv+7ujtTSiUOkCvQCFPiXFk
dm2Gy7ineEy+bmHjZAGsj9NkL+0LqOGv7mf3I6MWZxuHxvh48OSoWtYf1z1NidVCzA+WQ1e0+W8v
e9wPvE/KcKYJHsfjq6xeYeui8FyasCQMVc3ivLNmZ7n/7VFjrcMEBiQSkPepG32CLWM55No9iRVL
QFxSqlMtAvtudoP8hUv9YthgFeCKRd+SbfApvWAjzLYdYuNS5Y8XsyIKfumil8zxfnkRJgfyvbNX
IE9WIjPmNra9XCRsiapHERxfVtp6qaf1HADc64693QvwSGvrKfbeqxbf065ziIzqp/uplDAy2Fpk
eWv5HCNunFzPc9rYokGylffCTgUK4+JiKtq2ApfU5UBHNlAvLYzPb5/nkbp/31xAQ58ujHbRSV2h
5Tj5Rdg8tPAN6X7b4wt90uerByA9JT+4DzD2M1VM0hEV3ga9zSDTzYvjFev1or1S5ShIfG6nF97s
X14OZSN92d3f+ymX265dlDVdYZ94YbaLXvhEUof4FRWqK1Njdy95lT4bREZuLzeopBhH8LrHb57K
K3/yez84+SpMUtjs/dHe/N8m93AVnCJQviB24wTy5CrC3jBlW+LgNK/Vd1/JKJvm1UdBL79ZVtC9
cNL91T0BiSCeCj1AnqesASOqeh4nOzgZEsIJRMvFsUi89oWV/tlMcU90iDACgDW8w/GPR25EuVcJ
y/dPSRkWZyah5+CrTV/MIoIx6ZcvWVP+HKRH54Bdg0ppsyvZyQrao67+WuFoYSxPgUCefEiZ63Eb
F4fM94lovNRWiznFvbN+pwtilZe8ciPCxrV2Lsd4bra0a00BtuBXjjlIPeDapKSdqDMVzP2PQUdN
kCYmQho/5UK9YhshxZGU00bdmcm130UzJpxH5exHtj5wVE/utd28MKA/bXGf3SBVDo/hnjRkP1nP
qoUu2IJJKiHEOY1ZsSmZExoyE8y7jT4CHd8XogTpdzF1n7eWAPRxKvR7EjiC+lASpPROdSJ610Jp
IkW61NI5toNjeeyO4yDTRUtI160WpJD+/c7yDPNmajgLwlVH8EFj4smuv9TMXO2M/ok1z3zo4VUc
194KD55AH4hXUnxlEPO8cNHnC/N+VWz/IKVw0IJm8fiBWEy8kU/Oka/YyvZ6WFXyKsFu41VM4ON5
OZIbkTbhoA9BIayeMQjjE9jqcO0Pdf5VeeHywkn1F+8dWBGUMyR1NBeeOg0UWDoov0aYn/Slf71i
vZTaJL7+bq3AXe/G9dQiew3+tL8AAinJlZEYYUh/vfI1ubROHrm/v4bQusDmG0ciiu6nsu+kTfwu
Xlv/tGxefViJ4MhCu3pJXf6LNQR22L4s7mElkK0fz2ANhmRXJvZOZp6LOMNOzYI5a9l30qzelW5i
/+3fP6i/mCLmBgEVfp0IoJ4SVEwTrU7rUZ5adGVTmB281TKZXhi8X7wOsetCGN0lAGyc+23/5Sym
e3+xx8V2T/5u5p04XOeIv5pzyDXlClm4WKZA85Dv//7m9gXwyfqBzwHPho30mLP6k9EMmS4sNlfq
IaIj02U17X2tTXR0xBqDD+bLcYhz+zaP1x9/f+H9i59feO88oetgbJ+cMEYnwqrcUxTJ7jIfSS9f
rhvs6C/WJXReeMeeQ5EA75SuMfA4SyUn0cdjW4mk4+4357SLjtJpzUnjxW9t5q5JxmwOOfjlt9Kv
iXqN+vhIx385hnVUk4C6DfKIgdx0CRGGFPCpW6GcE87bFiVJL5HE3Nei+5gsQ/Vq5NUgQdglqGdt
J/uFpesXjyE7JuxbVguYEE+1ZAlWXDZT45ySYArPLdPUWU4D6vD30/LLq+AVgqhwZ/w8NVmZO98G
jZLOyQqnN9OcRzcyr50XHrr9WX4y9yjiWHwRvLMBPGU4DDPAsLEX51RZG0ttpb4mgjBgUaqLdQaF
+P+4JardiO4qOMdTxndfeeWSz8I5SWJPUlt60UWzEUf191f5Kad9elMUGpyUWAD3KKXHD1lPEtDU
GmGf7D7ogwyt+fSJGDHgVVCl+KvVdOX7oXTrilRtTNvAZY2eT60C8E2LerHRO8bO/GP0TC7SCZPP
By+aty86n1STmripSPNtyqnKrMkP2myCP12d4W7HjtX6yyaw107CL0EnkuTgeysmZvwfMubBc1TF
8SL3etKq/f5zp/P4e0KH9MHhdH+v/Fi/M9KqfOhPnv+JoIbGpOjlgw9+MaMLQNtC3ruNFA/WqhtD
BWz9wjZZh7Ht27hR5GcTYEKbCdHmcNdWuvlUTKMpMs/vXIVn1rBNmSNi0+9KmFam/OFrcPyveIii
Mp5756TylozesID8m9pD3H99YWqePW5wYllbmXpYsfShH89MErdig0RmnxzOD0fXkLRsrEoQB2Ve
cml6LnPgKcM+AkEMr2j8bKmxg2Vq5m3cTuQt12PGiXa7AJAghdzpumq6MFOtrKzxyno5tKQHvydq
RHx1B929Wqo+X7K11aDNftMP3357FDiMsXOCs+AM+nQUDHHX9YAeCen06GYJSscDjVgndcX4UiPj
+dqOrdEe+wFXifX96WHCEXORTEG5nabc0Ue8cf2TZcca7qV6acCfb5tcaocm2MT2mu7JW7fY0pLx
EKx4bOacqJ0xF7fO5q/Iu/3CusGci9CdYvUwq/r74Xy+UFKFYNhG05Xim87r44cqkEFb5r5ZTytp
05fNkP9IAm2/UBQ8H0jsLOiXEFKA/JGwvscXCUkEUrHbchEAZypTuWABOsQzkGbwkgjx+Q39LI33
/Xi3MXt6Qwu4iHZqsZ6qQU1ZsfjJm1KX7fffHTYKwwj3ZzqPMJKeljlOpdbBW3tzmpT/GreJsEmT
mVXgt2cH6xYOfSTekGiAU+bjgavXxVLCsfXJhm9JdwxaUG+vL3mkPd/HaJ7C8oVfRuFLAu3jq8Sb
nElkG/QpQYf/uqvL7mbqkvbSyQPvNA6x9wJN6Benl70bTrNoJ7vzbj152rdqJMk+KPRJ+3i1B6p8
1U2qSx3PvLcQq6RxP/rZiA1PGmzRXdHVt3Uor5bpd33sgwgN0M5t8/aK5NnfMUm1cYp0JUqxWp9r
geluj5vEb08iV0HeRB+PO+Z0+3h4GxfSSeFpeYLECOd4iuZDW2AB+vdP5LN3jJWaQgSAgNMXqOMT
iGCITEtGpMIkKtfqdd3iA8qaEZxJU7XZ31/q2SuG9z39D/b7nxKXp/CHNFIUm2q70yijOZvKvrqZ
iaV/4RX7T1/tcSnC2oRbCx7oyBfpwj8eOLH1cjJOMp/yQTfJ+ZjI1Tp2vrM1Ry9fzWc/GDEBsYfC
G9JQJuF7VcW1zeKpQ9wzxjnPD+VgWueggq52Uwy5LT+tpDdWqeNopzyaRATukcOC8Y9lYMZ7k2xD
mem8MjVGI9jinJMuCoQ/dokZT0U740wRYFV+7Nt89c43XYomMzPdp5QqsSXV3vfqIqty+gDXouvI
Slq3NqqzLnCLj+OqYisTsSrjQ9KL+AoOcOGfh8UIlT+ahiQVjXbv7WUZixTLTotTS14X6qjCqWuO
edFVtyEuIB3t7iKW2c/sh0O+2IWdei5nyRT/pelBTA754Z6zhiJtcrf7OIZTe49up71VcRF+H/PF
uoMRTEtutIRzF42O82Hxlhhxpui9LiPqb+zTcR6CEFGGq1/7reOi1ghM8qbnLczTpInqIFtXnrrT
XI4tpuORtQ1XHRZicFq2AWGbqqylgPEQg96MIk6qa8CazsaLMFJ3bHWuk5KMYb8bVdxWWSM81WA6
tHVdulVBl6eVh9HR2RiKskPO6eb1AS6G89bXU+UddevO4rwrp+W9F5TeF5AziT3SbtpSTaG6Di2r
bNO4IEbgXV6J+VVVbu52HP1El7tCdPDOJDfbZ7HdhIc6Nl2c+kHh/0imPAwA1YIVXq9fFh45gqvz
RmnKsrSptP3ex3ZlOnFuKZIjT8p02w6WGkjdcAhYczZXghKHZSLTaK2t83mE/ZFi+mrlVIbb+qmZ
m5FBiy329nKxVvL2xAxwoxLBvl9VtPLbIShFRsr2QIOn2L6qYlxL8K6Yk53emvkKlHjzTmJW3r1S
SbtwWrNLSX1Q6CQLXeOGBPAt5Y/eG/wrN9DVDWwNjFysNq5uWs6sb+NibNusTaJeHeQY07m0a0d8
mzZNvtkStSyCizXnQ8Y+q4kcWDx1OZRN8LWBiAWdgAYI99Mlm38s6mL9IaYmuHO1CiMiF1zAyVWG
qz7oCDggI0yZzgvRWCXlzBAv2znMxrnLclnYNyq0sKkIIUllblcC2hpd5ibt4thANqwr8cMdgvwz
euPxUx+jME5nHXu3M10/L3MToCZseJzp9Ry+iVRxNVYiv9ditH7ErZmbbFTL3Ge4MUcP2jfTJ/Kp
XedsSlp/PbnK67pXbehLmeqqnr4hUAx6EizLuDy5S9lU6RSr+rpH1FBnkb/GX8Q4qocKmPmW0ckx
+eHRMZmNJ/LDkJRLlGE3YfWpJlv3C6EUy/26alucDZio81+jRMmD1znekC24u+fpJpr6nh4KS7QN
pcBJe4w1vs4JeOhxJcA2OCxrznPRtEH+kY9VUGkXHaZNoesyq4IxOsK1Djm9B1b0VuJ1vlwEdROn
njPLm9YTGPaRIRzxMM7lnupQJczB3EelSD0UAK8S7ebjRU5agDrxIiVvwsKPiQ80K3Qk3xmmIp1D
Fx5HhRlmlNIf0PecmjByZwp1zVHL8V7FQ7i+9braznTtIczX9upfjlvi8NA6ZawvZ1cLlO0AJTLD
b7noUm5QkyIZhfMrKwir2zyUpj80fRuQtKRs/y4v8+42LMc5ZAoHh5C/UDrnAZ3PmyEJEf9FdIs5
ieEXNh5nnxASK5E9nOOlutqwKb4ffdfZTmEkgvGyJ4dyzOZKYb+9zsmWZJVqyqs914lnw9ehOQ2i
i9RpM3Loz9RSix5Ev4/78wb3WJh6VQfN3gzzx5ZW5pyVEDnO4rzwWWdFT9xCN+vgKl4mLBlad3Su
bYilYaa7GmPBccboryMR9YyMWxbPnqjN6pIY80KSQFRq5ywIFUvliL/T/dTU7bfStXRxFlSxKU5S
1X111urNBjLhCOydVYFOOM6KkhWpLirxmQsYejclJxnk54lzRzROo1ImSH0fg3H67GtvUqnxrbXJ
yjZqP3qhDK2zaVGRfU4EtFumATPZMDmVcDOTdCZIvSWPhxSJs/zYxZWNXUltY2vVR/72kfx6IhC3
Trq3sdu0F94Czyqt9DiY1PNw4TjWUVHN5znrsH1wiyWyUnSN1HIkA0BxNKH1CQeUTlxEkbBssgP8
tk3dum8f2mqZfICCqvgE0Wh6NeDlnENxdSb6OSLi2L5uYr3Jk81SZEX1Hcv3lAcmjeoa+4Ta8num
GrP/i9bkQToAHpwtY2RnW0EJuZTzjdJWYJ82jn516pIGOFMoCcUQ4PpCKGCxB9jCxVlu/MoUdQrJ
tvg0B1a3ZMGk0B3Rm68v7SUQ3wdgePCeYAnqtPZtDuQcmy1xaOueQ3O+rqOTFiIcqsO6RtbV0mH5
C/walJ88X4avt3XU1RmrpWcOwnLZykqnZqCU34WZnEanucjH2twESz1/6oa8HTJviKqVBTXAFR0k
Q+SHDXpckw5aB+rAS9Mmx6JT8stGH/YMu/k1piNUNefjxP5xqCPOtF+aoAm3Y9Xowrkoe6v8HNnK
FwevDNz6IJ0iTIXpnL1yHE5zJbBO871mdLJ+Fd0VY1kD21TDPGTVZhUic2VsX28tqvOv/moGkS2N
DO/FFHgPZRIidA/nVtvHVsZkRfTc7JLWDjt1ascTS4QcwvlNM03jgxzZ7c4wGIUo6835ChbE0js/
FHqJ2Zpsejd9bq8fOCd0D2pzXAqDcVr9+0ZZ+pucvpftyam77Tsp7fEn0249tZygS2RyCSnOhb0V
p5aKwvHAvAXwQEiNvR2XWH6TS6s+DJjPtemIdP99ZSL1HTiDwk6EjtDp6s4Udj7Ooe3dXpnclstq
lWeqLbGFTYjGUylCKmRwUyAXnWGEY8psMxvSRjup1P00udEHEQfyYxNX83KNzUf/DQOAJszi2Ymm
tMut6Toyc/UjkL370fV8wfHVz/MfLG7sz7Prg9ISsdwVKd/Tv1383nnX2F10p8bVhn/YWeWSQYFq
x4NhqbMOvI1tckEBFZpjMzjmItx4nBAv7E9PgzoLx6ES4XhcyOiWaL2mTU0pSkTUuBPe2kPrFQdt
yf6TyJvgocFOj/K5Vsk7K3BLDyePoHuY88R6009r/7rWjjlWymnWY+9M3R5qUi1fum4Yv62jRAnb
5bnY7jVCYOcyMlp8qCmrzwdvrj+ZxPOvoqJxImJNMfxLVU6jkptpVgwC+qF5x8g16lJhk/S+HKyq
RVA2WOKa85tjHZRNT+MQsfiLFKib3aluqiA6E45DqwOTlSLgyCXdCoBj7uo3tg7X4d1csXpk8+T5
26ExNlRzlgR5W5pxElmfRKtMO57Z636a7Nu1tULyZ2zNOkcd1q+poHnCmbUkSTmNlzpZ0ybBADWF
lhAU525C+COhkGaqUiguYjk2Mi7eEyudfB/ousNajky5pRLu8V0zhmRlydC2PnfkFG1U0235Vrts
qWlVgWCbyc+31C3pfKRmKIYhtXLmlfeyL/rLQDqmJEhGedcd/QP3bA6X6oeR/QIi5zb5IalNFyGx
Nfvxo/YcmREjI5ZswnDXutSk1FU4tMTlfR21ymchXC3znpzvVZ0noAPrsQM9IjTVDkcoOiQRs+ck
rhXQ9AgXcQrzrerPR/RUV+4k5XpovJoO09YmzSmv3GHGytMLfuxZ7BSmuo+Di2EZzHeI7pG47Hyv
mNLZinIgXbfosgaZ10fPG3ilGhmxowzTYuY3Lsne3XkxLW2STTqomoNjNvO+9+TyJYcCXmTNoso5
c7UUX6qkmooMhnj0ra83wpGXvt9C/H6Zv6wi7D5IfUtOH6QNXQCqahd/aYcFw1PsIMGpuy4orohm
GK2jLUOnPnqzKIl/ZJv2UoMspzi0YW0XB2srFMOzVbtDatFs3ZlyOxRjxO/VFelF+PqchSQwsNaE
C42aoh48fY2JTK9v1ByF76wIH6nMXbttOghfu1/g4GnvPhKgfgy3sc5Hd5X3IP+Fn9mV197Flmbv
BXsO6bHmMaA4/tM4iyLjW6H1A7NnQaFG+3ycW8/91BI6tFxb8yziDGuz/nW5FuNwkTRred1RW4Rk
F/R+n3JilZ+w6pI3kxMVQWq2IaizxKKAzVgJUBVvgbvkWR9KDJFaFwZOGo9rTalft80dLm2tly6q
T0jYnZdZpyFm7X3WxcmszyRPRXxWJeTlZHFRAvi4vZesr6imSGSJhBNftKOwIQ33+DJnbR1Nd63T
LD/6hhX0oJt1fKttP7jtloaDQl1wknxV53PLWoP4i7w/McjyyhLWZOA+TEIRNts1OOtXhhfTlHqY
Uhy7/C84SMzloQkDcWMMWUXnFmXDWdPAYDkOys4/rw0TcpgoB5sslqN9K5aRQtPT9lAf1aKsaR+a
aLmlvTUkB9ksck7jLRm9tO49Bk56biGoQe1hoeYxPG9AyPCH4CgHzqumYn26LNUkByqWQnyILFtW
Fw36yk+xjTnJYduKaTt0SZ8r+AMrhrRUXPJMLjRXMB/PSeqVa2QeOixOLmcVcM5VGwF8KRJeDLts
MXY5q1rcKVqEQ/F6Rlp/E5civHWtmCXeGYvOPq7xmLupCqm46dLUTQSkUpUJ11oakSVlnIjU3bT9
LVYTloyuMPL7WCOSPUfIm58GsyX5Iezn/tsye5N9+C+vVIMgi1Cfmv3sPDQuxeZoGfulAJrnrV46
5rihYWUHNOQ8lZ4DavndDF4HaNfSw1HsPGH9zeSKk7/1CZUenPiXiPjPwDXMuex4VxiitKL/+gSH
bReSHKUdAOH1dZM5XW0dIlh9GSbYvy1njPbL0LLAQA8u7tPbc7c52PJAriefFJq0onI626DrvIAW
PoPwfl4FeQyiFvrWPxHav7Tp27rr9eKP9BuEtR3Zzrd0c4bfNubar8L/9th06CpPGaRFF+nIkf1K
28SEacDB+lRJ0hu32frTMfu/H8WUzf/+H37+Noh1IndXPvnx32/EQ38np4cH+fqL+J/9o//nnz7+
4L9fV9/Ivht+yKf/6tGH+P4/r3/4Ir88+uFI7q5cb5eHaX37gH5K/rxA8TDs//L/9Zf/ePj5Lfer
ePjXH99Qisr924pq6P/481cX3//1h7uzlv/7r9//5y+vv3R87k4/fH94/oGHL7Pks/4/oVnzvtCy
x5WE3ssf/9AP+28c+5/JHmHJmRAWdozz/h//6Adq63/9ESb/xJ0JAQLyCvjFRP398Y95WPZfBcE/
kQ0wqZBp8X3woSj87z/s5j/I7X/mhIH48+d/9Et3M1S9nPdrAuD+X4AXXimaCv4+VH27VJJGwGOA
d+w49Zm23w51Eoxjyt6Yd6lxRUBcYxWUZQo2pL+5Qwk+EoqkaTK/Wpr3dlgGL60qP8OVH/8tMHEg
2aGBpbvIQvb4b5nGqh3zQpRHpUv9pt3yrTh4VleWmQNeGF73m4mIF90G7XLiKfyvwLPAECLJxRuD
4WcNHLpbl7t9FVcZVj5iPgyrNkNWyzp0L1RrHGR3BsZR6jY6Kk49MYpj2qihFZlH+sCbyp2Ib21r
Z/JeQOz3FsOjm8P3AbMO5i3eh/pph2cynepzb60PwKD2mdXWVX0sRzf5ricOzIeiAQfKvBBGUlZF
zmQBAYiXXAifODox25BT9hALHrmdh/RU0Tw1XYcXIOocp01a+2J0ZZgccxGEXdZzOA2uvdl1/ZPJ
a/V5c2Yg5AjC/r0eXeFdeLzP8oVF8Kd279GwYAezs0VpPexOzU8bGSbIhyGXSwdfBkvMOzSEOEiZ
egm6kxRSoesOyHE/hZubu5dWVa/v+pk+xSVUf/I/XJ3k02tRbeiBpDX7w2Gdys173fdxSB9rXYnI
lRAeAIIL+ytnpOCugWI5wXDoODmYsayBiISWS9rDXhBpsQTST0vApXeVrmx1HtvSHbPY8zbrXttW
QvedBID+at4QNx+m1jbBpTV78h7cvPjSLnpQ1Eo+ItapikuTbqjTOLqGUaUPXrMG4clerSHMWBnm
4kJ7w44WRKYA2egHFb0Zy0iMp4Dk6jtT03c+OrY0pPkEoV5eBV1Mj24rrTC5s/Ki8U64mgF2y9i0
7Te9tk33AY/jpDov+nzrDpAKhih1zARJxN5mAsiq0uo/Ybbf+4dZzJ06kHjUU0l3WF+lga/XDztW
Gad4yiRkK7iTu+E9vjVBJmyn06ABxBSkoVeAIEQLEpzzHBPv/qSScQvP27jclpSnh8KHI02owRCq
Ijz8ZXH91ZrF4vTkZcKSFXHT3gKDYPy8ALESnCE67TlZruZGfgjsoFTn81yWVOWJMcVbHQRivTBO
Z7lvmnxx5ZVInKU5eN5IQJo3b1b/XqjYLOeyGND9Vjwr4zlwDnwbt1ZRfW5E7TdpOJJVeBlUi9I4
SU5qyeqKTSQraQ1Fqe8txAOHGM11Hye/cIOss93GPXZLpK2Mlx0trNuMHSeiOZjwn5a+vxyjwsdE
Xg4FOtBusTBOcbqq270QYwrQQC/bMXe9an67Yr8WH4qp6n0ouGIo6I9WpTw2M9983eS6mN5Zm7+d
eNIiPyvndtPAX0NXZl7v4/bpuZhSd6nruhO0WDfAessPtvjVNvuTzgxKdZpcs2OsQ2H8Ljhas15q
QuPqrTkPgd7okWGd+VYQ19ieBHwy7GHxyLczDp77yxK3QXBFs3pe01FuztfaWyPGL9S9vHXEZssj
+8/KsyqDXLChSHrfB2M5bnWmEEBuJ+FuuTr2RUOqQFGEy1cRV4v8kq+2pHSmCVK/nbDUs6/b1lKX
2tOzxlS7m2vwPcN75ZKAK16bta2+lNaaB4c9YqU5WonJ14u2CmHPGDA2uOGuveUpuvZ8AUFoNyyo
lmiMDpB18ziVRjPXQw4ycW8MHddj5/lj/gHfI7hx7VjQEHeE4+usmBwBN1skeDph7FaqIww/Hy9p
N5iA7zrRIqISW20OVjVpkXZWAjhiiNL5Kho6LoTxqbnNrFwxBsS41LzCWrUfnXaTxG1oTr2X5RjT
+xnHljdtHXNaVdFUgHb0Mm7fGbDR6bB2jjCpUqp8awhlHN86/UTXDugHGHSro+pbOSxdk0niNi0E
00tTHhbh5mW2xo46DmOSQBqakiHIUIVz/CbJ1kEr3ibSS2nGeDRDynEC+IcWNqZTs2BpODi726BT
r8gx/N7SI3jKYtMtCpPGurIA1n8ktebcV0RlEhxt5MfteSuTil187NbtkNA2uAkDlIhpEDXCzhKD
XuVo5z6AdJu31tcisVxc6KJm/AwDb3XSiiCN9lgZpCbpnNfASmO82jhbW9qNAffp96TOIFpxF0cz
4RNoDpwH1+uJZZ1jFSv8xQrhHr12FmxoYMl3VjKpqU1t49hXsIut+Zywvao7LAC/JWm6vmlOsq+B
kDEtKIjPsae2SavZWT93lbFgZLpt/DEKS5BNnMWqr03threQoGhJa1s2M+Pf6eLglCUx6G1SmQ9r
bsdb1kSA+pkiRL7M5ibKP+SFO72W9jh7p9IuxHwMIcf3RxZz0KE20HGT5n4f9nS3AzQbgSfdGzdU
g8oKr0reenJy20xA6aVNxPMA2re2OR3YYva8s3rUtbgMo20N033tCY7SIXjvBpAY5CTHSCnO6B1s
G0Dz1O9/tO1cl8M2x+mKsxgSeVu3NM29cqIdt+oNM1i4ee2p7sD5HKPGj0myGnFQQ0Tvol976ibl
eUt3GczSCtM8d3I7heQYbFlu3NF9YzflebO5i0yDCl3HVROMxY0skeqTL0CTNmtkEmyHqWA/PicW
ouo/aFeNzitYOWGREm5Gh8CodSszlzO4urEHFZdXa1LPpLvSV1BZjQ57R35qyI1liTk5itAZKJPQ
oHN3LS19AORavZQ8R0jQk2nkV1voyUBP4KMYmAcW66Kl9GtCv9rqxCERtYXCmAwFrYMKGTPUoDeY
XYqmOkgd1vLAdtlXpwHz47e1yudvYaHCh6XMvfjMSorxKiyh7L9CWDSFF73e6JB1aNPgUaI0ogVY
wVegh9lj8+JbSWnTaA83O6vwcR6zIXR7wmroXKTFNoDDGeX6xy3KNzeD2kDbufOr7YfSPbSKqHPY
sy0C498a1ZMMO6j9xeratr+nOW2Yx8DJvQwUwxdHWQjz3SwDH9x2IAvLqKK3M1CFuQRwXyvvYI1W
9aPbpKFxtQTrkKGPEg0ajoDxyyIV0X3d1OLlWRgpPKHo3FkseVFSfADW9AH1jBu/9ezCC9Igh09J
9752AMtM2HoXdji5U2oFlazpOlpt8ZqeQULfZ6iLiwJD8uQdZec6XTaqHL4F3RwvF2VeBe1FxVmn
uRkC5iCbNeEsqbSM99WCGSrPKqbz3J3xHJhDWwDexsv4Zuts8d2RdTfh0zp24SujGrpswCQJoFrS
btgdNzGeNyv+nzeuoM5CJZ0sn0jQ9j7jEpJ8NzYk06wVM80GOiWbDZilHD8d5qUxdLZ6L7oEa6wG
KA8l0IhYWqtNq7CmNdw6dRQdt4l0eqtawsv/xd155ViOZGl6K7OAtASV0chXiiv9XncPlxEvRHgI
aq25o17HbGy+m5nVk5lTU40C5qExQCFQVR7CBWl2zi/djNS3sJta8iiM0mWqXophAktex2j1nO5W
o9PWhYYgYjKqdzMdyqMJdT6HWhMtz5OOGsWzBt29mqlQOi9ybxch4egmCZvZMn0q0kmrOMCa5CUq
kXB6YpmjbOdo1aQDpA4bMF8kNiewunX5SPpJG7x6EubXhSDDEiPaio4O/M10vN7RFvOwLhgagjpP
tfaOHRoYZp3M1Q6deiwiXzPH9D3v5Sx3g3Kzb2kdmfk5VZtjhBaX6/MtFL0OF3vshDcQHw/L0Uq9
9AXqThQyqFi2fdRk3bRHaeaCwycLeROlSrVvYrLb4QBtUjzRClTmXjWaRBvQDpSc66WzyVZcrOZb
P6DPOY4lmLUXG7b1kTeL/G4g0PjWkYPK3Qho7kL0jM7i13qyAG9Pdupzp9oEomZ99lq2WTd7qm1y
N2B2sazTQA39zLMfGy89oz20A0nNTaA2fuh8HXkT+wUt6l+J5ln3i8nxTSSaptKLzIx18lES92/s
PIhSiEW3y3BcYNr9jZAD/iCjKYZ8DiXSSqqpbyGptm49xGMTPVqdWt5tfgt6zRXSF2a5q48i03UH
9NcgBwoLdxlUmd3g5dCtrfJUbi8aSoO+3O6E5Vr3FQ2g1LG1Obz/GmXzDAtTzJTAW0VPzonRylOU
x8wYTkyUA5KLVedJHRvmkI6N8HkV08LJFBf5T6NbVOMhV67RJAFeWj5LgvmeawYAqc0V94W7yRUI
cBK1+A3wdBooY2hrP0KlpPZyqhgR6YHX7vBJRVuAUkh/QR2wij3WMNcJJyEIJsAnh6YiF2axBkjc
XIP10244cKxtDMgeiNag0vrlZz9V9uTXSmt6v0238mNdzQ2BBfrsHD3CJl7QUDVXTtDUhI1Ku68w
K66L/MxGzN51UXLSm6nMfOal9VlSCPNSUaDCb5hUvyIMiekDtRBL/JzjfEjCROgIy1YE5qXnJi6g
oMl3VSM6Zeoe563PjR0+gPHOKWl+2ZLEuEOajcoWEZF5MHRaKjTEIMEEIo1MROEszd3mbnKRf01y
bgIBgH6/RSjbWGIrP68h2rUB8MXIsmm3TE5zX/MNRzKRvZhj7gIXm/3zrNrMbyYtv6+26JBka7LL
i2pOAks4+jctkglrY9oeb07dfTRMcDlmkR4xyVwwqj0LqHwfa+hr6Yox4Hiwj061WMdqTA7a4tRX
aWbZoUrq2IstOGbebrE3IKDDIo1gJeE+g7rM1IWnVATbmNde41LbZhVNd22qvH2c0ng9zlWXBV1r
vKM6iIP+NnykhO9Mm8zPdcxLnIzjHgZoOQx5Q9fMouZ9aYgp7Kf6W8Q258d61p4QucRPjdNc1Oxc
EqwOe8dJ+q/T4iyYIvNiCRzEWWFCiSVbdbPe53ZD2OxY7Ajkm3x3iL8bFseyLCGg63lJzMA207Ne
bZiT0JbvVtldgBNuoMB2ZNq7d5YVEjN1rGBmiP4yLhp3faYeXRSItJBq7QnNy0XmmHj80RiN+7rd
kPNVw+T3hMY81NSQSbetjqTUqKPFpF9DvnyyYGnuNyasg9NqWpDY7RWuBqGcQ7r21jMeNE6teXhQ
B99Z+5e+Kp3z2M3VJ95Bm3THiRtL39A2dEXyoyqMJ8NKMxigujg0bXEChjSDbprM40Bp213Tuzkx
EuTejqLLdn1mpzxuUve3zAqN2E1DQJADRJqbe5nhRGTIavnemix2t2Wyd+T50Pve56cprlxG5dQY
QsDMMlwmJXd6A22O2E1nLJ8/2c7WXssYljJFdWmsY/FSYJH0WR7ucuqIyRGDEYyWgmKTyVgepRRu
2GeiawOLfKSz7Po5WOc8O9Udox6lTtYrGLT5gNfqxcqaOHAYaRavG/o1WMwxYWIbuP4k335/pps4
4bZf8QYg1E95dChmcJfG25akD4l9ujlMksfFltVxmKrqZMZTv4MKTS5R62JvrY2M6g9o021kjOFz
/VzmFUs0GEQcaC5SVkC77YLeofC6OD8wxew60SXHWyzoZ7s1gqQwXF4y59FmJz7bm/iBBkRcB9ma
wRRFd8QDPDROe4rWHJ9MpZ3Nzp1Cx8oCE3YOoaadBbJ1dK+utPq8ZnlzRzSl33GV+VGWsALN3GGJ
YjLUxsQBrQWs5e6SpUd+H/sUpsAQ+njwO1nM+0Kfi51NTuKuSxbYN5FEQwugy8m1kuK0p3XPCa3F
vO8jLX4ZHXO5lsy+Cdo2naVLF5+rwj1FTmz6tzSnXbbK2pv1TaLare5zR5zVkOkPrNZLmNgSMkr1
0esqZ7WHa8SspPRQukxNBgqB3YQT833Wej2gqB7ZVINkhXzPvSqnKLQs+pBAYtwL42u5ixe57lUl
EWbm32nbc8P2luJHUrXVF24MUmXL98pWh5wegVPS6/O+a3gtOZRMEgxZs83iWwzj5iG/NH3482sK
x40rcX2Z58EFg7GTA3Vqmzdiz/M0Rgx1w5BaZ6Rd0y5eqnHjd6VqvcTumhzgEN39lE31rgXt86sh
UR738Bwao22DOhSar5VD+dGtOlR7634rBOd1HqEcjnun94t0iA/I3AZ6Dm1mRLsHehHu9JbOcnxF
T/i60tK3J1/1tsUTJVvlcNIazVhnq0Ec56eF81ro6IDGdhxRB83rdoyb3AlSDYtMwHPUhG2vwnRN
nlepztD6/FMu706MJmqt6vk16njnkjy/EynYkJtZyXE16498UiGx75Fv9sWHSMv0brBwUE5RTI1r
y8az3V5hWxinLYkPK7ggWO1YB3W6jJfSdFa01uyIdpElAcnoE3mj+eohO2KlmA3z2hrlk50KSreS
NAmMOV72w0wYaZfP9xEouIfd6rMRmbxMUhO8cw2fobIOcS6EJ6pmPnVTeh2GIUcDUWRvUHbOOXZV
zVpa/ohS9WVSyXjQ59I5DNlsEcHYW4RRpAPVV8aj3IqvCNPZRkaXJ6Rf1VNnxMsLsWiW9PUs19mP
R/ALu2vph+QEc1vOmAEIyiOwpN4XQ5OfxDb19zJCK9UD3PprNNcHKy6dO2tjuWmiXu7gG+aLUVSN
F2GxvdnUDGD2cT2P8A5ePqpAzzXroAmdtKIRLdcyD58ysA+Etm5yQEv0Qo3VhGuXKE4vKef+rTQz
SGVNyU/d2h95RVq/YZxEN2p8MY3aDDcp7NnPJ4BckoHf0Ait3khehl/01hDkQ2zsS6sdE7/KGjNE
GjPx+QNtpI6RhGuzRV9L1+2u/WCOvshuCirqp9UDUXZdwKrHqtYQVmDMJp/2sF4qog+OsgN4R+T+
3G2dduiIRXtPicAkBzmPdomNyhEBbXeMtGTaN0W/BUYmxlNi5k7pofC3Qs2K3Yc5qw4O9a9yGtu7
lmKSa1dOD1MhdllOFqhFyB8axaYNia16U6yHnqt36ZOe9uc45kkrbW5KjmaleQPawaOhNw+sWvAI
jGPnJEWEMOYbo1Ku65+FNR82/HQBEPCRbuL3jonrDF0SeXRn9DziiEioH7Qf+BsHn5HXkwvZQeUw
itM6qJOYM/Bcp5QkuIGiNL6yh5uyqPCiwcoP89gAD1tjjM7OZFAs07BRJIAuhWoPm5ODndXoXlFm
bLuqFccRw/CzklmGHdNFRxY1+SUfmp9iM1v4rNx8oH4RVTra+V079/TuLV9RTpScmlVzmOMoMFV2
dOfUhTWw5Qu+mse+dzHlN/2pVOOXvBmRcas4+8QNP3yZiqq/62eT7/2WPJE6vJybTPuIhneEKdaX
KBYvraV4JbMcCYzZgnIl6VA96wkBrbMtwjbX8IZy4d2vDLHg5P1877aFe5GCIisz6VmGQfsTqEyK
kIbHIRkRJveZlni0uCLkdTiTKzlEPzek+mfsVA3QjDpRnLJ8FXYWB0ZVws3ZIKBHd7ulrYgqNr8K
2MhgTsXgrdP6Y1i+LBFAmBy/x13/OtbzW4q9pq/cF6o3R79Zq+ySQlYA4GrO6GqtB9y/yt1kDqW4
Rkk6FqdajNZ6aXJe6x8NCVHJdYmdOTqgAAdy4nmApGv48m84/kqALC5TRLi52C64Kh2Trrkkrtqd
WseUW2ls223PEI1WyMsiU+vvXYBFEx2RkYgnbIa5ID1YJNt9Sj6W89EYCLNMVDuVqL7kMBUaG5VD
gSRCbEuyliDQtt6I3XHlqSPvrgi2uY+NZ8uKmurqRHXnIlBPSu2ls1EHc4W4lXXABd3HV2PGI31q
wXOLO+rGk3exOh3AwS2bed9VOiyJV+ZlWp8bHvrej3PlLAdbv2X7e8LZCGxTzHdVuPBjVNees3H6
NDRugysFnAgPAyoXTBgHueQ4Ulqwg+zRGJqp+mmKaSKSGFvPxhGDB0vyQ69UO82ftsSSuY9WmPsw
sigjPPe8AvpblFHXdUC03XYHR6/1+ao5dWT7S80q9QofQ2LRhIBp2pcTuYbooBQpJDz0papDcCap
0VNPvW8LAzVNreRg25ztu1iA971VIbb/WmEsyfdKreh653qZ7Ze4dXLC2wR4Y/aO/YgL2EywNT+g
t0Kx7uV9NOjCkx0leL1vFsYEGkLfYtIEeUcaDZ/vqORhkoyIT8aCP5uZDl30YZwbqd5gH7rVCWNA
XSMF5eTq/7BbApQ+Rp4ENexVFNX5blOpWQZ1PLaMRkj0UOeRDuKU742jsvr7TVYdhSw27CdLmhbD
vUTFzM6Om0E3DqzYkToTh2gv+9ScpvJOy5vW2lesXO9NhIEbRSSe6WTpwAyWLlc/K4yR1SMZ7eDZ
Az3LFyy0SRwj03Ks77goIO1igengLLN6lIdZa2Jkg6C7FB0ulNgfmLjzHjRSz929dWPDjvowRYyi
mgGEpZVy0gIznZkuV0Jgo3PbxopRURbt6ks0x1/ANI0fQ4Wle69YQLOraJ2k3dnceqfKKuovxdgK
FUQxqvjAFYSwzysaVOBr86HJxq+kl2t4DKLpVfJe0wBkFPe6NRUfOed1S7vGGWeUea7wgi5Az9wy
sb1w+VX63ZK2bywkxoOK9BPazq8A/Z+HhYYYG7L+2R6Xu8TIHXyqJZukVvCVu2h56xwHWzfZIORd
2qpjnFjiPqb+6GEsmyYOlzXRWeldZ/yOojW6YD3K4yOfCQYdYfJCV+mmPpVcwfdR3hSvidWIOxCJ
+xEU8nMSSayXde58lMRKeVXvolDH6xkYE3ZguqXr8kucrw2ki5V+lvY6fUDoUtSSu9keW+3yqYst
zuos00xP1pvCHoIwaqfZ1XTe8NeckE/+GPpuDfMNx6qxhob9MdF6tOsdzGDGinXP9VsXbbrV9nsk
EbGvtKw+gWRqhwaPhLIq4PZFvze7b/binqgU4Meeudldl1VYiVJwdGjg9qBwHoXb2u0dDgbysgAy
+67sb7o8f26Bptp5/k743BkNykHYKMTXxJlQdrgPSWHZB60vwiQXX2u0H76iJvyB6tvxcaNE9G6t
W5K+qDXMd52tr4W3aZZlf14qYW40PSCiAlxdtu4wl4uK971gm/SgNV20eSp6QXOQnAzaCKEDFJFp
kahxNpSRidbidiCUhwyZ4ZljHPrbVnU2AGdJhg1TnygujO1G1YfYZO4MHPSgZrD2hf5dLyfNpsU8
ToudrIFdwyyyY3gCeM5HXF3mvBfbBpMwlhtbUU7d3FvBdyrxZkAtneZHcMVTQzxRHi5zKT/lInK/
rQhYS74RrAphlQxorxEgFq+zzDFLmsy08jwVLWvi4iZb5pnsLWqviv7W0cws+LHA6Xb7mJO4DrGw
JbUXNQnsTxt11rskDOMnjAg087bBR/mxKOx4Zyghnxl6WS0xzw2aH/EMLIE9IIlEpZjigbNlWlTs
Otb4LVnxJQfwRXp2TMpJWUHK+0S6sE3o505TpYZoY9o048Ss0mgH4EAUijHinVcDmwiYlmNCnpQ6
eoTdIMsJttre8i9TQoGSP8FSp2RZqDqhccvoi/vedNLlpHc1T3IHYQjYWuRQXqLKisCOa6wXWkmo
hZ+S/XBRNV8CJ3jRreduYpillT7VTzqJGLi3MDRWb8syifjgJB1zoWRCuo5lZNz2/Y1BpU2NHvYs
qvTh5OSucF4raUDgw88CRMrZ1q8ZaSO4KvOYJztb1IaK1bUz/Evb2L6kLMxpqMo06cJ6sJqDRLhr
AbtE4psoTXgPEOdVOyJGcMdXth+gfsKsIMy6Nrd/yhYOOhCRNfQhl3X6qpREJjtvzE5v8ZBJdZcP
ufE6q7UtNe8XZ8mquiYNLKiVTre1iay2gQgR8CNRJjsPAef87rSl/vILganxPJf0Hzqc/kerNBdI
uXWNHgRU1Opl9lK//xIrFRm0LAxhpMr+ft7SxVfkKldeZPbj918qYOtiM6chBOgxh11lGtO3oTaN
e7VZ6mY0m7RthyGXEqLfFB9/KPv+kHz8TUr4t//5/62yEGnLv1IWpsP2oyu+Vji3f5cq/q5H5E/9
Li9ERHirwiD5zCEQl1gfBHy/ywvlr7cYWVSEBmI6zKC3j/whL7TUr46GcpfGAkmYLsm2/ykvtOSv
aBVYoW/JxMjUiIb9N+SFzj9R6piEW/zWWHBr9v27bBcZS9zqqWF4hrUl77nl5r5mZPibdAsLMMCL
1vtuTqzLhKLPmxIFuTwL9VC2RXRMtlYLmwS8ytLj/gpR1jwl5vKlwch2HKJRvy+X2j3nkId3QNrT
BUt2XQT4hOpLlQLipZttXSa3C6VUxrGJXZty06mfTku6OUcnjyHdRcNtb5Cud5amGPdjZOenDA8F
qGe9fSaWTw+WSTr9sXbr9RxPpjzr2fJUcWNfMNE1e1N1jI7VNHMf9nH3PmCFC29yTNax5hGJTEW6
X9UFGDsmx4e3ivdqnbOwgKe/bY0pcOLq6l6XpHLfGnBpGHiL5TFrNEhd23b92K0NeBuGPBMY9KQG
AP0CxnFXYnL4NnO37LDQ/Oj6lMWnTmFxf3PmMiucIJFWbxbFEAoMiBe9j6eTTr5g41W6ro7zZKgy
nLmPG7IfYgztRZ+8a9UqPgyxoRNE8ulh+UGepqfraSHVCZ4FxdDnrdONj3LM1GEYTJjTGqnUZ+6Q
/NSla/PUjziXVia0Awqt4ucSG8BJFWRGBK7d49w6THVVHUmEjVRQgdoNnQYiwGj1Mnf95o+djC+x
ualzn0imeyvvpwPJzz0enLSQ51rVuj+yyBwLzmp4UI10dru8FZ9rJMbVYA4YZksEK5uABG8LeMF6
RRA6Svmzjlv7PHXj7G1RvT1uJMQ+GhUjuw3zizHGdPdOK7q96/b9eeLq8EYzt0+sIQUxS0t1UIBN
DD9V92IUiAqiXgckNzCktlXf+CyU4LgOcqTWFPozUZmFEVgt7soyxUuFuBzRhdojVdR9tpbqOpfN
vh9y9TEr3G8GxzrfukIL1KLeXKy/O+wmNQKSiFk7a9XJimfrUvWR9DUNSKpQ6FdUhL8uL6U6ls5W
cj8DaTYuciDsqKxQk/ZqEm7/TGXDsMOgqgvQ4igJC4q0wmG0pzCpM+u9LmB/ukHErSdjozpHhAmi
A+zX8aZaYMWz+kx/TwqctGs2Td/iyaI6IzYJd3Jmw0BUuOhHZBRsAlqVJvu46CJ+kUM4VyoNjQ3B
o5cqGREbhCLMZB0Ox3rkv678LCeEkoYewhhjrJHF8sXAcuhTXr18sPTKZ9bPL7nQOx8k1Lzq3XQu
SGZlRNH1vYm14961uijsC2hFZjt0Tk2i7QAWIJQnW7+0LTh6VZXNgXkWdo0HDdNqj8pZec1ajK8t
ATyIbgyctpEc34U9bC+sgJggJ2ve9XW505alPlQCENsQneazEL0ToqOFMyUAb7yq412WOcVjmSyv
KnLVYZREV9g3BAwlaGfeL1YGOQ++tGLtJBI7zx8iehTgPwYHIfK8jFdsXYgE3TrDBFXVbf5KmsBy
MJ15vB/MSf1oMamfV2e0/FIHbvIzgyoBsyXcz9fhqO7IXVtEOMfCuKC1YR0v47nHj2i7Fb0NbXZO
klJGnpZ3+9qKOiL7tw8xd+slIWbxe6tqKilwv677pukTKs5wZvcYnpCIFe4PYi0EGra+3Yuc4saq
KOezkSOZLfR11xT5Sy4sCb44Z53ypBjL+eSM6eTep7iAN19QRvfW8qpfIW+1zM9EtT3Woro4cWcF
phMbR66yBNXk0kYFnE7NE8oi8rzUttUcNaSm+yTK4bUzYwm5b2B8aMU0aHoOljUdwAI57qh2brYg
nYwidFLxWoyDfd7yMnsGrN+V7uzcxdhOPeI+jGAweHTzOkG9YkdBxA7SBxO6HfQWyXgXM+hjH7as
vdEQbuHm0zezHbixWOJwXK/uLQgMxSvaJC9ZwDkK1YPJFSin0i7bLqmdER2Slvu67FPCLKpvBAB+
LvrySA7BuyqKq6UlT7bAK+clDKo7u7Lt1DN0ffSneGlunOjXCUTqQlZFfCf120Nimt1BSzF4j+Zg
Nn68xPqh2Tgps62/ru5ovguo5DAurPKUOJUBlRU1z1Q2rF+IUnHCbIVPaPOx8FGwoD3BrvnZKNBz
TeuVDP97Z+CA6qbuO/7n7hZ1N8JXNMj0khlwVi3XTVgW63I6HQvZnwf0X/5qOY9mobNRiPmjmkX0
NmDXQ/FcpUFcbRvXtlsh1knRvztEHPp5MlpH5lSQJ9NxP8WREd8XDpLqccqdR6KrUZ6M+d2Yx0Xr
Sy5gdDViLg9W6mpPzaTyr0TEkVZeOLHyQUmiIyIoAPxULpx2Y4HoLl9OnaNve4fiRV/r08iPHFW/
E3OH+jnTR2zjqraPOtr2j0hvmp1uV4zQ22BCn6y9/F7D592TLKw90huqkFbxqd7TzLpihehPhpOt
J0wE0SvruMzOad0WD0sUfdPnuTh1EZeYXS+PMf2uT4Ka1/2MaW0X9wO5uapR2P+QhDsDTvR2BRwE
ajcFeqO4OVYyuoUJVPKoWm4XzmWHX6Tc82BqQVbL5SyNxb7PVw1nYFzozWO8bOprZRQPE0mM046x
aiNAsmQt4kcctd6g1uph3lYM7rn21te8UYvTE5NDwLwDQxp72RgXqNhANvRyNF8MVuVD3OJto9PF
MSkKt7Q2aLtbikFDGH0gi8Z+b1KHe7Axu3OktdHFNormmpBLBzrRL0do45Zg4Pa2qTuAqvUtmQJX
rvjG51hYno7MgHtlctQ1biP9HCeOIAAL0y/shY+iFuFmXEZ3Gx00+6QQRMzNBsJAeC0kzuQdbKRl
JnvRN9WhnsrL7GQsgAqC8DRZ8ENiSjQg83WzoV+sPAQBQOU7dXlEagy49+BINJaGIxavyohecHRb
fa8Quxycyl2vNfsznVHOdmLj7Z6zyRm5QnTiYiYdEdGsa+3D1ApcGgXGTwgnO5PIMGz0AGkR6V8c
w0EsFzsUJRqidPZ1Gsc7FTniKU/wGiOSslFDzXaDzzdrP3ekrWt3BVj0j8IkXfopiapFekmjth0p
RajsNriuLp02DIRLSjR5FafC71Vb7aWdOS9W3f/sTPGzHmzzCWOEEzjIgQDlIS48OTTlV6q9Bi3Q
iqylTnJwrx0aFyaQ0nndIKuzgI+KkyKcRXfoleXerZ8sq+/2RInJXTvl2yeZ8ai0ToprekZuOQ4d
foYuc5i1YiRkpVEGllyG3cAP/B5y6s1iltwtUot2JbLgcFuW7IdTbiivHcM8jis3KaGo+QE+uwn5
SbSHZdq2l2rZhnAqv7QWMdPE2uc+os4fqJWyu8plEitpdloKiXL+s4Iq9VRKLovcnuIOYqYZxPQ1
G+Q1y4fuoS/A5ZhTHjur3RV2cwXz/2HUbuis1adWc9FQbJ/Sxfpm5sZe1Jo6zPVm3EmGpdmZj0Wh
HqKi0QH89OOyEeGjIKW9voWUsBKbnH0KYkBJl5CDkBgdMLx81oKCAjVjLbaPBVkCx+a8MqK5Q5bt
osTuP61Lq7uHKK3n5piN9Jk/1mqQ6lHk6TeKIsHVBZ4SpeMw8IjEyAD91/hRxD1BkFqBHVgZUAOL
WT5FkIT4TpctGNvBOYF/xKQ/zdu9K9dVA87qgFk25BBnZ7PR5aIljwMZi/lx1sZ43eEDEqhQOqii
kd9Cf6Pb6esFhobkJDdLD06zsS0kwFKQg3DGIi7EAxI4GyvWOGxXyo7SH5rVxaxcNYEUsquvCcS3
Ty2LfLAM0oFUA2xSLTrGp5stCV3GtV3SZV8UveL7WYg+TMYW0mcaO1QiKIiYlhrUwnNUhQVmpBQ0
Nb1DzIQtiwuuPVNrPvu6Ey+XcrD8dU7fbYj+jFydRRxvOmhmbZvywnHxkSTjCYOr0B+alcsVlcsn
1PZVUI3vVRmjoFLjU5luWqjGrTzYZtTtHKf2YpRapwrtFNylORBUUUyPGLbuCqt9sOkKC3tSw940
0ZmfyEhovdHI4LhWI7lgO0hCiwAvn5yOct9lKj5KQ0RkELlbuDKC3ysY2Eui0x6BGtXaS+BvJDyq
fcxKHu/NmOfj2JdoD9flMsn0UclJv7MGuuLnZisuERiQp2mVm4V2spYo1tOJ3qVh+T6SzAkfqSGk
0YVRe5R74E5OR1HdSV672SPbUmIDWtIXhU2fxIzY/YS+O3/DSgflNURTbIUzOo3njsAw1oeSOiv+
glLdxanFL3kaP6aRUS0I/6smXDt3CxKdE0Fsuu3TTUnvlVW9x6blXnVh8bSh1pruJKa8Pogb8d7V
CLVKsFsU/YV2gvzZTtu0ESVVmIfcaaqHlgJm1sgsfthoqgk54cpPUm7DLum0zSePTPllZS8f3aRj
XBwEj92qNe33pinrNwmAPmPp4BzyYiAGq05vgXIyMl8XtDX7OrPz3/I6gllJBKtbVxzB8vJLmlnP
PAwMPyPs/2kTfVuGXWMh+V9EexyoOwuVttbczxk/X4KRSFjgYLl9LfCV0bLcY1F2nhCwMxMaae+8
lzwY5352CLVhwLiMONd8s1vXZ2eTwNroQYH119XvK0JH9AFm2hZrdswROT7/Usuy3RBHImaSenJ7
u0g9aiKC6lzwvlRpX3Unm8+/jCrbMoAOMtNMdzpoWJY8EPDl2mT2FbtSBFvtxkwL6SNrZ3bVF319
+PcBuue65D9/d/P+xQH8f/X8/uV37X/UN19t//e/6r+hMZgI/H8J330F5vkf3lc8vf/zP4of5fpn
EO+3P/s7iCds49eboV5h1LbINP0HhHf7/7H6ckFT3vGPD/2B4enqV9cwNOgIjN0AfNb/xvD4kMOV
rPijxNrT0Sb/HQzP/LtR/Rb1yxqDSZlPwgDOw4z3J6M6EXEI0vPZCAziJ/wpYz5bCHkObmJUZg8N
kQkplD8QtT8DjxeoJlIRdt1yqiX5C+koP0XBHGsamg8DrMc1OaAZ1BgeXgeYRlD9+F5yEmW6cYrr
3g0M2EM4zDUKYAbOLaMJd9JAkhFLwaq1ct9p6mRP8o8+gP93MPN/wyfQsP6lNf0l73gGf/z5ufvt
T/z+3FnarwaPiUYIwQ2kJR/zH0+eYfyqmwqdwa21i5AvzfhP8Fgav/IRErApeOGDfwGPrV9R02Jk
lwb9W4QNuP/Og/fX506x6LPn8vxil8aijoP+r88d3q42M1C+BlluuKeYEP0TgG33XziQ/+m/YhGk
SmMBnvO/5/uqtHHKtCE8XkTpKsDX8uGwDOX68acX/5+YVv8amXH7YujXoomYDGFKeFznb18MuERj
mnYyoZHkpWgTDW08ZPLB7VR6UmPVv4iq3851riNA/df/9G8tQn/2WN/+bUd38FhojkaGxt9yaau5
qdvZIGZSJrUefSnIE97wAcDAo1XaTK27K9fKsJiMwNwC5bjxK/Wx+ucK6JH81vJGMYrRLJBiC2XE
JOZpdXUtR4015L/4XP/Pn4alcZ5h/3I5cExOrr+cNdb/Yu68liQ3si37K/MDoEE5xCuAUKm1qBdY
ZlYWNOBwOOTX3xXsvjYke4Y9PU+3jUajdYnIiAAcR+y9djBNlTeaE/Y5Rz8MQVGmkYuiZdn9/Wdy
xhv/+SMRLIpZfvCNo2j+a3oVwsBgnr2NOJ66Ah6TO/Yibm2i/ubroJs9NUZynLbyLQ+zgof337/4
v7xJYpzJSCQUgX/OEOY/v8mRfFSrB1uZ+AMpNVu++pdMldT+71/l/FH96S3iirPsgK8dCg2Cob+8
So/9OM2s3oI4B7tu8hgdTcKRL6LY3v7+lc5/019eyfc9Fzv2OTaTJ8Wf3w8mKqxCqDiTooeCFbUe
0L+eyNMEMKdxWVeiW//zTxC1lAllGS4xi9Dz1/uHR1Ixju5oE82aCAZPx9ybcO15nfFv0vf+5SLh
QGQl7UP+Dlis/Z6Y9IdXEa1wlVvyKg62q4fSQxTDqJ0JzFI4J9vsX5xurf9RSVHg/J+BHP/uNf9y
TjR4vVd34zVt6EA0MZhlrKr/ko3nvUIyQDrGmvbfpMb+62tyJPFef0fRcKaf3fZ/eJ9+tqDvKSce
8IGRXkzlpu8sZ1suML9R+otyZowxId1J/81N+K/XjQf5RpgcTVygjPn+/LoZc8Kg7LWdwIatHyah
8g+gHx7VBRpGwEhN9W/Ci/7lluAE5H8WkxRgJ0QE/vkFkdvAq+qFSCyNpcYKZS8TuEKll/RBaZz+
/q44o7/5+/5wY9iuC4SUFwpd+P542//ywUI8lavfk6wyeGxnDuMASetCEp+0vZYa+8YBq2iT7rNm
s9sD6dBoKfA4Md+pQy88Ckv11gdkbBPZaVZVk7oYJPPOi1X5q7FnX4J+rEOtiGdlkYh1gEi53c4i
Ut3btazXpgPHmgV9wh+w8I3jeWU2qWL2mXmNhYobtTaSaJZmcy/XifC5i3mj130N4Kz0ic7qeNic
U1jnIabBxsI637cZ8k8gn4v+dIse/esarHN3NbP9846TicT6ovQQPEAfZAhSsIN961rbFycG4Ti0
QpGDLhYwvFrQw13XxpmJhiFZp4qrfULFfijQb2xR2kgNgbKWY3WNNwUFB0NICs3MEOXd3OOijzZS
iKY76DRkvfW2L9/kimJ8Ty8k5H7RvYs42zdY6hGgE8jYUmZ+e44zdqB9m8NLSsCnz8gvq1R+Hums
2Reno4tyTNqZveZxmg6on1Ha29U8RGrz3Wdt4uSPZLdufISYxLeo06l9FpsGdhZvgCFe1oWd4yGk
lbbABBK9hBvRr9UlqpjgaONSNnYuizxmro6b3oN4AS5lrlb4g9m0hp3YrRO7SSJSFM4at14CULI8
Lqx7txflcABT0diHDZEnQExw310G7KDS8xEYGNHU+TJNxhUxT0yMDKOZUBkDcWyjbsscEGkeMhC0
KYBnd45V4h5OAcBUd7Y1tNtpghCJDdAEBnRKlYcpZZwhk+yCsrVeycoKSDeaK3E5DHzvuHM2Qw5X
CPjDJya2HZTVMh0dQq2m/iXAamCeg18QKC8O2UI3OIbJg2Dkl55QKGquhDyv66TT0ns8+/EQ7cE3
7S451yk2SJ7JsPqpgQAkT7XiA4c6BVOPRrKKKoRTwVuvtfudojtfY9ACk7U3jbop4FebvRHhge1f
Ju0YT2x30KQ5joGRp2MoixWimlB4Tlm5dWzGKgDK58vmF1d+VzCwl5NxBp+mL5AMe9JdvFGdY2YW
Ql42aXNb4H0rLrpNsG5bJi3v2xEsws7ABtsnBjeRw23FiAr3Spe9dnWLv3UhFLBEG2A7Q2yMa/+J
8wjvblF2E8wH21vZYATAAGmJJjSI24bDJ57n1PqJM081sSuDFYvx6DiYt+tUY4a22YsGfs3DaHBn
bgbMXWuXgERhYsN3V63HAtu5ux9AIcj96gSStZRrb+OtpLCaEz+vJWpwTCfyqYF0nD3wEASXyCIY
ginPt/5mJWobmjre4/cxm803Y+rLW9K5hXsYiwWRYlYOpFYrxpFLFAJuCJ5txzEvuHXNd6bDa8bw
xLAfYSxt4Q9YdEG27xEDGzg8A0uFP5hMNfmdM+BULBmptxt/T2NWAytLmYo+P/RQeDWSzFm9Wm6j
hjvHHxUc+doaHyc4f/nJ7GAgoCLTaQ7qzqx4KO/JjbNZ30GZWOIKM2N5JWuqvL2y18G+67PCHx5m
H4I8WB+tjOnYgDhCrdsWlfpZgiFcnoy+wJ7AvdnWbHYHN/jOPEao+5ratIxBMGLTPwM689iYZyjd
Naug+g6943hjN/Ss+wnJIz7/fMPQ7BbOD1/xmGFb7G3Z6cyVuTcNHrpou7ftHjez87YE2sl3YTnh
u0rTqUikMmBB1kV1yeB+/rYqa/uVl6YiTcKQ5S1bsk3dzYxiP9LeDn6AEvOfkHOTRZwWLPCiANPb
dxik853pjhPZb55Q32W2wIyv+W8rko4uexDMhEudiBaqDiUPGp0AwUepVtWdDy0OqvBBbPhcjiBD
2R5345YgSnemGCt9Nu4nu7DHJNfe7EWz27FJykwd9hcW+UBO7CNCfyosjs+oIasFr0NRezt0DnMA
RLfs3n2xIRxpSpx8x4YGpE8mWwAhw/tofA0GfOd4rv3mNVw79bQ5HsrtNl+QdwzKsb/B/4t2b/ed
oy/KFcADvnsQ3mPWcZen+LqP2NVTdRpY/34Q5mdgScyX8W2waozXjYvfBf3sutxAQ9ju66EwVDzm
GfCjTHi5ESH3NLddY6aFFVn4LLu444f+bmpRfjhVuRZREQ6MfHs2NMSJCJexPOYIZR5qE/HLvjNK
dqJobRTgKB1msQXB/yPwLPOrpj6hsGL3Y0aOMbP8tTxwU4dVVOP17LMWizWBGCwyQavuunLI+BaZ
3mL/WPO3VfD+2Z+UQ8sOYzbBYSwYbJMcKyrrQJYld/hZepXoARveccJobkZp6PY8uX0JgUxvhfGp
2hS7+gzrk3COfM69XbU67Q9to1u4IY+jGpPe5dnxZK6Ta0RNONXXAAsta5e3gdy1ZumkR39oi++c
pUoZt4bPPtFphfzyWoQz+2os8cwRa+P/KoNSGQmCQy4Fhsa4Onv2iDvh6QyuOBtIyUN3vU2Dme1t
74cs7MJ1zUGHN179ai9lMezbNASvLTBeVVHAWnkD6kapjHfHEvnewkYNTsDCxowNvCvuFiUdMEhF
Z30MmYl72zILEzZPVeFTsTcD2Gzdpm+dqZmvVnOHp4cMJud5mzHC881aLooNPXYfhtF6bDtNG0IQ
aawTieLFYiPjUcPCiq9Os72CdPuQlWc9KD0LUF/ko918aGeUIbGUJNImQkCs2pEoae6NwdZ4VYK0
P7uFmnWnABgzpqbU+Sw4DB9IfvfapEGbsUVTMHvDXrUVFhtN1aV3egs4Li2caQq3q/KdPTZkU58Q
H/tNPOLkeyeAdGALNW4p6pbMLscdJG/s7ykmNh7ccjQ3cAH2cIR/op7WgHPllLb1GECa4dRMwmKT
5s2cYVJJClnxrVZa5w8+9aiBURyDXrzYagWJMhZy5wCX8fZbLabPMpgqSlUWnTrG1UOkMZkwIGzT
wiMC1c03ADhrw0YaD36V3ZRAEeejxvNSJ4NwHSfaXGmdilba1I6ywlR23oG+1zmZu2yzGwyas+fr
B6j/rb44Zzbx5JndHJTXebWMFRxrvgEY+7aXY+sezNnLvKNPLoLeOWVP4VtYQ/E6A536UPZcBmCy
i8BP3Knwf6VNKWHlOCm8QWDm9q+JsxGo7hhemDNI6GQZpHqZsEe/aDuDFoNOhes5386c9nAQZ9Ud
0bO8fc+TsTuu6oUVEHkUiz/Kz6VjmdoW0/Q8KLkF1OFSHv1O86YVoEUPFkmgqsifM/yVK7layda4
yIyXymvv22UqIR04koQRBL39K4RkPM4CAwp+Jm9DjD5aJgbfSfovBv7nicS+LFC72tpCPKo4aM46
EUVNKhhroFsa7F7uXFbOOXdaaHWJ33ozLhA38C/thsYoyvGRX29gcrqEuRZqng1bEHRjnxY4UpRv
aaRBN89xICYZXqzpOk0AsD3vkbBptwL8LdprRHDbm6KyA9+8ICtASRZSyNmsWliEbP18YiffvqZr
alAJdU1zw9fZs2AvEUaw8s3tew+z948cRyELu6luHvVUmo+2vbbPQzk3OibVKf2eiqVn1V6s412Y
sqRlRV2BUFybNcA0pYclDtWSvYRbX/QxCv0z4BiDzdeUN+2N6yznXoMvdiLsqhiG3bQQ7L5juygA
7KBK4NTSZnsCTqYp/MXZKC49w2Fl5y/2q+GOgvUfe0+cmVvJhz+VXXsS7Jlwu1Oo3m+ckIpLYurK
fRgW6ePqjjxEAG+CNVpdu8dsPcpfFv93EXfZ0n9ioYLX4OWOup3LlFZg8UMkh/2wQbnWOpSPlt3I
PVkWUHXqcTM8IFl4D5Mc8xEEycWb31lgyi0K215cGzNne0IYfPeIzsPgcJYFjlj4gjNErZQn/EXq
YM0F01x3z7B88s8gbOVyrJsUkgiSA2ArYHHeh9VBY6nnJXgE2OXB8l+68YdWnuA/s9k5zMMi0AAA
dXwJuBCqk2t3PMHNszr2nP9J5T8iZWecwAhSBbp4Jl1KGFwSjttFllGGSOu3loN9MVzTj6AhYnZI
J65JCi/X/dUA/yAZx1LZhc4DapVcqk7HLf/OQNvIkFtkRtUSkYZH5uyEJ77D9kjOTjw0TUOH0uB+
SmZD4SiaDJrYaEI/uWDJJgCHeleYBYQl0wdkwakbd/hlinjmh84PikUm4SG25SDq7DiexRyId0S4
LlZfUULpSC3WcGpCEgsFjdSQyKYWuESPxt6yBGBGcOZsDek9ikcKQmSO8/uEMuqpok2qzxCO9mZU
FkwIBoIhR4wyqT76zToXuZZytoRR7hl4ASG6ZcW49ndLWJZ6nxm4QTkiNdHkUzlrsNv1YH+x2gne
Z3jXL21VsuFeefSjJK4N+Z0DjOkjF/YRSqqQBixoAg5vqyYCJVIGrMtoxA7wy1tE/kBrNeZ7VsPV
j14U0zcLzqXdL3nBQ0jVyhAHUhPKlQGji7SwExVCm1mb3i/AEmt3266OCyJw2tYw6tyxxuhFW+oj
4iPidk+7XX7nuIvyOC/RnVii6/KLtM1wfDEjcjAzZxvBKMTWfhfGzDCxaV0Eqo1lbysmV5cABx/3
popsEJhXjnYReY21c5UNRGKBZJS0lHng2R82PMirSS36fcrM4qwA5OCIkCXpB7QTgsx2aeYlZa1V
mkklBGDuYM26du9pmX5SCIztee+60q0aHj9H2WUkAZoYNWGtW35w4/uV/2iI1niGXdh/pGm98Qx3
iuxpbM79Spl2JFPgMfUeF8qlPA6bAt0UQKTQOYRTyN9DGcBcYqXt+IkfJX/D6CifU98umNgDXtH4
4klfjvSwWXhoJxd6nB14mz7RhlJIKltVvI+K+uIgZ908VXzRTVw2QhyrrHN7pFEEEIGXyfSl2jLK
d3NpL1k7CLmzV7OYYSBU2xyT12IacWZL52H2iB7ZFQR4uJAERP9QVXPTQuVxNk4Pgt0omUGmb4k/
Em4OszCj1DSqSt1DISU0kbaMpK1Uc+LuSHYpzljESWSHUQzy1jUM+z3UZz2HDTsekkyBsII4h5EB
kmRKQmbL2hHMDXQAjYubWyB+3FbQOCjfVcc0pOH5aNlk2Qn6DSQvy9y5r5PqOhIuEXtiQrNMgBOz
I8rbZQxEv2NMtdU7wuwW8uybJjwVK4iARJG2MCLTX6YX7ZfnIAs9WR8wI3IIUQPcuWiUXJsXLd1Y
dpxCFvKRPRnVfly48GKjIAk1tqtGy8tmXhW/Q9CDsqU13+ZFZiIWRQuXRSifn6F1jPwDYgwv02Lg
Dy8VHkDjqLolbyJAiVxY7jTyCvMKvCgGN+iJowO9zD6iO4Xq6ahQF3sgVMN1gQq8Oc0hYnJUkyTA
RbrEuBtpDGAoxPp+JkC10Gie3EyAJWhCxPkZX9+0L13M94k3cK3sTJc5wZvJOKrcN21OdMBiLDqI
lkZIL2bXjFrMx4l6sMrBI2W3L9nOKJnaQWI38/LMHbwJ4KpMRWgVRXlUNEseAuwU17IS8sxtJEfl
u7I65422Yl05KvT2RRCPuLAtb+GoGzLvTbir/6pKW31lhGlU8eTm4ZnYOItv5sNoe7SbFfgpqEvW
vT/b48/ZX8TvJXn/HraehYRVZgvPlCx45vkEA9etuE4PE964e7YYpn8dKFc+a+ecgTOgmLirkZG9
MbkgJcA3ck3J3A/DmAwW2XroNc9PeGMJVIej3EI7LGSBaTqgj/jaUsnQpcxZVA6yLDwAN90qElvD
dNyT9ud+OqWZPoKvU3nc+Kkprrdg6CAppjAlfWcFoWlpAto5FyZnPlYKC+DdUDANTNQG9ytx/MG3
j4VGaxh5HLOAB4m8EsmWtpj1GEq2dzZhOgXEA0/+aoGTTUfHQ9ZHHgbEp3iC3p3HREdNzbNRld3z
2rOtwRyjlyeptIuWklzSNtGCdvM4+drH9ztjmUHXVsqrbhk4zl1scJwKEzh7Jns4YDEy9PY54sr2
r/DSGWRDoeFj1S8Kfgsow/Y+GP0ljCzlNeDSrLT6yGv8dvuJmxAgfYF3Ml6kF7yaZDtmMVwFHt4j
CZq8cFeuVOtD492u8NLcI+HyIW2DyLPX0GB8E49rh7yJqR1DtaHw3Z9sE5SV1JwGdVQi21FJ29Xl
e9Fjq4G/WwZ5gvIFyXBnb1Vw5Gie3gJkRBkKRtFSaZsMl6IMbbwF6qDFXC/SXr52fdd9u6lpPZZt
oNOdN+YzXyYDKqhPQ//MiTnd2MCQQFXTUtrkgVX2L6ceqk8bvAoP/HoxssPa0ODs3HWy3lKRkW05
jgouzATY9Brkj4kUtwp7bzdXRGLsjA4sIn5vx175uUggOgmGvMyzmg4DY7FWBM+shpMBsWv7u7A2
EF3R/Kf3a9VCOENYVt6RfsNONwxbGwdrNYV715qaG2T7zbAvDSuFCuemwbNf4rSO1OD0QTx45z7T
1LUd7DsvhdjEcH6jcvHHNdjTP6VXECHGhnSTTA8X8Cu7N6CsXb9LUzv/ZYaZXe9b28BbsYS1fHLZ
qvKllcL4kYIAbskvcZ1uTx5cnu38GSwifJ4QvddWBl9z6EwWsW5Z82qigkoTOVnVczF1qtlZdstG
aFgmAh9Ql/jP01L1PPU5HxYY2Fb1xTp5OAOWyf36wASyURUPfvruM/sbOHdNp/+cpLulO937DJE5
I0MQXZMw61M3G/O3I0b904L8UkU8Y9R4UWg2LtFgzEa4Rwhu3SLcIdelsuZzStHYVUvS96GgmWEy
ca04IQxORHxNxHc4+gqC1vBqWsjhz3BW++TM4wT4VCr3i0ynoI978qVDuuSgfS3NIsB7YK7BbelJ
8bAyzfkiRNlhZrT4BnzGjm6IZKwiOKAHgiEkLF/+6luvMXhErsb1wqMCH/jg2EcW1rW8sHsPSM46
9tCIpKQO1Yxlv0PQApxMo9GA65V+GjdDjbAem0v1iSWiXLiTQE9F+dixrOl6Apwigvcq0ibxtdOr
iNWf4lnrOojozQKKP9R7+tiBOLgwvLr/WQrS5ThB2QtwXs4kzTcB38/eXc+xji3j8J6iNgVrtDIj
I9APFsI7rgYuE7qyuYtRLHP/4nTSt67Apb6QMU0751Dl4oobkRkyoT/bT1jEGgx1VvWUS9v9ttut
mJJSDstN3ePeJpfHmRWPgA5vXo9p6MHJR+qK1IUPk5DSODHWyLgsoDykxTnfFd4w9AJvK09s0MTt
7OgJy+HsTEw0ZqaHO0+ROpcgD93sHVWDFNFk88TkR8EKHpsAo57gN2dpbKcM5SOPatG7lJ4qiJAM
N4Le9BCIm7mT5p11vqoprnjUJr2WmHj92mGonLHwnVn7SLgSIEFZB7ViM24do4HXg34EqgZBPNzL
tepsc2cZMPAoBIw0OOQ5K0j08GnKwdRCvd7JoWbsHZL5yZ4q6FR5IMnWkVceNysFpM2D8bpi9mkk
HRM28m68qX1vAg94Ea4/Cx4BDeU9lYjR7Sg0qbv8dQLphosqx0Qi0nPTDNh+Z3GndIcBC0p9N9s9
VCwmIB7D23y1tqiC5IrVokeksqux9TTJVjEAiHlkb13S+rP3bdGT0VKnVWHF+CMX9hkzU604rZvw
F5hhLzhon1+IVKf8Ew5CmvGJ9vPagldiJynyIY4tuSpSIO3JqQ8t2w2VTCGJNHRK3njSuW3cMh5p
GJrlATFyynSIVg2xuH+725lWULDtq/eBonUmT3dA3QwyV1mxhcuki7RS6xO3bQOQ30XofRxJKYaJ
7pvpbVE77o3ZgdIi/NjY4oWxDCmk0NvwdKYLeT/E4BEIZNXQnBLBLccMHrQUhqBUGiuH25o+iDoN
MRz2+ZmdZTE+j/zMOYdh0cDi7nEWf08nzKCGFHfXuKD+9a1DOxVm/mQys9ZfBcSgYC+dNefybnAZ
MMLhVatbMnY9daDKZ2PYMdhsLufcZLEpbBf3A56RzsX9Rj+2d2ggLtdeuq88LLV9dCRusLgtPHPY
s6ivyyPuvfHW8gSLDssaFvUAUWCmiuPYwieV+dMb234GxRsbLmysdh1YK3DjCvBXzePZ3RMr7Afg
O0ZnT52/WLFn1g1XR2voBwRJxY+hK0B9b6Tf2iDQh/mKIT5lKiH1zWOj4cOhZlmzazdzJXDT0MmN
Peb2PN83VutVGMyg9kao62nOHSgtFb43LXGclmGdchbZLvUIPlwMdXmTevvF2Zp3i0Oe1iJAw8IE
f/LelcRBxHKgMDW+5I7Rg1k2Wp145fo9nAzzcuoHxg2yMstfbCeqt6VAMhchzR6/QjFK9ZP2BZ0V
YO9CuO8kRpoNJhyXrc4PTCGq+VVBiVCvW+0aIMbJJSHwqezUesH0qxt3yhtZDaZ+Ww/0MGgFIn/B
y8hCnD1hBGU4mH6hlydssx8Uo1V8Vln6xLIh1/RSs/rAj8jpYWCnzoCIpkjMAb7glqPHJICuD9NN
xLjUoKyREG0xK0ZbuTMVsqRdyXPysQ1K6l7mSuNpIaF4iIRZ1i8bp2a/K9m/y8salwlxqBuUiBjW
uLM9roXlLAc3D3j4lr1ZsSsKanNlKk9OHkhHtowJ3ugsZzoLBSRRBr8JZOnoGCc5i/AuoMhrdj7u
Sg/qTl6moGhGASUZ3jel1UcY6nF7kZlVqFPn5fgSkAwwGqU+tyVtO4mjt0VfjkjjCVUuzoPoOivQ
jqbMVKetYdalBqgF3LZjpxF9eTxUiN0wtr1VzFDSGGV488U8jwv6iaYK96nkUcYmyMWbDqSBZmHR
Oa7I2gi7zmb7t40n/tWyKQ7qxVdtJBiG8MGtFsaNIXe78yGNoeUiELnErWZlmk6mYx0es6cJuPOk
N/wEohA+Gmjd6QUN9oExAB/pxvXqipObztrfGbofmSC2KVkg0J8lccOuiTXGGSyIIFXFqB6D7sJ2
VLQqmC8Noo27eA613A7WWJThhcX6mrhTDVOXiEELDlkJiN6rmj48QH0w7djtAR1zPNYIfDGqMGAf
FSkFaBshJDOM7rZnuEBFeczB6JInYPXAm2Pyeszl1Fe194UnO/yyej2TP4waYQ6ZrJF1ck3PgIUQ
Fy8Dp1CafvMMX0rndxkxg/JX0LoKFCXwk5u5Zsh/mpiI4jhYmPrvNGCJW0ZLg94xPzEyJoTM48g0
Zy7fvqy0rR1j8G3wT7WRFeZ9SgkrTrU1affAsxxGFIlkNbRSHE3w+kfBzvZsIbSvrMyhhN+Ya5kH
h51hfktOpBvuchcC9JvNI7G9A1HTkx2HCaOJGVkw5XPIlPj/0M7/vwnj/zZc63+iNln8Ldzi5UMX
Xx/t/4oLvf5JoHz+Y/+kW9i/kVTkgiUyA9clAQgJ2T/oFha/QsWLukpwsXg2mrb/hltYvyFkcwPA
oh4yZcdG7vrP7Cz3/EsIbfj9lARoMIP/SJ98Fr7/Ud6F4othgQgcy0MRjRz6z3IyjbohmxdciWcf
shrvC/c+JbwEu6Wvk6E9rubBXx5NLyrD4+2+kQ9hcWs72S7N7USAuzaY4DugMLjKgL4/tQgKkWeu
z/n8bG43eX836j4pKQraqFwOXkp4x73XfZ3tksuVT81gPf4uWfuPBPB4OPjnr96LPxk0/q9X6//E
a9D/W33847f6LD7+dPWd/8A/rj7b+c00ubQQz1oeHBULgeI/r77gt8BiCcdlibCWkdn/vvq83yyO
D99HVO+Z4e9mjv+++uzfkMWTPm/ZvhX+fjH/B2gVJJJ/0RHbln8W3Aae68MvJUnjLD/8g26zKIYi
9DPVo5Eqp4sChtaOxQd5VH7WfTidNb7aakaix0EPzxRIOwPGOLe1ug1QOF2hOHA/GXFslB4F6Z/5
mr/m5bbtxbi5V1tZYtrzHd9/oxwdQHmitgIrS7se0mYj+cOyNPMUujfqQgBt1MYNLYF6IESov2HO
MpP2MI93JvUynJRRvhC6lMFkysvdLEbaUFpbEmSKYacIsn0udQ99iaHZScN1ldFcMI3ZzKW/Z1jk
PrpsTWE8VOVn5wdkT+XFfHJgZxwXCW9yJqDkcmGMiHQf+vqWW9uuG7Zmj5KjuuqG+doW5l0GWyJb
/IfaSot4s63HFFlsHISec8YxjHwMTvoRBnnBExq/Z8oIyIWnG/Pk/JnORKRB/NoVsFBkjT2t8fsD
U5l9ySw5YpF6YTv1rZc9z2v3YAjYhnkm5rtxTZs9zIEsjMxsnl8h1K1XxJOhUHJG/R3M0kXyWKOw
2ezzboq1Lqbu9ZMwGvPRHZv+ZKzuU7e183uVhojLMhe4hQV/PXduGPCIw2ap9j5tOp7uCCme59Zc
d743svfujOmJCPgGRZjMcKSh1CJcaCbYvBrGF+0sgsVWji4hc/vwFiv1FybMnVUSHN1wfiIUapzY
CLBVtr5OvwhYyQ9N7+h7x2G43NZA2GU6IgOQLl5fomfsTt/5g0YqBi8i7514XsnEQjR5wmiZLAh8
ZpHj/RyXl0yiDlgXQGTV+Ok7xYOoHFjkVXVNHyMvgrU0Y91s+R7iDbxHsV3qabnsEY8ZDaWrVJ85
UX2kOGXVrm2m58k+uxmGbMyvjH5gUEoKNz/EYKkxseHWJn4F8IdB7gt2uerSYql7CdkaymxGuTJ4
DabttXH2Jj1ikpUqKYt2N/c/7R7zNO07HHCowRjyL1J0B3E2OMOuX9hLUDHi4oegiBwgvejGfLe0
U3WtwnmMixAQDAONQ1A6lHpENwEHMNx917upTXnoB8kE6uGObQ/QzOzAMCiMV389FITERWIF91wK
hwEqGcjuBGGYpoYCDqkcXDGixY9gJvsLewq/lbJOzKeZz5f6klXkEi0OuSiZ9hdo+YvcgdNhr+Vl
u2kuLyebxmgbBTccmbFI3KpLR8JKgy/H5M4w90IBY9VO65wK6Tg3Qydvhilw7xdAQjjse9RZ6tmf
5u7WCsR9a7NyPmOSobQ2gDjJo9j5vvGxAAa8GphYPygTV0u5OiBtXCZmLhvVhRION7IHKNxklxpx
I6iPTbvepcoD91CtLH8nFsOVTrNbHBMLoT05nIrGPEyAzV9Gz3H3Y9ePj6MtrnVg8FnlRtLK9sJH
lVC3zq+yQZ7o5sW1ly3uS9VudiLrWz2EhM+vZ6Fk4IKomOevdk3pFnrTeRFL0ydMZotLKr+9U7Dq
067xxpwAkIyipTFV/pRuCkQeqQ7t2hx9kEcDYPrCvyqKQr64bNpjWrmvOi/vsRCMd8VAomBI9IuD
tmXVL51vA/kmhjqhR3uESvuzXf0Pf+xvxAQ/wS8Yn3p1jZGuI9ahLsoLISGsZKMHF7yuphf4vM01
MZMG0FiDNfDW+3tYxNWXA+rqqiBbGNBgvf1SZVclLbEkuw7YH7nH/nBgRcBxN7DkQUxWpjHhIcYF
E6iaaIBlYY1Rcz/1kqklE7UDNFOmgXMp2PWGnIZhCpGu8Ocj+JEMPEvFVKzpbrbZZR3E+GifuZbF
ZskOLldHbZf0yvkDMFb7R9GBgUV2qq0bNO8K5HwBxqi6TxGi4PEmJ4s/u13XFTihMGidqCUn6yfh
o97RmsLyLRPFeuOrQX2HQI6+F762i2oL762pdGNkRMunQKL8QS4TcWUiveSNABmoGTFmfQbpi6EU
kFjrpGDYPRIs81NrC+FPB5nf0Fb70ultepB2U78MBIGj+N1OmI0rhhp2e290E9DutQztMyvaezMW
QYAOcexaLj9WvyVkh+jJudwMTMx5ejP11RdDFgzOhW5iwKZ1YuY1617cAPaHzAsgUaNhDy9FkDOT
bK2zoBSCgkNa3VleY58j3QhLp+8a5toIDsNquCfoCMa7M8n2ivID8jsSAP/JNY1AREimxnefTeox
RNF5p4GwnsKw6q5gSRnJ4JZ0TnZx1jcwmFFXDopC7POotJ/ZI813U2FzDBQosz5HxBFBlLZTesR3
Il+wlIknlyGvjFk6bADU6xZvgu4IWOrHYnw4YxvhmwTtgy3z4ZFSJGAP33px7Y1DNDAPjVILqQzr
J5e9plhuyY7ZrhmgAAWvankQ6VY9d671wryZS2xsustQLs5Fsanlg8+Dvm3z+u573RDT92s+/sr4
TWtSF4Pz7K9LNrFysTkh0XQjpFTOXUWMiBWe1Wzt9GCPYtcHQsXA7mDRpOEjmSoRaOqbXqUPRoU3
3+nSeNRzuf8v6s5jyXEky6K/0jbrQZtDOMRiNiRBzdB6AwuRCS0cGvj6Oaisnq7MmS6zml2vsioy
I8ggAPfn7917budljzbwgO9k99mopiEgNNMuk1+Ec2wI9tm1Vr+hH/UhDLoNTrqJothKwJEEE13A
Mji7aUfHKBkOzFre3R7O8OKGXQRPWvWxlIunhcZ8k4cNgKxxDpq1GzHYCNAZYpjSNlPIOJjbl5FQ
t/McnlHmQxvDa3uIoqF8tPRu2FBGmBeRsRwLeqvbAvQiwvrZ14XT3PaJbj/WPE4I0dpR3Sd4hJHw
W7BWw6J5j2tEtSRYevRWkR11c0pAGMiqQySR2MUm1V/YVlB/PNqyxDl8TJkz0/LtBj4c0rMqeOFf
cqIBTO3VsIPSxu5qirRG6Sc4tNk9CktnGwfIT+vR3oHS6HZOpH84iXjyzLbbwNwqrkqvpvWUKFb1
MkDgF8R7MamdwXMpIRWELnHngcMq6cELnQ1LPAEDMAgUm4zwxCZUfMOGTJUy09KZjSrcodIdSH/P
kvBLNem7o7n1tZHrfkJ0xtmkPXYnKygQFljuG90Uxquq+/5UaH35GBJGdj10bbO3s6nAqkNXshpQ
36qsTT77wgv8Hsnmaga89IjiuqQUKJT73cwzZOMIlu2dUVHO4sXYSBwUkZ6R8dBfT+FRpOQkLDEw
A4J+AI17Wo6xn2hRdhOWdXQEY1zvx4YRO0ri8Fq4fZf7ILQr32FIs9FDBEySHfYAm+62m5mKSzPy
roZZzeguShwDJD6Wj7hOG9TJsKkJVoxw47GMxyZGE8QYiSAtg/OmlrwNU7o3tdZ39ODey84xaS2o
lEYCYcJ2VrsO9Sa4B9MNDknW699Tq2n2FQE90KrbYx3G5qkj+2hVg4/ap1AnDnVddYe5c4xn5RLm
BYwBdBjQCS9j4mYjJsoVcYJ4TWO/g+s7rTkbNTjJZHAOuwYq/iyS0PONGDBzbY2AT63ZMiEPg3fi
KbU0ijOwJ7T2l/scglj1Vo94yyvZ7sK4KF+GNgP3PEPOzTfc+KS0CKQ+VFE6424tAtLWFMEp50Er
mI3XFpw2Epn8eizIEYWxsUyWHE978GqNOA3NcaAAi6kgWMWT5r5qaGUxRhwRglRz9zzUED2Ua8Y4
MmyihIHOdOKB8FJGEEYTL5iVhFkXnW4R8MEJ90kHm+1H0TIfrUznYbJD9CBIwdO7MTHzneYGzhY6
VrkRk4XufUJTyJXPMdlXrrmuppi+YlOm00M2OMDxzSS/Zv0Pt/AzQ4T0NSBslFnXAX4FGgmyfjcS
9KIrLUnL74bWzO9pydSuDe1hO5bqoW/KmowUrx7WEOuvHKulmjOw3TOxUuaVFu3lPNnnfElbNNM6
v7Lqrj4SOZA9GBwDWJg41LGBQJ4zeQNDFlpvfDrdgakFEtQ+s1HLacO2qhx5DprutTKF3GRuq6VQ
W2KJo62fyWgLWPIKSNXXMPSN/RiRCGnC5ly3dUKpAkv+qLM5H1VrzztG24JoJ0IDBo3UNA3T7rYj
k+6E8FHzUZZAE6BVvU+kpflRsvRB6e7mL81UyUNSuUtfHyTbDDx6Uzn5tOdLbKgC+a21a4ZUf7aH
fk43HFjv0IF8IJYvV6hL6ZQz2GjbHIMVQP21bXBOzkPFsQgLAksP4vNrhtXmOmJ+vLLxEJ16e1M1
91jo7obaOrpNQuimrd9wYHjrvC9zDA8gYnZ9NyA4ymNqXNSLsRjuSk58qMQG7+hFkLZGMkEO3B/E
t7ZD+8IbfQ16comTtnzWhhhKvUradzu1vg1JdCLpkUg59IF6Dg7LNS+jGpcsAiY8jRN9N+Vi3hbo
d3DMcmDweuk7Sf48upVzHq3uyWs0w0eFFK68PLjMUdqv06HLrwCKkiAYZu5+nkbG05yL5cVpWauW
nN0EQPRjZcQcuThUrGyqxY0YnWAzUV2OBSEopHGv8DuaZ6srdnGhFydFXKlZp9txLuR9PefaVoO+
uVO6fO2DyH1hISRKI07fClHQmkY4HlnELevaEwyp2a+MUu649OUmMBq5b4P0Yeg5IbK0xZQXXstZ
gQM9iqyquAMrqhHpFBIUuUL+le3KKgwSX4neWSyHZMwGdrLjG5UPO+k+TubPyQ1baGXIYaCBdRvG
IMGNQtbBx+08mTG81xXcyuRgeUn3kfS6AIkKambFo+Ob1bhFuF2temPUUAH23p3h9ZyK6sC9KA5G
btde4jTPriVdG9zesb1VEzRCu7V8KWt3RZhbtRnRwK7NZoLvAwfUkxSYqiWPxvtMOheIKYhbMvIa
f9SMkxlj+UDC6W0mVz2iPrivgZuvDUVXO9KbV1x+w55DJfer5HKQ+JutVG/3e0U4Ob8hG9IQXgW6
bh17Oc3X+pi9zZbo147ZO/u25wDK4UWsuxw9tIqv4F2Gh5HzslPxMww33kkq9JU+MQOguWL4SZjv
YlvfVJKkUPRFiAJbXr1v9Pe4xVCP2ewtQeriFwMBODNaZaZscEDpK/lcPaxtGkw4t88JGHMVoLZs
vtW74l7p6sDAiLgkjOYbE9PPWlk6tL7QOrPfIsUM7lPjQzOGfocjYNoyl4w/YLB25LkGx6x33pym
P7WU60rXsx3OSvhZqX7PXtFcd1lXEZlCELJAuxN2g3ViPD4fYI7tDTsIcc0F275ubxgsIp+tV/ng
TfsuRRUQ4HqqF5BqFS4kW5rXa9XKfsftJm8x4cW7LAgAbA3VtLGT5nlgMnjdpOgrQCG94MfJ1kWZ
7IgnR2GTBpeUenxfBVm9nmYGMWbePA55sjXr5Fzm9Vflug50X2ReIb/XbgJhfCwa9WKS/XybN84D
szWmuhkac1aYdlcAU7jK6BegutH2naWaA0f0xWNQTpsAXtc6s0J7y+y2hXrRTn6XG7deHTuspZr+
wfHtw3aYEBuAww8VgYMrgzAffLrBIpJivg3akrAmnqcwYgLZ466JlZTraPQUWkhE2n0oDjAVyUFk
DIqtAAYRI3ETb2e4qpmkpzHR0Illi0uFzpyWePIIHvhKYNjZu3Vn8eTR4vH6miO9PY0b9GsRc25M
fWiKWvkeEoMMSLK4r4zxvTWZLqHlrFdpkfMZIRlexdWoVnpCF6NmeqvssWbSjPCp0bU7w1bHUHkc
N7FLYqMO9yFpPTs8hDEyEqpXhsh7u0TlG0qxjIjtayt3L4LCGlAm1CldrVORnjDGPSPZTkg2EPHW
lnV81onTlDBcB1aUKyPAAb/cJ8UenwHbRR54OzBRtxQeAjWZh2qa9CXiCjDeKI/0dawlfckBs1sE
+ZSA38Efut/cKfrEzmSDn5/y1YC7Y8UShbJDQNpTykS2y8NJPRXvVIdxJ/LaO9nXa3vulrwq2d7l
CIe8OHsxjUQdZiNnphW5DC70s9CqW8iju9rU7O8uug4rDnZpNb/WA+VEjA3UxY1CjtoyVObMUzNb
s15aaYRvnoeQBmYW8tDsXPXRp8OmuOogI1DGJfqLnvPB9zQL7GzJLez7WyZrpCE3W6vClVWnslu3
o7nDJrlkWWeb0CmKByvNo91ojaeGCBU2jmnYzpP5zgj2iGLzDMTEWVwA5hh/y3J8u9pyB5L8pSH8
xABfUaOD3SZRsLOdTe0SRgtD8nbsuVzeUPso2yid8pxUzHn2IwdDU5smIUfOwjcCIizyh9j2Dnqa
GSxDnPsYlVf4eNtpQYV7k/mIM+M7+A39jMTFAuciza0W2fUZVqp2dps3ofoXjQguL1wgFbX6gmHW
b6umzdYdZ0FAyElOgkRF1q01FB/ss0yx4ccOJnDXFM8TPM8KZ+VYbGr1rbYMH3nsFU1ojFvZZ9eM
L0Yi7VUL2AtCGymjSR2SfTRE81lXhnyYQxZ3MK3cLdazhtmkRBez9/oLkRTdXlXhJwkjsOiUGM/D
1IybLhlRpJoBZUuz8pz+rMfixPRdcYqesEij25or+yrP7Qvwbt+LUhJ70RevvcGYt4a0xWvMrMEd
DemTYNvszSlHPvytKX2sUSs13jBK8we93hnp92l+6sRrD34XlxcHqwy7m5l+Q4a5dauMAhJv/Y09
N9mmA4WGPm1hOWfRc5Nk2iFkrsv9eEaJrD8IzYLobmrZVwQQZJMXGJAdqNG3tDPNDaQFfGOCNNWZ
0AgSNwQZjDxZsVbcO0lwRU75sOtRLF0yJ6zWiMceh4AKXZJKGoas/Z2mATHRlgTn4MWwcmQ/SeOX
sxadrDTJLnz845Y4zT04Ud5oGRUPtTeyUqE5eum0F+n1W2Ma/RpCKHS2vCfhKlj8XXp9b+VLM82F
eaXPh5QncUdJ8gkL2CeW9yRqA4lo/1UE5ZWlc1NyPPrymMMYpepXWSZOWhnuQJ3yic3g9PAvmp7t
a4u3NUEmBFd4PtqzdDHfZYhtHLHrRhirUIo7H4es9YxllrLAxTxuDfmwRvNUwwkQ8yUMSpfAw6ba
cpzKKLSr5tbo4WPETAywjGQF3Vu7Zet2rW+NzNYT3RV9HD9Nkr+3DgyF15SHnQNIsp6H+ymUezvm
JkQCkGEdTw96EvstOy5SkFXsvC6R4mxHW6ezu2OIaOwyMynaIv+EAIqUPSamdqKjQlscOSXnu7y7
6fA9Tl5yX3cJifFFmL8BKTolgUbva7jrWqkQ6g3synXzSDL9Kia3ENOh6tcQ0p3j2DO2KFzgpTj/
PkdSaNY2pcQkGuK6HCVPtc1ORROsPllT4YdDN63skgaCcngQCAg8KRqzJrseyEvUJrONX0QVpYXA
vRjkirSjiUiV3oG4QfuvuhBRU59S0c/0TQYWFZJ4AI2HzYUG6XcUWvVaCxQLr07l58+ozq9b0NN+
FpGBOFlskyjtCF/EsA7yZn5wEIfuWy1Xe404wXBV6dQ9lo6vaYyAOtp16V0a1ZPC2iF82iaFRG8D
oAHkM1Hkj0jvUOd1WDPACiOlcxI7X8/KjsjVg0V1CfSShYk9KPRJxnR3ycTRWYdyueHlvJuE3vuH
JhS6+t4ll0qUixUNERDCrVK8W2V31nIbWV4RH/AkRM+GBPLSeyzz/ajQf1sqORijB5B55CUmvb9v
2Ze/cXGV3xcuFjfH7QkZTBPxrGWN+IqobTB1ByTelui5OU3SEcMiUhHe7qWfsrHEOcogItYkPuzs
oh1eSmccn1J6z0tEd7kFpJ0dCdvddOiVJO3Q2Hw1LEu/0BKSu6Sm0OxYCK8DL34k8j44j8QQ3kac
bj56QTzxyuOcsJEe4YkoV6OnFgwzLAqoJleFytNL1rZEAIzwWRNdxpdp6KqXzpm944AYb0t3iuwV
N2s3sCWMSzHW9Safi/dQ1TdWzPwA8SbZN5JswKhJHOKT626re8wTuGCivF8UQ6cuzuWrUU7wESIZ
Dk+L8+vY5ZZOnwmX3lQhnacXOYijV0J0kSAD7seEesQmIom6o2gntlo424QGQc4vQ3uHkBffnlO7
zwPx8l+9xPKAdrDcwiae/AHa5hYKFqRmsua28YBGNMz1Oyt1y4NB1uBLYcjpjMulPJXxHHzVBq0T
ekBFqNv0EWuLuzovcGfQyLZih1i8uXlsNR0jSKOF81cXl/lKi/VgR6vUJM79CaSE9u6MbcDJyG73
4Dy624b46Q1MGmZyRZzt8P0nGFi9+tQEzcgWRnGBfGh5eBQQiIzgpKanLqLGU0ZwEwf9sBeGbp30
EDPuNMqCCsHJPis+gOMMwX5Pi6Ed10Q2McfBKXhXc8L3/9PiQa5zl+7tnPQOCAOPOIS5kfQ1Z5yG
Yehu0BxFLDFW/f+QBP27iX10qS8gs3+dZXNosm9/K7//7fJe/FFv8fv3/VBcaAAEdcuxPLKBIXsh
YUMK9ENywV+5tIuIuBGsdfjvBa/2u+RHWn+3dNLdgV6aFgThP0h++KvFtiQd6ViYZl0YTX9BdLEQ
qf6p+JGkiQrh4ZnkqEVLQ4pFkfEHxUWNQt2YW7Iec8oHWhDvYAaWg7pwV0Rjy1sSN3cu2RIkTyAP
/8OndfPjVf6GeeKmXLJh/us/fqNT/fLi8BBddlFp8quIXzBrwtC83Bjoj7pWmeOgVOM2reErrBjf
eNtYEHa2hkmCkLqpgkOjRGau0k4RCWuXQA+QajCa0wr33FAQR/SL0+a3c4q3+D6yUzvwRSHFSz8x
rI+iSJFPbbjMTE2HOAIn5VnS8/FzgBkx4lZANpyDK/DDWrbPtcCMShR13u7zKTa+Yr3HrlI2Zh9t
Mb2HK4vQ4dJ3s6mia1FP5yCIvNucpNS3drag9IYa4yXm98P4tAx2bS2T7xoRInh5mBowXqbdjnxV
oQqvDaf8PrW6vLhy8KwfH/Nf0kD9S4HTTzKof7sn1PsNYfevn9CrElAtz+fnt6+y+FkVpf/43n/q
okwLTiNPnEOGlP0/uiiDNCpp2iigYPN50vXQ3v1DlrdgQ2G8ORJhOQqpBTP7D2GU+LvLFwGRomfC
RvOXcLU89j89pI5hGZ4HeE3ngReG/b9Qm2Iiip2TE4ZMp+xdBkuRfgYQ8y0mmyCcXpIwWUUJhxqK
4ze9qV6iSDvY9mC/z5o27Yqo/pIhAiRw/zeIWdMC20PF5CR38L+QB9d5r2StGds81XduoN/qU7NB
SnrD6oFZFylMEMvha6akWApOKnssBxDJxNhcldl30wRyVGVNQLCxF9+3rVNezxE7+KGZ0pxkAAls
PU8kc2Z4JmzoHtaZu1LVPrXIJnWJErGT63DkaKmPLUEApbGdcB1cIircS5wXtPksjv34tCCGFI9Z
WT+pfL7gZrroaMB3dPgZF8NJswEUxYwYu7Iw/cnBFTOWpX0tmRZdnHDaiSI9QH1Z521w6OrssQ2J
RWosYx3HsPKhMqyDukZikofJdVMqzEV0+3JSL6ia0Xy31RnN8pnW2lcU61/K1faVzGYGUvmz0wuf
nVV/ID3X3Hahi9yrsO5NHTUDhDQClGttm43Dc42GaArnB/KqviH178+M/h7S0nmdc+coc6ZCZmJ8
EZpO1YUkeZy02yIOTsKrmpuehL9DZbU+soySdrS07sENeseaMLIum3fkCH00NipNNyAsUhMbtWDI
5kZd5nDCJJBHD6aNrsG0MHw5ncQ3X6uNHI3iy8lpo9lD4txFRvYQ1XcZrusVzlSOOAAF7uMRC3fm
NQ/glN+xTWOVTpjAoEdKat5mrpN/iOYuX5vlXK0k2RhUQfVVUxvttcMMbNNP1Ldxzgko0O0KX2mI
sbgL91ENQSlKUt8sW+B1CpMHQw1vHYtM340D5JpRtwwsA47yDZQBpCjjQBQKc9g4RG/kjOAb1vps
VQ3ODVWwz/TcPWmuRgYUKtOQXxg7ymysDFPAfHRza5OXuGXKKv+ISQ4c9LnZpxWu6xizO13jztWo
Do1+NylcLWFHjnKC5N4eHTr3BKXXOWt7xyFfGCXKvcLd4KlmhjgXIFByfPBrow/sV8NtXp1IK0ke
mqxNkDXNSJ8woHddOrdJQ++U9R8dgYXgvTuRDLvjHt/UQqFad5IH2zInHo5MfTAvR1RUQkQJpWa9
amAF+F/LH5V2TyMQCx5ItdFYwcxDt4YkYg0m70aW11kUvJa4LQIP8VkBRfC5S40NmBPfC3JOrB3Z
Vhi9rmQ03zaZNe0xHQXXSb2nTik4j8yHqYh94ZEXXOflN7wuwAO4IL6D1sM0vbcQ9LvgsdWlxlyb
TNc+ZoUK6ZNxVWjTidTy2fgJbTc4Q1jjtLdZd/ZSOsONyaF1V2Ih3+SNynb4JO9RYfgk4QLsiPbF
aAvMG853azYvnlGGV8Ae3uUUOFdRRcorLQSi7tiuGfmv7bDeWEO4JZT0GPSohQzC3RNBDz6ntO/m
3/B56Oc4zCLeIoGBsR/Plzd6mzQ0DyXGxlU/dJ8KgVJnYX6vaokrUWEUoshelbnu8l/VJ0EIQKo6
8oUy8Q3q5LGLopuIt7FPJ3j9dGw90C+ITjJ8cL24dk0y0nTtRMoQFk+arPh4ZAmIYsUQh5tW32ne
+AbPliaTMYOZNd2WRpaiIWeQFsbkNV1bzfDsJvMZhwqivZlsbUiNxzGgST5GxHSjP52T6Y4OKpc1
1fY2sS8rvhqfitIgmmKElZkRj5ClNPGYjXIggwvtOfObSFFJmc7blOenUYQxafVF4jsyH+AiTK96
7GzwZZ7DDBnaZI2fXihWqUXcj6dTrs0XLLH5EpnjrOtS7jHP3sQdrQwTjeq66voHEfQrsnLXlf0W
VnqxiiqoLY69c2btZYyIzo7Gea8YaUWieXcVfjjVP4xY8iADPsPw6jmoj69T11+YaaFuy7B6hQq2
sOZdQmforjKr0I60R8ErLOLAvsDurYbYl0VRfCJv0hhn0Mmt8+E9nlEqud5866B+2dh5vKnlNUfs
L70321OgCmODhO2zGUdzZYdPQzglF+A54xu50N6mLukjs9fFUc/G1wRrw4Ya7w5kMNWuo6wVhOrb
ZAzfldedetHuY5sRBQHgB2dQ2o6px/CSZNgacTp7fmGxHdq2umYUvSrHD5LkGM2FpL54tPYd55VR
I2OfmFGaO/ttK3oPr7eDWCe+ivXqBrsIwUz297AiiVrYPU0dzzrGCbc1zfZ4wwHeWjPR+qxiBvox
BvS1JqLH0Gn1nbLtz4kp+5YkFeteLFJkuFMNIJZFn6y3aHjTRbRs4uJ7zBYhc1fo2m+l/ybBrOvX
yw3nER7+xJStvTRB2t1IoYEujXN1ZS9iacp17SrMEVCXfSNuw8GNvgPlzM6tTWATGZhorrG9NDvT
a52XArwyzqhFnq2ThLjNF8l2ZZD55y0ybjXP5oe3SLszthPKihT9GLpvdK0M6hYpuEOS8nPoIg+v
lWYdsdUGDMVouzXLkddbDr+h4BhMBjQnYrEcjhsjye7SOTCuXU2LGae5YFsKYr2zWu67uK22Xsw0
fUWOevPdcyEriY5IXIsxwjsQUVzSTGuPVk6ibJvXxmk2p3fNC9qv1EvhDSW5egDv2m1YL1h9R/QG
9jRsFAPKWxGSozIQ8fsJYCNApeta+kFNLeCYVi26FuQdBNVE1Qm1AuIRqcQ1v0J0DHm4Wd5rxnYS
wMpFNCSeFRlpzd27JLpJwzSGyHuqY1+V0TXm2u46KTI99wmqodkg67q+HUZPOzYVLMURhelOnyNa
pYltDVcMeqFBpKi3vDkOjxr9CW8FCBURqxaTHOMaUel3WWy/TBnS26wX3nbCaLmD+tR9DETBcNwx
wCiFE83oxNBSNKEkFeoZMuMEymmy6sBq0rXsqO44l8nXVBmoslkjG5xR2rwj2CQ+8T1Ee5dXKNFQ
YjVbM9gQwLD2mveeJMAd4X+f2STW2mRvmOOcnKleQwPIDkXbt49gCa4yPmnpDm9Jnp20iQ6UnQ0H
PAPwJbtcIk8NkdiGgPUq+dvn28LlFbvAIM4S8cm5jJhZDbN5tMoWY3KdMvlINnRvylunLLtTlc38
8lFy0pt8YsSZsYRl2EJtnqJ1NzrZ40Sg+xI/j4HRRKgyRzlTyGhvFgX8RJJdy1AvtorJ/zWGu0uZ
u3vcEI8ttHEMtr26HYfBT3v71otOg8EDOAeYISUgn6YoxJXVRKjbvGqbu+ONUu1a1DiGU+rQIdio
mIc41rJy3Zha+Sg1RN10ay1jOiBrXFXCIc+wineBFt8NIWIGWHIM+emu5XHwNM8tVlzlbARnYV2J
p4BgKQiN7AA1q2LR+oYEyou9jkyj0rsdQ5RdthHsrFT4eAGfTLtWZwf30KpCMMYFL6YXBv4vbN8n
3LQMZFq5N9zvCoT9NcFSzN5LeAwD//adMzyQbMbowKQa2lHTprbbT7Qp87HzHsY0PCNJ2aLRaXxv
bCDsaejCSKHSqgi7XI7qaUbTnzbPI+me65gyMSN1g+PejYE2YyM46eSlWnCMR6clMkiqIP4GmA2C
oJdcVLtsO+2THintbLrpBS/y7HeLeTEJL7J5NNFoMGjsL6JNz8DMjyZk5PW85EqS3nZPvjpTo/Y4
KQ4fTgnWTfeOxEeyc4qWXvC3rEPMMozjG0OnmJH+fAJKteCMwVW63FJd6xU+IV54R4GtrmjoHa2e
spxdTQtRSZDZ5OOqZPOpR/YKfoQGqHqsbZ3wT/uqyXh5a75uZpT9+EQvwoOfJa34GW+jea4nhY7j
r/uq/t26BSaH+n/dKli/F+9fP/mmln//exOPhBAbX5KA00pozI923O9NPN3CpPR7R8A1/04XD3iL
yXl96efhovpHR0D/O6Y+kHtQh5e/+EsdAetnnx6tACw8FskXC9HbW9oPP3ftGJAJrYSseO+Y3jxP
H00ETYlDFvJg1T7mLlPicOWocUi1VVZ2elXcJETXq3aDnrRqhm0vpEQS1jIFg8OYEwI3WAfgedT0
O0RqZvKetSl+qN0cD21VXns98yz886ICbncYIEAk+cUMg9Qt1u7sMKS7tY3Zje/hP1i8jEy1qZrv
g6Kzmm1Qd0ZN1vyAmAsktAS7qV+FfTSmyGZ+vK1mwsOQbK0EtXNGF1rz6vrenTSDADoGLIoMbL1A
4oxVvPAai3oy0AM3cfxkdmeKdNQZog4uf7gB/o/+pL3Yzf7Zn6R9Azvd0XWbDhDdInTFP3/MOdtp
hegkfNZtsG0ebvgGqoZP08cFJZUWKgxJ+2ShUB8I6OfRIobMyAq6mBUg0ac+thfTP/ggl4+khTdf
5KyCRlCUfsjFSaYDjNOQXRYOnsyRCrWd69XApAOTD9umnckVoHGq0E4hKBmWbNSQML2RlK5OqdBP
oiHjfYVCGryvUBuMiI4GE3qkz57KA6M/5kSlpvQpQQE4t+aQhxzkUxYl56tGMlQiwA6Wd1cw/eIH
Mmcj/QgFY0hENvJNxikO208eAk/QmjSABWemVNEbRwWt0Kl9ZoCgKH4IVpBbV/dklV/CAjb6FzwK
tN3buR3KBYxndfDO1ipgDGbslYq1vj+7Y1bwIcBiDfg/bFEJr6YkmymSj0oXvIVaQQfUdtmIao6j
XieW909aRsyvHSVolT/+/Jr/3A9fLrmj27TzMOfC/TadXy55nbbSzpKhfkLONYbOwUQtNQ9HkQw9
iZgwLuw28g2kONNwADcyc5Nr8J/bZK/ngbTT/Z+/nZ87f7wd2vzIoQ1Tkn0iiZD5+Q6MJdQKxu/B
Y0MXn1tjRP0M4k23h0mjtrPR/ca7fojIFrzVDAJM+/OIGD6M13/+PvSfEzWWN8LqZ+sW/SFi7haf
8U9zgtkl6LarGiatJRLc/KqHO9Anu7pOY9u69bggAbwMSFIZHTEjnRUGKE31tBs38eRaw7SlKFr+
QITqDXSMOjTP+rWT9JgSrvORKvwD7jXmt8tYQs6/AMbX7ds//y0W+/JPzzOGBN0h/snE2kx00bKs
/mHYIeHHo2erpsfRUEnEUJuMPj5GqxtKb9pFZqPM/ugRW1SO5erPX1r/LXPkpxfHIuuapOOwqhg0
k39Zs/Nat7oIjMijndt4KB86pACO2raNrbiGgQnkpz86MaBYKkFgOomxFlrTe+pSzBLIw1VFk4An
IuIYzJPa93pEcd01GEO4L0ItqttNHelO4l2XXW5Q4IPrWZaToY9Kfibl2eTQB9Nnh1W4BAvivQYM
pMfqriJ2kacYSlQGhg9Rn2Z5W5MdgIcMAlxgq+2EVnV5cJsm421O4+Twk0lf7Vh3pr7ueEc54UZ8
gxbHy5qEWtXm4uMQsfiXNXgrsFWxg6fRWVcKePySle5M/J3746eQErH8aNFC7gFPazXLwgIjJOeL
LuXz8uuNxfI7czDhuad6VLy4VXIUjT7RhDDtPjUkQw9AhuxCqA8W0YJPmBQqVmp/Fk1kEHyeGUg6
9QrODBtg7QFrR5GhuyR6HqZw0G3acxUD7HhXVE7YB7dVCvVIey9/LJDIahQXb1TgzKvXHswdP9rk
LGTIZ5G6BFucs8QoyX9NAqNMRtwcGk8DC+zct/zTocqWd+1a6Oe515Kw1+6tvl1WNTrNy/tUWjxo
90XVLPtoKZ0wAtA/GXWubyeE+A2Yuw7pGXZVEXQ0ctnOQYHZCdIftf39R4UtPRw63z9W1LENy/Eu
zwUeARWmTR/uJIel1njAbbhcXGjNhGc8t/3gIo9MnUFPgiMyxOU+G9rOs7uTIUBTROAvjZCP9M+f
jd+yqX5+NGyLZ48tiK2Wh+OXRyOyAwFriQq87KwYMGowzyAC1r+veZrCd4OwkIAAbpqBDhd/lIUa
eHe//xMTDbJCIMO0Trv1DHfZrE2sKFzFdnDq4b6vAwESqcvqlLvKi4zlKasooO0dtM+wwbuUmjUN
9UTHQ0y/V3hNVcp7RD1GO9+JEX/Z3TAmcrTPypknAQZKGpVyupP5YwM1zEamF8J2mcnvfvwPtpzl
/sbRudztej8tdU9C+ghvS1q9hkZe0hLnPsB7gcX3ptLR5sEdKpq+bKPn33c7fTQmvp8c7aTzEN94
YkCOWk0F14PtkbJqReRaGLTr0EpCga0zQTrGwa1z6+ZTSMIwjL2OtpE91tTnrtI2mF5VYx9lamEf
I+1TnwtCxqVemPY2BTLMxy0rbYYK/edXWv+1cBW2x6YqWP8YebMS/3KlKzSXC9g0vXfsGZTMNg/6
iSrQKLg5DazBv5WG2AvyJEbZ4WU0Q12M47o8mZM5sCqD5hOx9Rd3tyUvkE0NIoIAv/G/C705puWE
oKp+RNYz8MvPfbn8kTUqaLxLW/WyumPxdUvWaxDh4/DpgV+upt1I6lqkfU6ihad0YYDVEQZsDGUP
e7AgIYndhcSBxeuLNy+xnAsDG9siYhkAQXz68w/3ly2aYCZJ1JVDEBQzSVv8+hSNctC6ylDGPQp2
FWokoSPrwBScUttSWxdk0ytSvrShHSp8sPD/jYc/fwe/VCu8A55jnawNU4jlYf61SGB6JrFyDfcQ
hlNHPg9iHBcupqfn3PKpA7Txvyk7s+W2ca5dXxGrOIM8lSV5dmIncQ8nrDid5kyAI0he/X4gsnd9
caqS+nPispNYEkkAa73rHfACC7uBe+1Evrm7QtQedML/6/u4mKjwBvyAken7KwG05Ndh26pP297o
BkiOyhtWPsf+eUjsmduiK/QMLAhWPeXIkNWm7v3123hXbtAs2pA3UMEFWLr4cK9+LDcKpJMdTOee
G9JbEN5h8MQWLkoYuDYAISGRI315z2QEmdZvWpef7gQvTKUjfJtHgavwrm5cF9mVslzVp8zKQ7o/
NgvBcTIlscWXffPxmpGMnVsE89PymiQOTPvfXAFK5x9LrshkiAWsKuHyeHJP310DXUWyL0GsPsls
nNn+YO+blZUVyKWiGzhmbOfXUSk7frgXMTXZjXp6yGRSaGYO+AV6xdkpM7Nll5ZNbYhrIkdeNgTm
QPBVcPlM2y/2KCQzOtRqSYyeG3IoUpQM5wScYXPLkmPxAePIQaKuxS48dm9RzGO3fU+YpCk0dOKH
7Vtg4fTenjuBTXN3rFxjzvuSxpF5ipUNQ3O5o0MiJfygMCoM7TPWFgitcZq6tGMDMzNTCIVa88N9
+4dx5bZvfbeaIqePdVv0D1Mwe4aX7tjm0HBw9/XICYlsELKzO/WrNKnxHWeM8UfgjN9OQGl3IMZM
Wdty4O9KMG3erI+jxKDvV0zBPGbzDiIS5w8Lx+/yCcbt4MyPSRW4HEdDkfIZzwFpOVzlTtVrh5nm
kiSQ/ZOIqJ74gH0CoVdHP2pmlMVRNYbLwJwptNQXrovkpF1zc7PP9JMlb2FlxM5bkFvNorvaxToU
M16RoZD0mpy/W93BwAla+ua8UtPKYJE+bvV5Y1VEbM5yG0Yd0uF7zKky/om7taoWq4t/uf8Hh2XN
g9Jw5tJMUrOZC5x4KCpx9YrCnBqxzhxKqmnwDZBgMwyZ6xsOelNZNZpygVpUzTFf3O2J6pvQFFrD
HFacp/hUmlrDCRK2UCwmLq2oM1soKa/8OXO7Dpc/rhUuHnUDDxi7QXzEqunPGURzSe9hy2NzTO53
IRIyEDBls55tEkPW8ozL/6D/bRNxqd4xOeMaWYWUhYZlZHReV2kzDTRTVtrwjIdeXmCnK7alsQLK
sD9ha+qpAaFOVk+R9VCvaYcslSCuBR3YMSefJ/u3ph9wJ0j9oRf3z341kH131xkuQwtt1l9FelNH
TSWZY8bYO/rBK7EE69TeWYZxj1MwQTgU2Uy8PHs8J+jd1/tQYpMGHJwsc7x8YsWscm3hVfpJzBSy
CnNTvrp+u+aEztLKMl/e1pONvo7rWQO5k3VTTJ7kc1KmeVDbl9wreSH8fkyjsHc3+/1GiGXKo2Yr
p/xAmN+yn8rWaJmdGzG5xSXZSuhfb9w/7Z6RS4nioJ+nVAni961aW7WO9huZvWznB4gBpZ3HJ5qf
Az2jnUYuizABX1OrzOgjpZhY279+Dz8dHpEwxwZGYRh/IYcx7/F/etU2F7KYCPN6tt2xmp+J1w3L
x6WhmXi1Go9e59zEWFv8DnC4fLb/qcWBaEIPOyeMwIj3jSHl/fi68KbBq+IBI8wc24r02qnjPC6A
PFw1WydItTrrH502I/bkygExF/LEWiyX4D4ujfjkS5xZHcQOrVbu9qluKxEZaRuj0JjRW0AMxDFb
C4eqj10tGQqYNVU7vTA56gAt24K8Ao3+3O9K55yiZDH5ZLR66Nxyti7lHSsvwVn2Nz2I/2OSJsf0
hQcJoMr26kG0endQkVChNcL58SXGpsLpvhaz31Hn4dk0cr/xnuJFD/DRR7aaJl9cg11Kf3W6I2My
N/o8zMQ2QMQOA9OpOnbPjVL0XPwDqWYtCiTRRKeQ+iCwh6xPxfaLfYL0iu5uGJ3Z16fY6gBY0d7a
rK97gYlXnZ+yIaV+uQ2TGCD/XE99y8UeGsucRg4GUrn/vRUWqRb3DlkY0edUqTnrjn0OxKLvMEld
yupkW2XnR0whOIXwSMlcZ0ZP25IZOebPs/IA7m7o8LE3OQtOXwev0j4eHZRPAefNCGdsXhZzl9WA
u4X57EPu2GfWbh02v+kS3heyNIAhZRMVjB0x6n0Puxb9nOM/McbPng/TUv1JR1/Oz6iQU9aaqVnY
vbNiCrgas4u/9e/ArvdLDyTU5hGgFzVl9E/lo2zZa6GuRc8AzNX6GmxrffEqwSPgZtXEK1LAsyf8
35Y8r+sFeLLh8xf7gf0e7AuUJjMNstSz7Vu8LioVg+NqV5r9kcBToHRRBQ4/+/XrOlCQ/xcXi1wD
c8fmE5NZC8z3bq+pshz+vknumxwefT7j0NYeuT1bucoGlbnyTtZC4G+20I2rgEE+PVuOahHbBCJl
Wr8QWJhmc4s9rttTB/0JxBBpPf6mtHfMOvzf/cl1yTXnttBr4GXGNv3j/hTPdj3mvpc9z0k00iVG
EAx5EPwu7KO/qQHQCx5x/0w6whtI3GuvmnSZi2/0f/jr3+6tSKKw81RXGQkgRYMSRVnQYjolzIX+
9bV9hydHrksfFNiQvKFxuyC5P75dOMtFNDd18DFYlpmNJMzhvjDig9/Fd+pycOS6xc41cEe3hqTY
5SknS0mwKH3Jr9/MTw82xKGIhBzIrPwR78FtUyYM5LtOz+S+5KwlrE9MceUFveC1eiSR83PPFHZ9
/fXrGlvBdzcNCjzdkIC0bns/tf1oytK163x2GtFawy2WcQZ+bRrMs8srdwgMfEj06zghG/fLTJbP
e82FK5k5MEgjSygHdLSYwjpw8pW3vSNytWpDpEkRUQimqptwnMmfnDRbB+Jb5lpSOPgSxkH+768/
VPDTk0hALwcl99Yx9cL75QqNlXCQqZied0Q2VoScfMBElvy5U46Cijw0WBkrA+gGWXtJzEHj9tgO
4RBtRnFpr1s+zdC5MOgOE31LJXmOgateVuWLxMK+D10SaqShp3WFtjnHbnlG9GszPRY1xNqRtDE/
LCEPDvBjhi+T59iYSGzFgqsDA9LmfmYmBx2gzuULzXD/V7ZGCHsPq8ClZT6JxUYOfY1Szw8WrJJC
e8LBqswQH9yN7TRYn1aJMcnwtt+OlaQTCu91xI4fDK5vpEf7gqcSksMwrZyqO+PMYW4HCBuWNocd
S67mjCPwODIkIllTWYoz5aHypHl/La6Ui76mz4tQKx0UVsIN0kiyjuAwiHKmGr4SmFZBPv71ffzp
tGEc6zHtCam3IIG+P/hDAjhWX5TDM9GUZoWuEuT1DfYkVtwHoGBzDYVDSO0tiUzGU+j/+vJmUcAv
D0yrTK/+4wZBrZUXwPzqeYcy8Z2wOV9K7BF4/fwy4sJozONdVGnBTf/N6xtf2R/XZsCuH2JRxegr
dn76/NmA7t1Z2+kjFiymq0KR2hmM1Evh9lxBLFkNUXJkyjveE6FkYASXuCKWFS6vkqZi782wKzC4
IXmNpheEQWZg/GabCezl/CLxtPiU9EFnC6jc6TQS6hxcXnV/smoConmyuhSqT3BDNgNOiJjRDiOJ
5oOzCGic9KjsGoRg501GWsSv78ZPG1UIFuh5ACZmTI/V7o93Awu/0u0Z3n7ctyjaEZPUuA+rPdrV
9g2uJXtYGDYeT8sSZs38rOGB/a4BeF+Q+ngR8DwwMhJu5LvvJ24J9hVBCt3qMzI3K8WbZ655DV2O
FVs1ObjD7a8/+k/YrC9MBSAC7Amo/IHwfvzs2grCVCZj+jnzk5xgZty3aNjwwwC9omSUWTx9xYW9
Tg5DPyQ4+VfsdRURLjYYRQfBk4HN7xbnT0wHJo9cAlMPMhv4+cjq52qAXAtzPY0JlYfNCq+K475k
hkb5uxVomiHR/KyskWtSz7YpkNbLOcOx5pePGEhpc/KCUXAZURDTXfe5Ze7etlHWqVevr6KAGKiu
SUV33ZeWrGri7PqqNuPWrQBtqZ1ZhX24UI3uc63c681jHtY1j0TlxFQeh6wnGxjvmZBB3UGRpyAe
2rgZ8I1PEc4Gxx69CUu7xWyJ/rUZ85oubtLtBedAbM3qd0hY4e1Fo2WazXkD7359u9/XAix6hsoM
5B0qAqPn+vFujwNy+Jg5wae9syR7bJjOMren5ExruhgjecXy/l1BBB78w4YTIKNxsJa2HZsBO9te
+G7Hs7WseNoneIBQz6FqiSKFFItJYuy0zGEGWp8WqDSPww61dTwn6QlSTiY/uNsgJPTotUiPEp1j
vTkjSAPIaoo33ad9rrOPLCf45RAcawFLMzsy/WPZXmXZKrvHDgYxPMJaZJlfcL7aZhLb6GoU8GWA
a6qnSo8DYQQNTRPmFPuYpSJ8ihPbn0hsUQS+lx0crdEMOt92YEtWqsFgXTcxzhDXCkyoJ/K16AP1
iHzTK7HIwnKR3L5yraQ8LUHtiVe4qDjmHIRv4SF2SqYVts09Ss8VI/d1pBd60jYjoPQIE1ShzmuC
MsdmpVriJnl0zAlBe4CQV3fHMplUvDwtHYo4RdmUrzw/wJlrWt4sExP75dbuWSPzkWyl3CpPpRwM
2hP0mNBbfyx4TM2GP9hBLUD8X0nrs69tG1MgRuTdUp1LABxXXOdRULHZa/TbKwXZOixVesqnvrc+
RXpgn6qL0RxZiQ3Z/Bt4UVZcp1WiWwQQJeGJ5bHDimyODus2Sc5DoEReJJix+kJov1DCHqe5J+0B
19YFp78rSvoM45Ma3G3sPqOqx4rpDoMrmt7nlUgTWOJ2IYVNOFKAPuPrmM3afsP01I1uya9wHES1
c1IRiqBcbMoE/h6X8fNw2STwrRy5IR3eNUv5MEXK4H8b7LrP5ONtoE3clGHlDG0CBD2tiJerw0CA
MBdxGjmoeuoa3KDrA8BSN/2zTQLTouHxzESoOUTDBdi+O2pPTsxhisgqfldu0y7+uMY4ySE6+IzZ
wHEC6GbvVjdLuwlDB8Mwk5TmIddRcSqLz45IBINdovCSGwF3LMDvqJJkNXZ4gSwYFN7oiln+cXZm
ctrlwC54VOB7D1oPCix3dNLPVTVCGYv9OsWDWtR9D5PfD9F7MShnMbsBJqh3EU7ClUS7HA+9fRw7
/i67rt3Skh8K1M79naWAbXHoS1V+hPk7fU36csEaKMD57lS5TvdCu5QT0wPcWV11a0RhqmTo6ttQ
2Rh7SA9dCwKnVAy48c8i9Y/Y1s7OPfFg6skSlA4HO0h53qDfEo4apYSANlmEBUkWyPguDaY+gm/W
iAeaC5yQNLBJxIcl7rJqRudx7PxJXzF7cP92whiaOMFf6MzwWkYpEeP6CP7xOiPYOpB+8hWjgfbV
IhkeWYJF6t86+PmAv1BqJzh9NF7GZP2h5bgiWXAO/BWbn8LrUJs+gMFZ/2A5410zoKuPS5JhDKZ4
WEXQRzd8Vgfshib7gPu3/BwCvhz62B9BmuP1YVhJuj3ElVi+2JW/nofWx29rcqr+w4TV3sfEU91j
WqbruVyG4AVPYe86Ia+YBHZlRnFYytxTTDXXtp8tR2dVlYGgxCOsvPSGUOfhs62C4K8FK+ovBFh1
zwtJnw8p+Plt1Xc4kY1t7x8lmeQAd3o9hXNB5m28FvOt7Q3jvSzy+YN0e+e0EsZ1KgvEdm6J4d8B
Gtbyj4p0+amFFvSx9u3hDpQ9e9LCxiLD6or2VNUY7tpLFX8CNq7uMI8MPqKUIUm3gI5wKLFyu4ea
73+pgrH7EjOXIXUjt64mRI03QTfCaZ9JFLtyrBpNF9w6/8afQsyVBt1IotZI7yGaxPqakqn1EEuV
X4WOO3xyytA9atV516TyuY8u2kg44dP6vewS+ZaGORge8c5HORHQ2q+J8+YwAsCc3LhR5sHyYXWt
AYfmXl07jNZucRtG7pOsyz3s66i4yjvpf4RqQ3YoRJ2GV3GSE1Zgy71SPgapUdSJc1SVyb9ROb/G
oRxx04mm6xq7Xnw4MUnuyTVE6ljan3024JM1l9GHIBXixltJB7vyej5AWofB54i+kxJbh459JDCr
+ToixESk0xbygUeTIMVYadaJiwMZ+CxLJiqdhxQg6uucY6Pcuh12K/SPtwHbybOU+NJxZjavYFEY
EqxT8TVrSmRf2m0gpAe6uUpUQnxEzSzjoPXkDVe1rpo3NlSCil2+FAcOntKYJ7mY1LtW++diifEc
rKq4LUeyYq8wBS+fmbFhgs9hc1hhAl2PUECx4vGaTyGWGi6sfUlGF6ZcUzZipzmrGTPxtO7/csTQ
PGXMB0+WroldTCZh451V6vQEvPGq8fhC/SD/yBhI3ULJ/Db13muIxQLktXI+W6MoceBw23MZCmXd
OkNbxg+xn9Q3fLDKw15E4zM51BmJZfRG07FtXY5kVHkDnlKJYnttfEifLoG7XzvLmq90HEAl9pX1
lwWLMjsoQllQ4Np59U+Ib+ANHt/+vVyX9u+YLMS7shgmFpc/P6a+p+/GvIe83YREUNMBt39pzo57
ZwnCL8xZ2uc6aW3/2GS49iMyCV9dhAndEavADqJ7IKCbUgR+tzJ0NSCnihTlzoVke8qCPn9sZ28E
/Ep6dVRlIDAmE9hhR3/6tY7QHHUEtjZc4TuYai6yAD3cZmvYv0imEKfRxZH1PAWx/ZKWUEsOTVQn
fCDJXgIL4IWy3XpGRCa/S29h+4lz7wE+BCIVLrx9p+EKnyJvrD8D9AeHeV6jr4kn0y9lapPwJyG9
rnD4ffXJifHqLmaUJIc86arrVJKp5VP93wgy79783utJFBoEyAmBoyM+NTDjkyZhaVa6PjOhau9y
N2+OgPGMF/wywQhf5f9EKmtNZHr03OENA3XaT28qPDmuqoloHnDa9L5eJ3Xf4tLNG/9W4Kj/jbyy
BoSDMZcsPfbu1htOHXaw/K+AyPjSH+KnXMz+ySggz16rU/zrdK5QT1nBg69mpJzK/hsMzr+fy1lc
xXhtnOvRRthnsXaPeaeqP1c8fSGvBUTl1uUQ3yikoZ9DsEomLmWZP1loba44hOVLQ1jUTRhb663N
bnatlyW58XltNCuTb71k0TQxnWpiq0IdWebNdZlGWYEtDVaEr22fhAwiVuJFs2O5OgZbyNfWAG1h
iYXcI0GMHs1IDkWOKtIlhzEdP+CMCuVl70BVO9EQ7/DE3gv1uhmU94JJqZnxlGwoMGO2Fi0aiNEu
b7LaYcJ/GhhfVTG2+eQV5K8Cwzzq2AISM/8k2LBviivTKpl8p/WVzHBMbUjFG2siw1Acy/V1zoe0
/SMhS42IvW1aF6/NhLUrqWx48sRN0PjfWJsGb5ytgVn2VU/wWYbnzTStj/BE0u6mSwiPBMVOFbpl
Vl3YPBU1hjzjIY2DoTiNEN2zk9V3WDxaVmNGcEmzRN9tOAPJHZxLIuhcv6TEsyDo6nMrfNU8+7pN
CjzlUqzGgTnIgXthGp04mDErfNjsewDaOQivwaTSlqhbOBGwdTQM0OWUhKQjP8yjyBrcgEkOZzav
Cw6uA0160AOvzYwfqq3ZxRCpMelVVDpH2Gr8NQ6N9Kio59RCJkWf18N3GDMltrQDcsvgn/+GVa5C
7eJ5oHl3E4N2/C6EVNdJmeBNcTX45Rp+1UR0J0dMyewS2rZTNh93Wmm9OmY8YeMVub5uHXKs1hYX
9yTjMopscvp/GfYbzj92sKZdmAOTb3coFSnrztNWGhN6aYDCnRVUl9pP2EjNLvC8j5p2HlWc+FUY
nshKJBDsiVqKR0LTaNHTO1Vl0HRvdNcah67I6heiJ6gtec188rgUWOEADiDVomhHsctAdcMGmsoz
bOSlhVhQ4BZ36eaZMIEH1C2aek2m2uVnTFwNa2lnL0vtGlJdZmszFbQrjo7nrY9Qc2OY2YbnMf+H
KLaEZDN7oAtSobi1N1hWZLV5JlEtuFzF7d2U2L70xM1eoP+elo5fvrXnw4ScqD51aZ00ldl8otm5
zcQUTNZt5U9eDkomuDS4jMfQv9wPCXmc8l8ywEVX3NMXtxMQs2ZSoe7WFA75hKEphz/qNIiUrNON
dI0c0+2hlmRzdGGpSowEyxtAQ/NWE8A/7tSSOBZ8NjgG0nWg7JUO3OnaD8zlkW3E03bdEh863qY5
3JLXsUfFWJxDmzi553JTewwukZjZMcUGnr02yhn1foeBmEpgbTy2yGgVWVisr1BPgVXaOB2y6JZm
nVk5ktmm76Hn6xWA5tqR3bjAFN2uVeu7RFWeOmFNLuMz0Hbu2MaTnlx3zfzvliwzY4frURPZp6Id
Fm4MWTaXx6fpDHTUSBVe7ohvntxgu037DDD1NbpfWIvo8YPjhHk4NxQPr7UKHooS/8eBSFcmVxjr
ejWXoAhbgx/RWZiZYTibGOPrWsNCovZBLbtQDTI+5q3gzVNxjZ0mWvjfuidz7w2lhAGX8IAS7duy
TTrHFQEbYfc8tSmWOVq1/hdGhma+PDDMsVG/FXQOj3MaEJ7CgDczn2lcBvOxncI3Y5+wnSZ6lNmP
M1sdKuYv8+vM/KB/k4uNkOVexjnbfxXWRvPQu0LkvAvN3Lm/SoLV4FQZ7PziuvW6kJwjtgX7sw0F
RbE7x1lRn0cEJtPfdG3518bQZPRV0cVO+UJmxAhnZvY61mHftYX/mq1pgXV7CDvx3NGPhc/bXjKE
nZkz4w3ICTOktZV/tYIJZ53DNNhArtZkAzNsi67FL8h8ytY3s7WpgjvlXtXYEfBh3Wpgo9iHt3gk
GHhtujTvKLl4JMmZMBQOCDIgcJiE1yHgXZQHbvlIsJEM/taCwdI3iSE4W0cwmEYfvx4zit4X7YWS
tqFAfWIHnHZhi9wbjED57vBSLzKpvyqXUcZ4qJZxXmwM8GAEYQF02Y92yLK4fAMHx7ydygJVv17q
yNi5isZX9IMX/FehWmzftkvUlaWqW4SQEZFMFH1FPf8p8oZL65DlyZXyN3LjehknbxjldmKXmNpw
pZrZN6c98XLmnPcAVPihTlApM2vDBn5+3vbo/ZhfRAHMGpeLh0mixGPxCjtFfhTTr/P/mw2nnvyU
y+ouwjBiiQjhkDumnayCz9tWBrOmYE3sKGgV2Ywb+w1AMWNUa/igl85sNPVAgAvnWqsBbBNUJ+3b
6CqzkMC9zFt05sWsVEyXWwoTHOnMftmhEuWH+PCZ5QvwY/jF22MCbGb+hWyV+fAblwbKrjl+Vk27
zv7VuFjG3BaTW2NssW/EoW0trIM1cMwAzUEAZ9DHKSHP8UiUr7ld2/NCro6hdhe5xlH52kM9tr6G
0wIZ83ZeyNqBNVBiA4ZKt5FlEYpTFdQkY53buUAHdDuFhHXaJ6BBU/Oklc3et6jY5tM0nD4S49+K
LFkQzTA0D/g2r/2Pj7EkZiY6xXD7irOO8os+6LJ4EFWbh36/2SH0nvVVGjIx4SNdarabUBM9zFFZ
94bUJMgj40w0jMj5GWHEhWvEMBDpP20wdoJH9i+qj+5yxvlrOY3GPqXpvfGUIXqoqjvgz6jtrp0e
uVbzsYnDeWayjc0lX0D5S7I5HQGaM91hizvBKpmgIEC/w34D1nd0KD205sUNGjlDplkxT+Nden5n
VjmiO/O0hrb0MkUqUqWGb33lSKBsr/NrPz8G9rQIfXacxYwKbEbIXBmvhuf3hk2lIZoj0TATb6Y5
Hl/CivLxObwcOZgzXs7vC8if0oDy5mpBOfLWb/SAfQDB1NJcwLltTAWgiISiCCqngNu5T9W3w4uf
hwjBPRBcqtt9uDeRfkbGicWwVqobQH6GTncSBhBvbSU6BO7HgLeHF2D/XPnVcbJoKY8aDxDKJkjd
tKbH1Mtm8lp2Yi8jOyOxjCM8mF2S56K1igl0uazk/THeFnSTTYOXPKa5Na8ZtuORK9u/e2fW7Umi
ZsAHukWxw6fYKx1vu/95bQlveIOyf3m8LgOXNMVLWt6WGPBTmhCtguHEve13ZtfNIMZSmM2hP7EU
VAgO9JxvVbjdJoZxvV/AsisMGTOgzOS/ybEzK7RIMlgdBKYyRA9wPbiwBfooMlPzziogwjGx7ouE
PqXLeFyyCxln9GOdiOcubczmgCDWHFQdRym/sa5oVWEHNL75HfkUzvzifTBk9fATsuPOiaDXN4tA
2cgiwSN9m9blmTjatveeJEUf6s6msMzvNOZT/L8U2+FiuMI8dzSRcJBq+dWTnaTwfIeaHkreNuGS
djDwB6ojpjoz4TnWFSbBITnkXbPqGp3UpYzeh/RNB5Euup0sLxdYV+yTL9Rc3Bdn00e1FC28MXkp
g7cTcYrxnAwIygX/CY5DBJmHKNm+NtP1BTGLgmu++KXbfS3LwJBh9nIXEKbjBjLbysZbEpt7HqT9
mekUSXPA/JCW+eGQdNA/ryNCvvmSM08siWLzGsoxqjKzbGY3YR2QkWwW2X5doQialRIj4OCNzMlg
Vq+t2U4CQmJEONpHPAc15t3b2QaUboh0hCMR8yU8e23ksSApBP7E/szsnQds1UsD0jMtvt23/Xwb
mwcbLxNitM272tukBbpP7xybKu+Yf2wdaSqh93FSF9nANdsO+X1NI2jcPjs9cXFut8Hc4gj0E4cJ
+dZUnqWdc8n2DduqtCGp8uFzeNW7/K0m4o3nYMTAmEsmNq5StHhm191Hfv6CLoWx4na0bSPmZpDm
yNm37GLb20c7G/lhMelL7UCIO99t8+c8S3x1PeJcoZ1bPBG4ICQkrbyIpTykP/cYlrHzncYWOk1x
3i709sjhWeRzjbYfuVNp6hvBJeAAsGtzdv53N0fXHG5p15ubb/szeBP2CKaVWvGRYkV7I+U9lVTD
Ub2A4o1WiFtRHJUgjF4WEtmQMtkCxgdywutkf9a3++ANkbnpdtBzypNoZt66uAxV95J7P8hjKC28
VFzO5izevwM+MLdopxzQEJoD2umDLIIzHPm43QOvXhZF2yvz+f+jEmaDOfvLeTKPazPjPsSwzunM
9tHBujQVM1gLr7dLR/a3PKgZCKBrMLih6cy6bH3NEmh9hknFkI8S6lICQdM1j/p2DoQboAFGeRGl
rSsCgHPvteba28uM1TIKfd9oA2jtzENrby2pYehyvVNXmk5sV2FOjjA4SrxoxZa7dgiWoWEAb0A1
msbZ3IxlE04SYG00LztpsY6EYbjsTe8aVKYz2zm546jM+hxhyvM7Tbtm3sulhtmrxSnWMCGPhvwj
g8OQ4CFCmNAGQdB/UY2jiDCbPzZMVGwbaJN6mPgXVwHooEgxQcbLCxXpZF2woe1Jri0eW5qky/xe
z66ZR27F7n50Iy6nyvRJSuJv2gwBFGXYxsTdmJItqAYPTHiBRtwL9ZYxgSnytiqq90mye623Sj/1
lWHWmfwR/kFZjJMCG6W8Saw7Z9OhuXVP/0OMvGnb/+PKecEFLdue9f3aWZk388Ib3LKvuK3WnPML
uX3ZSKu7cNXDDYRbu5VPSYIu9K0pW1p+wUZmbu8Gd9m5usBk2xm684VtVU6Yak9lb609xIRsLJ/E
WNmrvsLyPnaoekw7I4vOsBy2UpuZQs/DE2xXzlsjtZzhU9sdARbJaE5CobUpYx23MoPiHZ8jtuKy
LhLHcJgvtR4H+WL4XymiolcvLszmvVMgkHOZ/X1rBaJtl98vNXSrC4TRluaui7A3XBoxkxY9P0bA
iaF/FW4SbMellsefh7khZ5y/deKra0uexX0DghJt6pIN/9oaIGuGOPCISMMJwIhHT8toP0TqnhzR
ktnWpf39gZSNRd5l0dnMhhAiJYO5RL1X+qJqmO9VMfbo0A1NO7AjmntLTy9mav39O1IEDbyw39ly
0/yyTOkSt8dhhzDRIy9d9wqdGPouLos8yTvkotJiEC4U5tk+Z6FlLilTuAtV5fIgb6QzlIgDF6/Z
9irwSqpY6kQM9nLP6nvyuA0tqJsj3T/WbN/ymba9Xj5ULQzQ6ODPHk8Z5EujkYJGL3jm99NxEzTs
ROoeDSibQd7SpjinMOvXjtAqVVOrnKFodxOSDly7eEj3fU9oac6DOarNqdf6til7ulCZCkddarSU
9cr+t+MpkqbOlJUdLvCYSm6tkhdqUzbgzW6UDPtmJZrECPQ63Cc5YpqtcpOElvPDrAbvwaobSiTf
ISzzIvLXNLI2RZV5cUMoXZy02P+DKMPxK8CUDIxpf7c9WgYazHC2jCKSybL5QClJLDZBgBaZb4sJ
OjD8u8oRHusSZhzfELlsmMGA5qayQjfGUxdJ2MJv3mo5fCoWseHm6wtwuMECO6m2vCwiUQD905S2
vikzOpsYHrAeeM5mCdZ4+FCvaUvxpW3Zyjioe22KZFQ3hgcEXrrycYO1M4/CXphgVG820XWrpHZi
OJXj5XfaUIdAIbeypsHbmZ3TQvoumIgNBdwm/KkCnptkDUGZbnQwCErHvZf0GAvzVrb6wLm0+OPo
1G56ylrHH8pPoMumMIebZR6ByIZhKeGJMRgBDEUFHyWwPNA5QQe4PJ1ZZYUYH0XDZcvFONnnc289
s/T9C0JWIqMkrhGGDZv7zrTaF4XAoZ1FBabL6vMRd3Jh4Kia2q/3W9Padk22CFZm6fUlddUGQGwH
wC7UwTUqHXFoHTo8tfZNaoec7Q08DuFocguzreqLZtEwxEAIYZqBBlM0+tAZuy5zuo9eSmCy1E2/
TK8EtXgzHSURfc58tzrIP6iZwroa10eF6mUOnoY4jfvYYKVrojD8nzubGuosysYtXoYSdk14TdjS
FERIqpx0xIJHQL2idu/Wcbwizmhpv6O/kdNMtCvI0ROttlMdQwUKN/7Ro6DwoyOCOdLi4OKsnjip
BHDoep2ECo8GjXIe+0I07f1ExrLKruOKTvzjkk0jYXNLI6vXhsfoXwxG+/WVmFNCPsh3IgUcMA93
3SiFOnUndTv+aau2k0/C8RKyZibeHywqr18KeV26kbUEp55wS2KE02z8OHc8W+faTRb7WkmbQHNC
YogblYULM0i6grogZfuFbuLH2IYOQRyMR1vP8L+8PtN3XTCFEqSG/s55aNam0UecwIvwPDDWGw+x
u2p5H+XVandnv48HslHGCAFffvYrbaECzaU1Plqwh4lqjCp3wc42ZwRInFzQJLok27ayGwLqXMeS
BLSNa6cxmtRR0U+o6iCW+Vh+5yiCCpwUVxSrh4z9ITzaLAPv2Eakcz0kVPgk7FnkzIn4zunyfMBi
d3LseT1OzKz0h0qGdfdVBg2slnjKAn2P1fMoz4u/EDK35pV9kxcFOZtJ2E0fFF4Q6rYF8fQf46on
JzCQ06i+RWzK6puyw7AA4ySKZ/m7XuE7kcc4zpNPAuyIOBBk2I7EG7Z3zJwgKv6RcSdIrN1xbOWl
DIl4RMxoI+DgznAzJX4m56kWnvw7WCmvANFGclHednHNBhwKJ02tB5gxbvgRkgxX5tD58SI9eOwl
aBCUYHoGEscDk4OaqmY5MNcERZXbtmxBYmGpqu2g2AvlrcR3L1tRLvEG+iMCaac52EokmSYGSSsu
CKu7SbA2/iYe3mDAswch/pFJICXU9kuKbX7J7mdq8+23OM7F8QTtFeOIfZZR1J6OWGGsg2Q5zhdZ
3X7gbJDnNiJNPLe97M0ebLMrKNRm4Y8SKDu/EnVhIShx1zX4kkxtZ0cfZn9tMB4uB4dyM8+FaZFW
MkTl9x41mWwYqZlC9P/3bKY4mh3i4N4wmJPy86CipHnLhzJM/tFYHI23sz3Z9TOplr78dxtvbp92
2XGn3nh/aCum4csXnYMwB5U94AYs+uoVdVO5nEinisbojF40nb2jlyXmoC63uVd+qUpSPiRJhhpz
lbx5CMZCRYSxDVAzE9tFMvqhdca0Wq4xrBlQzWAcneErjCQOrz7656b8EHpNsv45Unjg1xVCpCRy
sSTnvDt5Q4kj1lcMFgvHupZ9ladyehE9v160N1B9nHi6z0Cvwsm64sDPZGx7R2LUUF1ftWpqcNSs
7UCdxq4lqAbSlGthC4qe/knNcQv5adHYn086iMpzTll0DgadVdfxsEBPguQtTJBA5n4qbau1scrD
2xzlGIkafVX9VQ558DpEmKFLNxq/cfgM6ihWmwFsHCRkmywZL1oR8n0PiAgztpuU/j7lYHA39HXy
JQPFfKqLybuLimk6jbj3T4cBfNn/R2G/QfguyurumiTR+RupGvxltLqkBep+VG9tqtzuYYEDdBSA
KZ+6IOrutV34D/+PufNajuNI2/StTOi8tOXNxq85aAtPgIRACicVgESV976ufp/sTM4QzV3wn92T
nZgIBgR0l8vK/PJ7HYIVC+CXNMzlYDrCWtWZ09cF5fUHZrecp5zaxBAUhfV7XLfahRcyzzt2tYwX
JlHyBKmxydaf0Xwxq+V11X+mDImuOh4+EWVhNVjeLhJ5oibd77/oQc9XxH/EsD7aACoCEAQ3L6s7
8xUIInNuTbZ5JVzmKTW2JLXQim7bRFg/u6N7jDwqvU0CrOVeOs6aEHTIi5JCBjO717UsYCBFpmvp
G/wYweLZukzbxUxsglr15haKNWhx6RHztCMYYQG3a6pLr0gIuzKs6SYNI+OLr1fe8zAZyZ9JnA1X
MB+tD9NsMMoCNzwEtanDX8rtK3PqMn/bA6DOG1MP2yviJ6o/WNtYGca1y/7QDLs8xBHvHVu934fC
jb+E7IewU5nS+1IPikNv9sHRcfT5YFmz/kx2bfyE/727dYIsOUzaGn6MU7g73mTmILGDiflq6TZ3
pW0xpSZaPO5g2BXNEXv95C8s0o1PnY8ZLa6eevsn3FfM0GA20gC0sX+vN3UWMbOENYE2TYuJLxqt
BaSa8Ig7v58xKdUHsyAMOCD2ftPryXj0XG96SQP2Yrsy6vStaYcjxJDZJi3K0W4d1vjrNRrgDcaL
88kom/wwkJ66C4s5uHTKAlP7oZ+m8BLu5hDtmZeqT/6w4LHZINfY11RwD1OUTH+ZdU+eVTz6IPJW
WnftjguxPllCtn+P+//UgESnvr6tozm85bA5cRfhekAxhE+rZi3OIwnMWNbwiYMv8IG/E9bMF7zm
yvAC22B3+D1YIDORezHNnhfv2X6vgfvokEKLOyD+VyMk+mNuxxB6cXoAQNWqrTbE5kAXoyKFfU+E
NERuK+2L+cOaRVl/a07Q8C+h59QGvrB43L0uSx/MKQbQk+88RSOMjmHjGbxtzC0mLWMqO/xfig+6
bhYZCz8vpD4Xu2zR3GDFZz5Gapt+SLI1g0nUC6BrTa6gK7O+5y2Gs0UZDt7tLDzHt12F8o4AOiyk
t+WIScrRXJL1vurbySP12cEmOw3sKt9iEhbj/IfpKUz7VAdgv1jQqlXbmsxu7rTFAn9k3m30S4ZB
bpFRlTvrT2XPb3nCmC3ZlmPRXiCeBj3HD0p3t1kMUmmTC8tAmf2qNog9K9zP5CxnjGRh72Q78AxR
tUBogdryVm9gkv0M67qa7xdND+b6KxAezu9PmCIVGbac/zLuvJdi0O9zZfBZeXtZJoxnk9fAQj9j
IjY4F7Ta82r6FVK6+5gACLPZZDieMAHFTl0zJzuxPc7VRWH2JsK7zNGhhkSYlKcO8PYg/qkJPuAP
FaRo6e2MuODk1TUa1iL+7vSDE2LiSOqbAcu9Rd1hu+6zaw4kuuJ3r4tWDzYkAh8aehtm3bWNCBXS
ej8xs5g7vMXFVyGJWzkNnz4Kjv68QKK7lQ7D+MR8l67zfkzhRsKj1OyWqJxEnqhGL5gL82ZTfDiM
dC+/I8AtZOgXU+vw9fW66uLy2MDMuOrPVhdwTGn4VWJo1IYHp40I0f29lDdiol6Yl8/MEr5nb02j
H3TrA45tY7JcFdDf3OHAe+TYzbU7d5iVPUTYnHABpQ04Yu/dlmCQcpfgjMyFxwFFQkmA1Qg77oKU
SbGvG9HtusWFM3e1HeMwxR4j4kXQ9TyBcUcb1tzFBHcP2U3UTA0PbEXQm+iXMfK/Nbwn1C4x0kM1
2nm4bsG4hGNLnE+YgTyEVELuc5j74lQSq3TwbcpoKqDrUM+A17cTX1nb1E4fVfMq0DMXM5Qym7q4
3tMdXy3rDhq/X89bsonYt11apI5RhGptJM4PA3Qmh40RQC4ML8V2m0euEdOBot/vJjZgnY65ibWL
u0y0gn10h1x55WBgrIaQhkKSB2PiEjxo+7BnG1DsKkyx2nhfV3bDTbQNkhuri24gJEK7yELgI9zt
pXERu0dDD68SAmu8+QIDP5ycdtGgeV10q48mTnmbNoyg1x6zJRkHotcw0p/jR6DZAqTGdDOHo9fY
s3A3amJApuUS9zBG5mVSA/6hCPDZ3eib0VoCm+SCujduOmk/idMfUsnbuU8b50JLgznaR6bducmH
FF4g50gmOpmUP5Eo8sDP32cPqRJvtWWjanCx5Xk7eXB07CnnvLofUQDaLVi8aWnEtxcw/Ev8kasZ
yajVuzTVSekQ7oB0LUS32JeGoUs8GE6BR0llCqND061RBjxp2CX60ZcpZOjQv7BcLUAFLp1SMqAi
99jAPi/CLdyVsiPT3tK10iP6JKYEu5zrTufujo7jgo3hHSmOpwxZ4eEAUs5OSKMIzoFwc12lhazD
V/B3MeoDl5wRSARGs49tmMLFpjbJlTpGk5bh3kXzl9IWqndtIdrxw0Xs2AptFDYued8JPxvlKNdg
9I772wZOXcBYTkHSQ2+Pa9pU99e5YVhF8O2Di5k3GozunhFbUDKN3kK2AnlV/EPN2uMfvRreVH5W
WEpk1SNJiLPlFCN6II1Rj7OjlHbGWHhzSlIjo5wgEdYIt0caVSFu/XWGeyqk6KzGMbFMg4ZmKwyb
k5FT1cVE5V1TEc9VvF3cRYhGlXa0WyM8ysktKAbRdmHuLKrog+ui42J01sHYYxqkdKPKpTAlzWFt
7sG8HKMhj6MTrklms4iuJ+JmqyWMecTJAnYGJjZ8XJkthuZJtNqUUJKMO+UopfRjZo1MEmAOwNoj
8SQOcYulAmvc9I/OEDvcPTkAbO4uywzhoicEBaL3FjDkFkzQ6QyGw9X7K9tbrS7eELpFQBnHwUbP
M0xLSOu+M4VphSI0i4L1LkI9RuuyPvkHSP6hgh+UP4Yifbx/+LfqWA5v0kpiuNLeCRx6hWev4Qi+
XBW2P98pHF0RrpRIVqL8UVKIbiD6I/FSqdbjf8dUwBRH+7cTBGcDkQeTXoOALeT31rmCEQsWTwCO
KY/NHha4RoTqwmPYJcwGurYdis5Kp/1YVxXvSjAJVVqcACrjzCXZEmq0Yv0Ueul9TDlRuJuYz/G6
BqAzvHey9YBaUKjTBiCi5GWo/KgYP2ZZKZY0ZfmVsAC7xT5i4qZ6f/+uY3xydqUsRnihMJ9jo4ZN
zbky1wacRmjbRx/KqMLLbE854pfVgVKEYb/vsJ7gvaDZIVYaeKcu8kU5hQdVXBc+DGBWsOLSJITe
IUxPH4bhhvxRrTwQ5Z3yWV6XGStta4RuLAFNhQdI9IfkB9E0ULwsyW31REQJrpxBIY6qWBNGmIpO
MxtOQBYSMZEML3uaV+JO+UMrvsQdahwJ8OqPDYAMs6cnU9hFJjAEFg9au6UEKVNMDjCuw9rY4KWC
hiSwVBJZBbipTbrghyhqJ+Qg+k+pzhT/genRdLpNiSnCcmNChqGrTcpHywKej/nJaHeOrAUSOFsW
QhHAftFTHxSvTMLP+kQIyfpgQYDKPqEghYYlNb9zAbYARiJsMsXQzqx2PQxwcqtiH0iD9Kw/EQyX
Qesmii4eQ30tRcqq8YXAUUAPftG6SXU1Tqx31Q50hW5WpWV+PM0bnbSadbiO1kIQOLo0EMwVyci3
9frE18rh7kLEkHQCxW0kCpiey0Vn5BGkVMU8JR1VgMkS0E8rOw8uygCserlKJc6tTthrDEF36Vtf
mIF3iy+mcTaCAhvLzS70yFoibqQVQFS1hPbWYR+uEfub0jcYPjh6iWP40ad5kZsHs4ltcLspswVk
gx4i4rwWefOGkjaK95AlGQESW9gfS6IdzIS2DLZKlSfouD1sat7ANKKbEj0k41RH7aUJ24FkUvzR
Kexq2uIcQNF4SMxO+TQrfkM9uARgDa9jzbvMZirRIw30TeFSqorxrbEEHFy8sOTEjIpF1bxQN9PU
cOBp9/5g1Gt/YEr3meCJvREloPq4qQ8dCKrFL4l4R4sQVR9Cr8VgMJBESMtzBZSjoLF+FoZC27mH
tfVxSYqZ/rEkPSigi0WSIaZ+UBgT3gbiqff2DHFKEeCVa1ZmaNDjL8jVXPsZZq9R1zHdPbxyPtU4
p5DxFTtmiy956JrCR7HS2Ndb1w7BIzE0JcnAVi+jnpQeSbB1ExnEACv2byQfGJCvGGQSwQlqTMDA
/oacbsSy6eRYG+DjXk5L2hU++gcBJS10BKJTNaKqhFxi/LJrOeY6E9IBV5+EGPYOOW/4CdmlMelX
jVmCNOzBwKaJvgaKG4aOM7U1UVnzMOPBfFdVpYAoUf6TKLat3GEoX/PTNDLxWjIfsPbXMzK0ZPVA
xmE7R2voI7qjapmPXhyRJ7BJ9CLOrmpTs5t6l1d6NAZ3PZtQxmRPZ4BpKPXdBmbVJN1AtAWyAq+3
w1jEg0Hi07I5rPcrUsF4q4y5xlE/kaqkh63iH7BwiZrAYELBU6wMGjFTE6UscETFsMvaQXBaNUIA
mdoopwTzXt29tdc6LjmqG324XOvOv8cP0omQIUjdg+RzT6c6swhr8UmoOINBgQnaY+rkoudQlTZD
F46wEAutTUr0o7bpp/UnNLMrH8ioM4C8s2GIvOEKyoCgiAgrGM47BNLhjczCVhBNlBOVAtUt4oUW
epDuHLzYKOGzW9vMoJ9uendpIlKAug618QMBT6M7puRhnV6zSZtCQWxMpnZFP0dcUpsY+T3trxj/
Afg2p3d59KF/FrdJlYkRTOyL4MeSQSguEBNvHevt1mTrpn8zgPZWnPwIiodELzi09RgIElaV6qxE
By/B2yAKNpKu1TgDbE6klYJBlKH8YCqIuFqmEIl0tAnCiOzapQ6HlRMGcF69h8ao4VdDqw/E71Q5
bktSj0affSy21UiwlP+0eJ6PUk6SN9T5KOKNpKbMoWbX1kf1vAbJVjfQsbIvpg2giQk7xn5OhDek
mOb3B5A9TEBulWUtGGkjpkm5HRzrWAzQqQRUtD5WATpOBxgfC+2vkSCdvoaJcCqDpwedez75lMSS
Yw6fVMwxneR7Mj2fbjJTP4C2n9Kmn26KAkgsvahn9rn6fvRc9Bpbp4NvNB1dqYyoJfc+Erkfrzn9
AKQKwVr5IY7VJ5mZukDFR7QkqQxMQADrkjakphhJ7VLkErVchpJU55iBzd1XM3YxTIKKo5+MERET
iQKkkRILmJW6YBm42FyX96Okmo8StwWaExuWXEIfSqgzyAVSkRqQWIv6RVGikhaNPz5N+DDwSqiO
AcGdorHjlKNgJ0ROf2L0uPDWeM1h4HNVSvoGkiXA40zOgOvJKKY98YoVK2i1kU8z6jxvwSe+GQCZ
/INJpB2TgyP1RqqaT81ICAro8UJUNqeTBWUh+WpKw5JjDcGy77m5oFMrOY7keidz2IXOZcesqc9X
Jl6juGeq61aDSN2Mb3QZ2Mbi4UjCs4LC1eWrSTjweA2tTU8h5qa7aMK0iTKGnPjI28YmdraX5gjP
MjxMsvgrB2dl4V4cMy2q67mvNS+/cVrkXsC4pDFNX7HeYbLc5SHMG5udVeO5zzb/kVpW9tCaMbSs
bp+14Erepuwd0d2KqPz5FF1t0UrzfUP0LxgXPh8LB/FozMinMdRZPlDeZi1aWA+b0fcmDsKobmlW
2FVY9sEtuuJU9K9g7fGNrZOLfwI7wUoXwxs7nF+sEbjhecLgmgtTND26yJwitmScbm8NbLBhKFNp
Elmamln9OxIP0aezWl/06bp1FiNXto0oIDp+UI2iSLYB65Z8S2h4CViWBk0mFCS19/cT57sJeCUY
r2AuxKaJ3dxpt/HdJjLO2xapRmXdTQnLTMUL4c0pWNcJhbXluOvMaa0gl6RjaqXXcty9fxY/7CWx
dwxwx3Ppf/FUzl1gPD3WXFvrzFv/pJRSr04WMxogqJ72tek8igpE0RULKYuLZWX0/smcWdKYBuZ8
eAzBrDFEZvO5XUYaVn3TOeF4GzuzEIbNI1UWM8yJjqq0IbAPcBc4vn/gH56FA15vWFT5tMUNelxv
N/QmkYtDHNjDrSMXXA95Np7gyrptsBt8DFUtMCZDgIItknX7+6dxfv00FsTs7hncBDbS5y6FIGtj
FyHUvyUOQ3YtY8Hzp4UtWHRs+4UgRO3l3z+y8TZjCcs1CAMAKzYWbKAC3vneFulWhMl0qN3EUn2S
eyH7nr2fNnWLXPWk1FI0qFnqgga/EfOxYuPY8ErDR6OGQPEz86nzIWoaHvfCoVERGJglnbc7XKgs
WLeF+o3aYSveXH9SJcohKkUV33iCUpfjSL3NT+7TebfDxCIusEknMDBpCzintyOldRHyOzZ4MQgV
qbhIiU7UMJhzo/5xifrGHpAA957+kmeuaEcbVlsaLw1h2BmZnQ3JDLShIy9AV+OMOZyVnzlznjen
3AC6hUm4jgvXGYzg7Az1kIBHrSHJcyp8f40/W07b19kl/iI2rkDM50xoHgljxReTO0RPhszKgCKn
j2YYDHezh+/AtC9prngEjTenYIspR/ZFaplwCXumVkPsr9RAQFuh1h/ev8vnryP+Hrbjm66JD4tD
1vqZBRqz5ogLfuDdKlqn2iTXuJ4wDUuxhX/SBpL8BJ/TWAuHW/3+SThv7VgdDm/xsH2P6Qg31x/s
WFnZRtGRXm5TZHMsNWPTVX57G4xBHj5F86zh2tNrC0Suh5X5neeaycSwRLooZbiX2Xe955DyfkSS
rcMdCfsoe4k1g4gQ0hw7Y8Qm0h+oOAkYWwCw2SpEwkJrMsyIDhntWdAoKLFiMVLFaFPQXSPsRveE
k7vq+FbRPMJWYz2GWf8auE5AJ7SlMyQ+J7ttDImKrxwm4o9gIfqIpDKWatyFKihUJNtPWMgJwwfG
tO9TVKkJz0UsqX2K/MBJ8GyyRq8d9/TJrc4vofqlMa3hMVug5h/1sdHqiCuIh6E4ZlKaFfmd4ADl
ZhzHxJ2TrZ7VOx0dQN9ftU2M0+6eTX2sP73/9IwfxhD5G8wbugNbDTXf+Vri+czS8PKTW9XpruXl
U8mwv7uiTYiyiHClKQ9AIiUz25H+5qql2MicJ5jpom2mr5mww1+Bg/lJkpPUZRdAa9Xv+ozLEPmy
je+GPwNSz3EXFxAViziBuxgYnJ6/DxY5bjSx9faGvU3tlH+ivYut8iBZyKsMNlJvKswnxP5wZYRW
Tk7b8Qg7Rv/Z23HWC/VwqHTJGXED1/BoAJ+5x43QxFsPqO3GWzVAdXqbYWFFOwJwxdb6/6o68HQY
zo4FmuyJ/LCTod13BROYCQSo1CluFKCoirlGlmoE2yXUjY2LgY75k9bv+ZTKFIDIP/AB32m9/1Cq
ZWMjDBun+iaJU4+JpmAf5j5/O37uYRB97wWdQN5CA7+7n+V3/HB8izYSXDzRZLdhCpxN6WW+xP3i
G/G18uqfmBDE9upNjEhhOEIn0UhR9Ptv0w8nwGOGFOzisUv5z/T8dtVz6SS6ZOx1VzjonmYP+7Tf
UotfBBtWzMsOm/jk6MDt9T6/f3xxgd9jDD5MTOoS4QfKFvOHBSGbJ5tspGi5Tplc1kffH3ANizs3
ZL/PSbdadyADV+9+MsjN86qISpB5NMCBlMqQMXd23ZljjdZaVO01URdxM9x5dl0tT0HRpuulAtPL
zKisz73RClQbtEbsfBR/IwnNVLRCm3RgD9N5GPSuW7Ib6P4cWrMQc7NC68E3xAwPNlkwhlAgCbHR
aLG0wCGDDFz9DqoqGBHv39bzygpbbAa2zWLAzl2sdW8fawjfacY9Ir3ugxGrkQ2k7iTzNuTUtVmD
JUU2Oui5ZBiJs9Axfx1IdRmxdoAiN7g/ecjO+UPmXvOYfXFWQFvnW5Eph6AN8yy9lnTU5CRqk5Wd
7Ai9f/E/Ho6ZCyAH8p2nszyfPds0cRwwzNW5ioSv5+s3LXI+UsD2ktD+kwOepTdyj+k5wbzhTfYd
nfDYs0N2XTgLF43mSomZpNfAHCFPxaBjErCLCHYb8+t4gRJpwKh3MV+6MwcIn/mB1K5Qb69x1Mjo
qqnGlUr4cCJdyGmkenQ+iZel+AjbA8i7RBkSNXLvrEOfo9flW8E0HOFoQVRLuAg0o5YSXVZ5jyGs
XCfikDY+qSAngquUkimpmTOMQjHgJYUA0vsY1NXZ+YMk/JaTaAalOAXTpatCfL0eErlhQmiFX1A3
FiJXpBgRPD15RiLKum/VSjsmqw4HtQHt2ZLrASsokRjMWGpC3bd6pdgckWghtDotYS0cRG0Kqqh0
6FCN9SAuifeHI8v70KWuaB3DzhRNFeWfAddZCK4U5VjuKIi4p4W2YNzWHfxWs6N+M7Vau7jHriCJ
I7hMm5UENLlP1/UJNxeEsROiz4MTkfl2L2+W2qyo6TjFOZydnOqhqL5xhZHa+qQwZFpcJ7n/afsv
24T0WUTL8OQ9rZeOvqTHkLiaxdhKq1y1E/TNQNxMrxmF4EbBYvhCiNDJ5NRvlHdAfkiV1HZpJ/ZD
jip0xOeEZpdNVUNHq/6b6pKceFw/0vlFEqXB+POkJ1o+cggUKXABTWmTJafhWhpCfqVJVSr8gLY8
1LxWgXtVmPUUXOPU2A2PKaGFZNPQanbWYCfLkkBYN5cHnBm7AmiMvLrIwp/EtukZ4Z9YvEB8Srxt
T+/dbfajXgvVlzKzkT4qqMq0CBN9lFfjxjWwG7X2VZ4RxbHhP9HM6rNUd45KiV7SUgigRhpEdHxZ
ZYMb6XdvfYgyd8qXnerHKgAfCbXoQaqOZDhgR/yKCwAie7K9wdTuWh3HHrT765Ctv0vJkdUgQ/pa
IOojvzFO19h5klJsYNZh+JNmhmE/gY+OwwfyWovaPGB4pS1Pnr2iGv2AuZGQJzsIrwHEMmdaO2yM
09Xo8l0nIUHVLCbuTuilccUVcn1lM+HRumSwsld2DXZudVrR2PeAoNaDwoWZDQWRfy3w9B0fPD/r
NWAI2WxVoshWzgKqgAsWl/hy2OlG+iCH9eDOvLLZ6cUd8bBqsMMdfbOr9qjfxTCUuHWo0fq+qDUT
U4XtKJk9cquekVLEwJTKwdQ0U0fHg5mgxXVXY0lAu1h5MSlzLDfFNLDdo8N1Brp5OUIKeKZtON55
mRVNEL2Uj3M5xyy26krlEPMXF52kUhZJCZ4ykJKveuYHvvYZn8rR2gdy6lIwkNJeyRenP1nT6qc+
t7pN35TIKWa66JKlZFg20On6CbckKXmUvipKSGXjGs7cQ75qpD/NPdUFMAp8Q14gVB1N/6kuTNi3
leWMBd1c2e+WYIXrz2I0Ii1HGHlURjvrTL4CQDV3Joh2ElBRYk1bNr2VeVZAL5vpUNAEm1eVPKuE
bi08JyZ4TGdRREjXGj02RL+9MWInvnWSyl3R3MmJMilDn0m0mCuHcZdVsZ7Brw00siA3gWajwG6k
7cMkv+9kctJay+L/Tmg1T3cToqJHtkyGlwHfW20x5aP5NrZPs17HXWCSV8o/OVMS0CBMdfxW0JFY
ZMUqoDzlJJL7Tfd40soq9WqEA+76NA6u+Gu1SijYVXqRqOlBNhmVQ4CStymBYgujhXFZ4tSX5xG2
cUmyPgWNhmM2pDc2wMO21Frh+2JI4b4UwWCMZ1OlE70ntl+x3Ad/y1w6iWX+NdjQKsa7aYEajwU5
wn3+3pKbfoXQlDTiOX+po1YPSJfSWRM76jX5mKL+gjailjnb66lpJn8V6Ijqm2TVyWO6k/ZMixQf
odIDC7i1KDPALZR+tpfzSo1qikVrEGCktoeT6OgVgHcvYC/qdLCdL7XUL6NoXESZIH8ypL3HLI8u
azeoJWLjoGhJGaUS4yhjQhWL8VAy+MiiEtwST6ZysOMsjNtU8xf9pkFyBepSo8t5bklViT9H4IxY
ftNi0L7mKXowGf2VS5GqwqdqaGgsiKqlLc0ApJtOmeJWSmC3OTJiLRm7EgDWaMS/EMBDoy6MgjKz
DpoLB7BCInDSA3f2yVjIricBYNEztnN/i2lfGJU7lwbg0O0HXScddt9Lw3o5bAPrFIynKgG13JPg
ywxwmTTmABOQ4PK1DLZRgwgg3iKNtrT1kCMJYCBIHaWakFXhqAa6VBwZ2SJqCwXVYXCEtlntEJWz
kSJVBBope3icSUc2VeMOsqhSdB/TtATzBFcTISAma0jMOtIfyylNh0KLUHkxz0L1Hxgwa+fG86ce
KLLHNVOGdbSSpBqa7OaqTWpgSUde40nxpmgIysPbVt9Ifcg34owmeqOFVFgrmpC0vEIzKKReOksB
Z9UBV/IuyPVIKtC0kwtZLGcnWTy1sjxU3kUKBIwk5CrdGSUIqIanlJZKywRXFqSyydPJyhbesUuc
+xgjwIVtCTmFO8kkT8/oMsXWhhc90XwRUytHs3ItSOU7lwqCs7AIGy24nW0Hjci79PuyqRJkUaFr
vxbyYVcnB6M+JaaPaL0YutmD5eoC9bXGKOrGxzAaS6cii0Ak0OW+J5hBbAEE9izJHVp6akg7Ep2k
Q1PkcMpw2DBxerOpprcKjl06ByPYQxKS+4LmUvoDgm+LojqV/CmD8oLn33Q4VFT3+pRYBgQk6azn
ShcveZPUOwZtfm2Hne8na+5eqmaFFk19ZmwjlG+xu2nS8dRsZpXMEOKNTEbIkHQwPQBbyW+zckfQ
yjgO5g0bb4ly/PzUSX/T+c+aGIsGSzIjR91kFT3ECl019lYwj+L5rpNsElzrsf3ZswmZq3pnI3Du
0j/e396d9ygC3/RIZAC1cnwCVs+bdKvjzlUSlflVkdeQs5VBq3KlWSSSpbxm/qMDW1ARkXSAnIE8
AF6dt+LyzOobv1rjqzSPG/91YafgQfKviQQlGrHR5qLcl7gsMM2/f+BT2+e7tgztcTa0vg1uBupB
iMRZn17TfKvl2+OLclpq376kKdm70VVA6CkUbtDuwfOPCJFbA0rFOsRdXm7tZLGIV3VZU1vzJju5
7fV64SNfxLRgmOr790/ynJ8KKRVHKoPtA94n+o8ZvAvEB8+rR+uoeGOSmTar/PI2Fe1S3Z/rXDsg
qKpjL8W1zvf8T3M/1nV9rPIZXtvGxPJA+9RWiVZFW/hTcI03BcPAKva2DI5v4iLPkUcluVbCUnVa
bI03MZWqFe8LDKtp2su3xTl11E+X+T/+nP9n9LVSapvun//Fz39WNX4vUdyf/fjP49fq7qX42v2X
+NS//urtZ/75WBX8/90/uU3+bKsOW9Lzv3rzvRxdnd3upX9588O+FMH2D8PXdvn4FXVEfzoHrkP8
5X/3l//4evqWx6X++tsvf5LF3Itvi5Kq/EX96vKv336hG/ndeBDfr34p7sRvv3x6Scr+H/fJ17b9
+o+X8q9/3CbN8JUshR++4+tL1//2C+E6vzJIbMFDEGFxACS//ANfcPUrGw2Tq4tOrGvSTyqrto9/
+8X2fmV8BbTEAUF0GvUgSV1FMAm/cn/1eN1s0p9BmPm4+cu3e/Hmmf77GX+vqKI59bZHZplmgOgR
fJyeJBj5eQeJaBILi74xPsarhfX2lHzmmIemK268pG9wmlz1Tbou0T43+njrxfgazNcr6+LBH9Nj
nPOboV3iC5okgFeG9YwttruBibW3S3xKqTyu7WK9CtvooFf6p6HKn6c2/9uu7e3ieNdU0VfRXJIJ
QoInxnDpX0NqXqK2fSIYBtpYOPd7c6i+BNRVgVEHGGtT2JHPu8MDoya6N3otiKIiNGYdty4U9s1o
ea9scL8WWYAIBwnPvmGh2Gd6lO+IMnvggu8su3xOdJNgzEzfpWEY4VqZdFgCg23hN4D54IoqhJn2
dl3W9SLNMUWcITcH1sQZJOnfPhAnlhWtBVGo+ZLXxXMAV7g0wqt+sLrNlIZXy+gdjJjDF332qjtt
cCxCK9qPRlnL00o6HM3bxoHAXNb4z0e/B9oHEjvvsYjL9qNfPU+Le4cVnY5YJPkrDkkAtTmTVZ8h
UroBpja9/lTEY31vN6G/0XAD3c6TTzqFB2TspX+FMxLUKntti6jYFo2N+Wc93NmV8bnoNOxOpufR
XZ66jieXZOTCLEX8Oq3UYLAItyFc0/2SJ/UWO/G7bkUHxcZkX5T5vRasn9eJ+2TiYLDxfZpgw/Aw
9PV9pjfdNsW7EAHvGmzRZVpHkxS2rW/ctPPQX1HfLg2mVrh4f+mF2UY+YPA/usimYG2HGo262f7D
08eNN2mIeTHARpCevIbdvED4zut9NJjaPljs7CpGNo0g3oxw0rYfXOIAUncctgnbuKuWgKnLJIz7
j+Ci/QEZiEnwhjVfIUW/7XET2XkUL7ssduf9AnsIy1ROQSOUjD2Tuc1KOpxaMPR7B1LwY7hwd8oG
lhLMIiiPjouRjB7DFbfDq7TV9U0020foWNhJ2NZRy4nXcov+biElGYcGhia2FZg3rQx210GkWhv7
yTJoOwSXOEYgCyuf13qcdqXjHvBiuTLs7GOetveeztOPm/6+MO6WCL+vJnv+bvZSM8L3M8BZkYHq
JICmYQOCOCgqgaXfduzdUq/saPCio58Tq+FVznFJ3QsnySwGVH7z/sHOosgAu8TRLCIIbUEOQbb0
9mjjYBj4RYTR0QMm3rhRcETPc9Sq8ouZ7tcwu6NlTYOODmKSdV9+cvAz7EUenEnVRXPmwAc4a5aX
hWFVlWNGR8jUr2LruXO1ZWsuMxMceVLyQRB6GoT5jV8WN9rqHd4/hTPU63QG6D2Y0plpdf+8ogOI
s4vGMaJjNo6waoubKHYvm6bYLna+r8LsJ7fbOyMciON5CGY5HhG0Dtf89naXlt61kFwjsmFsglJa
dxsvT232oa955Vv2iBg1Bo/0JgLU/9NTaru3ff1qNu0FgqRtBg3dD7GJ6strx7afgkrbFcM1BfeT
X/loK7ILq27uiqA5rn9pPaVYk2N7tNR7A3423rbWA2b6REFN3mVdJS/p1F1iNXUdNpQvjb3X/fir
28z+jgX/ec6xpcDT8GZpKvz29M5GS9fj5G1AVga0iuPppbGCxyJi1sx0q702Ye9DmLb/8pr2SyrI
A9BnumM9GA+xbXcbwo+SYx4RTFIt65PZMH365lO2+I/xqj8tTcIga/070/GXbeXHVyVi9qrWLmrY
GxIW+49qqf+XMulN9fV/Ksr+P6ylyE/97gX5oZa6S/58aV+iAfaCLM1E/XX6jKqdfPNX0HH6y6I8
YY5y/107+d6vro+undJFZ5uCkOpf1ZPh/AoDEhZiYGLjCt+GT6nqydB/xczeQeXG9gLNOmnh/0H1
dAb4OVDIeI2BgyGEEGzvidf9O/6Al+tMq4iPDni90jZuHOcTjff+YKE/+dmrzFd9tzEShyJSz4bH
B5PP5IV+e6jKtWoHAWx7ILrosin6hxQKUOybj3YbXveedvHdc/jfrApnExWH45bDmYKPoUP5OoWq
f3dlWa3D10kwXXEH69EO/b2F280GkTYhdUt+u6Z59JOp8cd7yRF5whS04OKuL37/3RHHlvDQhS3O
IbYdLGu6BhZZsw/zMti8f2mnSfbtrUQyAIsNzwIMaiFpvj0S4Ydtiht/e2iisLuw8NNiF9+joiC+
asGtOQb787r+kajE+lCW5Dwt0ye+6Xm06y9oWZAzuZ1JfRKsm8VtP+gIMfaQBS5Lp8k+khDXXL9/
xuerJs/ehSTB5kGMMe6QqOG/uzcp/GkjD6L8kIr8qaq5WYru3ouC5abwKHhjfdyNjkUjheJyT2E2
7X9yAmJZfnPLxAkImpCr27yE+tnKOcO/wv4bIx54c8T4lXMFCGuH5iHAKybxtHITB9FlYGgi2XK7
Ft6NGQZXc+S8AGdeQyXTtvhe/4nT0/STp3m2fRG3xhN9Egh1nsdrffYKku6HQAh4/xDSIh8oIdwq
2kR0YFGblfrWrep1XxCWFhK37kz2rqht6yf9ADZsZ7eHiUjuoxwfGS+43dnzWb3KJu4hORTTEP2t
pYvzvC6LE+M04OnCSSqv2Lav2X2Z5MUfWtg+hoSy70KtjMpNaU4jYlbWMrwtnI98rL7ShSEIe0Ny
zLzxcQiHcAs4jv0cb8iOOOrHaq0uFyfKvszhwaQF+Gh3YaztI3eykz3WfON0zLXUM/fpQigSPoza
OtzgCG7Y+9Ae9Ve37r3xI6mXxqtf5uldGVYNwqpFC/5om6T/3PG/z1oV6q/LWhGMhWvk6u1wVFvB
wJdmvifSpjCRbIfLAVV1cByHtlg4ftftjEqnXiDO8Q5fSCrruOrGr8lqDTjsuUPYbKm8s5dO60NK
kXK5ZBrKrD1WBuux7HM8FwnaPALUVvPnDhVcelxCfXGvHHcMjrOdZmghWgt0uibNh2YkOGGm1V8L
DvZo4bjnkljl5zdU0SQ2Znr/NwUe7g2Z4Yd3eddXn+mdtzd1Zur2xq4XsiHypeF9TsZ1rI45G9Qb
q/X6v2NzWi4w8g4+I6wMk42Hd+WX0nPDu3INplvyyBwRyGde5n2SNfgx2+MOa0EoNX3m99m2hUZ4
hd8SiOuIgdNFmYeGeegSOqsbp4ChSYZiEwJVusGESyB61WM3+ba596OaEBfDc28C4Jt8g/Lyf7F3
Xk1uamu3/kXsYpK5BUlI6hzcDjeU24EMkxx+/ffg75yz3WpVq/bat+dqVXmVjYDJDO87xjPaV5nE
yl3Um3LGgVTKeZtGiL63TksNAduwtaAD0qFC7niWyC+J3Uu7Y1GrzQEcq+QmwWgN1gYTQD0f6sYU
2QHnH4liSRebPlmS9o7KM53VWtbYhmuwpndakszRXpsBLm3o+utXS2+hNyrJ/m4oDHSfIDCn6ibU
2+m7ZqBJwpknh/qYrbyC7bB0c3SztBE9EDVNDW/KsvQBzTCHeFzdyjOBX1PGAbibNmVdgvzpCVpK
Xk3SCYmtsXJr4ZQotWoXNrb5MCkkKB5Q1Y+3qFTz3409G7+cFVbMryW8i25gsifLqLypTae74cGl
v5thkFtzdu7pWU2+nnPCdqCHxIX9c3HLJ6lb5icbu++Vkrv9PtHpsSOHkblfOI1xh5SpgFIK7w4K
db4bqbqBhQqthxnW30Ess7Y1M9qkhhHr+wXvmj/nRnpFLgaxnL1hBo4+NJvY6GlZYCDbxotbfWrr
qPoepuVnZYoiH4Nevs8JGfCLObQBx9ivBCtEOw136Ca35tBfBIHqLQSZhyh0Wk4qzkiiZ8xZWXDm
BRx5dHRpX41GLfZKHPcbzDnNAU+tAZqkwceri9tKiUjN0/q7WfTXcLPksXDdXYSn6QAiiwjHuFv2
i3CeACo6nta2MLWUYkd8qHJHGAMnWLrC26ntxGHs7eLQVY4kogrNmT622A41t/8C5k1wQtbutTH9
neJKOAhQbxszVMxnRRXykC5uckVWGXC0ZbwBzrj8nlKRfCqYN780dhEfUPmBw+rKhyjOAS3aaD+8
onGJeUwc+Es8k420u+aoF6kVjGnfBG00YFVODD6xcuiXB5B/DZF3Bu2WDb7+z4ap6juaLAQMx3LT
ysol0taKnQRgU8GuDXrYppHicUwSwmscZ3SfNbsmdm8s0SVS7/LMKMoZVUVzmzdK/JiRQoU//iuw
fYOtUVVe4VC3S/pIi/m5zkR2G6Z9doUSY9gK066PQ9z1xGhqxeqZsw/6PF7T6yNpoMqT27JIHsaE
5CCyq9lBbqXRYFBu5Xg7UM/9HVMMP05d0gaqNjoegSzyc9/obkj66JIGFs3UTRPlh6IbIyBmJOVF
sv2ZGpJqi9bUdyLDZLsh2UEJ6iruf5O1k6DjhfGcUTBpCLYc2VZ4eABJ4zFeJpzeHMmm5dqYLPeh
LPCSC6urNyUWvSNKLf0Fzn4cgCfTgOZI7Vp0BN3ZdfkD3YF1NwqnCKpqWW6RFz66ShTtHQXVSI+h
19P0CWvDguvqGs+y4UW2bkC5lPOXXO/KY15O7iu6helbTlTfFnUhcdvUxfXrrisLFs+EdcUBoBWQ
Nmne09R0PYKBu2eiOZed6MPxzqGn49PSTrcDql6ADdF8GDEd+YmmVpOvhdWwxyRh7roJaQkcR91D
I/a1gRlHuGhP2LFBQsItS7LxY0pctGxZU1+rRQ5WlphBz5podNWkTAcJud6+gW5gKJcjiR/fM2mb
HiGvuY+zBSGXE762TE9bpygf3VZfAhXKFxlmoPPj5jsmRyKT8fD6qazag2xW3kvS3C+xdQfh/6ls
J+2qlhrQQqfZDNoCRqZMofaGxFhGhMy1ygwpcZBQLilMgo9CW5aPzV0TTu4Br8YGGP/RSOwfiZjD
oMz6cWslrNu5RYonj/NbAe76fiGpD+FBp/wC1/qIyI1IvKXzpRPnW0mygK+MbcLxHNgabF2YhG7s
PvR0IGhHOFNPxJHrEJHRGbrnVuSlqpKJCpBTv0vn3sM6DZ5Nq/vvsUaThlJvO90umXR3MUZnQIRa
Y5AP6lq3wKyK2B80Ppn91Kf5p0Tp6nzjOsOzHOmbN06rPw+509dw3vr7sIMzsY0zWEHQV927JkoW
Dw1p/kSEzvAN4W5yB4416/2BUNPkakGNCrUtdr8uoI1XMI+Rq5gsNPWFLyE54JdpGkipZf0rMx2G
kBub3ZdlFvGDUHCXJ5Ik4k1VgAnyyDAVoc/wDctVBoduSyxd52xm/MvsJRKdPV0igbx7WuzYYsMJ
NUMDl0UUeGjAaHdIXKp7ZZl6FchEU72s1Wl1I81Jq/fL5Ja1R1Uiea6gg1GOaseUxG7gKy96UVLP
iJ2m/d32/SSR16GXQTDoUMNozFY+5/XCXo/s2W8wAfoN9BpmIamI60KvjdukXirjiLjJDo9VkU4t
hugGNp+TpD8tLJXAntxYB4bR6ddEqjt7GRndI2QRWssJ6/PnlDnAb42ufCJidasXxnQlqbE0Hp3k
kilLDb+CpDWCogjHqzbNxz1sB3mTzJ3xmsXrDtMzyWL+NsvR+Z0X9RQwyhc0BVG4LyOo9OhBayrF
kyU8EIqVQIk+kHDYZDmWIarxiUkvdyHqdc7me0yz1vCYuM5MiBS+f5ZAFJOR3en8s206+MQrutKH
YBJtF3Y5kE01Jhka59l1ZjvpFKiynL6IsXBv1Lo3Yxd2dqeCnUpjNrX0HOPiU25D9gS2M/ySvTM/
iWyAZ9zlsjk4onbx8QK/kBuN2u9r0k7M4WyTqifESnl8PzTrZFC5sCx85g1W4blyeZfhXD3W8DCj
gCKXctvVpEf5uG/ybaqNUIdE3H5RYs390vJvx1vqF8XG6vLhQXBGOCYV1ewyWZQgn/Pu2h7r9nPr
EFfNhhp+gqeqw/QiUUYtbKr6cPCUaJlMQgRckq8MMlgN9p2LvhC4Pg3WS56YbMQw699o8K9ywrZT
3HnQuBEaGgY4hjkV4S0x4zOav9hs5C9mePJrPHr2hRPoEt31swr0M3/p0Lkc5jXqiQMhmaQemdrd
S5YW0T11/iL1bGvKHmutGTHlzmm3HwF6+IVKpuxcNzM/dBg2ZO2EJMglWoyMRmENbCSpmXrumldR
SQMEOuNQPy1ibL+mXVdMGzEm9m/NzUawUP2+VmdOIZPafpoASXi2my6fQZwle23Mix6JXLcEmgPJ
eIhcxEZjG25hShD1qCyNx+YhviG1b2BNcG0vKpt6F1aw6NzQrn9qYdHRmxiikk+mV5+X2O4f/pyw
/3+B8FKzlYr0/yNAvqsPer/yZPn1d3FwrWD/39qg/S8EAvQSXIsyN2UjKkb/p6/quP/SNESp/1sz
RELx79Kgw1/CkutiwzD/dF3/XRo0/+VwjqeGgHHBpuj131QGId66jkrFRKcC76r2iQ+i15JIQMZt
g07h0BI7uM+bY1QvF4pmp2W6P5cR1krJM6honpay5qWmBrrMbdArylXVqcjBX0P9pz7FMBWzS2Wo
01rLn6uZKleizoFl9aRwlnFLItSWNnAa+zYSjuUn9fglUdCGUIFx/caQ24kOIN+42DROfJ8OyjcR
Fk+lnYD2iQ9T82gQubCDEPpK2fGZrIeXv8bHmbrlqUkP/zsP3sGCTq8Jt6V90vEQo44MzmWFC13Y
xTBQfV3qNBZUYW3SXHkCTvVcC21vRsojNQDIAQptL3JP743UvVa16ZApMYUDMwe3U1e9h9jlwkt7
V4BcfyNjTNCXoZjnnNasKHBWC+KtNtBtg3mlJvO4b3ZkoaUeze8jmXBfjKnzHOg9GPXJC48N8Hq1
HUx6sSfLy4Sf238FYP1tLMunJSr3bLsnksfDS9bfc28cmxojmC+NxtlJ1VnBPmcDEWiJKTIK9t5z
u02SkNS7PkKr69p7jlqth0ttoMmjbj5+l+ur+rvo+OcxUXDE32JYKxnvbVVN7R1pZaFsg5w+TmmF
fEfK148vwUTw5hKmClJTW8czVjSBZeftJSx2QBze0zYoVOeqn9s950CiZ60Lxfv3Bdz1OlQGdVoV
8Jqck1FpdYLVtIzboHGbX1HJ8bnNkgRddo5VtLDzIIPLAmM/R/ueRBmatubx4zu1TmuU660CU6N+
ywNduwhvb9UsIHHjZGiCzHDZBiUQ9JpCDq9Ez827DkcarelunD+zZBIorITiK/HvBlnrvXOtmmxH
fKIvkl+DzDPJAY1AHrPQp8MyW+NeAPyQO2zg7bepCW/C2r2VtV3cmKXtBuycDgukWyohwlOTJgWc
IkUgeuuuJxoqgDOmbsbIvhuyijDzJfxUVZ3guBtdU4jW9/yMa0XFIjxnAHBCMUXPRqca/uSksT8a
8KCMsLpzpGZvjSTFMZelqT82Nj4ENb4eMyXfrj2TblYFNWAVq5Id+XGXKZ8VQEA71Y1KTovTq1HI
yBNWsnFCLNTWsNe1UUMk2bnXphtvP34d+vrl/D2419eBEd01wT3Sdj8deVXRO/jC2ibIkXxutTTO
CH4n556p4dFm1irH5LGLXSKXJ2ci417GfWCXDYo48Lm/sMq89L0+3hFZgqebke0bVN3xE5G2QQVJ
8echukGp6KFPZULmlpXPU8P/5LgJ470W0bcoXStbab9nEWH3rNeLF6nO74/v89wHZtJvEwa1Ft7W
iZ5vjtQJPkzeMIG0yqc8SrqbaGmfSeD+9fGF1gX13fNc23C03MBQ6yd9ALamboOAirQfNc/2Zb0o
ve/QU56RIjFr5RQ+t0Obs3UkpffjS5+7R5z9huDD1m0+77dflqrDZ5WdpBwF1upX3To3iErE13Ap
kwtXOl3ueYSoQAnLdZhX9XdXCpfW7HI1lAEpo/dmT6FW5sZTxDaDpOh7oC8/P76zMw+VvhOADOQD
HFbXHdbffSehDCHGJCKU1C4BR6nbRzGx/zctAGJS3BiIcNGlX7jJM4+Ti8ILsekEr2/z7UWVivPj
BEUswF2WbaBaXBtwGz1SsssLVzo3LcMT58Wt7SONr+TtpUxcam6dkWer2fIXANbvuj0uAVk1/uA2
0QbFMwXP7jdUEuqPRfbj46d79kaxX7OTsuFSnA5Zq3YgH7iMm0ZvvcI0b8hs2bX1dOEuzwwaSwM9
Ss/TRTx6KuZ1+9zqwrBsgmrRhp22lC9JQ77BLHO8T+JZCmwCH9+YOF25Gad0cU3WbKQ2tmWejhtR
N8tEMFlA5IL52YpyX5PtIU5cZt85f8T8AepTtyTHsIh+h9akXyl7bonZrIiBGxc6rtK6vfCj1s/w
ZIZYe5icFFbP9Lvdq9Ur0imjmJcdqrvO7l2PTPvv0v2BAjz3bPxyW0Pt79H8ot/rnPbCru/sa3AB
LqzNe+jm2tuxZtOdwQmCVMYcyYai5RMWgExpYc1a9Joio9x8fL/n3oGOlpodB3MSCJe315stJWIF
MusgX9yjVlefke1ceM/nbgkyzMqcgtwtTjdokUVyQUjeZRA1sbEzuqH0SZydd6OYv0RqdEUr+ON7
Eqf70XVg/XVF+2SqpUpVTk05c8VKhts0VEhVwpZIUMPwvTWlNm0bu0wDo3JIcxvbvclWrreyr/BC
bnNL7t3UnILQbr+TZ3MT1VgcGluf9qmd/Pr4l577tg3wT5YJ2mDVopw8/VaUKi2JOsiU9IVK0s2o
17fkMfxv2QC5z3n57qXLnAwq0I6xZfVDHVhtrW4Uuo5RPmWbENLthVnkzPYRJvO/b+hkOIGrcRMK
l3WQLMuPRB+2xaDc5b31QiXm0ls+96X+WeeQrHFQ+jNt/yV3GJFvxEbe1kGqkzxSGmj6XYtaoLgF
F3lDGuZByfI9DsEqsM3o8eM3d+67sVhf0YYYaCZW5fXfa944JckIjLcOCq1Ut6XlDK9tMckv/91V
1l/x1y0Cr5y0mJ1ZMDuDT61giyflwqHjzOLtqKR7UIVwXA5vJ2NjcsM6pKgqg6afboZq/OpOy6No
03s7Dp8wv9KcozV8YZicXVIxbvDkuCr5GCcnKtxk2rRIWwYhXtJAKQkSWOZHDEbLYbKZ/MIk9VUw
RXvY9vohFMbzxw/2FDuGlp0jNVIiZlldY+N5cs5JpzmctKng/UlBMTz/TH5b5FvZiCO2+DTV2VdD
Jr87XJBbTESFB+N58/FPcM98lZyVXQOMOT/Dsk5mqSpheGU06QM6sGFAii/qB/E4lJNNsV6xEezM
s2/a+QO8Qf1YwEoMukHbxolhbyfOqRuKKdlDS787EHV5jFoLFXc75DsCPDa6tKYN4YjZITdmcA6I
4JtquXXNIdp1cJ7aJm6vRDS+zEozoGo2r6bJzYKuI+egFmkW2HqY+EIf1DWZ8pDXJfleCRoRBgPN
DQx9XsEbs5RlRh4rEJlrq/hBZsjDdRIiY8KRrMq4lw02tbiKj/TYxo1pGwRIjcVNGcnu2lCRLWhL
su276HkaCA0jMeA4NdN15CS02+K69vXISf1isQbgtYjwDWoLBnmMLV2MJN/BG3uyklnbzUpkHcJF
v4vJKvDaKilp/ozlV6I7NE+twqu6aMagJUXTax3neqjMfDeriuVbsqdRKkTkGTSu0SQ4RKY05e/C
tCnYZ7c6ypNESXNS7lzsd1VjXq3i5ANl8v985ScpEwagjQOZBfnkW6fZr7uFOsugG8vUX8Yl8rCc
P6htch+56SN/68JHeGZddjhwIbVms7GeFd5OLnjKJiUFJx+UPSp2mTuR30PKIins6CwDGWVdeeEW
35W0+OoczdGA6cGyxzt2ckmjwQiStVbFJrPWMI7P2ZbCV/pUlTZOuxK4fs3/tOBsbqVrPhRF8UtW
3TU/rbyJNGmABovzg3BTkJ/JNN8hOS5fDUXTd72wWlQPeXJJOXZupsCTwzTBLCX4VE8myNmB8E0m
iAxaWVwTzXjsQSYclyK+Q1LR0ni0yd9Jl3Tj1trvQXGejGbsL8wVZ6YKwC3sEAAkMmP94bv8tQ4Y
NELsrrcrVpvCN/OuZutJchDxOBfGxDrITna/+IzW+RDPGhWHkzlJb6WEBTFVgZYV36zU3HHguLDD
PrM5c5jwOGwgrYXkdfI8qVbUfdqgocpG7aUdm9aPy/Ilr+I9dZmEZnX8YEX6g93C8f94xj231Fnr
kgObDZ/Vu0UnS3OX5KUqwFZ3zBzzVy7DZ7MtCEIt7801tL5MhwtWxXVEv3ug6H/N9ThBzWj9CP96
c5kD+FXtBHebEdk8h8tTbQIdSTJ3Z4TjhYude7Q0EqgHr92Od9WNfia2anJcGeSmda8gMfGNvvAz
3bqSdnWlGPaTXltPaaxeMIece7B0L1Acr2Qj6lVvb9IcrbhSDCGDQXhUercSCINHo72HrCFQVq0G
piz7/PHb/HMiPXm0FClNUBkO+m5kz2+vSqe1aE0WtmBY3OwAS/ZaCI5rRmu+wrqOvCRao2un4jWx
uj3lpQ20/ytSigdfwabkZ7ZbbymqFrsIAIIfNVhNvQ7D6VapmO6b9IdhSGqBSruNEDn4BJqYvmib
JzszX92s+2rLRSdlS3zSs970euHeLnamBK3iEvtUxd+ljp6HqnFErdEhP9IZvN7ISJ53s3jbtGs6
MrjX3WpA2wxJ/fTx49HW7+jd41kpYuupTkMU/PbxmIgspDuFVTC1yJFUWyFwcT2AyVYFslOZR2Pu
7Z0M1eO87g5iRau/ET23y9p8eVJjY9Phm93aVXEwAbVsBeJVHgYG5zQxvlpOWoALS9wdsQyXKmVn
FiaXk6+DSnY1RJ6qyrsIFBSiJFYJa4r8id/j9eUiNmM7Rddk2OMbrB3nwrdz5tBIo5yaO+shCVNs
Dd8+r5xmNFYRswqaEeR6PyFa0nIqEJJ1mRKIVHfQoArfNZVwJ/NE+KjwmUrSUvXcUP+E+eB1GruX
HuiMN6oLynvLOE51Xm9VdLUXVtIzq9K6ScCwTP0EON7pJyfbLqrt3igD1aVQ26XPJLB2XlJhiiH+
HOkCotGdRJomcjnQiKmL/Ugy4oV16f2EI0An08HkodGqOp1REczCh3TGMiBq+Cqf1VtVjf2snbdd
LDbl7F6PCVtYUiMvzOTvzw+Yzx3srRQ5AagxVt6+rJWbCdMgWYW4MvEU4QYyXjJv7hxfjV6bMH5i
lHqT2ZMKdOGe363FJ5c+ObpAbBdxoeYskd1MNNt0mCv6B3K48IYvXOa0JO4AOiISK+MjcIebMu8p
rraBVl2qN71b8Ne7gVJqM48yT5yy7yIVFYSe8iDHyWgOoUV2aC6MS0jb8+9Lc/Dn2HS7WSfevi9t
cXrLEaSEcyTZaZ3xFFvGrZXEr4Pr3vcRNjOaWld1U++13tl+PBOev/hqrLah+8FBPFkoZD50HAYi
Li6V42o368P055x1vTfL73VXH6I0zn2neS7hy1y49rsGzvp8/7r2yY2nipLEMVrIIMI2Zrr5trHW
Ti2HvtnagM94ro30y+Qoz1Mrr11hXvhQ3k2l6+UJzaNvSYWVrsfb5x6V9rSMmVsGg/MazxqJedHV
WN9pebq3jUuWmfVe3qw4Jxc7qYkQjQi2ZrTLoCjBQDhAs4Z+M5oaVev8wn1dutQ6rP/aVoUqzUOO
hiVshdKrxsJfA/DE8KhRlP/4DZ6/kolLjL2/YZ1GiepGT6yK4APpO9vYSthxa6to4ii7zLdQLod/
cme0mikswc+D0v/2zgo6kniJuTNwvz2J1hlxjkMuUbcXxHdOen5hhJ69v7+udzJC7DEbiPThpREs
em+L8aZt6kPtdL6qdft/8CiZZ/CvsiN+10dJZ6rDeRqWgYAk4EnHuHXbym/yAtpddqmZ/m5Pug7G
PxZepCjg/U9WiFbRytB11/uaEUVahLMljXXbu922rZdDSoA5+ZyfPr7B96synXvqgdafFjpWrJMv
wGhURe3C9eX1iKVnTYFFEr92NYycSB4Uo7iu4zqBpjVvy85+yofmwuHqzKrx5gecfBe9IY1RRSIa
1Amym9zaG3Qocmd8/PhGz6waDBlOcJSsaR6cGpRzAq2sZOLhtkLER/bmtRdl/aWhieDq/YxCkRCC
BZxUENSn/OG2W5i2M/awlqZ8SwAWYdMvrB07Aj9vyy0Za/HDLKdxO+vzj5mUXHCNgnR7jfTwelKf
MqX+7VSy9hJHIzjbSRv8XtTX8loSCK9ZO3tp9rPWXtWVfpNO2gNIAmwYiTUdBhEPO7yNCv7iGgAe
mkGfPb4C8EB+oj7VXs8VvvSOcvcO+KRxFYIwWiUvPRKILqtKvw8Z5zTLSXmWAMYC2KPO7wpW5r7J
YxOkdgJyTbkfer24yrjSBuAd2AjCsESvO5tl0K/CMet2KEr7e/Da23FwobQ1QgtKkL7brFh+yg4g
ZB0aXyLqW5uJnm9NqK9nFx1pbIbySU/z/JqX9A3HE7gsTsfoTaPF03S57KeoITQLR8neklXpaWZe
H8ZB6TeK0lU+aK+rfpn2lYQt4xbYru28rx/i1HCCvrTDOwNQWoBKDp+1hcYCP+YmsgR5ObFJHHyo
fpUAOEcyEz291O7sUBwy0hElvT3N3DUoltEbaPbXmOv6MPVbXIp6R8FPmW/mDKJ5nC3hQxyag18m
aXOkWe4Qka4qx7hRLc9ci4djnGW/lEWvj5Y2y1u1YevZd6E3Exy6ddPO3FpQ5q4dIut9tTAOjRqb
W8Pq1MNYRtcAIOj9FPl4SAwxbEEtP0FM+x6CK/TS8SkR+nhMhI0xSzYVecPZj9LI5e2wNK8csxdu
293gswAugZs30PU83Y6A6ka0BVsDQRhrYDZ7q9BnT8AEBphU7Afp+PiRXWTHs76N0lWx35b6XrHK
OyrvvLsxhLKSTJ0NuKgyv8wSq6UHoaPHLEdby3P0cAf1bCn9VKtGkODxccQT80kgcoFKAZHUtQst
EEVkbWzY80ejb8kJppYY+Wnd4AirvlROm+8QVGf+6Izjg9MNIadDvT8obXgjrVn9PELjOkZalN03
odSV7Zou6bXu5CmzEV5bjmJsQsMYv5llkwYlD56gelQA+m6A9Fbvh0koN5ZRZw3l48YkCDqcPSKh
YY5EpNXpS/vQl70WgGPJmJytzIegN/nUc0vPXKS8KmhVHBR12ppItYMUkiF/vXqx1W4virH6buIx
O4Sp+cg5Onuht6lq3oAC8lAPVvc91iUcEo0aNj7kdvxlxrFmYDsYsZ25Wj06G8wRqQ9i/zmZxR77
GEVg/AVdOG2lMvqF7na7PO6s46SZX+14Ele1KtDdydz2Rtte7hAFNv4YgW5qeCe4Fjkh123fbETP
iQ0ld5j7GACHIBc1GTupMo7XWhR979TRIvOZ9RWHSqqjDI8WOAvIy4LImZEXcuy5tYs2ZM5o+syT
YiYjWy8WbadiUtgQWt8svoR9C0wEe0igANtKcZRMNiEHaSXvFKUcbuwCc0cLcVbsRNqX28JS2qcE
kvbByCsj88bCSH5MVXhng4f0l6G1ttVAmuFAiscDUDtL98aKmWwurPI6TMfDMLa3ehyNfliXP82e
XE1fxkm0lbW7NL6SmNQkwzy0DqI1oxZ0RjPemqX5mOmF33acoF2qMFcZWQZeIUNjAx3MVzPjLuvT
e6SKD6MwdnEoP8sm/dnMEtatq1yZeX67Zh3ayXg0cAF5dmJBZLFjsHGN+KwsC2UZFQlG76RUkvP8
OCOzCZa2uiKV6WFRZyoxwPm3S6vkG84fX9AjtBurtLpdporP+Ie6bc3Gx58j/R6TaOzhrxTBFHf3
1Ox+Fg7jYmrnkay+6CDIdfBZcl60nD/GSPWbC+FwQcrW1cNVKJNPZW9sRv3z0K1x1E3/ubWKz6Bc
192wwiFZlY+j2z1ljn6jFDjisq66dhJ7OyoGoqf6ccAHYdjogUZr3IbLTFM62Uc8GTG7Dxhh+cRe
3L5pPQUuH6ypHTrzmxLwme1gzBHuKDxBLWoD+B0nUhNfhyVR9V3xKx14gO5LXLkEpbmfyjLZUes+
VEb8myT7IC3amyiPr2Ks0ZPT/1Lz8hPEjE08ivG4ZNpaLGUXbyEaS/UnWyhXrP6+4FA6J2ZA8fxW
j76KqcMaHMafB2mRfWFrPgOz9sesvNf0Ze9azAVTlJePiuBLz5biRR9mb5ydQJjVHb1i3xo6DFKT
8iPG1sHsGt0aooCZJ74qRvtgZBNJnG3r9UTB8E19y4bZt+1s202ifHUp+EVxcaU2jRNE7qMVWjtF
TM73ospuusK6aTqR++nAcASqvceCeSQBV+x1/mDSw+o+xU64qQ1z2tjwYTNzwO3PVqJ0u3RjzFbn
G84SkBL4mJXTr3Fuh2NN7x5SUTtG1hTE1pC0X+Z4GpIHswABWz2ElT3FWzSS1i5KsuVIBfP3x9uw
cyfbVdgOWQIuHBu/k8NCOIV2r8xUylKCgewhRg+Izs/5qo13+EzuUOO+RMa4753k0pn6zMGSnjvl
XvIBEPyeHlMIzB4UhlEVtC3pv3iB8k7xM+WpysdbN7TudalgMqOjikeYV/lLJOaR+KaHTthXS/ud
cN9Nd0kR8H7zi0rXYrhRFFqPFydb/tHAwRo5fRlE4eCPWk/cW+krqEE/furvN6WCm7aQBoEGQUR4
sscmYTV0wyEvGfidHyaapyjMEsvjMOaeOmD+rS8VRN/fmIp6xlCB9NAwoZXw9kxoqHGNNpjqyWha
+IoGgnL6m0UxNx/f2Jmj4NoXh/FDB5KUu5PRFKeJin+Ndzq0/TFyzaCAFTC0zU6ttQun3HMjl2tR
3SWOgDbQyl75+wBvVNaYdjbXwr/LBiDcWfN3rXwxWrn4OvYsP9aNDek8HBMv9T3Xf/qkTPH3pU+F
mFXRhCUupiqY85nkT/oHbr4u/fIw4uyGqtbSB7WPg+H850ftNxc+eb6tMilNMcZVoIfuM7kdO7OU
u74ubyHyXgiKPzdiKCE4fKEcnxDlv32802JmkyQtHGkFR01dPHBEgV7U3308Ys7MAqYpBEBd2qMO
zZi3l4kgdVgL7f2AcCfPcj9r+UjLSd+TabjNFPuCVOXcoIEStzKxQPRR/T75wFWrtzWZd3wHc3u0
1OFYVIOyb5zsdWkkJUQerxfO+qeojo+WfUkHeuaZclE614BHIYiszKK/h2wW5xlJohWvD449HNEZ
zomNJ7/phXHhS3w/xah4j9Z6HXgJ+s4nX8cs2yGZmroKYnJCriR+vF0BrYPmw5jA50fEtRAluSUB
2rrQNjpzsv/rykDI3t6kVErmBpubtFvnsHYPQ8cIPh40Z6aZtQbEa3SZp7Fmvb1EtBBmvyR8f+bc
XZXW3gG0yHGCFKoLFzozOhEXoawRKFoJFzyZqAuoznE4Msc4WfNFqx+bOftZKc62bqMru7UufN3n
hgdcIqrouEToSZ583YviTE3G7jqgZeaT07RrKu0P7+/jp3fmBa3nQ2KZ1mCidwCkJskhSsR8ckgS
vjWrNNE0Hv7BJWgJUKzHnUVF6+0LmjDSqhJsYTAl8w2Y6trTOuf5v7vGOkj+KuBGGlxgYEDsXArT
p+3oddmlpsOZF+JqKOApNvLfd7gdVC+jpJxRBp2rQqJLfg7S2Mfq/A9WZ/791Q+44o9gA7y9lYGc
90m1uE5pw/sv0tcBZ7CHanz78SM7fz//vs7JI7ONaKhNSW0PqY7iLdmwGbHW1lT0P77O2RH21/2s
n9Vfr0YZZx0NHveDxe9BtfUHpYgvtQrOXsPEXrT6qVzz1DJASE5jueG6Ptnhtg+1fQ2E5B/cBrom
qGuOzWRzUouVzuxMyBIoAHfKMe3K62Ew9h9f4sxMRqkRUQc2QpN7OZks1cFds2kp91YLqNqwv1nJ
qDVM3MW91M4/+8Bs+nNsa/X3GVWCpCCL118GE/uTP4TQFDbkf347qGN09O88N/sUAykANLhDZpUB
OqRbV6nWoORhZ9QrAN+5UKg+dz/r5g9LnY2N4zTgzBq73HQhQNFFVR+W9hFszfPHd3PucwHrx7QP
NZkO9cnLqURTWZE58HLm4no9Va7gzMJOLmhfzl0GCYqL/oUYYf20EY//v3AiMtYDHX63AUKkbjj1
QAj++G60M7tWlkub3TndE4GW/u1XuVALJ1OdAUAR+g6eCfCIHfQnT8p6Y0tzp6Qo0Fx70zXmwaSc
IyItwANP6o1XWgI+A+yjHwWIWddcPKP+H/bOZDluJOvSr9LWe6RhHha9AWIiGUEGB3HQBkaREubR
MTmevj8wKytJiima6t9Um/UmMy0pCjEA7tfvPec7hT/r3jaDSU89fFqO5jUZcWvIPrvWABpknA+W
9ckG+cF2/OYdvNv3RSxQAnhGuc07g+7yt87Ut6laHXSzXZt6u/31B/bh1SykbBgq+X7en5kibwlx
qrmZkzZZqfOFIgEIxI0/VT8S77Mh4Uc3AZXGvy/2bmkuJux7bsLFVJIG2A/8uHegGdz9J2/JYBBJ
YYiK8l2FUcZZJ1yiu7aTJX0emGBS4eyge6+p7W3nk/Xz4/f099XelbvDQM+5rrjaXDkbx5BbS7mN
9U/KzY8vgo4D/Cy758JUf73XhIPT5LD2yq2ryLVSXgKhWAHU+eStfLROU7H/+yrLvfJqR8uHWRWO
rTOWS0Nf9c7mF2LttNbM/+HbeXeL14ijB2lwocGoVm7xlOsPVqN/shR8eGejVDIWwOfCWXz7btjr
3KHotaUOEFtl/GHYzbZSnBXtrkBpvE8OXR9+dn9f7b2XBu1CQkIgV4tMsZ4ibzXjB5UM9+P+t8Wn
SDK9ZTdFJsJc8f3NYDdqbai25GZQdbg846Yguu3Xj9CH99urS7y7E0QfueqgTNwJjr6iq+xW/So2
/qP7DcMuxSeb208gTuY5Sch0o+SceiANHOdGta5VTsWfmSA//HLY4Fy2HtgO74/5kSmdkpBJSlxG
bpNjr6XWBZ0O4rj4ZDf9+Ur01kiPpDhg3vtTC6rUa09NAaxtF/S4YTQnQjAhafqLlIP3r7+jn3c6
LoVdDKm48eLUfXt/D3odaz2Wt22oOBu3kbfIH7axFp8rWbwtjD3j2jLtPrnozzcGF6XHtmCClziV
5f2/WiKy2SN4spypFrJ5rTp3XpWfF2L85Pb7+dHlKhb7kU2jcrFbvr2KpxGB7RR8X2MKb5QoAOh6
RA7cJYNOV8H+5Dv78D1xbKYjiiP4J+V6g6nMihqeJ9L2VuQJwPpkXjhO619/Xx9cRqOTxwNL7xBR
4rs3xRQyz+JUQnWTekDFveed+01ffrIQLX/N27Yd/XZmZyZATFRc748M6ozCN8mAx0WCTCMwb2p3
46Z2+plK/KO3g5/M8RzE9jZq+7ffUVQOZE56cCyKyrw2rXqljdYRc8tvF8CLvN7AC8E5Hn3Ku1Vc
m7PcyB2jQEEK/cu10EgmivXJfvTB/UbkKwAbZK3owd/LJDs3Heqpm4ut7sm1pVd7sn/3g2zWOgyW
0iy//fpO+Oxy794TR+sxZG5bbBtSqRhJXJC4CyozCrwmWZH88vAfXA7iCPwemtWIRN5+U2Vcqfpg
D1yuBgXvelvCVbdxafh54sLqF588vB+sS0heWAFtnBGcj9/dGNIT8diqRbEd58InAfHRgrmHvI/A
iPNEyl0vnZ0SfVb4f7Dwvrmq/vZN9mTMzrIqiy1qhKCGYqcNRFEQbJYV9p8P8m/Rpf6JGv8GLf+P
OT1v/tTHJPv/Qvy8xVLzz3QpPHNk+1zBoH9NmFp+5y/ClP4HnQyMzbQycDhjnvmbMOX8ga+SuAx0
2uADWGr+ldyjaX/wC6gS8PKw0jA+/TdgygI9RW2H2X/xGzlMsX4DPf8+KcvidE1vgvB6pgHQC95D
hJRi7tVcetlmrNggfKqfbj1i0z1VcORWkKclfr84189bZLtrRbHjFQIBJDtFWn3LUOl88sz+JJGj
VwJuifBvliOa2+8B7nPEZC0bXGcNDlG7iYVrnLQ2zLxYq8dj2Q+kI9qJt68WVVAj1fCuhOp9WSbt
fPPqWzz+uXO8STT5iT9gMzZdtkf6Qzof+Xv1OoT0XBCaoq87WA7+7BYQl6ehOillpJ3pmvcMKHEK
prbFheDaEl3AVIkzNx6cNSp/dT9bpXa0EEQEZFoa9zoQ221DLtlmTjQkSGW+6eOuy1cJRs1D58Bz
JVl6MV+oV43VPYW6iIgNHvq9maXuAYFnDLNYqqccZbpAMJkmXrIF+SlwnF05ccWgqHCsM6+vOz9E
SoXHBhvQD2My7W2R9eEZ+XXlAXmiE1R9flaNKMZxIlRBohT9djTMp6JDljJU2VdeCJojK5bPaBVK
PBYKohJhGkHkRFdmnp9NXmTe5p3dbBKjmB4zzYw3U3wOdxW8qWo8OUr2YKfq+RjXX8YBqGzDRDbQ
y+RAOGt+TzJQG+Q1eEyEuaSposQnQ0Sz9q0aGb6qNXI9ilYc5saaV8YYThuS98QXiLoZ/M5SnBC9
g48z14wTTwKtSiZTGjDQ6wyFg3HhjZX5hGopWVv1ZCN7Sp+KxoV4KV1FvQh7ZURQQoYnXOMwRu2m
yu/lHKGtKtQ496sh0wNizkVPUJXdmo+kjSb5KXyTvaLFSbhrPS3IxplCptqJQVEDZbitLfXedvj6
6qjx/CIWNiqM4psiIQ2L+AdzW2zEcbdmWycAKu3UXQSEBelY1Z6lqrB3ElHvCl71k+eGtGo0C91Y
NZ7UcpK+S1jgoYSVve0tuKCDNCFhWuOZmnrxFz1xsyAzO2WVzrgZhhkLbWV8S71wIyZNPUFAV6xo
cmIKNPT8xkFp4+Od3cd5XO+UWj4DWLTXtMIxRIyQnaAmqkFrx9/BcO8qWd5nYtYQp4Xdrq6z0RcZ
6MUws65JsO19git2jqIiFATRSD6Rc2GgQ8p9xXWbE7VT1TWTxquwb0mnZFoegLlRjyB45bTp3RB+
ND3NYxRGcifn3vuiWTpfaaO4e1DYSkLEY5ichomqXVR2Nh0TML8F/HqnPmNAah/hag/7EgnZcidj
zFmTcGgB+dRrBD29Ys9Z4IkxPqtYTVYJ6dSrsqwjXMW9fExUNbtUGnurWMs9OGem4hxEBOoa0lNm
h2e2N9TxRTUwig4SFFK0ygQRpbMfjhKl24T7hBy9upm0S7WypnnXVq2sNo418XLMsQZXSt72xRhu
poWxTxjYCUDiG8iu1qpbOPzdQuSXS/B9RtwCKeTg+qcF3G+Yo3UlU0C60YyMR2+IlPKVpiWprNIf
c5IvHlnw0N5ZMZkA4RIPMOCGiRn8ExpQmKHyXV3okt7CmVQW4qTxJ3xy4VDC458DwuabjbJQKvOF
V9mSYn7otLH1AejrIJ3hWqauioQuTOKVs1AvjXEBYFpAw3fuQsVE+tX740LKlIntbV1v2OnAZgFl
wtPMXtCa6kLZrBbeZvyC3myHwj4bX4Ccc60hBEmRMg6U2pkPb3pYJRa9A5Kk6GA16H1Izuh27Qvu
013In+ULBDR/4YEuZNA4Q7blzy/A0H5hh6qWE2a3YPVt9yZ9wYuiCV1Yo+4LeHR2m2kR/C1A0mRh
k3ovmNJ0IZbSJgReqpe1dahL1QvIHejsW6dStZvQKfe6DNGicWo/utbYtn4bpS7BbaZ2L/V5nTSk
2mOib/unMdd6nF+OcZIa5bgaUxWwmIbatqq92mDHSsdVOlnjOu2FFrjQJ04Ar1OtlT2s6kZM1abx
wum0D425XDR22g2mzSL0m0FIhF2kE6OyaqfpSOb9V2MKvTJoYbWyTpThvsmc/AvtH6z5fdLrRlBW
afokHes6aemsQNdzp2OJOwqgqjodHcy2+7Kq43qJi1batRC1drPMLm+UhD/kubl1MoYoeJqBBUON
OFabaEuuY7cddzTVi+tIFvm1bitHnvfxJObzP/Rmz7xuBoF/iCwnWidCAaTNmhuMqI13SdEXfp6W
1MdVn2ynduAGH+biyrbBtxoNoXpkFTju3kuNk3o0yGMzQL3dtHNjPEiEBn1QTJ7WXSeL2bDTZLSJ
qiHNMP116ETjym1VxHVmfXBi076rWYcmH8h6ehj4iAMlyqPULx0LfFhXRMOq6ZPwiv9qtmMbF0FS
ZtjSqjq7JDMUmWGp6j2i69a+ZCBJfD06plbzp6Z011FTzxel3ThIwIlr00jyztd2ZuRX4L/Xultn
X6yqsKKdJSuWgWHqbgrp7CdzMDbchCpBtG7Foz8Uay8nonClDmOF+3Ts+xtJQMoxStv5shwq2Niz
oW4LO5/3hVYrt1jN8wD49FYJYTqiMLROtXEeAdBlzUM+N8Ckw8p4AEw/BmqferuK3HsWh7i8EW3a
PESNah9wqdVHCT/uPFVaD8C9iV5PTh6fKc9d5Lr2RrJtkDDqGIMegFZwIGEiKAxTg1UrSe+Z0WVX
sGPQNKlju45mQoRmUiuuVZ3chMDuVXVhiynGSVz1BtLrtB8Rgzmi8TmR1g+emNx9ODY3apnWj4nZ
cx9OjufzMLiPhEez1SlpBQg5o0hFTyyazaQm+U6OcfTFJl0YjXWp25dG2/SjP+eyuEvhhSCwzwvr
1IoVjLOhQfrB4FTs/XYHCd3G2xuyocbtqSXI6FwZwhDPHTEKq6yz143TZhtTScNjO5vuZqwtEWia
UV56al4fVABczzGGXHX18gwSycLNEpc2lEATFbPsYmIe2a7O0rBPV24k1Z2eN3lgNNqEXGnIT4HC
1w8vC0SUJP0+9bzwYc5RHOedF57XWlMYVHDEbvhhViYnUlNiM+DOqtYhIX62nw6mGp3Oo9GbB7XK
9Zu2K4g+GxL9Ju8F+TE+n+zkrbzUNbrrkCi1Z7JCWApse2SZcbvpCIBHJF9ijLKCSiR2zN2g2Dxr
L0nYZFZww08oncEAhlR1dqlPx5dtudEFmLZBNN4PIP/e3kMm/lwK1SOawohM7SZLVT5bbaxUROZt
q1Urw9EGtLBNB+scgF86bYooksdWwDtHuTXe08fBkjlE4TEubGQzKFoBJRpd/WBUszjAfx+QVjbm
dHz5n1Qa3JCpZfBPG+G5wdMy1g/AQ9qBVA3LTQKaWryBykQsjYObaiGeavsptorsh21k5gnyBX7N
tJH7u0UEWGactOkI66N+QI5f3wsc3UseZIqjWOtsfmQP9YOcB/U4UPlv66nh4knuNkHXNx6k8ZR9
6LoYivGsrQbQI6bKwhTJnv/rmn109FIgBi8ff+QN3oVpNX8eVX7rYP7xafrNgfsfj+X/hWduGryv
jms/IZ1v2qRMnh+fX6Jzb6pvj1H1+vT98tv/On7bKgdm1JguuiSP0cFiEvoX4NnW/lgoj0wUmGqD
bF5ak38fwBdLEeJZzu3Qjxc7+N/hb3RLX0bguMD5M79zAOcKb7qW3gv1AYUsAs5FiLB0G1/1lRlP
R1MTgVCPx7HfDoMwuB9Jw3r14XxwlnWNt5ehkUj/Fa0Oh31mg4w7317GJv9h7kUWBgqqngOuikmu
c8Ce2EXY9R6y2FQUX7Kj2itVphNhLkOSqT7RHNOFtMpEbubQSuDu1eog1vZMdBmbQ5+SqmrDVBex
qk/7GjPkRTE0Ml/PrrugUMPudFQMJdtGU9HdzsKMnY1OnKS1GhpdEgmba+Jhtur22Eozis6EPYeO
H1rSuMypXxq/z/u243DtyZb4GAV/vaAKsU7CvHP7k9RphmNqCAxILY3M88FtSAyCxegp28mGCR9g
fSr3RRmRrJSWJZDXag4ZwXomby9QiV77MQLAJ0EH18sFyObklqOGmQa6sPvbRscRAo6a5oJvIpTc
97lDTSIF/FQ9RbFNtp0z+zbKO1JXZgsbWNHkGFbcRHVJQ8riYQqsrJJmMPBu/EEzy5tidmdlVSEX
OY+NPhR+M1rxZW0qIzroOQ83Rlk2EUnfxOUFZkeOCbP5rBgCU8n0c4Wj6bcsco0scGQWfTZaeXc3
2jwLaG3oKuHWp/nyXhOTFVOnO7JVAgw43o5sBZ2s4rjf/PpufK/T/PMyUJHpNLgAM1/QFK9ueipV
t/NYHgMpyvEkS5wrMWj6ihQQ2icLNCcJw/AMQXMf8Nim+ylMk09ew3LDv5oWvLyEBQG4tL8Rarvv
Bn2Mrok5KWqF5mwsSCFqjV0i0GrPZlyv+8TWP3kCl+f4/fVYZPh8eRaXtePtA9iZxpSZaqoENRQ4
KLtWx4YvyMArHW3764/3ZdLx7loOmkbgmS8f8XseaVPHYSLcNAzqIdOeSViJ7aDRsR8ocmD0ImOl
w35ilLRWlColssi2xLGKVPX7WBVJtsGoZuynmcSNYCqr4aIZePGQ2LwOeooB+amDLoS03Yho2zM/
mjsfTHtzBz6uvmrp7+3j0nMOqV39y776WxvdP+5ib/a6i/p7ed213793h8f6/4G4+EXg9M895nX+
v64f8+HxuWpfb3PLL/3VZCbHdHlmWeGBgwJL5Yb/1y7nqX+gwKaNCb9hGZi+bjObf9BnXUB7wGkW
XSr7xl+7nPHHUtTha1cX/gPNz99oM4NSeHv/4z3RaVmxW1q6aiGTXlaeV488eaaTZIJpbdIhvOkR
elxnk1I96q0972qheyeitHIi3ltWRDW0unXv1dSSgggUIxiGJfdbK9pjF1V5YCdurvuduZSCQleG
GrijJR8qTcgz2yaTmFjzaLqIXCeMAxVOFESwJR0u0Ur6S3nyNbSN8krYxozVOq60SyyxtF09LTur
qyLeOVGE5dMiRsYvSPwKHJTWq6JynG9t56Ur3UrmHnrJYKfrsM1blgvcAgzxVeMuThSDQCUrk/dl
Kmq5JIOrhzgUoICauVAu01Z2l4VWWM91UpIR5s2xXvu9IMIPq2BiAsQf9KaDBCQiLINEPu6MnAZe
EPI+nFVuJY63Y4MG7N8Uul375H41D23lzPtJ17JNg2zva9JRDgWdkoMrzE2zwskoLe+OyDDzMSss
eRrmhbrK3XL8SiMs9PxaGBV/n7lKId/4Urj1s1LmMypVQ4Izz+rFvMsXUABuibqLXDda3vpkHDQk
RukacJJ6CuJkW44diWeevZpt94caWd1NpBdG6nfoumhMzjLigKcDVseaUBw0siXPy7o4mvAmngEF
EX+TtnY6o8GpKPuxORI4bym5+iXilBmiY+urx2oSKr7IwYt3XQlRU5Xd/ZQ1NS2kUtnlRVb7XU1a
cydGcglT/aEwSWVdQQ1SODgo56G1EA2HYYh+hIZrgValUd6k2pdMa88FHctDG/bGqms98+vQxl+x
JM4B0TSJ46cdsdOO0sSEvOakVTQjyIWG7o2R1Kf0zMrNSNvowKH5IO3+PFrIRE5WmDZJgJPgQ0E+
hxARmnih5PIyXE7hWQnKcfGL3zD5z56sDpimJcci2Vo1NkFuINe9m2fNYAKS0nioJcExFdl+S/e2
M7pw9ovSBbBo6FjTRSemddR29JgJNMVGnafXAzSx7URBEhVL69ntcqJMyx/2iH9TmfRhHQlF+W5p
cJ8m0T+2ZUoIUN/dj7q8zCugVmqmIRLUGETE9EmrVEkRF/Zf7amoaYWKckXq4rfGbovAjG09IshP
2TiCIUhDO5hqzlV2ad7LE0DcoPHjWmxKT7SrEWP51HmXIsz486lW3mSN950hAA3eSi/WfdUea6vL
VhWnYr8S3KeKRhgRsF3o9nOHxInUMsccfNxiyro2tWlH1FfytfJU9b419XkT6eNI50LW5Taz9Yxm
tX5ZqVlFPlmKAKvTkrU+qeNFZzKVyQv7VnJIDbpqMr4hSrUtSjZh3NMgtbiBwrYnCsTN6qApU4/s
LWnTJ9S1Y9tbPE2ZYnKvSmMlrQrClwI7uCOYIdAaHOqtLYdgdhX9NGKrXGfEh/lp3Zt4mXTvyqE9
7jtNpa0pgz3GMa3nUw+LTRVqVYRF0lZCnxaqd6tPyxDCrSULkDoP6ynMXWNlQP+/MfHgW6u5Sdzo
XB3BOpiScbdiJIZYMXq+Muu5RBXhhN2RHjM+56YRd/haw+tJytE8whHC7Kph8o2Jz8xMpKCjKrNT
bxynY56n9jXeCCtdGSOH8SyJ7XQVaZijZ4IeryMiXG+6wZl3ZtbRDG47scpMB1KkWotVyqqxweO1
5FMyqmIelFHsTrhWIFelNq50PGulLEleIqjkYuBEvq+mvJYkwdOP4sclvGuMtn5NqeLP1hSeMkWc
jjJN4a2kHLu/W/3yhEHJeUxKkz3Dm8rwR+/RhDuGkdvctdRdPMF2bV+XjSO0fe50QHNf7cofnLO0
d2Ue25zBXstB09LhIzrLfvp6m9OxPEorGazNEBNeEdUGuaz9Wu2y0yLRT+2o7OlYZRiWXfqiDojw
OutBqoEWqpo7EmuTle3O4vjrV/UizH5VEL68Ks64zJkputmD370qI0UHHWPF3fRKbASTEt5Z+Xg7
V6Pt10ljwLKYb7SZvnJfPhncjH6TVwJOg3KTJfY5w2uaUVVKU2XBsniVtzLJ5fVVTB8GcBYaO/0P
fE+zjxX/dLl5fv3yX1i771++tpzSF/EVajmqntcfqt06oo5Ck5dPY3nrYd7C33WIcPm708CQE0qj
7VVHEtQnv9aTbZqrJpOWyTemZg23exsNYbHDpPqJHv7nmsZAcoTYkIOEbZEf/fZ1mQqNgw7V78bJ
6y7AT3ebx4XhdxZt4gixndENu5eP4rfq3/9Jo+dNifxPUo7/wm7QYnD75+p42z9234vH/I0AY/mV
v2pjFzEFFQ88Z0pdLFgUn3/VxvoS8YV8ddEsIoRafvRXB8j5A3skTt7Fv4idcBFH/V0bA8PHM2Ih
qkRYBIHwN4pjAg24UV7d4HSZUBcTys5rw4fEoe3tjZSNRQbyoszwj0/JunzZ7paNj2LiqCYuVdey
KWZp9MNdtknVaZUF0kxQrbNLU9mu9GVTJdki8pGVypPQyqITPXPYfV324RBd5Fg2RNPLCBQWOS/f
9Jk0GGnWlJ5y/FqlSeZHywy0tHqIAyYliOJYpJOql5k73JcF4XteOD6iwQArkVE6OZM7rBsp40Af
mx8WhSpaRTv2O8MOZjDPWxJ+COzCXE1yBWUHEdxQ9V3iL3tC4EtfvFQu2lLElKhuN92o3kRLgWMk
jrHKl6Kn8xqVU3JE/4XsJogFNJOzJ9lBhpaaNDb82D7odLIu67SGWWOQ+LELl+3Ofam5xpAlCSb1
uVNr59NSmLlLiWZSqw0vRZsLYzgNW7rrS0VnjLU4Y4xInVcS2bUl0dP62iylYLsUhUTWn9dUiWoI
56PIMpv0FCX6Ae6RarL2vPMqAqDSg2OJ6L3r9JLzJcNckFO0lKTJUpyOS5maRSM0nuRginbemIVp
fZGF/GKRm7JrRjU6lHFfcBpy9ceqLUlyaki/XCVs2V/zEexOqc30xaByiVNryh/Ahchny2nEPjFz
+wSkh7yvGkV8I6X9UZ1laS7Ve9z5jtFYKoTPadgiGOtZHB1vnFE8jE6Qkt17MlqKd4HTmS3LqppT
h5ERra2yuel0JQlqWyh+wrBR1Hp+P5thceJmWr8aUvQLrhjtZwqb3ifUO3tOKJSovxvAYZexXRrK
oRsbRkrdpHf+2LHxM/TplHRtWXF2Og8WYefDFA4tWhqw4BgpyKmfoqbcDZUC8yN08yxFPqeXV3FE
JeLjh0ZMMDqMsZHC7OfIMvbgYq44fAKEGRbOQekw1J7pYKite2eP+bnnQh5XDBkUdX6nd0u4uaxv
KSrFymjlNbNE8xptRnbmVHHJsYqem7rqoaf3AaN0Ke9qGFTN/aDk1cFqDHfXtdRLVtmLu0kZk02i
EZXrTmlar2g/ztc23VY2fb7AKLLlnUqhvJnGortO4Wbvi8IKb9Sq8Lap4pRQoifLPdNbi8cjxVPl
4Aq4yqo2v5hEUtwbkkeWSHl176hzaqyTXqbVhS5HhfuhMJJNObrKXVUwrOhLXWHUxRGSZx+sR8x3
qKRbRCrVjlnWJWKlH2o4qIEcKy1wOs/xbbcn7FfTNELDjP40YSjtx3FxkYfhfaZOK2Vw1J0yXjSV
068my8xOMOclOPKK7/1EIDpth3LTDOqmSEEGFrAoV0ZJODS2ci8wS3O60XLG+mEaCKfV12URbfqU
3Lwwic71VDyHqtF97+IWr3viaehvTDMjkuPM1OJY+ZIJ242TfRspeS7OazNLLLmORjGnci0QkoGY
ta1Qxxcixrq/xRZxNnO+fzIgCj8jZ7Lvraq0j6GIzdOmIRCs7Y7zrKARiToXSosNssid813TmMWu
nlukKwtV9TJNrKeuY+SeTp5N7jMY9Hjw1rmpof+I4uFWxKFxXipXJPBJOwhtp16BOB4PfUN2c84h
au+5WfyQel14QSrWcAiTIjr0yL6Q10Jj3cStYp8XveiatVCMDdkG+2lM9l3onLl9W/nTVH7TJWoY
lePEIErAgnUf6MmUoMpor2GlaCvhqZfWPAGXKZ3VyIExMKwmC0Q6TRsla7LTqnlopjhIDGvwI7zx
Z8SeuMc2D5N1H9fDhZcWma9wRr9FEdAzrAXxQANmyYTSUlXxO/xiGw6AmV+pkzP5oeMgNdUIRV7D
wVrN7fyUYzCeasEMVDXG4aQuap1eS2z8GBxYyXmPEKof5OWyZtJttQ+z6QzwlrUzvi8kYTYqE4Y9
k281DTGGeDJvbLQpoHw00riVcldO6vSsW1m+GQWSHy+S2pJnfi1MsPQOipsbw0a2VpHNFdQUkCs4
IiOM6TbakS4Srbl/a8Lf8a37Zadek8BeXQ2C5k4yNfeq4uZnXZM6a7o+z6xTm4lMXSRsPHHVRMqc
03uFHqCXmq87zbuFFOZsyjLeUB1kMNjyu6iGKV+ZnBCpkyWeK9kesS9zPzLHCXLkQm0b7i1o019R
WpMLB4PEN8Jc3djzuAUwXa6qqduG2piv48LjMKrhD9ezL2Y+RNumHBKC1ppp45qZuxHslTdOF30J
TaYbIhXuqsqc62Gc7+dhzK4HkTYMysdhDy+r2JmDiINq6uNND31rRQ0CbteEFwWUC/hcdR5N/bnw
OGxrje6eeWlNhxdw/gkeEXkWYyvZEXnWBoze6QlA8oWluejsmI6uE0n3Dc0/p+FBZUahXLpqT1Ok
I4zYSMOLLNTOs6UNUPVi2GQm1irXGdoz3Q4nFBwsTO3MStVl9AOneZP25v0MdttIgHw1V/Eyo2YD
ErqVmqfGEJsDs6aY1qKvS41UY6QmqnOr5FHGGdcd9JVOp6R7RMFSXkivIr1b3+g0R7K8vGXptnzT
1ulcD522nhKF1I42TkGs6zSRBvNO63RrO4p4N3neQXeay6pMifoY5MGoTMTjUcwOaB8wwG7Ik1iV
MKWYdfscdk4gZ7Q+YR1lQBdmk44g/ZI7ttVHOkwwxiZG4V7GGZfbwp0YJzGWotbCiqN252IOaV6G
MVIzeVLGyXqCYyaG9qmvo/gQDd50rYzxkVL0KgE4uIk5I+2UrFJXushIVTTY7exVDpTK555n5XLD
7KmpYu0a8B/HkqVOi9Pe18fQ+mKNdbxCjirJW++961FHP6qP3nfL68tDrwkWmYnQevQRm2py2kul
7Qc2kbCroZmle7gGKkjc3hxGPV55Uibpus8pvNd1D3uo86sqTuZD20Z6v+rcqcrOTUFD+pD1CAmI
YLam1DlRvG4cfUSUUjkxZZwOd5k3Jt6TlEJCzfr/x6WySzp5I+vv/+d/P1V92bXy6nuUVOXruQBH
kl+dl3ZV+dy3j+KnX/nrvETr3zCZlZMy+u68RCSyYeHjsQEAoRZ/SUv++7yEbMU0AZIshxhHQ+b+
13lJ/wP9NPsUff2XGYT5O+eln/sB+JZxgy7SEIOmxnsGCQb4Po8z295McpRrOtQ+2hvrrFPTS0MR
cPyItulDmwxPl75lc4fCyD6do0I/GSDsrLWQeFTKpk2hJVevPscP+j8vhplXJzkLLT3TF9C8Jihg
wOvvxoqJI0a9M1m351ELH/KwDBEHF1lUBmhVsm09imhaoz0rTuhhqvkepQ6cNxug/YkaKvJ6TmS9
boxe3CjxIJakGmGuTEWjeEPgddS7ToMlHsXJMa3mrl7mIyaNxarQSTFIOS71VRh+R83gAXKMWyYo
IevwXjGBd//6rb5kirx7qzYWNc/gG9BAvb47tIq4NYBGTtQxaGduprLvxk3I9g0BUIMYmvQJhExl
PnEVQg9apU8eCqtWBl/ImIMCObLJQen09CIBs7ZFCew+44LQKMvq9Sev9KemnIEvDEvOkj3Bv977
omPOeYPqJfE2HefpmBZO8cW1vHULNeuUwdh4MaCg/DLFU7uZ28G8mL3aPUlnB6tx1UV9EPbkOXdh
lZzZsxw/GUS/H4a/NOfwMsIHoNfAAO/d52hXaL45N1ibuhbdddU1Ez1A1Q1GLS92jGOHW7qwF8is
Q4CNzMEs3LafWOf+5Ku/+TJN5C86guWFU0Bv471VSlRYH9vIoG9vK/mBvK3IOI0Kt16nZnYfoc5d
SSOXCDbSdoUS30S6WmW+E32ZmVphyS61s6yZdUryUd0rFjj6ZhwDY5iZSURDdcXJu7b8SpE7Gzsg
ojJLPxqJNW4nU+N0mX5FVaERQaWmtwSt5IvQOrsVsqVl7ADJHHUzaJXxBq1hfWjol/gmwtuBNJE+
uYmNMaZUiHRgDkPlPOJq1LCpZHq+CRXdqgKEpeXKDvv4S6E2+VZt1T3g7Nn10bzTgy7NZXwio+Gk
ar1M8SPZqUEKjeCuD6lBMIUDJMBZQVskH2pv4w3q2tPSG+CC04rSXddgRZtPI8nGX10ta3ZJQ9aV
QDxGSRip5C/Mk8OzzDhkPeYWPZA6HovvipJrQaNlFiBmPt+xa8P/y955LNfNZF32iVABb6b3AteS
l95IEwTlACRMJrx5+n+B9UeHRKml6HlPKiqCnwgQSKQ5Z++1N54SNDUH/HDPSABnThrkIi/kkH0O
MCJctHJFkoEu2XdmH0cq5tyeOpM8aHbdvsWQyUSZVVc+4KddPQ/lqc9N4KJURjYkWjXHspWXqcpL
9qa1g25+EGRoFC4HZ+I61KCpaHaRZKezUV2RGJJ+D7oiR8laD0dDUw8WubFh2VAQogG4o7067vV+
Xl69Qirsqm5wU9RBg296yKgltUHwuRvjTwiDb5dZH+rt0DvWo6RHs0Wj/JiNkyrC1J+DR0GE6o+k
UCI9T1rgXvC2TAj3DWPjmUhpBw1S32bOefY426ZLYqa0abTGLB/cGd34XBnu3mkkauKpe5hLJXe5
V6NEbEkpxptVdBt4D49pKoKQU9Pcb8nLmzZFKbUoyHiJkynTHRJN48gxPftOI9nZBnpVRHL0kf7J
Na1m/FSkgfadWHf4r1ObIkiUn6eUJpQrecgLSOLIFW68p+D1VZvppaAwQW04Njfx3H1hg21up0A5
W9+ztK1EUStFMkSOBnKYbNU6WkTVhhkDqWwn8zws2l1ai7siRpyRs8+3G7c/Fvlibfka453dx923
vHBuHSNe9mOdXkqVjLsUbyPEY++rNqDLAku6onV92u5ZSTR0kPHGzKzZmkQHbuI0NiDutuZ5GuL0
B2WQ9sJco9Nn61Pz07jAq5ZG7u6MWA6HbMH3upVLYxDBnczHZmw43qngO0t1u4Hq2m0Zk+ONmvNl
l4use5wL+liJrO3bmtScijYOzOViCFXjAPXLqOFdOXWTlxsEZjqtJ2/6DME4+GKVtX3EGuC+Iku1
PxOwYm/mwM6u4pLW77YvcojwGSmeB6dd7qUZLBd0/iWpRpZ749cVpO/5JWlpF61SnCs07cmBgIt4
pylpPzdomx7SND4tcbGcZFnGd/lE+7wrxxV+7R6MNdxMxLOLqswwxSEPBNUMR/gZjXKZ9j9yvtHP
JkgnH6StSaEEFelhxTPuim7kcDULMj/GIjSSRey7BgQ0GtFJvfQV6jFRjnxu4EX7Yu5/6M4yXjhh
NJGzNNUSybigG524ubgNWgRS1I1fhZqvmnj0jmnLNAbeud5gdKhPqVuSn5lTsppbLb/4S+K+ZEgM
q209TtVZQmbj0Jh9agP6/42W3pNcW1+Q2RUHzq19uinH6mR4iBA8fwwexwooIPOucd+iGw91s213
rpuyhdJxGQQIDVIVOkl2k6S9tZNe9iLxlGch8c6tCsuhJ9LGhmDQJYNmbuzKaPZiwV0jva456VYL
ZWU9JDEmyi32bZlskOKjZ+4IMMzaMiTpPT2WRi1eR2FkT3pe6T8o647XHE+/4L/Pzp4TqCPeFudx
wkgQVklgHo1R/Ajc+qEvAuL3gv51ed9RpYmqdilosutkFtUxh4KA10t517VHc6ZqhvhGuOVduXTP
gpjXDYFnDyxT6cmyED+OZF0eiyDY6aZUJ7cZr4Tb3nizgzhzti6KMtVGa6WzzbOmOXqqpC5m18Yh
zxbvbCfLiQLbHWrDHq78qDawLAGKNE2n3Q1EPYE7neOtNWUI/pss3cUi/lJBWQ9TvE7bsnaLQzIn
1JIH9dLUiXwz6lo9ZaYoIiTyEkXe0IR5bzt7OogDsndbgMmzp60FJfrg5kHCB2qb0RQM6dFOa+/O
7vw0TJe62JUFDhvz3YHhN/ZNXwrE6TXSQuQv+XAADZ2fJTu+pzmoCAIrvW+TqcHGzZ56AT7EmOPb
ehhU1KDv/zHbJW4AlNTXIvZwBU1OxfE/HlFHEL/zvWqz4oeX9OOlHuokbFSH74IGME31Sr+dRKBa
IJBaKUOTSCKUEprigNgO8YQdKOmYvgwQJ/3GT6aBSEYOrc1O66vWPzfZAO6+8hOav/Uw6zYN9UEz
iL+cJKdyeOaF9TBnXkNZP4uLivTMuk7DUcsqc+P0HRT1goJ7se+VVX6tWJyK63oQo3d2Swsei+GT
IPkNxDjF3Ayaor7VGUDyUBGzbSMAL7v8gYJbeWXERc/8FFAwHlyn6y7kg0n3kNTtqvFArpUcdX2q
3Z05Ws0I0nymAaABb2fL47VUKmk+XRv2mPzom5n2eJCm44Mp2V9dGOY9B5iGXMEpra4cvBJwvyee
h4lJgygjHEIjGzAxXCH8NctwMef2xTYK46lv6L/Yw1BcVOUz6c6OFnpZGbzpeWcdUE9YUSV8D0wY
anWPD1aleUTnp+fF6QmtAqBQW6tP7ahfZpRWQ5ug1W0sj9BjY5Uvavow0RYx5SKjFP44gHPp0Vnq
uk48eUAOtdvS7m0A9W5y26dICgcULRGzjH7Gb2xdW65FA36U8ScPY1IToTrNVTh4g5yjNM2Ym4JG
0OKdFDoJChDxSSv1+JRTmdFD126ro6rc8cEa7Ppk9j0xBaZOrSLNDPPQ2P38hSfAPq2vYsUeVLj3
spbxKc0G9mZLSU6qCfg8XqrhC9qz7NQvmtFsmzjLbk0ztl4kBaPP7LWtiP9k+YKka4liL6lgJ2vS
+44xKPW2XtbaD145PjRrD6GX1XNZNzKMg+wl47kBxsR2ZIpLrjkv7dqJWNBOEnlDdwLEyBSZeXs/
IK28ktVMD2PtZvQZEuKu0nNaHG5d3UOIzsRBmItPE2Q0ZHVQ8RCjKEmKUGikg2wrknAdBCuOOJVp
F4vI9vqhvFIFmkwnjlNo+HlvaCjQuta8y5YgFZsla/JvY0AagM728huV9fqs+0TxUDIrj83a30lp
9CDx1sAWexnhC6561KRLAwgK+UkNZKauJLIbbRD0jbqGDtKsaCaJ98aSsfaY3Pd2k3hvPaH7og1l
mtXbOI7tFx/X3SvJzO7R9uhbtXkzfyuE+DStPS353t5KpUJQRwbtZzeTHICXJk+AdHXmm0C6dqS9
kVx3Li87iwdoro3zZK3dtLFPrttVE2as6rDqXSjmrpoxrVvlY/aqJKt8prVt66ZUi7N3sRm+LoRn
WGPFtxIxGmIiceH7La/Vu1St5/YTOnyWFWoGhfIN7Sb2NgjcSOZzwxLJ24D0jfK2fsKhgxwuWJVx
+aqRS526u6lX3RxPAgmd/S6ni9+lddOqssM5CaIN4Z1cFXilJTXcT6suL1gVerrf3VlxggKvog0b
6qKKX/J3PZ9W+d2eVowKvakvb2ZJG3U1poKbczfkglGRFNhK/WHQtqTwEUxKuXgKfC2kDWxsjSbQ
NrbSvuMun27yVhxZd5nl4qr7kb2LC5U3+MGhd+3OCxutc6GgV508oNBGllgUIw5oBOgkqBvd0h6V
rdprnvmPSs8o/wazc7Bkq2/p/UWNZsuNj19tbK30qDlBh5eqvBu7rAjz3H9J6nrZYu1iM2k1b0mb
jJi++L6cAV1HPBV3uciN64kIoiffXADT2au6MnkXWhaBHeP7C8odcP/pCzPKApw6D2lqI+ikdHrk
jKW2Qo3OJnA5o7a9nx4TJuAwJmqWRlXiUzjCX8/gp0acuGQxBEFKDWkVfmbCE8/FmIqtU7PlZPM9
XMlVIcqWLj/bq2q07qbx0XXsYzF1SFTr4mEmJmpjFuUcxcrlMIc6qXpSi5zCdPKGAV1e67hkTWjW
Qzfla6mYfCUUrHrZbCbcrueU4MWNWTObB7PhXCZhm2seuxW1Jhh9VhyqrwIgUAO6ZSczEpihZXtv
FN+fVeF6FzePxZcyL9tzOQZjRD8oZcvaHhO0gLbm559iEmucvV6I5Bg0lviKqrF9SSd/3GXumDyz
sdXOMuiNK1UO41u/tM3NMtdtqFsg7NY7y9Oj6jLLjiBZsX3A7/1VHxMK9Mas/F3ZuN6w1VkMCJNA
rrbS6kKsOfKcCVN8fy/u/H9FzL9KvKsK6v8uibl9q97KX/Qw6Af+jyDG8/6DNs30XZsm/6ps+YlI
Yv0H3welKHRL6CnetTL/W+AN/uNiX0AqRqHIpYS0VgT/t8DL74NHAuTStjBGkZz+/1TgNbn8z3oY
hOqU6kitpMoLy5hk3F/1MBVaq9YOJjuquzTdBeQaPGBLoRACGjo0/QkfTDl0xwHSsbWNKxSUwdqd
cRjSV5am56HZU6GCsTCA6mKf3BGG2aLlBpEQ9Jm+d1N+T0I4GPkQU/WPwug7n/rnWhp3j6uFSji+
WCp61mo9+UnqjqoZfFQcWFGhuf5tiRnjHNBDJKY8mbOwq5xPUrQ6DaG11OPlVXrC6V9vLAWpmEZi
5uyFn1a7Qc92qCHtaLLJeam7Mj9RQyM71O0/t6m8d9givHq6rW+6rAo+M/XroSEs/OUme+ttPc3T
vrbS4ZwG+hzGS9eFZQD4s4OLdNGHMjtIqbUgyjW6c71v7uhbi3NTltN/RWtoyZLv8g9F8VUG9+vz
MNds7NVyg5HO//g8HJhI4EZyK/LRYD4WKmuBqfR1co6DtMF0ZuWvtb6Y06Zvhi8/Dfo/XHrtOXy4
Nv49jDAwnqnHY2X49V2AhyhJfGiNqB/5nwW37VMHIDuUfjZRcCUpyWuK0OuZe9NheNamPD/RXvz6
99v4KBRkEV/1YgjMMPnhUP+gv5Qp3Tgw0JB1BouT4yrz0Mfih+b5z7ZZLkeeQ7b5+yU/1ry5pI+l
ULdNF3kbYthf/3DAFXHf1V7HpltHvuD6r+xO71uf8Ji/X+j3t8uFwFr7ruOAavaR3f082isFXcJZ
3C6yRUHdFoaF3MfS6XZVbdohfURqCo1vnsQgnH+AqH8rna9/JLAbvjHsJSwjH64d82YTpXqgKjHQ
/1LVKvLdKg/9NvGiQm8eVRUTvYEQqzWWZxQo/4qZ/NMfvz5oK8ApgLz2w1NuNSo16Ja6SDrxqx7L
N856r8KC61KzvRw7A6mA+/j3B746ZX79nPiM4LuC/187TR+HdIbhWa+wnEBsaZ1jliV4i3NfPf39
Kr+PH9+gtYOliFYICt/15z9NYv1kt23lcTTzkHqHVN+ov85dy0YUgfjfL/WH18i1XDqHKCnpE77/
/Kdree6IMK51mlUWf8ZP8VQbDnXWCuqKrqvNIpqo1meqVkYRml378o/L//51gpnDAsVySGiD73yY
I1p7gf9kcfnOMr81ubzSp+azp3efraQ/GDHdcNTHiEXckG3pg64Fn0eB8sRZMO6gy9vXCSd3QC8Z
keGf/n5vf3gLv9zahwHekTg1xAm3RunrZFbBbWB3X3g1h79f5g/TJI/A002kzExPzJe/vm1Xw5/C
MZOeoT09eF2796X1XFiATvy+R50kaPKlyCcRcpp5QirThA7j7/fw+7DmFlavGQMb9Je3zuQ/DYJM
UDuQ/cQg8GsZebYK0DNZ9T/+0nXt/fXjWa/CtgKw2kq9/LA265yKylEfuIrwnpLZe+yK7rlitW2m
Nvr7H/SnYcUHRDw50yMh3B8mfWEXgV47fRNZi2oOS+K9ZhI5mUldZQ/OyVkzJ+d/PMQ//XnWurMD
OO+iTP7wHoMGpuQkWnjZqn9M0J1s3LT50tneaUitb3//+/702ZoA7TyDrqpOfsaHnmENXcmMZ0rX
lKxpC2k1ZmefbItkhnKeKjHuOSQMCD79V0kwnF4r8x9v84/jlmYlf63t20j7Pnwf/RhrOgHNDanJ
9nXAEn/OqOPtMEWF09x/n3ktV4YhsnACwM6+FRVNo/3jmf/xJjBRMv/TTmAR+vCiqbfK2kwrSviT
fMV+fz8b5vVsdI/KUM9s7bC3uQui2h82MQnWJN/+8R7W+enjmIYQukLqELIzqn/9coZSlD3H5oYo
pmGOxKBdBbku95wC06hzql0LmHnIKcK5Naf+CT0imaWWk4aaqUVdR3OlmuGZ2fDp41rDnALFFRpn
pYd/v9HfBycKIWQj7Ei4ScP6MDh1v/LSBS0BC5f9lBFhehKBv/f8GXTLAB3o71f7fepkKYHkjAbD
Zox+5O6jw3D7ThS0nJx2+Jbn2QP9OjSJ2r+2t79pPnB5YCuAD+i+m+c/ZpcLERv5au5eNXTUG9Tr
AmZkO1ft7UTqKgVohFlJM6ORLavTlJhBSGTaeADhE/Y63a+KmjFVAQBlVe597lx/OHQjRlBVlajT
HDYTCGHvmmHNDyBMYEPxsAlVN4cDDJgtHKevSVf9Ix/q47tCt4erxeBVve/cP87GY1+lrkLzGPUc
oNBpl/7dlEDc81F+09+t/jUvf5z9/3s9KqqcPDlI6uvPf5r907ITg64avH3szs9S6M5dm8TuP0bg
xyl5vYpN9rKv489a96y/XqUgKrDM9HKJEAYieVbpl2XKPne2umpLWvrIM/9xwY+fJheEIoKzg00N
XFhvvaGf/qxJjanvGPkcmXATX1Wdm1Ha129mY3w1irzZlAO8HiHt6h/X/U0itV6YPTFtK66/8g1+
vTDNyk50MDiiokadqFiFTGk9xp2H74463MmkhyMc8eQvP1LXf6Bsd+P6JHmyA0JM9GrS90SFkMp/
zJUfP0pui4MCcxSsfQgX7odFHoNK11Z8CzA66GjHU2IfVZwQakzu7/Hv3/9v9E6u5aMNWw9AuAit
d9PNT88+n7W+K+i1MAcmxbZZqmSbWGi0PeqkNI7yaIGwGrqL8eZA6EN+2G45+WkQ9mxaA4W/KcZ/
Odn+MBzQMFHqYrlgn2V8eCt9badcK58i0ZIwil0FuWvdqois+DfTml9FDxQwyYp0949nsS4BPy8R
cGpYJDkJYvJH3+N8WCKo2TCfT4Ic7Db/UUBFTNYQYHQguCSxwPpiuRqrXp7dAik/LLXGww1ed9/+
fhuu/YfbABKPAdHRmTA/vpK+gOqX9NoQ2cVofXNU/CkfspsRwto+9rrv+di7j1j9nQTxTJDcN3S+
D0WxhKUZpHea3xzzlQvXD7k8TI2X0IRI0DdUGhYUCFEN3K5F3nlak94oFP5HPKzGMajgokkSSz85
Ze0cpLXonzu1mPvYlsEeMxKS1qaqd7Sf22076RtsIWUIG6e8yJGc9LpCoz7X5dYdK/M42eILhm3v
RKSY9dZ2xnTflZKbJNgV14/cVab5XI/WdD8X8Pt8fDoH022dS02LZpMNhbwpSWrZp0HpRWltiJDN
aBGHCSbb6yKv7QtMbqoiLraV8zQa+VPugejYK6+zln98jL/P8SyM6DvRm/CRBPaHzdNSCyTlRTNE
VKCdbz4CsyfTiKtDuejPThP8CwP/236RWhSlD+ySa2GCa34Y/doM/NDpqUgnlfXoJPYT7/CL9NRn
wET5JkM54SztofaIvZ61r38feh+ZKA4XBzaDbtUw/huT+euEWGZL5aduMQAITeLn3lDk1WaeE+J6
iL+C13czZNS1tjULbbp3x3h8AVsnHtOi8c6JJ90fgxgYiGLSzl2JOG2jFZhltpAhQG7H62yW6/N0
r8+BuQ3w8W47j1+kO62+V5Y0kELDOvz73/T7bLJSqBDtAcgE9vIRb1448xw048jX1KAv9VST3TZB
5t/4amLsuGl8ROSUrL1Verh/vzQbgXV0/DqlsK5gVcRTxf/5r6fxp+k1NeIuAQ7aRXEqiAvOBTpW
w/HLoyl9nIRKwVOTGe6dzZBMHm3FzClXL1J5E5NT/m3ys+wlIWiZs2SWHavWgUsXOzEVJKQNZ5Jl
5lffTa2jqYYfRT8ZF0ES9dnMDSKfR4OTU014sb0ZUtpUXV9Ow07LZnmLru1TZRgX3SuMg2lK+6x8
iWRxLJ+WoHyzKuRkMJ3l0Wpb86XxSu/zLAO1VVKuskcL3UfceFilzPq2K0xvy44luAe4qy6jbbY+
6taedh4tOwste9EcUl+Yj3KNRAwHjYYx6+2BXjpMuk439iJ2kbxMvUfGvSJ6PWOZeU1LOT5Rtwmi
3M5NSBqzRA9Qi0RsibzSgoiYEx5EWTbyKmuL9mbSiAvHgj3IM1nbyB69dljetLzX3thnG4/taDlv
zlT39VYLclZto8XSITpDfZoKiCULgiDaaH2xQz20QOXVMtxd/nwHnE9uBwVdQGtNjzq5EKi7TM97
S83eoBFnIZxNNr6zOJGi/2eFbV3VFzLJOxKy6yreptDCrtH1ypAgk6TeCYUCbRtrmunu57jjWbhj
+1hiIxKbMdHVJ6RHatfWpcw2hqUFFyMz1DUEaxi4MN8++1adnoljJzxEJl4YJACLVp4p+gqvE1Ej
c5rjirLuJ/YyDikzDe6blKDuA7gSb9WE9NFs4V+ccyEOJuisb3oy9Lfz7LvbOQ/ItTJGONXlJE6z
jVncExmh5dUiULSCDWj1kqE2WyJKlUHbXNf6jQbJC2Bv4II5bH3thGvV+T51s2rZSOhAuADw86H5
HWWuPfY0H2Cj2dTIUWLM9XPDoXgnQbCxkBg2KdfKWhGkWFzrgx5MQSTylC6tAG0Oddg6+mWd7W0/
6xHjudkpFQnpyQ1KN10z02abDQGWoGQs5tPizcmd57JpgaEWXOUW1N5FZA8GHdOr2oF60alGf24w
6J0zVznIGWeg0I1ulJGeVf2JRMo6rCs3eM5FMOymxvc+Z71bHxZsezWYqjzdTjlYzayvMKvCQLuO
NaBmpqlhntPLwDyNOEq26J4iY/Z7AAyuxkeGsB7nizrZ0gue5wHfHIjS6b7R2F+gFfHr62YGdSaH
AkbV7PFEOuPSVUm9XaiHXcfuHE11O55kbngXKRtAVIlvhG7QZXsMkT3AKSV9FxqVo526eawvjiua
Bz6TT73XWAioUZZqnCn2XWN6x6DLg5PuZ9oB7lYWLpibH7O888grioPXyRDT/ZSay1dV8DKHZPR3
iknzPqe+fN3rqgurIvcvkG7da8+Lh+umX7wvJqvA16DSeHVxKV6Vk5v793c6trkbFdOq4ckmZG4c
1eTZUEE6HTzAF2FbNhz95mzornFq0a2ik2o8GnQI7mfa+geD/L1tlun12VfJfKMRfBlYLdbO0pzu
QZNk53gScjdQ2N+ZXkwululrES15F/MZNlIkbvYpL8Xb6E5Bv0EVom11DeVP4Tp3btmyGKkmiEwM
A7cZR9Rb8HhQl6g16sPGXLTlppOLdT12nkB4YEg2iyInjA+xdZ4h1uytazdzhnbjFuNTpdWRK5fl
IUO1d/EE45dLNNRNwTK5IgfV0zQNwM33VbDrsM6dBuj4HEgyU5Jiz1r7CayecUHYpT6ZfSPO6ATc
b0gYq21Xj/JseSrbl4iHorLCsrFBvkJkyMiDeJW6zT0a01BdgAkfmi4mdr1Aj5D6yc0Q+M0O1Xl9
siknXrK88O80Ua3opr6+7xFJf16aNntxZ3u+q4L0oRql9t1dPJu5B1UNNTTjYs06VHMxVEhclv7W
w0dqHLXE6Gc40bice9WuVB74td6NEqKBhzJU/j3FFHVaytwkt9rnH7M98Z7QN2Hvn/QAbFDVJ8N0
qDCS3aH+noIdVtw+5AmPDkdEozJCqrRiQu6ptM1YI8veI6bydmk+JXQDae9O27we4D4vhtph/6zu
VO6isfZrV24b0TwVgG22adO4NxIn/HdhaNPLqmDm0u0w7gZjil/I1U1rXGyon8d2kK+C6riHXF5z
EXaRIrdrgyZPN2PaBefO078tvVyzDbpdl5MSaA01XtM8dq6Rt4qXVTC9z2IPoEsB5AD+VDbeUhwf
Pnu5lr/lepk9SjUlu7KyHLjs02h2O3MyW+zGjbZ80uyhqkP4Mb7a8uvLg5MszDd6cRwDq7ijPyp/
LBXkQ1IsKoy8QT8+uZM13+IqoSqSYEWGAyZLUPXKOhmpqAFDV/15cOnJ5Gq/lNhCEQrbb2NgdgQY
WtNTHAdq2U1Adi+xtK3vup59Qfri3SSd03zTVME+scdK+TTBFEfJuVJllTGxq8mV7z0ti0n3UDr6
BeJUfgxEb1J47HA8QwpGS5vjLRWi+NQvIMWHoYGPULVIacBaNTJ50PPhzHmnRQyqGejdkzOcgzvX
GapNMJDUpk18rANcsSNVR9+K3JgDzt7AOn9lKYyGmjNV94gXzb1ujF2Y0oH8PAlMps9eu3yaMzvV
dyzSYCF6gOVbqJe8oFbydaZpcJonaETsww8lUdIcOTjz7JvFuS1GrcKJ4BD8sEnNmlUORDJTsG01
LO1eRR+BZwJIfBxjyOHvu6CgTyC5p8o5SvQ3y2bKyvpgTNnJ5x6v2a60t0ykxcbrvOfSWfcxTRGc
SX8tNroY7kYjyXYs3eJMGtFZ70twS24NxJ3dtFPq7d7r2VKjeDN2Q1occPqWTKBodTjmtZve9F6q
uIzGlN5UD+GUBdn8ETOmDo5TLRull04E+Sgqtd7dqbSEkRxXmL/l+OqKHmgYpEuyDxQXdPL0mSeU
fynrtILVg6g7973kUgc1u2s/OOYO+Tp+abZAo3z32K9Fo6ZOpxfXLbNTWyTMQE08P+s6Zmu0z7uO
THBsH7CsjVGXIAUmHKKTREA4+fkRcOu+7sWwtdqREDh5yNQ0h3YiHvmYi22eLBfiG33cCCqP2tm6
7VzSGXI4TXd+bMB5dib80xMs1l2XpdVNPqr51lxUW+6aRqWXGRrz2aFheNesOewLxr7LMosb1jYY
EDwZdrAz+42yYTs6ukELlgixV8BEd+dMPb1UUNpXos3q+9GC+ewb5dcYDvK5KChghW7v+lfT+gO9
6USytcFzb2BWGVGK5wxBZutH7ZQ3yMHQXXtDPZ3ScXKohyX9E7/nPPB1nQAMdGvV3ujekvJt9iAV
gUwaQ8moxcIysyMjp2Nf24XNPjkWV2ZPytzYKt5hEtdRFpcXxMfGRbMZm4D3MTCY1SFuyQ1J26Da
wAew+efjV4sc5giWxnzBvb+EuNDHoz7m1pMWy/qqqJL5foDkcLS6XL9N+rjeD6bOIUf2ueaGhj5O
ZUjDdGL6NOYrbzEJl2rs+cnFe78RgRT38KyQdcDSa7feYOIcIc7AubaSKrc26KnRs0qNUb9wcNuQ
/FOf6ZHAl8VPCzgQACAfT78YYt4iks53QTqkUWK1Sb4d4Qej+rSW77hM1BgSX57ze5J4YJ9ed+7t
HKcWQ8dv5GeB9fdh0HJ17CAByF0Sjz5YEgSod63inLsVOr4DqNzjZZDmtKuBRkCAmWOmKdks5WNf
CO2qsGyH5X5x2QBIyGs87FeFvibsbZzbscOr10t7um+VcN6mofyhidqxd1Sy0KpNOliaTPdIaEAD
36JKmVWxH4kpRPA6aadkscTOyCtxnxUESRi1EXwCAV694NlHgrzCyuW65htpxfalyHioCwYVd9N5
0g8Hk50ghj8OYbChbnS3QgrnLtmhlWZFJddR0VRoNdiXYFsNDji1TkeO2zo+wA0g4QO9oLlb5qhE
kb0zAs2Pty1W9GjMLO8wADmM3LlQX2eGV6gnnrOLfdIGHXaNq+ZvxlNdY2G+dcqk3XNGUOgCEdN0
dmNE+VKSqIFnRodVKN3QbXzjFItO0RlDBqyoc8PX6DDzL+jGRYZSqS68sB0dNnXWlKLzBLWj50mz
K0xeDpiuUx3MF1p7xvOitG9eJZLnYbSyL0On67ulT8qvvVYi7wBtlwMNru7Hok9OrSPTq1kbmNtt
sAgA362NY48Q+sYqMB4CGyHkFm4xXJT1llqXystQXPldY6iNYzUVhiHkxo021FeDT1ywxZ6u65R2
qFVeRwQv9Sed6vV+coL4ZCxWsU+0jkA8XK9h4is+1lVnaibVeO6ZrIAXNpxftDa4pkC/EAa4NOhE
KLoenC7AKM+OwaMfIuOO9bVOukdzXmAKudLAM56XaR3lY7FvKIlcg+P3N41F7gHmiv1iwe8tEqvn
KWLYP44TQL3Eml2M+dbwYps5QTpKQ9oftwXjt8K6RIWtOmtlwHrXmOGQPi6OnZ403ZBwEFM2jKD1
aN8o1lNyrht2d5XFQUA8JmMWH2NDT8KKkgQViPkhaTP3NA8J3jcfPsVaQ+6PsWUMu8oq8XTgq9jl
OlNSUMgSvoa+qC0PTe6pDBCyxd49EmLMY32DqU6BuetZo0RreFdN3l1g4RD3w7FrwPrxNaFTjzck
/hSYWALmwqUYhWDvNrFh7FMZsfGbFO52iOOrwENw5nbtCL1bBJGlyeOyNCzZtvYK2+KICvp7ZazS
XHs9xI3SDDuxuNG0rMkA9hDsmw7HTQ8ocozr5XGo+MdWKuBhTsRXJOAThU7zirPKth0InJdjUlMG
mRe+2EBEKvW0ndSxWCok1Cmtik0qMrWvp3y88gUVP9PGRROvgUdFjOu9sapQ9/I8wlLsXRsW3kjy
jq6sKs8iUHTwSFNjjvxZp3WSTdfEfCbMgMV9TK7BxsHiwBDr2O9Oe7AiT7yEty4Rzzyo59nJD6Pd
7OeJBJoeX1DNimxHQ5OQj/0/7J1Jb9xYuqb/SqP2NDidQ3LRi46JkkLWYEt22hvCU3KeZ/76fqjM
rFIwIiNaCVygL3AXVUCV03mCZ/yGdwhhTnog5gyHEGUaHbFqLWDMtqkMD4gh1zcaSn3GNKEGwk3Z
r0pTwP0KIcQ+2FM1PJphibdUASnlA+DkclX6kX5nk9H/Ch2JfqaWfZ7oUeYrM4Y8WMNt2Tm1gk2f
2fhrL/RaNxoc8wfnyUGmnGsfEp6+l8JAL6mgWIRzh+5mmdOA20PKJpFQSrXO+NxpxpM9QY3t07S4
E4D6ECCvPoepHgK4HWPwXtq0z6oy2Ras5lWY69o6dAwyM6eriYSwDEw0n3w+NJyvej09J7VPKknW
ziuKDGgxRj8pTsTr0gmf9UFpAWMG3Ro/oJ+th3xGBfuxN0muKW/qD0Lv9G2INOZ7PCXsR8Nu7bsw
wAVCK9roCmxceucr2vWsaHo3V72DVda3aLfbSfjJG8ec5zsWd03Q6O8TTJru1BJqcVP6O7U3frN9
DWpdRuzgodf2Xg5VyuHq5ZVEIOQ3SxuGK62t1x2N8ruO0AB0XzN8d3ql+JBH2Iy0ktTFm7Tphho3
/QNpUC0Tg1XsZFvWV6aup3dKGXnvmyBxvls51D+AlUiJ4pWlUE1LABRUa0SpFF6KQJXhc0ORB7C9
PXj6DzFZPFCJJsHqkyBjj66aBMQ+riKF2gbfLGoi+5Iz8WixBnu/L7N9phqjvbEnq/7lyDFguCCi
LTE2zVUWjf69ZRX9neBN/omqlPKxqIz4d69Ix9sh8YsvdWrEH5pG7eDIqlS0rJKG/djDpUdAqKXh
X+ubWUZpi3YJmyf3xcaoSpujqFe/+Xo9Pmno2rsDtK/nejLzR1YX2nPThsEV6usg+yM1urUqP9nS
qi/2OAl56PrrybAi9JF7GF8++XljrlsxIBFjBPm00Rn6Paq8IR20Cn3+8gW+jyzbVGOmMkK3ABbY
NXcIohgrvxuDh9ZT0o9QiqurKhRENXaMhdW2jHSfngD50fAB1WZEBjDaoNCORK/45k8hhQoQlc62
SweWqSVkiPboLoC7t63ku4MZAHZkPSLAgxDOUykDsS6NtFhPSWp+ykbD/6wQ2lj56GztuMyhOOmG
srHLcraJGXgm0klx1gVsrk9hjcV5Yw3+R+74D1T01qpJSkzLn9DkY0z1kUBN7EpZugOyOgCObQgG
PGC2jaarhruzprFNWif52qQUH2q0VWhCKL8jhovZeFBQ4UY0cppac0tZ+yqg2bAewizbKDZGZWAc
EbqLm08hdmoc3fZHNZsGVElfb/JAzuJk+YciL6kIerD4yiAUNwj/FSvYirjpaQpCdpaTb6cBazi8
CZrrgCr2RvDI/lI9nuhGpPrOnIT4NQ7odYkWZldLoAcPnMCkd7o9OkHF7QwAvaZer2CgpItNNXV5
vTI7DBngCiXrgL93A+XHyJk6Kn2UYOuPrYoGB+Wr7n3hc1HoSOc9xW3rbNXWQP+mE1lAlOuTGNU2
ZBVZozcFaFWymQb7saSsdfuScI9B1j/7QabdGgaGTWgRNSt1zIMrO0oEz25v78Na3qBRkaARpO9G
u6FmVYJtd/Vcbz9qppa6nTl2O4rViYK8Xx65Rpc4V2bfQsQymuILLA3rW4YO4m+V1tSfqKuhZ9WH
ox9tIj3I92k3oFRGl2CPWoBxPSiUiXF1TG7LSRZoUsWRizkMdkoZCrnZGHw633DRjzu4M4SMT8Cb
gd7+EmTU04yKMdkotwjmmmscanjvNOc5i6lJJ8V9ht/jR8Gveqbn8ovniaBFT1ULqJ6RiG9yDqd7
35auVZLqJ2ryDHE2v6nzCXXvMMM3m6zmwm8+0YEX3PMASQzU5VUa3oc9N5MKk9cbMejNPDKfxxAp
32Aw0KI0ixhdcoBa9Xzj6G3+MzA4SDVNg32U1ub7wkaFbNIBfRIcXVIuOe6bCQsktoaHKumgNju7
vAZlGCr+GpPlo8JGybsGaUI/6hGbKJ6jMoBshmLKCgJncgmQNOObDjtmAoALHIm5CymBQRyOa4mJ
Hd2EEP1zLblxcnjco0TAFiqS9VRExjfg6c8jeOK1XUUdKQKBuqBhsGpKO3tIpiIBtSi+UXqI39OI
tO/60MyvrRLJ6Umh25ZOeg58Vp2bVJVGMwEi14Zmx+8V4NsVFW2LSK3gGlB9/YdXlXd40KcrrdC2
WdA7bgpFaS1oz986qOOgYABrwEJE40Y6SAc07ZSTdkv5RDkGsZpu6r5UsTZtKg/vUCWqUaF2tIRo
Jv1iQz2AShpp8sfE2Vlx9PK9Ofnjr/OH4gh5h84OXBH6j2AbMLtYInedMQcx2gMXLRQxbvpqdB0V
JU4q8bGb5JJqUCmt4Km1lZDrBmFKTWJAGQmsVs7/kiNgA8AKXUe9xZC0cCx7sbQQItUibNV824yG
fJQITtOrMPqHl1HexHX6f3O/+Dtp3wP939NCwv8fqv+CEvp7ptP/qdrvICZ/vehiXf/83//in/5T
x0o672AlvOBvYeNonLt/6/5a6jsVwoANNhCDdZv2+X90f/V3kitLAIxAwZurgn/hf3SsTA0QAdgV
Z8begzd9g+6vPt9/ry8E8E8wnAhJQCkCiJELdJhio/CCT661yXotfRTUoSRxgH/VozI1SyH06TX3
NsUYW/FvtLFsJ1dAg1wXyhQ/hXXR3aghnSS/QjwDT17wJUOp3RchwvIbDYnymyrHll4qkfVB7+3s
Y2fXdr7TJToz/1Ub87+bLcss8H5m72V+GyaHutPz3/hr/yF7BvMItpdjoRT9Ii79l/OY8Q4AooAl
JgVwOEPjsfhLRw21agc0h4Oq38y2m0HNf+0/G08Wx+HqwMLrD7+yN+y/o+sTvxcb6Co7QWMg58Wz
5RWEY0o7WkHYPm5yA3tFoQLIoNGyHYv8R+403+3QfmxLFP4DPS5u6g55gNEky3k1Yw9/bPfXNttH
sCCO6HwKTbTETJ5lsYwS6K5Ydm+bm9ZQ1X1rdzd2lv6qo+hpUGooowqJOPXMVZ7lt2gT9hdQNC8c
ndencB7fYpZncBA0iiVGE2exQquB5m1Sk3diQyJIsxIfzfsiFQGCp9DO05WhaBOaC9JSUYSwSwW7
4zrud32SIZGa9iHUYTpdBelLFGxkidGYjhkwuLCiyP/Adv4XvAL/7Q6bc/a0PaDw3h7c9PM//8dZ
Q6/wHXBNSAAmbNAZ6/jXVQ/+BfsjFQDTy4VN1/TfJ81+RwqgajBgOU0cAXbenweNg8sx4/9G0HCO
K2C1veGgHQac0NMICSCEAnt3kMk7gn3i5+Nhj2CNt06YNnA0Z+UN0x5XgxYSHBUjRR7MUU2M1Lfn
zxbT8eqBmQcmPrTwXMLHns9c4k1n3dFoTPvqNtPbaI1fkVwbClXIGsTnhWN8GAH9OdTLozgjCcWS
BtglZTC2fVbd5p5D26rpUGcUMrzwQS+o/f8c1pdhdEMl2hNwCGatycMYGtCU36pJiUi9VKij4qUy
R/DJs0WD/KYJ1X6HTrCmb5tqsLeoC5bxapBmQBphOv23ELmubW/WEoMivaxcBQJLs5YaahMAHyz9
vjRaNVpr+RD9RK+RtkhglYgGj+Oz1sHHj7uy/4m2mfLFwup3JaaSUmE4RB3lLAWkhzME44co1fVn
s+3LL42vAR4Mhu+ijtTHKsMPGrn6+Rr11JKmFCJnX52JFP3ta0HKBeMUnDEsoOWNpmt1qtNrbG5L
UverSQlRL2mH9EI+w4labi6D08P24j8kUoulkJGKQw0+M7diCj515cZo74KyL1zEmOs/rry/ZRBb
J3aXASlMwg/kyeJEHi47oscIChVefeuN4a4c1bXuIxjlGTv6ZEn7w492hY7CQ1yvC2h4o6h2gBTc
eqSe3rQbu3rQW/AH0TVG3b98xdwGve2mzj2omlWv34naWceIGwa9sRHpJ1ukuDqlK4B26x7+UPXQ
hTcq2tL1B08Ft6V+NcPPUUfyvMbeR5n8dWCpW0q028ioeKvaHbooaKG4WB2x+z7XaE3l42McN2vH
u40mWs3R4yh/eQ12Q9G+Dz/kLXA3ekRdusaqILXGdS93BhYxeodptqR6mIDq1K+QuAfZcWFyjTnM
XJyp+dmFdUGs65iCePd1PtxSa6KYo9W36PdqLv9zBxVA3UVx9ivEvBLUnBbeSn/6lqKM7VoTCn9B
Q79Ei+O7MCvUnfACZQPPXe7zCpmMlDZG5owGftV5sCbIqB7hu4cPXpSjxhNNSPyFCUZigIK0egjX
wDl/JoVormNLdHucv6z3SPxw7pRSo7WeZB+NWBbX8RD2LE82uri0B9fnb8oXy8mjSQBIC48Mszvq
A4eTEEdkcFErm1tRY6hkIQW04xICYkd/DBF7o/vdwYAIpGGCgkeXGr/5NXDwzAAw7s/Iq86jKB9i
YLERFOjWim0aK03t6D4KjHM8bpirwSNJtlrgXAjcX1rFRRj1cjNCrZo5jcji8nTNx/VVMIdinwga
S2tuU8yc0D4AS1f7jgQBOKLTYQNlT+wx3mMAT9tfaz9bkT5eCKVOPDfI33I/89Komn1EGsrMTiX1
bjGoAuPgORRllXgSri08eeHyOTkU7ymtPiirsDwOvzYDtlTWU4t/tkz9dWIE1SYttWQVtF1w4Xws
ylh/zKylwwuBlCpgTyzGUrXGrgH01rdJgWR3amO3bUSp8YiNVb9nMgw6BBNSEn0V3waaWqCHXZkr
KyjF/djmcucj0w7mIkgvqLYuSD7zDwNqw0sIqYb/li81w1dLDix96unwlLd+5aG8GsgesUsVA4UI
ZATG2LRDLWzc105j/OaVIRWaPvKuRNb3NF0n6YLfm65QIUXZZurUO1+M+oVlOo58iKx5qK05vofV
taiLmBglSH006I4PTf4hzSpgZfGQ3EjEDl1rDOLrqJ7krWY02YWR50U5OM/mTHXhBSRGMBEJIOp7
fRxKX9VaK8iy/RgDQUGqqNj4rf1n4vu3D9PxKDOXkdiBEhTlBLEoJRadUwBpicx9ih38DoAbc29l
yu785XT00pozi9HWVHWuLWnO4oKWvirxtu+mfTpqrkEP/Qo8mbYieC03Si/+GO1/8ot/zfHv3yfz
q2/VdwxW64MMg7/xZzIvnHc8DHMmgVDyXBViR/2ZzPNHcH9t3SGJ0JC6N3lh/0rmjXeUkmaDp/m0
cmEZ/84xNJR25qjcoUJgkGLY1ltyjKMGAT/K4d+GwRu5PPfCIkTCkZAHqTCVdSS0W+AVfrOJAHhs
p1h4QOLbAe4LlTDcEhtgIsm6ptqurANTVM0qpZN5EzRj/buYMO0BNeqo31paPOjJNkYTIgBri1VV
F/I5F1n0vpLJZPzxePzPtvvXHGv8/bZ7Cn79r9W3ALWmg503/6U/d56lk9ras8I6ZvRwB1+VMW31
HbuRTWlI+NTsSVb9z52nW++QHpqTWOel9Dn/0V/ZrfoOSQ9knmb9lD9KHm/Ibg/vQF4fGH2wXG2a
UzobXS4CD1H1wBI1Ubhg1fK1MJBawwWquHAHHgapf42C6hSlV3K/pX+wnmJPCbeqcBMcfynKICKL
5nYPThbImp9VpAOFf0Ff5uSXkT+ps6oVLsnzn796X6c8mKbRlIWbmnq+Hau6WiuzneWr5X744006
WwBTdSpfc/kBOwMIeS9l4lfDYF0YhDbun+6k2PLG1PThSzgA6pvUfPxUU4PCpUUNbqbIhDUFBklR
B/PCl86X16vncp5encIJHnhzXwqM9+KJQTfPoTHb5W49KeaDktchndvZfz3xOvHJDhv7cex188OE
yxVt/bLcWq0KgEXLWsCWpdVfmJTjqeeO1ZgLCu3zLl3cZp2jwNHIrIymZVxBqldMcMZVcyFImP8t
/wkS+Gr40Tzb1Ivm76ZVcLjASqhmqt/7gKJhoZCH5MkN4ncwf3FgvfBBR/uX4znTwDmOkjTWnhfg
1SKboiEtV2m0mliq7ZEiGz4jN4PuvI06oDoMyk/Nr7rozR9Id4Hcbi6KEb++hLavRvXKSDZd7vgu
WHDrHnC58Wg1LRwfOtcXMqijuURJjr6mwZTOz+NyxXwdcK/WaKUbspxIrTbxloQj2jdJaV/4qqPN
8TIUQSV3F1Xyl7r2668qnNgc6r50laaGooloUK1Y1f35Y3kYdLE3GIS1oiMIyRIxvEVoF2U6HOWo
KGA0OAiBI9V4pTdDd5+iV/s+aYX11gsOEqfOHUAgQUEF24nDDRJyxTsS7MmMen3QjfB2MiNkZQHw
pIPyA6B/sTr/gSdmEfAZQ3Jp00x4KQu8nsVQ76cMUgOtf+mvU1wONhkGS29fK0ZBFoVKlCQXWEyj
1WZ6KmHwuBoyfbT023qroan0T0ZhAilf0MvD5ONw8qywoZGHiYLbV6W3HaP++6BZ9YVBjvolbAne
U2Tk5roaXqKLJfJwNCzZlXyLaUxALXswLRpCu9WkfUrBRN2CY4yvSn3CFDNpKVTN3gU5NK0Ld8mp
lbMALvCdUPm5Jg+/Vs+6ROgeKweuusCSwzF2GHd6FzbkkZfx/LkUETnRpFAUFRafC3VS2rXG5yJm
SGejAYwYBd1WR/J4TLunoCzgYhnGykBsxg/La6/Qvg6gUxE7EdixacjMOGCY375rKTly9qkwkBEt
9pMp4KoJjThgNNonxdOVnVmOl4KNUxNsU7DncZAUGF4S71dHwxBAvdSKQcAQZq6izAQuE9u0859y
4sak+0bBaW43z6X6w2WsazvOQcgVrldl6lUbF+ET8NDyZqit6Or8UHOeffDQsZSIgFMtgHg0U/AP
hxpZjK6t2sLt8oboKcNS1lZFtimgSq3bAc8TxBHGbaWi831+5ONDg+YPZRO01RAjBOQ6/7RXc+lJ
38OvIi9cCcPsS9SK7CYDZOoWLa4BRhaKfWv1+S+w8OI9vi7JTWIa3lp6Irywc+RyDqhJGRYiSbQP
iLdeZHxe/RAFPEDe5GCudb/8XVWxHy3GLtl6jUcBB02JC4f06MFnlhHGouoB5ITRFlNee7Zfp9gX
upGZRvEaiQkfmCHb9w47mf4qTnOYmynQmOfzE360dxmXYgTPFiVGju5C6qMRsq8i9Hvcnt/0Xlqc
2sTxxYXX8cQo6B2pDs0F0zSNo2qjU2PJA0Yaq5gREQWVALCMui/nP2VR4JqfQnVWVQKfAcpnTr0P
906vU5wa4yFzKy/5gc/i/SCh04dhqKwdrcN2qMseAkNBvmbagjYSq96TboCbsG7E+J5kc92pQlW5
cC49nkdnd/5l6Ek4FokXbfTF2RWlE9ktOoxuitPfuu1EjzIiROY0bPPt+Vk4OruLoRaTgAVRB2F6
YiPpQ3s9aVW1mQrDWel6pK07zWcv6ZwntI3sC1v45CLPjtmOQEudHuLh9PvdpPcqTT3XroBdZ7IM
wFMFYnX++06OgmQuKZBKx3UpyhQbhQFDed6wdUt5C0mkjTF5n94+CAA3kjhwNvRDF5OoKqIMVeCR
bqXZ5WaCMYiTZa9dmLBTS0VyCrID2AYCg4u7ThqVD30jYlfwdsIYwjor8HqxGeH2vYfgIW96v+kQ
OlCQ03z7B874BdBOnEuek8O1Qt8tbJNsSN0gM8NPJjauG6XqxdWFUZYw1PlEUqpimTj0mmrPl+yr
S3RAahbB+RGvnVZpnkvbHq+dMWmvvCpV9iMKF2sbOv51kAaB2yhWcmfRTtniw2KvAfAKckWJ780m
Eb0sNpE92ZsA9YFnqzV/S82EJplC5Etij4GAXnMvx2UJqxZu6wBR48YAor7K1KHdKLhjPBqW2W2h
SWE1nHTqPmunYO/BQ9xA3Ai3RmME6wDBW2QtCENi2HxumgzxXZFOcjNOhDLnJ+fEA8NFyCtDLcQy
KLwczs1UeyP0+zB1dTxc9kgP97BzEGvPfShelW8G386Pd2K3sZspT8w1RJ7X+WC9Wgsd7+VSl1Hq
Kl2tuMJoMYrtfMONcvz1Gvyw6TZbvDHZWF3YbPOXHIQTlPIJtbmXUdOhKjW/fa9GdhI76XrEG9xp
TKuNqOnkTe1UbcD6Rh8lO37rW1m1gRVVrvKiuGRXd+LGOBh+ccxaTlihtHXiYtqNlWwOCX2Q1XAh
cjmxnHPBF5Aeq4a68GI5Y2gddJwFo9AzpXkntKvIh8OjIY2ygx3XXNg+x5PKS4KAI+Lrhoae4OLh
npSBiDoPEjfHSXOTRflvPVcm7mmgNpwWvkScB+a9Aj8A+7HOvj6/mY7DFSrXXFzgHmclzWWeBrdX
7XKpFi6QiXthovKXFJBC4JsPe/aXegej9MJt+XInHW6juVpOUw2JRmBo6uLOav28qSEzFG6upRgE
mSFeQhtN12nhMdEo/5pN6N+OSYOZzoT/9w3qPVCDcVkQ16VaDjMNPf1OHuuUMBrz1vhIucNoXb2w
sOrDmEa5hTqg6A8tkmLQAkLs4D6Mfhg8nZ+7FwXz5YewdETWDkh3ApXD86AZZe+Hvpe7lgXL+gM1
sf6XGVZFvx+QPPtFGjc492Pdtt5G91sIYoACYZohxgJkOPUH5/OQ0EFsrYF3QUKT+VLVWmdtqBsq
3/oIeYyVhulPtWoiG68btW3MYG1NY/NBjRUMWgq43FjG+B4UqYG2pLYD4FN/ykTTXkMzyb+2voXK
TWEXRUG7urbvydNwXUKf/gsOGHaAxE0ffI3hO/46PzVziLCcGTJyNAjJV4EiLW6KVExxNqlQ/oQj
vH1NSLYafGl8MqhrXthOJ3YwHiw0PgzqUAj8LobCqMdAgxYdcIUqjecPt1rvYNBmZE82EL8VrBfn
wjW46LnP8ak+t1zIqihhCLonh+teqmEd2KgWuYgdtuie9N7NqGL0wUH3bxwd02Mv7uGbpwXyTVWF
2Wltodd1foqPv3v+EXMtn/Ib0KvFPYUVYR7rtQfDxZlTjATliJu2nOxrbfAnXKgsX9tj3T39PD/s
qY8nzEE9buZ4AHJdfLyUXuBDmU3dJrRidJ9yFQYiBjMmZ2Az9JhhhUFkf0VzsoZpVWONXYKJOf8j
ju9MEA8kltSViLdYkMMFcJSgStVg4gnMjOIpMSzsuMOm2Vp9GeEkG6AVRdk+2kcB5rRmHFsXxjeP
tvfh+IsbzGtGFQEeAxGAsP2GCqv9QZhTfeGdPz3Tr75yEbxiDZR2pYfUQIt68GPZTNHjAM90G3a9
somEKPbIUFk7JcaMpTNzbJocXV7Y66e+lB4FIF1KlNz/i9PV1NTpO12dd5kRPNSdiSqtnhpX59fz
9CggcV9WlHD9cD0DP+7boiKKtTxT3TRaqj+gpWFfODHHlS1EwEGOCOSr52hNzLfWq/jF6Jy6Mu2S
YDlKi1Vq9sHHoR6bDcJLyvtGhDgotkP3gHKKeJ9h1kQAP8S/bDNB321Q5B2iQjEefahjoFYTXYB1
nJqD1z9uEWK3EnaaA4TPLW3cjHQM+x4VaJWb8zN9fDEzBS/AZ6QRJVYlh1OAz5xRthpTkJlF8mwY
ZXY7lbCsIzO4UCo4jqMYCYEBIPAaTcLlPeEVlY+iX5K64xRqUJsydDAsJ9gWYfW1sbJLmd6l4RbX
oaLztIVVznBqgssiZoYIMPjeNUl8dO0gTHdhIk+ORw2Wx406N4H44UTWDVzeEB6kq6LU/4yDl+Yq
QHE2+C42lNZz781hKdMJPo34m2fEWqpN914qbX9kPNhbSHT0OF3EqBOuHbsGGef13dvHA9gCRXIW
7qYQsLhis6xWg36kRxaE2bSWsg22tsi/QaSu99aU5rvz+/JEUDgDyCBM4eoBr2vpFqP4uR57uRK7
lAuwy4vi3xvATD6U+dzP7hU1hFmGqbQWxreRUt5A3d9YWEhWWrwDgnub00TdxG2ElVW2wZZ4ZyQ4
g1TeJkjUSxHHfBsdBjezsc1MoiATPu6gaJAwjV5i6x7rWXY1pLJbe57YBf3XyTfrlT02DoIttnXh
Kj45LC1EHl+iTSpjhzsOzVsNPS4Zu4Za9a5hKXPSHcZrtY7eI2wsb3xrUqmSyUuOBiduJhqYtBJB
u0CaWOKQcOCc0NodYnfsW7HBrbOEzRw0Fz7vhRa6mFb4IJCr5hOFmcHyBFvqhDNkELtNjPBRQn9u
Z2UBKpiNY1311RTeQDOfviUNiDZHa1VEEQbnWiRVvEHlAMmBBHWP87vyxG1JfsINNpdWZ3eFwylH
BQ19qSmK3Vnr6xr/R8IcNdQ2RmK/uWUL0mO+TmaqL+WE5f4vk86mTM3Xx40Zupkakcb7TXqNhOHn
8x91Yjm5tGbrBD4JCNviCUj1EsBebUdoHHspHKCyQtbNjt4+dYR93P2UxDgkS5XhWh3N2ZA7cmFQ
x67dac5H27DDZ3QALuVhJ1YJCSNKYKySsEkpD1eps9Dx5SdEruOjgEgXZ9hhLzre2G32Jwnnb4F/
J4eiQUTzBgg80IHDoVolT4dQbyI3SLuJVwbJ5mk09GvZRuaF9/PlRl+cB8fSVHIbwhZa3sbhWAg2
5m3bOSGdBK1/cuAorx0ksF1R4ANc4fN3VamVimTnGGDxgBEGbODsGhdq0Kl24D0GoWmC1LDLn4bl
i3KlDOJXhdv9JhvQ10A0JMZAiCaIgfHlXsZox4yZ193HkCM2Ag/zdT1WyQXAyYm9R28RFB25GlyF
JWioVWUMfpdvGujYbGRXyNUo2vjC2zXv4MOZMyiOaXAggJLwaC52uJZ6WBB3qEfm5dTtclHIbSfs
1kXFO3elVJCVIKe48IIdbw0eBV5nKoDEyUekZGMEHJ8mQehSNop3Iew7+O+UKSyrezp/gE8kBnOV
WafLNIMUULs/3BkDPplqYMGobyuQ+X2L4TdQWv2mzUucqgMd/nOOAanoqYn2PVp60q8uWQ0cryTk
RbBfhCJAv8EhH/6GjtQOulsauhWVlp3Ik2YrBpFfWMkFCHtOtRmGMJWWGi8D6j2Hw7QtwsaYqwUu
0pIaIQBCMtsqUr2NMnkDHWcP/aexbrCszLPrwKv8exysv/peIbDW7YwV+v7V3hin0r2wBvNru9hj
3NY2pQeunLkgcPjDNKrJkML1eQ0U7xrJywEhIb++EtDxV2OWDXeZ3jXbFNLAJoFkdDUV+GhM1UzK
qbFSOv9zTm0+SsE27ybXOmoDh79GyKE3y1wGrl9L8QVRHXWHcpeO9SjKOueHOg5DZjkK0CNUoCk/
LL0cBEJa0mhE7Kpsb0q/NVpmLbX4ETuclczgPzQ+NAAKIJcKh6f2PbkLvH9wruB/lo0pvUUzbzTK
2NUjR9kO2PSuMJQ2qbt0/VUzFbfmqLxHTDxdjcWou3ZgVB/Pf/yJeSanAWBu84Bygy1jsL5FFAuN
GqJw5AcMug4oHI7owRM7bM4PdeISg/hkg0KEFsxcLzaYEUaBHF9eNV2vb5RA2jdwalBAsW0UIUVX
opmC69L5QU+calxLAIzRxJ4pJcbhPrJkhvRTzFM6IoyDApxWbWi7/INQD6cvYkmG4IA7SwySkaFs
MZVm5BIT3U1DhHh9EynjJiqafoNcDOG7qoTXskbYsA2JqTPPL/kHeW7tVKTXiFcUn85/+amVteCZ
UU4i/qI8ffjlgeEn0h6myAVyfxfbZnkb2cgJBU5uXvDYOTXHPBGzmSpRCanj4UhmrDWFTFKkaEoZ
TSuZ4u1jmW0dXLgTjjNUsIdzh2gWy8CnavFFhF8KGsEZwZeBz5NnIudohvUvGE/3XFeXLBFPbVf6
g2CkQLTq3EKHX4XethoIcFAuiaO3Q/eJKDmE7TiaabkLLJzLkfw0L2zXU4v24lYE5oEPXDIeo8Rx
yn5wCDKzPET5S/o76RDPGp1xqR3/AlhZXPhzFgDrAxAJ6LnFS6Q6oRb0qscGUbSPAUJPYdXcEXfe
ekLfdoF1FYnyGkeLHb5QSCRbH9SyXA15fWeH9Sbzqbj31Z3pDc9W0V2d37vHMN65wAIpkzod3CgW
4XDyLYSWR2K8yE2oeK5jQJ9rORQohGlw52Qai10fVcXdJPT8mk/0t603da6FLC5QIP9S6eBvfs4L
UgvLPaQzDn9OWRMKxRVnKerGYhtCwN8PafUtaYv4oc8s/4oDiKIkkNt1LJsBQX4r2/lZW7lBTFPv
/OQc14qZG/HCDwc0R5vt8MdgKjyoes9dg1S3eU2/2llBXizR/lf1ayS4gAUEjvyc60F3NU7FP4iT
GJ5aARwSE1TZfEpf1Rw71HfQV2dpnL4gdddKc50TF7v/4CNJFvAk4zalLnE4ipdnBLzKyCh0SmB3
2OUn1R61DbVhsUo48mvkyNVV1JvpXY3g9YU5PnWlkbbPcFl0qvAnPRweAKuedm0fubaPmWSd1fW6
T/z0QuRx8rRbNLznGhggyPlXvJpKy2j9su/ZVpjuoScKB3OXNkG4aRvHeTo/nyc/aLYlYy5nGPVi
Bw+hM7VOPL8Gimbj2jOis9Ymb0a7v9RFTcYBWkGBYbFqZexE4MFUJMR8p7zpJTKQUtHzf/DezG7f
9JYpZIOUPZy2cjASPZEsjtmi2+TDZd4o6fBmHDhvGWwC7kcyY2RtFq9aMUDAz2hHurNwE0gl1Ezt
OPN2cXGpt3jiXWMkvoO+BIa4yxMlusoMIpO9Pkp7ukXt2Fyjf2tfG3mMaFtc5Be23Ym9AGnGIN+a
IW8IPR3OXzorbccqXzbA1NnAHUAafBZYffOOYxROPiVXsomlHAqZcJuqhEJu2lbpCvFtiSgvL8g/
GAVHbkzeWaSjKMci1OqTee4yOZZ7GTrdhqQlvVC6OHFQQcmBUCYQeIElHc4Y78+kG0EbuW2k+Tuz
SRHp8rPZ76zwt+c/6ETYMZfEX6ALjLYk6SqV5pW5KhAyF9SaCsf+1aKavUJJ7UGtivYmr23zwl17
aj/wroOEmtFxbPjDr6sCdP5SmyKd1aTKZqiVaRugUXuhUvLSH1nEG+A4ybEJxqmULJP8Dh/4XsG0
3Y1G7j28IJDWX9tWWPdXlVYE9yg/59M21K24QoUyaMR6IuLubyozReWjCrxpbymqiSrtYOQ4oap6
/LkK9PIpnpyfwpumrTI04pNGo01dqVYTmit8LDAO0UZACKuysDrzphUFAguhLJuPvtq3GIhqfde7
wygjgnJLG5F+J/H6YYF43cWhAwlM9U0nu+EuK7VHT68cxHa7tPtNViGE+AShgMYtRddasObTsl9n
WicRbQMEinpdrn9RSaux18jNFCWsTqfbaIgfAF/EsDJSCv6Zlaf3VTnu9AzmJc5tLfqgOa6ID70N
ZAL0p558LRq0f/l943CFgAE/tXFEF69rO5W/weZWPzQyBypiY0/0GTe2+jvyW1CRvRR819oOivqb
jAeXv5m1K5EIc4tQkmhXTiEixBz0Tn4x4shAlKFoBGirPo5RG5d9sCpjKx5WoyXzxwq42VWbakW0
qadWu2XO2ummKiL/uYwR9RwpxD6k+PRu2xGxPEjd+vuy19qdKsb0ygmtUMUTUB+cFUJFFBstWU6f
Ua6wKft7SvBWy8q5kzGTjGnoAyuANHS4q1W1V/EVZ1cXZTYiAww+ehfPrRg0wqed4VXdCs3m2O1T
+/ntRxjeEFJMs2nmEVk869KJisgQuhjTNDvFN+wPGA5Rw0XRAJV9Xf2Oc6F34d449YhAG0H+iULj
/Moffm7S6phL4eTiZj12GMxyd40sS+6iGfyD/o164c44cSNSiYQzDiQGuqQ1//mr0KXyWkvLZE3O
hw3F2olFvimK8OcEUefCh50KvhmKJgLlTzrqy166rU9VHeekl9Ku0icPk2ZXtSttU4LXWIdmaa00
es1bo0axqvd8ua/0ot76EyBKv1Mv8TZO3M8Hv2ZxWaroDyseBh8uS0iBLECOaMQ0DBl8h8OipNdJ
pP5+fj+dnGvUByhMAi8G9n84103DYbcqXoO6TZytKYJi0xaj2E0WPmbnhzpVnpw9FCFPQpYBMLiI
7ntUXwYd6C/yKAC0/GgAbuKb+TYMq2At0RjelimANovi3LoYDFyxc0+5zqMs2+lFb6ybxHJwHBgu
hCwndvfBz5pX5dV24071bd4OIuUpTq4A2qs7//+Sdl47cltrm76hTYA5nJIsdlUHtdSK1gkha1tM
iznz6v+HjRlAxeYUR/5PBAOyvYorfuENabr6KuEJLbfUp2/Pw06ORY2WABAKukUCsp0GjI1NHPrY
aZAi/KHpKuqgxXdEo+VTiuPoqWv1+k5uMumsVv3R4XrDgefuApZMT3QlIdJG3lStAMFgxGRh6kZw
ltHnKE+lY3tjVj92Zv/PYpknHf0gM2u+hGN6AQLxSLjlsTvwCsMqTym/WWp4EWb+bMmDN4n+k9o7
RyopO2EDHSr66WBL4Wpsw8gBSlFUr02J0WzxpU0LbAD7cvzzAA9ZP+YBrhRYOG2TUmRg6eVCiijL
z/bo9r2KIbidKQfX2Q67Z+XoAkO2yTiRX9ucMVloMKITJQwaCfjxWDv5ycy6DA/RKbyseMBHVGBQ
YC9EeJKbGOMXs5Hv8jb5dXvjvd3o1NFAkrLlVnL4NhaTezVq8LIJA2tO8UBJAfNMSxadUCUzvEpt
6qf/1XjbPHsM+3a2wpoCV6yWj5nRluda0tQ7EsbyR13jIXJ7vB3IEuXfFepmUsWgYr/Z2qokUuBA
lhOkjXrJtF6TcHFonNTtSi319HluTmg1zZgV6aGrtJmFxJxasfBJ8mzX2KIlDkpVfoHSoY/H5NH9
9/Z6pwdCjVq1kKFAh2Dd9L9dNOnUYMhS207QWi3WnJHsAapCmrowUCm3FI9A+YVWv06dfpQAAWWu
UWGsqOu0TV/MGaBk2D5UVvFxxo/29tTtbA2quchakYvCMtk21K2qnpWQ+yiwuvhxXDQ0sRtJ/pCF
zvTZxhr6YKXeXIFEL5QlsE2HZbJSJa5nIurqNI7rBXcabE8wwpRtb4nT4clGRMqbUixCmhCTpUz5
a6qW7mAd3izDOjgkEOq8tMtg818Pvky5hgBSm9zBh47dXIvem2PxBaGu3K366pehD+9vT+7ugK8V
11XMlAfwesBEWux6rHCuHIcqvBNZ0X00Z6D/zizbJ702EL63uyMi7psbFEAx4BdueiZ5PRLXg6IL
thTxwFfKvcmrOQpUtjDjOZjLN/tmHYV3jPsEsfA3QAwnmyxHivi0OlKqS2TImbdIIj7F7dyfcPH+
Uw1peR2P0gKVMwqF0PWvv6rGPQY3GCLRFI96N1+iIQiH9gj3ty7IVTa5GWVzjxQTIlcixvBrNCxM
qeFlUmywcdwsZtcae8sb1Mp4j7DfUW16Zzq5nVfSEP7v0F43DxIqjO2gJjN9Ujz5UF7MrKBbsEM0
sU1+yoxDWtnbp4mIbyUpcRjXduj2LEhRJKlpWMd3YaWqZ2hH2ksVTdp9FbFTWzvBG2vuxR02BOGD
gpaWHyZajIdXKn26fUZeaV+bOQfejiDVyr9FwWSTY2CTbDSSDSMqxK3WBSKTeqrU/kNiCGifm92l
THtx6ilII82bqZf4czmnHmI9muuEqUeQ3JzAJ+n+mMk4Zq7skDk+zYl9yZKycydZ/jC26ftulTQE
/eQmtdW41BMeKIiYp7br2j+NLpjb379os1erKa2luMDyT5bnn4WhRe8SAECX2/O2t2PoeK69DBrM
XGibA9FXQ2ipWXyHVJHujkbRnjJT/gwaZvBRMzkiNb1NmNaPwsYC1g8JMJHT9XiTlUvp0lnRXTzU
/7USofrprGvvM+i6fh4aL4Y2ZyegKvEjF3BHaSkUAYrA0sOAXPfB5bNzr/KOgpqiAcsVtz0thWZ3
JSzp6M6psCKWtDFC9qVdvFAdSYiFqQe2WI5Sxp27Ya3ZwtdeMTMAU64ngKQlypWOVU3a7kMR4Wvt
RH3+UaFH+UmJ9doresp5rqis8GCpX+HGmyPC0CThBHDU9PXNhuK6WJQ5SfCGsMqHSFliN8ODBvCA
oI9mURrpsgSW3/RtsjBLysMPwrIumln/JMP9b22EXjbWA9XS4ZcZZ7SUBOxuafhBnfocQbXy26Z/
ArmdolVT/7CMsj31edGdIqyTb2/adZO8+RBCYpjB9F/eaGr3CP4Zs8McTgXupo7VWQHONcZBUXB3
FBII1ommLgzA65WiCkpiGYUR8jj14LOjVU8aZvvglO9sQoD4FjViRPJ5AzdXdp9l+LaOqMfQjV88
OJ14yKGue0EuDFvLpcAOi5rKwVbY/TTg4ohWgYLXtkpEGZL2zmBp0V2rOz/rTlFORpQcCSO/VrHe
LJPFQ0T9e81TNxNYNqGeoqjKBKKA8KzXpuKiWGO5vMLGfRFpwiehz06gjqTPUlV3Xt0I+QRkLPkI
JgZR1mHSqeTpxvOwdLrfGdjKcGlbgTAz+x4H+QUL+0K4U9bzp4RJW/Av9hkKf9DiUYOnvHG9A9I0
ScJOklmb3hldU0UnBseeX/9mELoZROZcwdtaYJWVYWPXDCKbbXeH6KVxMpuiOrjr9laccBnE94oB
YdmvP0XDFHukHcGKL1B+i9lqvH4ND25/y9sSDYHi2rOn+btK729D1bzPHD20Oq7USE6/OG2MDKVt
Te9wjUTHhITdVyych21rjE5hNXXeQEXHRTW4P48Tho5lhv5UVhT1QcKwF6gAYkJAGY1wFMC2ShFq
VKFhCoU34EHpfwBpwRoL0okn50t9L6MdjTU3DwzYZh0FegHNCRfbNK3aoxlaJ3pzKKDfA65bTYaA
Gq33wW9J3LKUeMJnnRTMqK09Yw75WEeSfV7kXA+MVMufi2pc/Z7CX1Q281+hHhFqLMP0oTJK5cPt
5drZFDb3p0E+/5pPbuLUyGnHBrcKKajEXPsoFCluHALr/9NR1u4XITewETi+23JsWyoAuxekc0yh
Ti4mtM0lxur9YIO/vUcZxYT8wjXKWdpWYnV5NjMEV8OAPFX1m2qez0k4DJ6qJtNZxefDkwt1OhiU
e+DNcjIsLxAPK+VmOvLXy9kms9YYE+V70aPGkyiPFRZoP5eRavEJD7PxrgIT6biVUzaa1+eteDFC
CxfOhk6n4o7ywktcWfILaJ/5A2AViZdYfjZTx/kYDXr2fSpBRJ4cAH7JnYYT7qc41tSfaOXqCt7p
Sal76qTN33uh5JNfI3gvufiP5fplalCARixdK/ELCjO194W2pJ/SZhYhjKrEmd0EOenItTSAS36r
pM7kJ0YZhT5qdBiz2ZLapOfUFNHTMHfJY5P34V/TKGG9MDnVjyTqZ+FmKSQqVwWn92HoK/2zgnfv
r6JTi7/TKsIvbYlkY6TnYgxsZychOZCSvzO9c94lKMSYflvIDBVS75zY5eZEGGaNFUgDE8btMmTx
z9SuOQFl1iY/pNFRctyoJzw01LL/Yi4z1FuA51+UEglpt8GLNLtLY7XAULjr4eKCqfs56Ur/bCaF
A/rLMJvzDIX2Qw4U3HBzRZWQHteT8KTFo36Oe40GnCrJ4nss2ePXotLbD0JXFnxo5faDTVMBE7b8
Metz7HMbu5cLt14qqi7FGK5e0sYDt4v1SVC0+lCnaYjzLdRIv0Gp+6Gkp+ecsRWn95ehJyX5jd1W
Mk7oWWe7+ugkiKrnzmTgZBo6YwCvNPquFAuq772i9O/SIc7mu8aoJN37j+hSJFtqlbZRYsVwPyvd
+SBlZoEnYmF8RsqvyF0UA8P3U+10LxEcsMgt7Ay0ppJLNpUhrG8/28KUPmB+k3+5feLXGPb6jgPM
AVGWzgjFoDdw5ahxrCnM0hBV5qr0wrjIvb5U1DurNT//+Ugo/xA50W6liLCJpgkparWJckqjqDQ8
VG38q4P6/U522uQg5tz7JvSdVNkgeqe1tIkFyjSK4mGKGYmcIKijvHlYqtDw2l76dvubXkO+zfQB
LwPGRLXvle5+fadkdmXbEpsyqNA/v4s1rKIli9Yl94GGPH02+7He0roE2ejH0QAvK0Mu++BH7Fxs
/Ah+ALwSkkN1c7GNlYZr5Rg6QR6ZSyAmM3eNCU/uUi8+q3P/ADETy+PQHj0jbDH1symn9E750Ejd
P5HzPZXGh64L/0ps88GMNfNXX2G61KZadfCy76wLFSTwUKSw1JGczbpMtbXoMraZQSe1w10T2/8V
bd6fAMQe6VDvvDA6bDAQNSDRiWc3qbIdhWBsNBEGmHKX/pAb9JZ6y/KrYpJhngttcnVa23++76i0
rxpIq0oTqfP1ZojCBA/Bfq1JW5H8beiU2Y3UdDzz75r/YiphVVA44uBSudgcJnTtdScuGMrBBdHt
Exw4gUDUiPB1y8FX7e5xhQPL/gbTDz32+rMcI+tHtAOcYGhG+v4laIATeqTtqV1U5yRUY7iMPLgn
yVAGv7ar4lITPRxs8nXutgcN7RGSO0RDOdmbuTXRk5jx3XCCJVUEBuVqjkX1ZAfJQvMSMdHmUz2R
lgijOFrV3ZFX0Pea+a3St9efb8h5nEqCejnu8MOpwD3YRW3fvsfUovXxO40+z2XanNTMUA8WWd/7
Zoug26CJAwduM7IdId/QRND9euC12FBVxBGYMR+MsncqV3MCFhexXYLd6+8b66yXk2JyApx8E79N
zfAH7JJHgFDWQfd193vIOgBTQBXgkFyPpBP41BgoOoEOcOYdLaqSnZscwZDWWXmzU6gQgeIiTgH7
ez2KQfPcIchglAINnKHR2kBTJvGEn0XzVFByPagK7N2+SPoTzIKCW2nB1+MNKJxMFfdtIBVx/ezM
iGxEVVedyhL7aX0Z8FLvNByzWi1+LprxqMm7tz25TckN6GzS4thcqmOlhKBoGL6dhPyzNcP0QbPy
JICCk3+YHb2BydjovmSZn24/OwcDb68FZHSJqWoGRiNLDlQ9El/V1MKxVkV/Ik7L2K+1WPyd5eEB
bnPvcoeJgXYiUA6S8E1a1pkTXsrqwALTPEOooCl9WxPiLHd1481dXH5Ev+jn7Y99fUO3u4reNBV0
rh+Tbsv1Kve4aodoyDi4OIm/Z9PMT5PFD3FzoYW9NxS6GlhpVNw3aJy6kdTmQdgZXM8z9vbosMw0
TKyvhtTU71ujM9+pC97CObsjUHlOzjVuTN4w1HlAG1W9CApqQMzQogSDVvCfrjbHRR693P6o3Z27
MpjBilHN2iostZ1ezk3HRNLMSQs3R87poklzdullY/CXcG48tQ+zB6lWhZeT1lxuj/9aydhMKhVd
VoM+KT26LUokbhaL5IqXpSub7kmWE/GUTHb/1Fh67i1aUT7xQ/JHu8N/ve0cbGhxVHovkbb5hZLJ
vplZ4pL3k30mnCweBlxYvW6xx4cWPSrXHkdY85EO4BaRYgytcvMpwd79BHle/mzYw+S2VWv5Djpx
JzlqY19WwR1MjO6ZC67kqNShLaVoNJCnZPGy/tRrtEp0NITorOtxV9/Z+VI86X0yf1OUKDuan7c3
GeJ5qxTU2gKDyHG95+Re1JLcsIuMbvWMtjH4lpNYO7i/ds7xiuSmD4Um8MqdvB4lzo0kVO2a6BGJ
8VOUT2jDVUqKjWZLHWjOhK/mXR6UFGuC2+v/Cu3Yrj/ZB9KRXNVrXn49dJkowzjgBEoCleaXKtbq
4QEWrNp7tjnJIRKS1fx9UjvNt/VmsrzFyLIvAr9w+CbT7CVjr/+FaXv/sauQafeQepEfbQzAC4R2
w/oLYhDKi4TxyUfkTcf3MRbof0yiWGHw9COQMGf7wvi8/oJszmzE2NfJKxTtLEWi8yx1qoCZ1iWe
anrvm4YG6J8yXyA5/RGKbOftJvcACAGFYq3lba7CSBH6NDcloVkO5HZWQ93tqlacDSU8uO1fARVv
1gqWCNG7gsT49gIUs5z1y2LiWm/17SetL4eHWqrTLyASM6wq685xSbyav+E4qt8gfoyN2/bOD6mh
gkAZOZmfZ3iJP0MwSY2vT9NTSiE1d2MjSf9SJQVRtxl1wK8iM7rYbUp0A705DNVvWZgqRwywnUCE
ogsTx4qhKbAaHf5e2Eta20I+jFVTkiEKEttovUiO5IODtVNh5b3AVJutjVo0acz1MFOSJ3m7NASp
zThiGtImduOCJp2QYCXaFF4VJ8lZHYvwe5Fn0cfWMZb7MRSJOCeSSOjfAFcklyvnDtPryUk+Hpy/
nZd0LfZBjIIwDQJts31Kx5LS0BJOMHamX0vO9yltVjm1/FRExrkqs4ehFO+ckPpOpL/ko/x3NixP
1ZzfR02FF+p4GqvEM2SsdCnoV53mZdZ0lpTypBqVJznQkSOOQK/xmvRO46qocRxM8t4nrGatXF1U
RqknXs9xIsw+A1VvByR6gDd7ADZ51eteqxuPitN1GIwBdrw9bzvvJkVSuiWIuGncXtt17ZH8jovZ
DjrnhxD58oCUan4pKqDA9oDybyNjXBzXTXbSIkDctwffacsi7LVSRGkPcOduaSsiVEKrAtkTpLSA
XSutH5SwxXG8+SRHNi11pQikXnwsHOUlNqVfOnwGNWmPpF13592iW0RmBBJr2z1QEPaNsrqzgyVy
3mGqvlbrFx7PIolOTlh3rhX+c/vD9w4tEGwSodfYb7tZx14ImHWsdKXgS+jktuWVMSf39iivbvfb
e46LAcl6GI3UdbZnIpHRjOh567po/g5PcD29KAlV9EouU1Y050nQlZHz1vxkhxMkucTS70wlqu+W
ZW3OJsV4pl0dP86IwT0gQaYFoqI6O5mxeIfq9Z83JdH2ACCz4n7std5xfQDaRZOKttLsoB7U7IE2
nhpA68OZL1KbO2dJpadIkqaDU7e7FoTCsCpRpiE4uR6UcvcCEXSxA4owKcXK2nS1sv4/zlv/T1GR
vXNGTRJXe0o4VI42jyumaFWjhaONFyQ+3TAuTCqgoxPUS5l+NoykfUyWxHnIi8H+2IhaHIQn6zF+
sxMoIa5mZiD4tkpWIPtrR0gM32RrD12YCCsMuL7QG3DiezgTv25vvd1JXVFcNskxnjObSZWqBCTV
QE3DjnUFT1RLP3cQ9/3/1SjboN8AfjhRA7cDSWvax74tICA7Uncwd7vfgg6CQp0PxPWWfkQtZqZs
0rIrlR7V9V6x/MhGCuJffAvQFFRTiF0BU11vQ2FkWq73A9swiSMuW/NjgabawYW7twvJMiFswWui
IbsZRLWLDvVRbropLtRnYS/Ju8Uh0JJmOz1rwkJ5YGrhkdelenLolx984154TmhJQ5SuFR3XzfkG
cxDjqSeYyRynYswzFeIsLkAoY+M5JXs8dVpveJNszQfhwd4Vv5IWkfTh9NEjuJ7dTFVrky4xF+4S
xe8bVKP92sy+KU3z0e7tl9jCAfz2eu6duN9H3Bx4XdjAN2SuXARKfXoFP4WlLmeYLt4yLkcugm91
tVbW+opwQivTAOWzWdi66ZM+63lQxCgV3/KmnGq3QvX3VLcwwWMe2celRdKxmKUvsdk59yOSb/6k
2ZnX2/1/a8WKD9Z659QAiIPyw+FfzSk2a904kt2Tr9hBhJTSucA/9P7/Iy7dWderUTbfvQxxE0Xr
PTNPKFAlUagHqGyZtMva9n0WzQmqckfpw+6XcbEpa9XGoAd0vZeMUholZ711NDw6iRKX2TPXNP72
/tlr8QKVobFMVZyu4JZLEFpaVup6D+xEiXGqlupRv0gynVKAAuad3fFdnemk33Qtm0oXPyZ5cRPZ
kDKPNGQy7o10WGwX158qwqCnCH/1A5Vn15HKwfbB2VmtmxcGep/KzLmP6lKpXK1xoCb3y1xT+KEs
vxqVOZiwaj1/ulJWr01Ey8lfiCWiF80R7ffbX72XZ5B/QpIFXQ0ze2sLYaLsrJRgHCkeqcMHo3di
j+5r7ePuHZ/aSLG/NGk3B3MbNn6rz9p9qRX6D1qLw7NihOI+ziTJwzzWPHgEdm5OcKYr0JNfBShr
c4EgPKnjtoXqRbyYjctN2XpDF5I8UF/y8iynL6ZJSjAY2ldbbobPB9Oyc3MyPHNCeQM1qC3gNSdP
XehThAFZ1NB4ThqNT3FoDJWXOPDMiklRHD+z2+hFqVc9hmzpxsRVQvFepZ4Qu8nQ0qm2CxJYX6IJ
fErrScRBWiZivQG4U9zMFvrBz9771WsdmZueGJ/C3PVJsSbVkNJxrS856vhEu/CnNJrdnSNiVAsG
ZBgsylyB3IbmAYVj54i+4g1fi3G0aTfXgpOKdDAX2wqUGRUv17ErrXUNvcoPLvm31w8tWVCNKzEK
d4QtiEoWVqOV7WAFYesIX5ay+CVOm9Qz9Mm6m0g43NwJs5fbm2Fn0LXBAYqHFJFoefOysE+qKlMw
odBDta3dxXbm96WjfA1NtXksq6X42VjTkSnzK1zmOoKkAwEoESoOpG+AdddrWWCHXQHZAJzaEyv5
oZxhcBfanWa5CwLk/bu2GqpPcjMmkVe1RvkpwRK7I5QOe43IyVoRhQ4MEEiwhfbQxa09U5aNo9av
InO0TzN1sNbrY4CcXqsZuQygJFRewgo6lyvaZEo9R5Sp+mg3c10jPtOnEZbQjdz6bT9pP3rOQQea
qoAcITdh+V+nyMYfFnXob4lVdpCMUZcs3UZPm8Hvlna5NLBo6gCTYjDAhTzawtMzRBRcRZIW3hMh
v1BlkGUXnffOvreLMMvPoVHWjpdQU3ockk70fmRKOZx3yVhcClhGtaJU8JY36qgUPgjFCrBqPpmZ
TzYpPkyZ1SeneU6+ZobUVic5DCfhWTBJvs3hoH+Y7KSuXDq7k3hARWyyfdQNR2tolUCQvee+6Swm
AqlDPj3x69PHockb3cvmIgMm28saSME+LQ423E50QeUW/iOBE45ZgFGu1x4XjoTKX2wFiCNH91S5
25fZoAZiR4qGbCaqgrVShe8aB1zPNJnOO5Q1qqA0aRq3NmgB3ar+PGtTUR2gckE8Tg1hm7XF+D1H
dquZgXBCcdayur/DrLQ+3T5qb4M4RoFjit4a2DlS6OsPr4QeJxhsmQG2bOLcENr6iGz4OIVMZIrl
kT7o0XCba6vVnLbjRjED6Fam18pVc3IGoNKytboLJMOf50/UyMm46WBibUA//PrzEiE10iLNZjBp
VXM3dfS8RSWNB5Hg21eAUdbUibQeTaUtcbRpTQ3J/tYMzFDNfC1spw+DFmnAHCXGk0310QLh4S3J
dMSsW3//5s5CyoPiB7c0ciJb6ISIKicXc2UGQM0lbxYtcme6qC9JZg1/quxNMcchqQHWT98SCOpm
KlNjsYwMw25jcZoL10t4GSxVTg4enJ0vWrVxsEEALbHy+K+HoXCTR0VSGoGIpeghS1L1PADbCsra
Kg/e0J2hoLDiTkymuKogby58vY9RKyhiONWJVKKRttQe9hKOX5XLUQFud6hVwey1Ik8D4Pqr4jZO
2mZ09KAwkjIgRqBPOKrjncKleLAZdx5PnL1oevJ+Unncak3SvWy6eNH1AENjSK1ZiLhfHBnv5CXJ
viqNIt9RKF0OVm2nEMc0cgp06MurV+YGLSArhOcYDWvolFKeqEc0zKaKR1RY+v0gsgadw0F/GSP1
Z+poycdMA6qJ4UcSTIvjIJhlKPcLYhS+KfQuiOxMBAtaH3RmsggJzPDz7VtvZ45eS5OkbgCFqeBc
LwfJcUjKsdDlyXWby467IfB0kH/nJg/j8+3Bdu48B801FB9ZDCDK64/5DZhMY9SxUUbSAwyutQcC
QuNOmqUBQTsMLmYpH/+YXoGsEHAq0LNILxK3XY83imrkCIN6DhegsY0CxTe38+Tgq3Z29CuHikid
ZQf+fj2KlQ5pXYmEUcxZfzEdMZ8isXTIuXOd357At7EuF8HKiqdth7zGFgqMx44otNSiNDs3ynPo
tBGKA8lR/vOWf88qrfRTJEQADuD4cv1FdW5NBpKcaoCuonQvOXb40mZRRT8QSZHMTXSpPNl1NV2w
yZr+yctmDopJny4N2gzPFoTWB8ekI20kdbmg2iKEVxPEYnuRxG5vxUvrLYpkvjdEPB+kbm8niIII
NeVVxpaMepuFdFpddmZlq0id0NoQVfjTtpvo3wxCSR9iF7PDubmeHqVe8h6RXDXAeHoAkli2382o
Lj7dXuu3hwXdNXQQ1gicbsmWNqfnUZbC/KegvyghVdw+9pauI3cDK4MKcHLk3/dWENG5HlC9/ixp
JGJNJ9MK1Erq7mfRlEE2x/k/Y5kl9/FjDKlS6QePtrKFykpPepxMcYCu0PhXjp0Roa3lvKQmkiA2
8OKAMMA+t1WuXm7Py9vjxs+k/bfW8Nc21uZnaslSA5K0LHygstqrewLBapR7FwCGdrDQO5QOxoJB
QSkd3gyqg9dTgi+NA2YOj+gkUjIPjl/jK2WpeDSQpyAsKtoVyDNf5KpsfaR+Zn/IdMkzi7o4uGN2
9rWOZjJNcyzb2BSbE6k75M0waqxg6pE1HEO0w7XZOapj7kAm+V6+k54MhCTgNdffGxWLaEOAA7R+
InIXWGHnKIx7t7ZrMmujQnllVkdPYDX1UIE4v4wUuQ/Wd+9TiVEpI0JNhQa/novfHokyjUl5gV0E
cWTpuATGpafJvf7HNymBPkn1iiAhtZA3wZVc2Uq5uv4ESTdafjiP8znFp/50e6+u/5froJRRYEuj
3rOqa2z3j9w3EywldeUOWoAubWU6K4v1zxhblEJUBUbZmOX3KjHAQeizd0heZaxRTyGn2Vbf0Q7t
QlHrTOJSWQ9da4SnNhT4WSvF0VB79xRQLEJvipfAoTZ7Bs18TarAuAZjPxX+kNJWVJQkxfq341E3
9D9PZF5TNPp0IJaJvjcrp6Bk3ErTaAWmOpcXtU+EK4bYPggddr+K+331jucC3oYOgzLjBi5NVJUK
y/boZ1WUYJLinOTjZ22qxfvbG+UVuvFmp6zdUGIwwsdt2p3RJJTD2DaDuSsLZL57x7OMZPJjJP29
KNIqt4Uhc0b/0zyPhAcB5BN0yccmfl6EaPyYiqErQeggKcHKQ/T66M0yZJKhzRUXKe/hqcdu5DHu
yWTnrkVzOTSrR9scRr9fVuznGM0Xi4TGAyQml66j1Pq5akJMeDEW0Npxcs3SdpFgt81ywvUnNe7U
WUsfyglxg/9UStNFSdOgpZhDpKykpb1HCqqHSzPaX29P1t7arBz81e8eNO62dazVvVbNC5U4qRFq
IEQWBpQswMLA36B/rCkH+N+9U8yNuPpH0s3StnjmSqljYSRU51tHrd2my7UvRmcoz3WYal6tqeYd
QmeG5wDjOjjGO3chzQAkzRwyQEATm7twikpHb62EW2ow6sd+QlNaEW17vj2fO5cFeD1eOItmIaDG
zeMCSHfKTFjVwSA6XO6EUZ0TrXycjKk9OFVvsw2qmL+NtHm781xD4llEnKooMjxNLUYcAMCISwtI
IUvC6rSRpebfTCLUDULCNWbbCtxL0Em6uk25hI1iuiucSqKbkx7BqV9R4JsTzDuy6ooiCEXWsYkV
EppIMYhq3k6woKcSiLEXOj2Jm5jDQI206LJog3y2qSMD90+mexXcKtS4SpzzCflkUr3OV+ROv8ip
hsBOPgi/k5L/Vt2oPgGIUCBJGOVZ6ZTqvsuGvxYBCc1RQEENYd4/TwhGPEpdaHqdAnIvSsMCRtQS
393eK28FjNDlwpyYacRDbq0ZXD/P3VA4SZfnVqBF8awGilZJlRdJmv23qOgRukkpm64N9QvNi2Sc
n/FV0Bs3NOr2wR71qvVrBPfP5lyC2ELfqP6WdfJ0VMvb29G0b+gir31SY9uQjOs4qvSKImbW9MgU
yVLhjeWo3neScYSk3B2K22iFVCFQZ2+ev1hqkshQhEUgnNV+7agfYXim57YExnIw9Xu3waqQ+3+H
Wv/+98goF31mxaYZSKZhPTlWXAVtWGaPOny8YHLC6ntBxvApsQk/+6Kx3Ihq3N3SKR/SSFr8DgWl
i4D9cRCw7aSLkG/XXjsBowIZY/O7qNQzuQNToMemOxpxUGE2uzjWd8VZnmMJGKSskLzosAzj9L3W
T+dBjZ/GFWLeZ8n7uZIuplJ8KY3OmzX5XWtJ3rg0R7ogr0/o9oASQMOB503nMt/k6ZQ5rKUVFHht
SQrpovbj/OAY0XDqko5CPI45Qa621TnCm8GtlhICVIzgkhovA6i4ND/NkzaeJGTOT1k+p2dJCP2d
06fLozma4OZ1OhupuShf/6MiNzCWxErBqGbzGYXh8QRYSKdN39gHt9sOrm6lPhNhrpUVvmsTD81L
PUdWxlirLtvPuWpLFz2ewU9lvbjQc+g8SRvUO0nNl/exU4BxdBJy+Dw3MJwnNP0Xm5RiG80jnisc
TDabAZvQaU5TxwziFTzTNjl6RGqk3xmhnrupWBA+taUEAiqadrIw/2mGYoCjLjKXABU9xUbugwbG
68E0rYv7ZvGpCQCMg+8CXvz67DgSsCHBIx+0cfhI6FR8NLOo/tgNiLpWsvyPmVjVOYcdHGgLqoa3
J2Xv4JJs0KFE1wsZjs3g6jhkqZmGZkDGM/tKAv+CYMk5SGl2wiLq++Cp12lHPmwTLPRKOLbUcOkV
ljiZGmE/Phaz+KzD8TilnfPnUClYdWgzAuakGYrW7PWMrjSPPmksM+jj0DqFk5b4tYqi8O2p2+lH
MQwqNjq1NcC+r9v/t0svb2NNkUb6JEWW9S4aRcKjcvx1UWvHn/nn7+OMMkfTGPdaVKK/az/ZkuHH
/fTl9g95O7tYq62ObnQ8LW67zec2aquYkRjVYJrFX+RcqmdI8KYjTNTBvBXdwX59+6wwHAjvV6/G
t8owtTHgkGYWaqAvktS7QLx6dxB5/KCapf7H/YyrsV6rAr9NMWlU01p5Rj0rlKfHQmS/wqo8Kiru
zh8GKVR9CTNp0lxvF1GGmdGYoDznGWqr3TvySZur8mQ1HamVNR8l+HsTCGAHdAl4T8CJm6AW59B5
RRsrwWRVnVuib/dM+FecWkOZTre3xt5QIJNQ56RKB9Fz/fvf5q+Qc8QnEM4C+lDIpz4BcyN3Ng5R
VpgdDLU3i+b6WfSeYFhuZxEpWnjn6P6T9ej6s1ZW1X0T1tUpAmf4EFZFfbAN1119fW3iMkBuD1oc
HXu0Qa8/jet6zuKk5NMWmcrWSHXqlGBOSWbY5adQrnNfgszoT8I5OgFvL02GVil1Q+ClXbTFdUy9
mqhtJJQAP+7mrsSLzC2gTR5M6P4oXC2ohaHWt61eLHjS14qdKJiOKrrX9RRKkEk4smHa2yG08kjh
kCkiKF2X9bcdUvVNBaSAZVvV0WGIzQsOg9Xs1XrdHHzQ3g7BS4EqHgkP6KrNvs91pL/KplYCOW2F
m0aT6Tdxr/pR3Q9uB/f4IKXbiT/AGkONhyC/WoVsS+61k9L8L0I5SMbE9vJGyh4lG3EhXY4MN0Oh
/pSzi2JXQ5YaTEOonuVaXi7gMWqvKawjIPzbqebnUB5GcYbQH7jO9VQXcqkM/Fj80lobUpNcJ8HI
AxaAmPh0+9j/D3PnsVw3kqbtW+moPXrgTcR0LwAcR+9EmQ2Ckij4RMIjcfX/A039EyKpKU7tZicF
eZgHiTSfec3bmX450vZNfnmpSU8iC5dB35O4uTvV+CMIzBK/q0yvd1DEnv56uLcr1QFWhRYi4jLE
Za89tnoEGOpa8GCbNMghaJN5VxmifYek+pvpMxxuHsqG5HmEqC8fyu8FsJcmWBGn68Upd6p0LwDU
nsg/3+uU/uaBALKi40RUtp0ur27UHljqYDbOul8d1JrRNx4jkDnFO1nTb94So9Au8+kAb3HRqwdK
dGf0XHPdO33WUpqvLpMyuTKm3mVxqPegU2+fidob+BF4GJD6uepejibHhCmzFnM/mla7R0mlQrWn
1z789VL4+a5fHssUJeHW/wTbOm9kygPR1mmld/p+HPvEimZ9Sb6swnSsuJ2RVwonrU/KeK6SlXgW
2+zzAtCz3Kddk41n/ArSWCOSQuIcAm21hqNeG/eGh/tjbHJYxCBR09uiUGI+JWKVj7g8uOiiySBX
t3rQ/QBuKj/gB1UYYSLH9WOxJt0cDt0IITWbNJPmRDFX1XXmz24b10bRGuCYNJZS2QHAXrzmg17N
xog/3FbGW7YuS/zXU/SbF0GmjJ4aaBBUQ1+XKXScroXlTvp+6evh0C25TnaaZZ//epTfQFg3RA36
dpsyDH4lr6ohGbE8bDlU4pNFo9ubz9mVEGuHPiHaE8WFI5VWbBMX5HHSs3lD6B+eiorCdA5pk9h3
uavLh2EtE0iYAKveWfxvr2/gHIQ/CDgRcb3RKJ/1MjcXUaq9tbjifOOmxtac1VfdoIGKgA4CjbsX
15hjvKdP+3b+GZkmP3U3wnb3df0cS0V6iQH93Q7PiaMJ4DS2fDG983y/GYWcDR9REEcQKV5bAxDi
2dpcsLmHsZgRfl0Rq7cX9x37m9/MIr32TWSQwp4BDvDlpm463CnZ1use6e3uysI2egSluDEHdVNE
wu+1nVarMbbk9J5Kwm/oqxseZ9MHBAjEQt5m4JdLpq06a2qVSYPdHkmPs6WuPnbkBd1ZpZlrG/Za
1V70i56Kc63sYBBn1ozXRqqrRgsLS/Pd3bDaw5OU2XRBtp4lBztR7YeAimsWdVKDCSbhxCFc1QZa
GHTruIRtI8yrIYFkGU+tUbxXMvvdW6OnTbAGoBbxk1fzWbbJkFodLiTt2o5x3apmH1hw0P56b743
yqtAyHBaz2/1Yd2nzZCfu8DDotyt/XdW4Nv7kvfDG3JAG4Boeh1uzX45a0h+sQJL0YZNl1uhXYo1
SjmA3kmFf/dA3PsO8qrAM4CdvlwKlZgLHE0KhkptPa4KaO6Fv+jx3582UDOwHaiXA+V+NW0p4FAv
V77ak4ZQsHPqOdas5L3g/u2tvEH+yZZ+whuc1ylTp3f1Yo424H5lZY+rMw0HwG7VoUG1J6phwb/z
VL+h7FNfo6PNUUTD6A1IZ17dqhtp6O1roNPn1WBOTWTk68fUStDnZpmEi5QiWjRHfErYWteEc4CW
e6l97cTanzA+mfAiAsisTToSbXkDJmY226PdtTrt8uK7PejZB3ayeOf0eTtV20bhICWkoO39+opx
e+mNemsv+8425n0B3+F8NCvrIXEWEwfQ0X0nzvwN6GFrBZH1EcXwgl4DYQEHVH22TZVqZXBTF3l6
pi/Nx9ES/X4x9Q/uYhV7REXgw6BNeCTWr1Gtle/prv3ue1Dp3qLdrdPLXf5yvbcqKVx9GWYAj0J+
AvZTwXOiXXbTyLT7oWlUQ2gyz7XYWe2sboXhdR6GVN6TsOf6PbWJt/ucpGrTZiOgAIv8OrBbqtyZ
gK5t2t404azOGy8chOHiWlXmO0fK230O3IRawkZQptD0unLhFRl+PxVDTdOcfsFeZ4x74B/vBPq/
m17KxoQsdHNoLr6+O7EwCtzJreY9leUHlHeSqJpob6oVlZelulgH52zxZjvSzOnkDMVX8vz3gFS/
yR3J0chmtnyGOX2NPjSV402Vyub9XKJ55BiNjX2dmV5XttWGFNWaY54H1n4RYx0Ns+rPkgLThSZP
h6jOJ/udQ+I3E49wKxJM9NqRF3iNgi0lNYdJc6Z9nbvWnYRFE89jk75De/rNSoL9TrTIdU5P8Oec
/HKjG60PvL5nFORpWhTz0/5+WEHyh7pm9e880c/e5stEYQMUUK+kNwWu4LVIyoo0RdVJY6ABueDc
48osAvDi4+Yx++sSL42traGjwUo7tFOF/7ZR4WseOZMGH75PZnuIA9hZ5/SZkien7/Ia799qqE7S
Taz66AUD1bRiaC3ArHm/c3oPAX6rlfkTyMApOKS5wwAZ9gxr2FvSKBHO8L0ibADbi5CyvzBCMKey
jey+SY7WQJ8bfSHTvIJNv17kXu/d6faCu7HeDqKPE0/paYj8byYidNzHnWGiBhgZiRMsYdHoExoc
k9lfqEJWUYFGDHo8dSmeekfg1t7rmvE5p5R3mTd4tB1VrdxvFf495s7HWacBIwwHLkoKnD7CPuvs
Ja58Z5wurKDu6U1YGYKEGfgzsBV0cf/64n0DHCbMg3gMomETyuW82y6CXxaGLoVmI14GTQUE1s7k
KvycJVN7QIMouIIyjNvAkPm3VeJUX3ytTE92M3uXNv3XEAFp+lE5StvSnrrzrvZMFRalHjx2HItH
gKnFBZ3D4m9GJNs3DgDIbXB/iBOvEeqdlBrk8rHdz7bwomxdPcLIeX0nkHvTuGOYTTuBdi6PSlrh
vZyYeUacgDXW7o1ZNzGGLAaU9HQzy0NkHwUCUKSuGO7N+ZDFfrpxlSa3Gc8ro/1i1vWI258JajZS
M+j5MM3spQoHaWHoNbQ41R0lHTRo8kXvXucjFqRINmXTo5c18/dqavCVEm59Kiad4w8HMvfvppA8
HYgBZpC6wdbAexVwVQDIsokgf99kbnblqTa/sKosuDUHtzsZGoV4Z8CuD0eLrrmD+aruCq/ZugEK
zElhF9KM1r6xbtfAfk9e/fWBuH01LggKaQTqUIFeTbxQBbUHid/3gt001EEr25dN+p4Jxev0ilHo
ZTAKuHkKT6/XvdfqWMvQcdhnqquuYKP1l3DCpmjMhXMpE+FeImVb7jK0ed/bclvI/OvxuA2NBQ06
lixe8uRXIUZSm4j5Ydayr5z6sXYbloelzyLsSn28X7B/ukp6qMZ2n3yWpYvAc7nM79zDr68Dh3ue
7rnPdQNl5k1Uj32vY86eNe2n1WqivHP7s7bLtMO4EFz+9Qnz26G2DhaXgQWgaHvdvxwwSKpq+eCj
3baW/nNfKuukmvyjW8v3cP5vcKTbQ7m0o6FMwyoAGvhyJOTGm1p69bRvE6xc9Qx7H68srXtXdXh5
lei/LEj/xclcdQ+lLtadbf1trDzfgfxyixwDsgyYqS+/g5tusz0F4371ARZYeT1Eazu8dwT+Zk63
LBYjHJJApJJejQIVKIATmozQa0UJTrBPIjjF43lNXeKdy/x3Q8E5cpjXDdLyE4bxy+vLeuB8XuOO
wCsqPTYQLjxrGtWeLfN7Anuvd+Q2ddBO2RdU0S005F9O3epYy5ylNOIzTxeAe+i/jL5THjsLJ1pr
tfo73E2Hvb+gcPbXS/Qndv7XHbkNja4TJWjEp96K6EOutLpZduM+zdWI+ZhlhI4ckS8IkOg2slU0
IXd/e48lPTUNfT24I0iy0ejkucoCeUzMzIvZbs7esuoSrzx7fWgTUbyTlP3uXZCEbyhE6Fn86+UM
TbQ1kgwh7r0+A1VwUbk/dKmcdmBhnXemZNuVL2fE2DDEhAUcEVQbX+0lUg01Yive7oNBYvtur6iP
zsnyztnwE572ahiHu1UHW7+FjK/D0rZMy2TKG7k3urZ14lL16qulswrCVHn+2YJRD6QPrDivqqXv
u1DZLujYwnLmIMR8WDZhafVOvpfCNeMqs60OnXXb2+XgZ3GcMXBjPSSNTuxXGMp6lrlom7B3nJ77
G0eHM5pH2uWc2PozdGENtk6VpV8sejjc8lU7UrrX8dYNVTD3gIyKLu+jyhX+96ku9WfHHocP0rbS
NC6mfhK7ESsMZBInx7/y8TxGmNzJls+5ljlJ2Eu7eIRlicGd6U5Ttg8Sx+shzBvjrTMZ+LmmVrnJ
A6Hvr2f1+lCXCZgmkjGqflYd4W28fphNK98Xdmt6oYbWXhpRIvTB3bqyv7ETeDF/M9QCUENzbYsR
NoYj2PyXC67yh8rpekfunTrjWFVYRfeFLd4ZZbvQXy0CuiSbszzh1lYweTkKgi0KcHIt96Bau7gO
zCRGOLgElUN3W3paEoN9fO/+/9lTejnqBiHZak422RducC9H7ZsKghz6KRvLwp5CiRSpioWda3as
Ms2+kaZRXley7udoZY3aqCx2+jfHy4ydvyqIGbmrki/oA63zTrm5umrHsnEOdjP02d42kdRNusQt
aWmR3OwWhPnVyQ26/E7BVMUQOYPGvMvbITFDgYHELgkyFP4sCgxLpBXWgmPRJiYVUxtGYMCrhxRa
cOoO4x6PkbxEvsLQkbu3WsxKsSFb8A8XajYOs7QSN+xbj5KSYsfaG0td6Vh7MY49Pmhseye0ZxSS
Iw5iY3jnbb4JnPGKgKEFOe1nN+qNm6ZoB73WZF9SreF1FlpBt7Uex/UmX2VZQ6toytDUO0vwJfzJ
v2nrktKx6DHGWSvUsU76OjXP1rjm4OMgFodjzV6N7Fwv2qhoccVmi60VKeLaD7tCSuRlkaUaPgKD
C65Grt88JBMO5ngWqqlv3rkrttX4Yt3QcQZcQMqOKxyUwlerNctGayjHLt8PmDFDz5nscY1tS2tv
EhVomAD5GW5T0g+g7Vfwxrp4WmSAJCyTAkTILR7nAPeYn9/qP16of/X//k/+/62RCnRnNrz677+v
5bO4H7rn5+HySf7n9tH//tWXH/z3Zf6ta/rmx/D6t158iL//5/jx0/D04j87ATpR3Y7Pnbp7Jv0Y
fg6QPjfbb/5vf/iP559/5UHJ53/98a0ZUYbir6V5I/7480en7//6Y5OU+49f//yfP7t6qvlY9KTq
J/GPU189ie/96889P/XDv/7QvOCfIKM4D4m3WZRUJf74x/z880e+8U96VAhSgyvmBuIY+uMfAvnc
7F9/GHyKajQBpQ+CjuCHT8EQ/fNH8PxYAXRIyJwxg/jj/3/Dm/9aKv/1bpiQP///D2pFNxjgDP2/
/ni7YUjAaCOh/LV9izenrFimWQiZoe2Sl8NBpGZ9XcrHEo/KsEvN7JC5qF8OlpF/Bgn+3Z/N9MbT
Fywz1j7WW2ONZDklnA1NcNQH1YRppworlLlv7jZXdFSKdBWhU3HMJvsbNh79c54gs1GuQGF/mfzf
Pcp2IbzYHDyKT1+MijOSJVCcXh6qGYrleWfRIl4tFmdafvAkWa7Zzkjuu0s2XimlDlmrBjMyM0lY
VcjFipq0mY5UOfLrxlzloTIW96LVFutM16m5SV8soLarabzv/FLeLav8qFfvKSP81KF88dXBUW/Q
LFhgfHf+/fKrm36ZtymA131vcufvDLt7QO1m+dzYLSI4AcTtyF1k89QoW9zJdv6AD6Z+KVIcTPJa
1FZkW6K4mfRaPhbtWnHN90EyhK47EswE9fycocJ9EtnwGeSbdar1bHoCHmoSA6ha3A7+2ESarig3
oU526gIkhMMgI9wLmwHgsF0JuVdZ/lF3qySNaRkmXCLKyYLQyimU/v3z5H88JV6cLH956vwfPE9M
dvj/fJ6EDUqx+dOvB8n2gT8PEsf7J+bbBOAUhrYofOuL/nmQuME/mXK2MUmSDQV4i2T/PEg0fgQ4
gxVFnMutSLDy3ycJfN1/bgV+N9jwdSZ4N/NvHSXwPl7sQIpicMt1Em3uYO5xw3kVsvnz1Jmz5em7
CRogXmTu2tRuVJjdOLFYc3N+0ECH62ceOm4oc2aNu8YdKDT11VGD/TXF39T7MhhDQSUW/DI5rLs5
LGMamVpjBAOqdHCN1sTd0ARZvtehTY5ZOBRg2sNlXZYM1KMS0JQIHoNoXeRMqbezIBLpemNjkVZb
XjY/CEM6l3MxQxpIps5prN1UOutiwzZu2343EBMiXt20bXnC9b6r93bnzT/mWg5f0E0GQO4PAHBz
hSu7mMsiToL8atGt5aHDmhFnnoYcoGiutRGrerSzZn41f3QxWEQgynTifkIH30vVV/TzrPN10Tbp
uCTKUAcIs6EswlWU9H1yKUJZG/YBZdBzpObkeYlbd+Sl5bA3XJmc1BScO71TXVulSDGt8ayIbvpt
r9Y8Likwx7kC9QLDabpaUTcN6RK6ceNlt0k9Q1gpuitnXLLTQBHqfqSbtfOn1D+R/5mRoZxhbznD
s6iNJTZa7xqmWXdqJ+1M+s0PQ1O3llOuEXptyMku+YdqnEaclFNQVKpobo3K/BoUhR11QWXHdiLb
D7LOMfo26V0VevkVlvcXsTQWGDm9Obj6+s1yM+1at0a5M/MC446OYn3pT/jMNvl0XwbjJ8UmuJPo
KeHxBEC4EmnyoTRV+YUjKDjm0pU7rXeXaOioVhtpTfPMxxh4eciNJdO/z2tbPpoE3UXYzt7o3rci
36LiOrHO+gnnh+/JVPkeC7JBZI20x5nNqyInRdnL3BmGQ6G5+oU0V9vfwehqszNkerx7DVCRUQ2I
OUxVQY2izY05tibDV+OlP8APufHUEPhkkr0hHP+H5FpR6iL1Rrh1N5lNrSFNw3nQjfysBz4lYnvl
vjy0Tm1lOztdx7tUl4069xvd6OJU64z7mabgk7dC09RwIj6ORdbewqgPbqe57445Zc2IawyFCUTc
6Bjmg/uJZWvhAj36YYMQHNAlvR62a6+97JJC/kCxZghFKhqyTvAnZzMJyRW6wV5P80nSHu4f+xzO
cOQVmxbTJEwomnN+ZSzWTeph7NIiEhgNvkb8G9RuZseogbOK/XmU03nNeeGfwf5V0jv03K7rEfcE
Gdnpop3PRgVHLBgw+oGIHdmapnZBhgN8lidtf9FLrMpg1XcFXqhiSboG3zIVfA2yNjlWziTHCADY
MIR2mibHMdFQEGz7D1nXOF+gpOC2U0/4uctZm/dqlNmN3bjq4GmagTWOgbaMLwBKtd0Q4heKiWLi
u6FZ21WYNfmnVTpamAyiPRmzg7cYl2tYZl0SBiIvb/NiXc96u/btMkxtq/Cv+9zMzztQyScatmxY
p1tghnXz3k/t7hMAbe28GZAEnZsB1P46F09pSlcIMBKAZrUyGVYahLaz/cqaiXCe7eoA4MI/9L2R
pYBLvfzc7yb/oDedf/AxY8aCwtWjYkSiq89lcFFCbb1qhG3FTVDoR93Oi3Pgb9q5D5D1Q+7oQ9Sn
mJtR0ah2ai1Ofba09zr7JPw5ZDmo9t5WiR/qwc9vFTymHSdWOE9BjrecbBk3H7pPP99g00v92Cwr
uv/m9hc0d37ulg750zp7KhstP19mWzsDhTef0kwsD75iSjh7k2uUHfoIkngVZZ3MT2Iahn1vuzxf
O9Me1Zvg4IzlGnoysE45fbgQM0vzuvWmeQelEG1A6WSRXNzPfqKKp5/jN4GbfZw9tzqUPb+ht0he
/5xDorzlAe3v4eR3drZcppWTfcRqIP2e9o5/KazM+r4Ug37bV17x1HuViHvgfk/laHWfkJdcvy71
VMe1l8Jv9CfF0Ucm/bkENHAaUi148Ppluu9WoT3mMmvDqgzAqhi+GbaklRez4QLyMP35Rz5r6WWJ
rP15YKxBhItjIP2PgO1I304yKRa93OYYvjRbfW2q6QwgmyyyqAS4gg3PhvjISpyMx+GMSJiylESZ
6aSJpnzoc8eig62WwzC715Se7oe2vFNg1xdhrXHjz7vMmQ9m1Z+EN+7NUR1Hy/qKMVoT6UVq00rq
xZnutSx+6V/PVstC940bP10/TnmAKkGJb4t07XK/1kZ/WLVBi+1pZDEpaNh5N3TYOZB82xSgdknj
4wm+oNIJ+wkrjzzAzAzB5PMeUUEq5GKM3Cm3AKh6kEJTJz12Lku8n93aiFQ/PHmtYUbLiKheMqtH
RDhy5r95KM3ky9gl30BvNbEhtHujm9sr7pIggt8mjvSf610xzqxuj6N4XLNgh1ZodQyG0v2A9eMS
Q3DrP6kM6x9vwgW7Q3vs0DdZthOdsRzcPjsZQas4uG3/x6L3+1V5R91A+ERVM1dWvt71QzKea91y
AIwaT7NrxQgClNdmqXmX0lnoys1DGkFk9s9VJfSoLIddXbt4VsrsQ4JDNToIiQrnlt7HUHxsh/Ug
Xep3LvKuhwF1oLA1ym+5jQcSZRIRVZArfwxgZkLN7nXKDwTgXY4CY2Wo4zpqLehWr97pAYIEpJWR
RnljD3fiZCtsjRSGkxdpJZ02nHG0bJB33QmkaA5wKLSzSV+XUO/GE/u1OGiLcnejgcc8oid929Az
TJV4KlS+cCkO1u1MR+uQzlOCR10LWsYZ2jujd2dkUijSC7/y75vOMw+pUNYRTyHkW7FIWOK07jGt
InlbY4ShxHHCfeo2Sa0T0aBfxHkwm6eysueZxZeh3NzX1XWAEdWes5omt6E0/bbzk+5jRyEWUvqU
jyc/94KYgJQiPYqEOiRbczjzguQ7jBR1lZjGfKmLoYqaEpNcX8r6Ntfbhq5Im54MLuldUmNdy5Xn
DnFij9ah80rWqz1lVwmWSftOR6y/liV83llrmnh02/WLCIR28EanixcKlBHudPNpmmr3DG2AaZ8v
rXae1355wvbdOLfcwjuivuh9X8ZGsiQL7bpouollmpb4HoCj41w0TpNrwxhwF5S3ZaYFdbzaHDK0
kSwVm4MCppLlSCyHxSBVnOZI11DKzQJ01b0UhWlvJFZs5GWTN5S9SoidjTK1EBO97l7MeQnNlIjR
9RXylaWnvkwmXptFZSJnmXZeekd2MMeeM607QSPkuXAaZ4eFXHFoUQLAIgHs3G5URhcOtcR3gkg9
xkRA3cjZDG4lWpiE0Mu+d0vtCmZs8o0/XN4E81DthpbzfwJu9mGibOAmNmlprhWndQ7OAG7aWAMp
9Uzdwf3uS08/aK4XtWTvcV5a9jEH/RI6STIfFqOgTTljYRpnDbmtzLmT/CL5EdR1vnNxVQ+5kz/h
yNxfGl3e3AJKDKJZNI9tjr+DzPTljMJu9hAQMsbQJfOT2zgqsgYC0EGN7q5Q/CHfEz+40e9Ws0MA
lKsspBx3RVPtLtHtLMR0W7GJZnM8dh23CYXT+tZWFL+JajjV2sX7CDHooSC0P0ud/rsXjN8gfRJ7
OZoVY5NjR+DAucxSc3UHjkvR7Sez+IrwYhCPafHkVSu331qjgzm21x17DO1aG/9kZ+SmlXYWEWrA
dqdqHbqlXkV6oq+7afAuayHMC3KR+iCWtUBnvMoedTxiKAhC2TtP4XJF1EUGQmUzCoi+Q0TwZqBG
nKMduR1mWKT5uW4++UXF8xW6eIItyqEYVGdKooakZZR5EjuXtwsEX3pQVXteZyUaIQV1c9im09mo
L2uU6+peCd892m2rhzlY9XDq5wpFOPtKOO6TX/UfCkiae90r150aUEVH8VXb923ipqFelWz6Vd5p
HjGln/rbS322ct8LcwwfbtJmXnZD2T7PvUag23Z1CNkINq01iXuaYePtpAGkCs3cNc9WzaTU3PoF
i21MHvsW8EhMgAVRmWgJoPranigb2QfI5V0EqevbNJplVLqjiGyb99R3UDUmrrpjZWkPZWNhvOW3
Z3Cf9eNg5e71VLaXGna2By2r0zOKwWlcNSLgFKE80qfwgqXWmRGkiPVA4TsLubYtWHnNmOIXZrOc
icDjIV/1u4Rm2sd5QEx2SpZbJfDUXmX1QcxdaA+2vOs1q3hIwQodJruzPpNXgU/09e8tumlngTVz
Fnrttb5o16veXNWeOMw+kZZIESyQshCn0q3VycBmLmThfi2X/ILavP8xQTAI8EzLezTmsK/y4Kx0
pz7sEuTyB4fehFP11W4yq/KAg6Oph0El7QuwUuJutn00/zTK4yrBSLg0S4hIYK2PZbUmO1ukwfmU
pIRn2hdPZOOlF0xLjM/a9JwUfvdo5UYdo1CHR5w2O0fOr5TLUiaPcHXEVZXr82F1neRyNjSusMTX
43nZkPU5MU/CZLr6nN6AJhDxqnrnOm8wgIjcpukjCqLzpQPmO6QV51w6lokDeD0OVwWHc5RpOIuu
qm7xTFb1oZMLtsMGWXyU6et3YQdrXCzZdAv3VTssWx5KsOLSAxwcEu92/GqDqiF8M1UMwV71ZD0A
tBZt+JrRU+QudDEehtBycHNnvGjY2HMpjc/Oig+54xfGWe6gCqh7ilhnsD+puUojJLZop3BmfxSa
1x3mNsH1uPf023Qa7IsiAK2b4BVNYB6s0QTe+jwX5e3Urhpy5hQPhVl99PPMPfo21X454btSDe10
miefQh+GbJtgTN7uXbUkNzxdDnurubKBi8lwtGbnfi3sz51rgwx2SzSwRmkHNwJ2xy4PzP5r49Z2
hCctk14byeZ2TCQyjoDAk9lF9mZOsbMaNP1cwPyG70oORbQR3NpWNd33vpmSs0MDQWLTUndZkxo7
cuHy2NCoJP4rxgtS1GHXeKl3mjKjj8duLh+aoG7uLKG4BmzO2cvWqtZjXQ3dudU45dWY+NN3fK04
x+vWPHplld7XWAiE1eoj7ALY79NgucsRC0QrrDohr2t03j+DLpZn3tjYX3KxqZ579YxpKAlIagd9
CFVFh8zvGcd6bca4NSEc0O8WWdhKr7qolFNcmCaFD3OSu6JK1GHsnPXCdsSzHkzGeTpn60WCxGdo
2Eg/oGAPEGMdvTDz2Uqom/c0xnC3czQEAmSSfmsWq98B9Pw6tf14gHt02ZFW0WJqrhG7Freeq9wf
ietXIf3e8WIgkrvVuiQ/eDmdqlCfUoQwhFNdMCV57FW+ffCUGcS6nvW3HkH2zUgSdfSbRD+XFBMA
eA0VMIN2dGPNZROEg02beGNYGnyhVXgs9MCA1+c68UrJPA9V0RZ3c9ajZEF/+zBTpYsCp54PgUC8
Iuha7VMgEzvSEWOKmzap79e5WqIUWRImJmvPJGHOnkY0MXBhzgP5jGOyuKytvF62U4artzkdGqvI
duOQtFdlMSZXuCXT9M5UjQa8sL80ii/VT2nRU79o3aMp2/puJVzeCeDbH9yBtCPrliEeTa9EsY/s
X09HfQ+tA5hvqZ8C6BFHvld2ChaKRNQQqkt7qrpDag/5j2rNafV40gCcO1RHr6n7Awrb6nMvOVT0
NOiqkAPN/uaarRWhFOs/+U5T0gYU43F1Bv/o9qLZK8oxnyp9VDtcyVPU6cfB+B5gwfk4+Fi+hUY+
BneG9PXrdi30byIYkp0z+V00DJ79PFImitNSpXED1yEcVSH2wUjlxUwqh8LIIh8pLSVfR1E0V0kx
DJEYvOYCI9NNwVbM3/Jg/GildnlFp7Y9jkNPwAJWtPmCiYR9Zy76HNpLsXz2czlwNNj+1ylfEbfT
YC2VXMh1tMzKvesRt7+f+oTDtWllNNdbAo3BxlmzGGvct1ke2ZLLpcnIhsO0Fjo8kMbwL8vSz89l
MeZfrRK003adpG44mXVxM2AjGVeTVcjQ7XOktfrOu7JcrVTn8xrkkm6T1Yd57e40cyhjW3oYOBmQ
Jo9lYUznoxa0JzsBUco+aINrsRTeHVW08tKQZfpUmaBww0qraV2hphIhkTZ9rI1UR+yOe72jlvZg
p26CVOeoxZXSTLhg6XzW5LmMwPqzvTVNex5lgwSKnt/0bTrdmCiDnmGkTF2sbPJDYrSceeV6CUUm
PUzUES8Kr0xuNV4bwaYKbky67RQuXT9SYyVB8+nJGWdmfZWVhrWrnXa5ZnvguqXS4XtAgCOb9CtK
J181R7+3KZpeaEJ8HIzkPrdW4hw8BGLdWZbYY5n4mfkdfOcY0U/6AoJ6V1UJT2vV6TlFw+phMGya
9o4Z66X3wd0s3/Au8CJdpXvDGKxwhtcXG+yGnaXM2CFADTWZpVFWmWaYIgUiilQdHIDR4SyxWKCB
djY16XDfaT7Lpi8vJ9yqOO6ghk2FmKMMOOUZ0Amkrgf1mIrxU9MGLQYl464X0/9j70y640S6NPyL
qMM8bEnIVKZmWZKHDce2XMwzAQG/vh/8VXVbWK087nVvaqOqigQibtzhHfY1VSY+Dep4/XMyHkXl
BQccJw9Nia6bYdCDheb1JZgr50JqAB58fSINM9wYmYnE2enZkB1t2x4uAC7Mh7mb8SHw8lPdRcM1
5Q8i+Zo0v41OlmHazo2eCv0ef6vpAmrX3hyNdKenRnxousX8Ae+wQwMF7tqSm7RcDQok4OLZzug0
JOYS6frKAPXLTiw9pGbyaMmL/HqqPHqq5VBMfmtVVIdZ9kmoeRk4gLzvsmxQrtMWW0QfoooJqrrz
biEHJqGXjo9lWmiB1jsR07Kp9Nth0HYtgh771o6S+3GgK6BOjhL0IECXmEy9L2jLCtHFR6+36+uK
HtHe6SbqI8RG8M/l3btYcnS2ppyMn0/GdniU1fzgVaTAKWqcPvkk2VzbAqClYtK9ZAxbS3V2qSVP
kcDvu3eq5gYD9KNeZx+bPr4eG+WlGTMlUFJ9DNXZSW9wWb1XV+T56AwznosR4g4I9QY415HVWe43
1+47qpDqE62bdjfCWaQ4cpPjbMTuDgwr+Xip72tJX3fBplBBH/p+bEDQG1NJq9lQdz1lwi5blHZX
KKPi556B2p6c3NuEw70z9SYNR2BgR7d0roahZzZaf5pm1fJnhJeAAbq73Ew/9lmKD5AtIt9m7LNv
zaXfWzkkXERr1YChw7WZ1Y8SU2Df6ei1wpG9qjxQ7UbHJKBKkikE9SrDpZRpmLnNHhVqunYJSqd1
JHVf73Lj0VH6z4Iht7+qwgAPdCQ3pnqJFJXYZbM7BWXi9pemOz31s5fStKrVfdmonzLXiAkt+Xhh
C++xtkml2sGQ1yC5+3xHjXnwjMY4NZZ4cOyGqYcsxpuCjrdBda80oVfLdG9V897Txy9j4n2wYCGB
+s8ORHoR5IMeEXsb9yhkrj6SFmaH1PsO/NOgLwdOPFe9R/LDj3EqbykgGM8jXvkhFdXLzJzmJscz
cC9UB2NcRXtBzZYGUhOoKW4PaJTAuF+qi8kQyclw5YEbsyCmsSXw2psO85reewVAYrN5GYfymNT6
U9RGZlDn6sMSmfUpi8vsqoOzFHu41Ope9dV2E/pWqFtwCY6MrCKzP+aGRXoRcX0olVtdwbE+Uf3E
p8lRm4OuaN8LrXmM8/TrmKbaKW4U7SKfMiTkvIIJEYnoZTzE1sEgTbtSbeQXqJcn1Mi8EWjU4t3O
hv5iIC33IVd1eayVdt4h2tzcG26LC2SV1EGcoDRMUd7dx4s+H6pKfE4l18jVFE9BmjwS0qdjUU44
CBViPuglAxvw9vGXRjZaIOqKLa72GSKx5nGYMujPEEmD3hoPRoUk87R8LoV21ccAcw0J11SKU5GL
21qwAVMryvdakTGYN+9530dpmKFVrdsz55qbWzWkm3ro8/SD7KNAZoz0WlFFd2nCvzSK8rJreyh6
ffPABO3BwBNY6MmxsdwAqHfuc9eEWomB8tI2w6UZDUElkjvhac8KOmAqitaglBP+Kl7yAn/YSNG+
9aV6tDgNI1vjMInsulHdI4yZDwD2it1olifZxyfLyEPHNPzFy/U7mdWaz9xM+B6dxwCN+FNR9x51
Yms/J131CQoD6W/VfG6lcmdBxDW1/oPZJvOuX7TjxIQxoQoMmd9CfFuymwQLP6UcAq4opFaaJzUR
KQWJt69s48bQmj7U5lk/Ci+ab+KovoDxGu06N0WspSwjJq7MsHQlDaZYfltMwzkp4DdOozIJ0qzo
E/BHAxYQGZSNzYkt0O5uRNyHxSw/l4k6hXKJrnXKEWtU1bBrI2ID56jw8Kpqau82ZjCwd1vnFLuJ
d9n2GgJjs1E5H2l0WT7lHgi6aJhuXUe9bBfyOJsSMiztIYVPYDSfzG4e7qRjZiclS9NraNYNHQIH
L+dyNWAy7AP9k/SY9GhUDjqkDJ+BYfNsttn0zWxJ2HsYQgGbvCq+prZFFU5ebUbE/MaYlVDtO2B/
pHJKk7/Y9mhCHosTBi2qAFe8QOy0e2a1JfYyeURLCXCOExp8GYS2srDyDG5vUhMz0gKn70JL0CFG
tTJIR+dDitThxejIMTR78d3MczoKDJ/oRfhCpEe+4I5ssKZZDoi5nWqc3oVlnfQJX63SHhlVKBRX
87MZVafWyQe0GNQ7Wyx5qDtQmMrVDjoRd9OoPzHizCFLMddXbDMLWi3ujmgNzEFrud+7uNUouFVx
GDO7fhT16JxcM3uAWnZ0Izh0ojWinSGxaRHmcq83ICHLbqxP3bhgNTAXzNm1z+PgIvLeNrga0XTv
TTW/B9Zy6TgYw5apReIaO4eZgafv0ng1Eg88YYHShHSjmxyfdwdXRqN34KkPiNBy+1yMSaH6UYyZ
lbC+9K72RYy44HTMCsOxSTW/y4ZnKBjfPXUI2shjRGJb4WjGKfvYuEvEhLdM0TPiKdTvdp6WF4rt
lr7pMHdzcgQemQ2Fo7vAVC6w0RnGIBaTfayd7LNSM2TIC51UcbjpkBA7IOWt7Ze+fXAjjVLaehhs
p7uNpSODLgLo1NWY/kYDbWtsqbFHtHPj5EJsAuVZB8yWk9MA+nS/aG194eWk7YzFaZJHFKFAIctd
F7vPmpf1N1WTW9cJrPO+6kXoVPGFFsnbzGQbqutFE1FgdFkelnUfMpFM/TE3Ojo7TGZzPbudVCf1
617V/cyZUa5MwZgKBvFhYpIo5K6ecOrm9Fi4NKPB2DkBGoupj3zelVWYH8ZltENpTfetARJEddTn
vs9QnkASk3/UyTEd9a+GpD1Rl9dDXCFsqCOLosZmQQIKPlIzKVSc2aC6KRWnojtLYZfS7s3oZxrP
o9HIAoxd3GjGj0VvojaIWqbyvr0U9Xg0INTkl1Iu9uw3bV8Y18xatW6nWWPeHcF2a9pV20BxgXPV
tUyYulhRsr3Ve1MX0B/vvmZNUtB/H/rlY0ILTt73tIgabAcm+l/8cbKuB+rPOixce07uuN+j7rZT
6vnvJZduFzJCb+jDlyD9LpA57PJ9GlVjrPuSEUi9K/G/U4PM6hTtClQHCSGsu+Rz20yxcTMgitM8
6Ay7yKbZ93mKDm5ai4exizwS11hvs0CAPapOVZzALvEYY9OUtzxh7xqjRQGittWOGXK+1LlyGdNT
nW8mGfFwUYSwDifL7IcgczOqBd8bRyRE0BSepPmpaqdFPXmzthikNdLUhpC8x3ZvU0AR7OOpVFbH
KjjoaItgs62VrncHSsK9Qbfum2ytO2T4wfKOaEyBjU8PQ95PD65hgvHImvaij6IoYzuJ+EuZTc2d
kitj7nfVsIABVLlLd2qluUcAHA/IsliPOBB8ilF0trOExrYW7fRSjPs4N+7cqXwxIhEgOUGVks2d
ec9AvD7Fitu4O6KhWJ7NVLju32PX6ev6o33pVf3T1Aw2ASbZK3H0PUHI7FAWzsHLukMzkgN3xdVs
pVqAd/rglzjWMeJIFoYrKd1ERJwYShTHfuSPEAKXo1ZivNW1iEf4ziCf2wXz707Wl9GgU7yR9l5O
5Qy/wJP6ZWklSeCsL6myKgy/7e7QKUZ97KU3Hyaj+VYp7k2ioxKhp+1pasjxqI4kAW5pJcfSSkIl
Jo7aetPt1IQTMgE7fop6h3gsdfu6ABIa0JWcgShk0VEZO/PjLFHWUKblYzPkLzVJRzDI7oANWXTh
NG22iwev2qWLlX2sGu9Fx5n1KGpxUztdfqjH6TGRqbwc6Xzdt61bhNbkdDg1q1+qoYLIm/TcMjgR
0vFfmnifUaCh/zFm9VfHpaD1lmVvSubfMumP0ZDIsAKTRlHVMmBo5xPDOAMGL5egN+tNiLrAfCji
wiZLcD6h1EqlXPXyPkYoHFonzpA2wra0haM4BangXbtO92BWbvPoeEbuZ2Kx78HqeRdTGzsBQ5P2
O/wuuAOph7V2a0lmLr120Y9gt7qup5bImMAmHSIGBk+PuJuh+KJrqyOnnX6q616mgGReWgYCNO2X
0Kimabl19VndVblnoSms6P4U5Z9zm/qzT7naaj37kGej3JUuGsyMVz8ssiyvvTxiXOu1ZIOOwBXR
KjP5XJtGSTID9gmvi0nMICh4936i1jMgf9dbvgL70r+hV23V94NHcQiHc0TCDVAsKIC5zvo9kg8q
5ptl820ZPfqB/siDXpl4q4MgLcyPeaqlTA7r5gnEmnUJmFGgxsrgUizdaVlDlg/1Mb823aZizFVd
FavdQavSc2k85NKmNbnRemW5IOfInrMc/jbwremk95E8EcBIrN0IW8euYR+EFTJMiLoIjayrr6ZG
PUE95fQZg5DuC0VfhR68sLzQlVF11Xl5AKR2OiEzbj6gYtKfXFHq2G/izeKVct4za8huhjmpHkAI
f9eBQF9ziKtdXhbKfZ2X92jANseuU8wPjDsgKhc/rC5zA6XLruzRIhTivnTfCE2MQapFSrDY6FKD
7UmW4dK14y9GUT8xURTBnC6haFXlmEWUyHqaPsicAZ0JZTHgHr5wW0P5ga2Guqs9Z9fP9SHTq3on
22U6EiH2lgU+yOWQhKWSzYJNnpsBJqEaN7OdX8eO+mEEwss0TTsw0QIIbU6XjTnoR91Q+l0E6WY3
phNcwZx3P019egdMfCSdr5gzDglkgrmMA4vB/5PeDM5NbJdwhrSuH3Z11qk7ZA6Go5bkuOAleve0
ZPkzZC4ub9G+UAAND0DrQC/U04eEsAslvpbyB353jzSI0r1gjsIE/iEGi7yLOs8h/54eSUEzv1SJ
ExBaJnTfmo+LV0KqN4vpFPUqn0YbmHXjobVWF1M3oe7uz9IbsqvYsiyfwbjzBJfJvC4mq9gDUEgP
0kMNFnzP7JVLSLHsszb9LTdb6IMLuw5LcLMDbPG2Mve6pnwTcFdD+kTuUUdFCzoVUp1TxA6LNPAn
U4dsGzgt1e8zy74wmPpPvj3McPKXXLtZ6uFLbrXTtVgNgOBYz2EhYvzlMae/MWRr+qNavVTsxwA1
2fyyha/e4FUb/7CTFARQG04DQhi0zWedk+a1H6axBqYWJ1zt7XjlKE6geWNyURoANQysckjGq3RX
G2rKVgfSDckRyIVd71sGDT2IHkbqJ09oF4JRmz4PRVD2Yjd2IB36TPvgxcONUzZXpQ6edcnrcd+U
McBZs7PyoDAdEcaL11xlWYfJXJ8lvgUCKeiqlilpPGmBnYAQb1M3uug7s7kQNN54XgBdqTc/r9KM
u8JJaOfzllBPiYHrZqUvZPag9MqzMiDVVeleg9eKjHwUL1Cg0Ky7uhzzywKRb6YTtZ9GZY/Y01Tt
AXleMILDJUIjJa9rGpVGro6AGtzPRaJmdFCU74Y2f1gaoUNOjZMw78YrCPXKXhktmITzQnmIetiP
tfl8nPAm0bLBdHeaPWJgRargT9qyHCte1nVUiYoK5P/h7cO80mVWKdH/Hd4e1GVapd9f4dvX/+If
fLut/QXTU4WCx7B5ZYYDVP8X3w5RBoFnFScgBwklCJv/jW/XrL9s8KpM1QEK2yjtAjlncv6TKGP9
pcOFxsyYoIJKq+39Cbr9p2rirxQNDzVrmtkwblCLhHmzYt9/4SJr6pRR32gtaJwSiknmqqAFTFrI
kVJI1L1hZq1YRRyeoUvMzP+TuOgDi1QiaPPSaVaIr/sjr7KTicANPU+vucOaRj84sgbWxTYn3MBQ
DHRMNWijoM3S+IwMyggSyqgdSP/U2yy1wGkkYPWuADkzewCK+LGpdQztE3MsAZlr+hNSieIg6nw5
EWjlZQRxBAxJNKvZrrSdBqOG8q7Rhlbs/39j/7Ox2Yv/+8YOv4uvL3X3K29j5Y//SwCz/mJ3IixF
GYWc3k/O3j/72tP/gq1PjxXsATvr55/+JYD9hTSGQe4IZ2wlBLHj/9nWivUX+BA0Udctjc7Nn2zq
rQHa6rOi8qvW0wMTBEbq602tyFokub6sE5GaTDF/NIZp15V/V5Z5UUjvWFcHwUi0ei6cK9cZQ43m
1CDrY6uIg2z1Axd/CBvs+Mvre4PJxcv6lcjFr/JUpCngliI/DkVuQ+Qqahm5zG+8kIu42Y0yJ6no
By9EGF2EqY1o3/vr/fSG+uVs4wCKZibT7fVNgKxdQ8+vZztazGyEHmOHKW5git/alVXeDPZiR/4I
nsSgbW52lD/AMnpY2eDt/TgHedprGTMGLYJ/7cu4LW7wlk87v1wlLnxVWH3mT2qv3GOnM3xsc8Dr
YZVnbu4btsql30pT/9SA1cKOfkzW0n8Asy4cGR8ib56bYHTdKftQ9d6ihaVuLUx0cI+P9uuT2GEP
pAijI4Xx+sGeVIbTDRRf92S069cssioffWvRhwdQPI62q+nY7xupjdYhXdwYoB1iJ0GhiMLcF3qC
9EEZY2RSN4Z9amu09w5pa7WWL5k0f4xhIzCTMBPNDrDcyBYcqCbxuTVt8PYZ0+A92OUx9mtNJ+ol
Dd0hAHwm0KzKkh7gGehoAAbiuKUNrJULiPWxrgYUSk3bos84L9/dqKXR50V9C/oobiwA3vQzQAsY
fZ0HVYyzSm+4QNJxweL1grcH/rMoRU2PzoWiHMadN0VMdBRg4UIhu/dVtbCexNJ2844gaz9LhRRv
NwHAGy5o32Q3GlJf50R+N1IS62Zy0UeAbmWjFQRX9/VmosVvjmo+GQxrHfUeJj99olrR0BKPYH0f
UVoSJzxUWiwNG26C3Zm9vD07hA3AmiqDXJVosxXt73USXABJWggGl0lHkQ4A7BXRKvNxyJXqEa8t
WnuRBKnoS2q+fv/++r+5F2B1is0cHwaVY6LXT3nPX+7JpZ+VjmauygR1Mh5F3vZ3yLtNwSzK7kqM
ojpCnqn2kZbC0IpS9woo6+Q7EcypBQGEIAHKeOadbPUkoKIRRvhFmFyD/t4qijqK3aTcfhpJY1Rc
e2Ynbhlldk/vP/mbq8DYRTgVh0xEYF9/9xgZtwzUgxbohqwu57QqQtSIjfD9VX4TmnHQCPmPVf2q
m6Vul2kzFUYm3SJgVLl7542u9SC6wfyBOgpYdxd/ltn7REzGkcyM+x0MgORMeF4vhV+iJdKVr3/B
JhOCbFGbaQrKYaRZfVoaWzllrfmlTVpaP1juoBILiuBlruw02ZU0F86w4DcH7Lf1NwcMG0MGRDLX
QAJqf4Mkb4K6H8ZdxtiytltnN8Ug67N2/lNZyvW5dU43KpGGxm2wWZe5RdbEprLiP9oY8xsyswSg
w50j++JE89j+duZTrztm+6JX1SIPiUe21Jrb/notpbVSRqCEVUanIJgV4gn4+UZ/ApGt7nRHZkcL
nglTdQWGn2bJHzMl+gcEzOU5XYXf9zaKw0DzYVcj+8Mt+fqX6KaBIg2nPeimwvlm1kp3m2jqOc+A
rRYHL5gTqiPBw+slRq1//yV0TG6tGXUzakFmqtnj4OEZUOXSebSSBaQuPFHuyaSIzjiB//5stCkZ
GdC5YZhg2JtnA1Q050XDdrIa+CtZIvJwGdNzztxb+Rz8W1VcxDi51A/8c6P4Udexhd1zpAamg0SH
LGVLu5OIiFR48fn9fbNJnzgfyAx4OvrvXD9rCfT6NS5usup+YVGxJON0XXlT/azISvh5o5iQ+eLs
jJnKW4/mkKXpNChXM731vP7y2RQpraoaQeYC3m0PCCkWpJNoQQlZJmeW2ioGEpZX7WsuVxDNZNRb
U6PEsUFG5jESzy06HOBXyalo/1vpNzIm82FmQApn3dbBd2jM98dgyszpokE3tt4NpEffxkkW34qx
BehLUaYO4RC38m6K4fOEeTOo5rVMwU5iDrkCx9//MD/1qn450Px6BxNPvLi4mw2T0vT1m9IWsQi0
yfVQ2EL9MtHgpCyMrP6pqwQ2lD0zX91f8qQwDqmUQEfy2DVPmpNN847CWQVMN+S5DGxkv78yLMjd
vZlHmD6UoAYe+74Aw2zXvW4Gi2NF8Be0uThnVrv52uszWBhyowEPbN/DkfL1M4h4MJ2uzvQwLSKA
3Gg+AEPBG1g1qvhMXv7GUigym7bqQHxfXXReL5XnntSsKjUY9RvuFQrA7gnIzHzpjLl4eP/TbELP
+lQEN3J8INlUXltZ1qpFgbazua3NIdEOi8bA2EIpkQQz64AaABJ+tNpM3L+/6ib0/Fx19VrmCcE2
w5p//YCVO0z9pJLc02gerqFbesxrwM++v8rmvv7PKjo8f8QGCTzbeBA1JdR16WohXpcFXWphv9R2
Zsch0nhAe8A24h0+LVeVML1HAff9TIB9Y30MYCyN0ArN19wG2JIrq68zi9gT04LvjMtGN0+J0960
dvoDsUo8rlznmSvm+/vPvYmD63Nz1HA/Q/vMQRJ2E5ea1hvjfpqtcFmG/qhRoIRgexdmIaK+YAxq
nXnO19sVrSrTIPnWKCVVlH2dbX4wwTFFhtl2AmYh6oUR9/Y1+p75jVo7xdP7j/Z64/y71NoYWMtS
tI5eb5xFa9p6tfGlkwtdymKGAtB5lmfO3+tE659VSDbZOYhiqttDYStWh8JY5AT4VxTZXs8067PR
o7svS1QAgfR64tauq+XSHaNzpjY/64TXsdIl2QKq7/ILKAI3yU8NzjFumxLIbJX2D8AZcfeko9w9
460j4B7ZWX4cOm1MUB80IeHmErHKodQ1dJqihJEK4myVfTEsHSxJI1rsU2pnS30ou9LF0AmU9W7s
vbQ6aZNeWJcyLqDLuJbLsNsdRqD2uZYB7Hv/u/1+FLDMQJuG7g3EWW+b0ZVma3soReohjO/uyquN
4oMJbwScD+4mPqRapAUUXTmY3kq1T007OfNJt+UDh4KmiorIDOUZZ2J7WUcpnFLdaa3QmPNm3PVm
gR9T4w1A/GvNGWnt2Braw+WAGLmvo4uf7mx4VU8tKKPpzH34ehej0mXTEEPQat3DvJetAF+XUOEo
HXg3/mrt8PD824Cne2aRzUZiF6+CKcQeymI6O3jivD4rjqUMPdNWNVQZUi++jpLF9wa5dxm4UeWY
+5JL+S6tNKv0i4GhVtDniIgfJrVK/rZlU3xGkatm3C7Q/gGShgKZj6hff5l4S9rvDZR6dfpitQZc
KlmKj32OttFFnLuAXLDRmKoDSmHzj/f30caF5edDra47LlFmzSa3rw67gLqpUmwOccjb97FOjZDZ
8E1EaX9fkEJREfeX7kNeJ/xcXPvEYahxJ/G1JZVhv0AANNGavTdRVT4TmtbX+T/nll+GmPP6vmmC
OPzEbS8NTQVYpugUBJgqtAHwKlDZOm2xezfWrOf3X8PrDbQGKG7qNfytvkOk7sbrT6voMQ7vFmgg
OZcrDTsCa6IDEX9/ld+eaC3BbBXVDC5pjswmdfcSc4DeLtyA9pxxhR4uUtVmMh4sp3DOlLab7sn6
RKxFQ3gdaaChs5UjLABPq4yusNMDor3wq8JBEQgDI/j83QP0E7oGLbl6XNDhFJ5+QtIt9702V31D
ZIgY5rH5R7qf6y+iKCI3ckzECunobPI9fegqAwQ7T69gXtFrg0V/FMCZ283jmeD0+4t+tZS1edGO
2anAslgqTeounOkV7ZCHgLU4LPGZqPA63/v5VA7HhsuavAsvvE1uoLtZ6UUCPZylUse7Ue3mZ4hn
ysMiZ/d+7GMoHLgpnUkQfj+1AE3RfNbZtOqqBbd5wG6uUGwdMyeY48kBj5xhPyPN7OgtvX4RFxHA
eacG4JLMdWinfXJFIK/vEjvtXkaohhZgC2t8WIpW//OPTLGIpODadTd/u+mXaszyKh+cYHIlcjfI
EQSyE9O+SyM1fP80aa+7Gj9fvYtD0tqjtGyEoNdd8Eu52Mf5YiaxcIBGGOJELx3l27w1b+0yagIc
Lpj2u5b1TH8Dd2KnLY7k/OnX2Jna9sx+e30b//NLaJZCfHboPWxNalUEhBoEExw61XNxDUQp/97b
rbwppdtfGJU6751ab56cSRWPTS+qMz6Cb+xBzCh42zrNBwLYGt1+eRE5jN+MnqwdeJYikU9WjWdp
imifieGRf1tAYxDJp//L22dCT38SqRC6LK8XLVSk2wpIpYHW2NPtYpdxSPDUbxMTto/dZqHb1d6u
aB1kEfrUGK87xFiKwv6zouSfd//L79hksHZlz4orS0J3XSy73NPp4lF/H5vEVb5xK82Xi6mVz1MP
mivDpfjx/ffwRqhZpQKRfKXiY5y7iWorNiPzZOsEsMnafeIa4k4iensNuVm8/F+WojLgS69V7ObQ
z+Yci3Ril6lzOwH35NCrcf03l/afubL++07/Z6VNyrwoMRwghZWqwpt3Eb22sNJAHBej2v7xnQiW
Z00l6QpqFM6bvSsYypuEDAelq7kLFoubV58GfEu01D2z1M9c5lVGQV2F/+uqkc1UQ9/ev2pTA7kp
YA6OVtn5NCCsE0g0NEgYa1zOSCRD+0XcKiqW8d5ypgjuksw/V0Ztg8GZkzPx662dYxg0+DWMGVTU
yV8fIMUG2DkC+F0PkLcvusHa662EVddK6+L9nfO6gP3P92TXoA2KFRLbdXNJwbF3FVuSSk0VA0ak
xKovHjotl7aHaATNuOqMMP/60X570VQHCKag54H86OtHi2dBNitqHq3VnJ0YU5Beui7//OoFgMsj
cdGsQ6LNyZeg5R0s0Im6Fh10jJfcfYEuwQGQM1Bvcixw0/o5T8y3Qv2vi25epYNJrN5qPNqyaP0J
1LFy89PaREELGDxwjpr1kBrXJTqaNwZguDM3zZtv1qIdSwOE5us2rcNISa2xrVu/JDyGwqyK48yF
e3h/v7y5NS1kvMAHUJR4+uvvp6RF2ZgObzYrVES6UC49QH8G0w0f8P2V3nweZ7Wc5TjSYt5EGjVB
pYCBtxPkKNDvWuzZ0Ewz/sze/Z/9/8sqm+dpzM4ZOsSkg2yk0lEnxOpMVrnus9WnbRrE8f2neutC
poXD8JaSAijR5qlGUPS15ZAFdQ49BiootwkNHM8ORTMPF0NeTtczYsvn2pxvvUyEtBEhd+FFUZq/
/mxDNZX4sjUcO3tJDiKunT1GTOmZuHVulU3cispRASLIxd/DkH7QuiwOlClRz7zCt84ZSSQ2BnT8
TNAur5+llzRgKoVzltJXOM0OSkV+Dmnp8zgzMEN7EKS5gZKODhmz1bRDoY/izIO+dV8w+6DfaFjk
VnhUvP4NeUdTLKdiDHKvIHphOmWe2DYNKHQIYVWUzqHEDG+/mHxT0XxqLWf5CtZDnWmE2NqZcPfG
ocRHzaQfyE7mC69v7Jcsr/Ay/PbKyg0wrcDHLhELqNQkx0RTM5//eP+iIgySyOSixM1is5StRh3a
LzVL6XH1GVkDWH80Vvq+br4g8INpHwIQ+/fXfGNbsaZFVWxR0YBLev14vZyxpcMJGk2qdgkSDHJP
2Lucm569uYrO6WBEhy7Edls5o70sWOW4geirCqnB+m8DIZAzQe2tyoRRq8eIk5sJIu9m86a9jIei
jl3ArTJ/Hpa0i+DoKngOLP2qphkPKiwqvTK/KgWzNbSwkGkKm8WKVSp0h57j++/2jXj06vdsNjLW
C2JG/I162ChXCrnq5iGb3vm8OEK/ZWaQ308ZYgjvr/rmuwYPhhY1TTm6Kq+/KCUJRNKRVcFp59eK
noJdTs7Ott9cxcIzh77KSpreZMW9vqSiVDQO6STzw1IY6Q3c4f4GpYTlqlEGJLQWYzmAf4dHxW2G
vEm8A0UPYbHR52OPFJHlK217rqX0RgDDQABZNWBg/Dpr01JK0sRRyOdwVJmnPtSbMfqxKI0T5oOH
r3PcZkDajQ7ouYt22CDPul5sJpw/Lz2uVbCsNtkRCMBNpjLYQwJnkdY+6TQIEmFjtKAPhXJDteze
pIWifZLCJJYha4fqFjNQS8x+J+z5cZlM80ffRZ8dp4jwcUjNY+vF2R6d4ew2tXGrh4IbjWe6Gm99
SQB7jFgIIatf5Ov9MluF4pYoAgTAXlBzjJ3kqEbROZvxt84C/3OSGj4P+KLNKm1StfgZwLTo0A9B
/G1SpO850bTXjBi9SwO4vu8K5Jn/OHwDSuYQ4A/qua7xs6XzS/iukGrMUJ50A1dr0MkA5RN2TlLs
s6GJg/cP3vplX6ffLGUwIyO+UWFsp8NT1ijCA/IW4MdV3vWTgBOUTSPSHwnBvgxzQ82uxKA65Rcn
R0zvj889NpD0QgAw8bU8c5MgeIxX9Sqj2sitdEKezMkeEPn/804Tq6z4BMbghKptN74RVmrFXs5M
qRN04Cv0Laxl/IEwtDyDFXjrdeKO4HEf/pywbp7HBWzn9YKVAG02Rycz9CdVLMbeaBBrgsAm2r8h
Q4STYhl373/IN/p8PCSzK4tpAw3U3+AyQ27CwqTPR3mhoZwroauvrJeDgbbGp2iK2wNyDw0sU6ff
jykBsGMIdcmZ1sIM0kymICljNdF0f+aH6W9sMUppNLxBMCEqs4luQ29N4NJG2h6IpUHd13r9gw0e
8pGmvXkjsQ0qwR9oxfc5NhSUGgYXDOHisgd3UmLXDoBczH/cBiNvMCkkfta4uHC9jh9phI6L7c1O
wK6sb4psiOCRj8uLZiK4Cd1pKfy2jM8hSX5Py9iE1LgMoJhWGFusUacjpDRicB2kSzntYt2q9pQb
LxDd3DMR5GdL7dW5tlTABTZbgdxM5xS9fsAu0noP7VklaFW3OLkAdv3GkPHDjHTLVeqmmUBYcdK/
FENf7kVmiUNduSatUBS39KVsvrutmbyAYYEmr0g8pIoe1cD3d8ZvQXz9jWwMYEEMFYAjbH7jVLkJ
gntKIEQB3DnxnpYRPdz3F/ntbt0sstl9URwrSQNaLWitQt4J6MjfsSmKvva5vQzQ99JERQU3kX8L
nv/TrC/94f0f8FtIWH8AZQnpncb53HZcs8FBhoIwCxdZWWlyp7wwVtE+46qzxsvBtB4wfD1zPa7p
0m9f3yal5Pag/b81s55as0lsJVUC12bS608xpDq3sjuqr/aQIs346f1n3Ex4SSDWh2RyvmYvGlbH
m09pKSD5IIlFgaOK/2LvzHbjRras/SoH555qDsEJ6O4Lkpmp2RptWTeEZMuc5+D49P9H2aqS0j7W
7747jUYBhXLZMnMgI2Kvvfa3QuAAkRmknUsC6Mw4/rdpKJrHEhQAJrdiAJWOn84q3qvcn0Wcn971
qxex91UXLd4BYo4hCvVx0oI8TQ1gt3N0kQKqrgGrVqTXcZt5BLUaxwR7LodKkw+Hji3HC3NxGqAf
CQgsq1KOlM5eDt0+sq8KEERsHEl4UraD6ZnDYOwqEoJ2RA3o4LfUFaDU90G7jA48y45xr7q5/f3n
+8snhaPAairRKXL3liu6YBHKKE9KWU7iOLXjK9r2+eHvL/LT6rR+h68uslfJTTyncWRWSpDgdvVi
Ngx6fqp53td9ff37S/3q/gQZRcqauXr49hfC2RbDFCmwn3Q9j8NNudQrsbshHpmhO/XTJBLj2++v
+PNTSEoIOgf5bvQ/eCDfrjXkejRNlTYuOH8lJoNA666VKGfMeCnaXT7Txl7q5kY0avrp9xf+ef3h
whgOHJY4lgB776Zscb7Lzi5I4UQSeBpddsMAH5C4hlKlwqVLypu4NPI7vV+0HaBw/ePvr//zt8r1
8fKy4UC70vZvnUUtMwcCphtg+yo+kUWyYjlxqex4AN81V/zyYuxsDrnADh6IvU85C2VE0HjrBoPr
VlvGqBfC/Bi5uFBmoH6/f2M/Hc5RAKiY/7rWeo+9OiQr3QyfM+YbLcOwO9GcfD4jxjq/zKcoScB/
pTlfrlm8s2fRD//F2uqQrcWjgi+UZs7b645aMTPuMESEUEoAxzgeND+aqqXfpHatqkQacYSq7Nr8
kEbaBM/WlBMgx2SE0OI0OomHkaMw2MO8rmXuyr5ODMZN1PwT32D8CWnpogoNF7Q2bRSxibu4Zfgu
I4DZd8OqwXNVKXOyCZNK3MV978a7yaiYF3Wrrr1o1NAQXqlo46UAIvShB+iUeKlatD3T5AqPtdsp
eRY0nTNYsPcyzMd9QQywV6tYZjxQNcZXRhembyUW+lN3yTp3k9lt+mmSKx+qpFOKVD4t4tqo5+pj
O9mMv0b13Hw0M1s9C0H0lKQPuIwigkXh36QY0BaaS0IB/RL3+JdFToBVTEvCAmeaxgK/BBBmOrbV
YZCeDNuZ2ftqrCcEZRiMLokqpm8vcJq82AKXdKrgtgBdAfzj0bUcoigtmGtHOBT6TxOO43QjayB1
gUVmTHxJ9g1oCSfNnJvMmNsMKt3I8LOPDOEMg286yuGa10DrvexbbHo1y4Gt32rdrIF1tHl/RRM4
eOma0TeLOrxNIgPFHhxRdUM2BgGfu96WeUGLbQQNTqRDA2WKrJt8w5S6awDKBuoTmMxItl6Uxwj/
SqPaD3KKs/sW/nrqp6rb5L6Ri4lRzhAEjDcyhg6Xw5yonRcgT2tiRTI9DfjWLmuauk/xmNkrOKeA
xJ0rUdQFDuMAy8fOYYh6a5VNmB12lgA1tiyqrL1porkS1JoCH7jtHc5+zdwN1xrRJgjAIKDaoO5M
Kj89a2wdElQrl429wqOPOYCTt0lnGKZiDe4C3kVsRApmNg0TiCRI6Bu4sNSbzEFDlhJRe4FC1SIA
Zjb43JHzh7IFVyu51Y3BOnfMZYFG3qvQqeOKkfiWNMNdlVsdk2SxMn9FeodINRvw4RsjhXKmxaF9
MWBdg79aTSUUnNlQ4XSZRXY3lxFnjKHV8w+cUZ1LYkTqaxr7QOeWpqqR7vRSu5hhgOBi1qcWmqJh
jsNpE1YdMG5b0fj7aciD61Ar8Ed8cyShMRWuftZ52G5JtiL4w9RRRfwlsloiQVR18CDVizbgkDU9
0usbHgy34y+io8aknlJki8FA27DAzYvUa3qZ+r2JpBR76ZBBopj7pb0p886cNijKg8AzGFpWoPcJ
lLuevCke8dRJnqQRzsfpgGzL+SKJL0KhT/LY0IriOCNtstx17K8k65C42gLNVSDFcbpL6VBGuLUb
m+SOU6cT05XSKvb9QtrUhdnZMj6EM8MYIDwpMyhCB1xbTKkDjC+Ft5WXtv1lhDpocP+Ng3qkKBYc
DdxgKcTsmckfv6AnuKDxxgKWu2p0UCVKQzw1Mlvyi0ExwJZEcaqMh5Y6a46XUxganq1PFWSxNis/
N3pdfoZuYnzslHiGnNS04HHsznTvnTQaGZbXiW4C8RKB8i2KkdAJmWQlNGOljkay4UwOJq0R7zje
jTfWlOmHnRkrDEO6wLTq5bjP8uRxmvEQAfnN07vYVEm0iOusZQE2zfaxAHQA3A/zpi8dS95pMre0
Q8u0Z1gsTPtZftZn8a0aWdatnvZZtyXrYeqCeUyK6TPKkzEFwyTMbDMnsX45JeEw7XgoIDS5iaH2
X5K2yXW/IIV7xesknX2SRLMCuJ8xdIP2LeoOuJGJ/jWZGis0fg7hGdcK7t3NHJEouGXKqYKyLyf1
eBXtcs9CeVV2vC71vhbZ0h/Ooio0b8gVmSATUcV4qTWoc2B3AjMa2T6w8SzImkNQqqApIYlJ+36A
ofdRQKfqUJfjkCnvAQAdNDBVQeMksEM9qkiHIq8Ba65JkIY97pzUSqFejmnWH2qECnzUlaEPd3Vl
tcURELK+BvehcqrGfBPybyBK9rZXwyI50a1J2cVxp37T23U6TxA0058SAg+L0Uk5Vvp9J0YCtaTS
lRc2JKfsMAcW5nqJBNUHUAXHJAobTlEGy1bSlQO8+VMmapq4I/WUegjDpkpuDUZJi6/EmI1jAFII
4mZhdfWJ1rvjDvq4das27nInOBkYG1ZQAQzWCMlkN+DzIXcxw3CeSeaANpkoy/QxVNYcL01nKBmT
gdvzEfY5eieMB9XLlrp3fduOlYdB6dwCMQd9I8iztJ2CBcjmPTav6XyB/ZRdcWuPFZTYWuOVJsqX
Voi+PzL6sHpQkdkzn3ndpfSkFUasHa50F+M46UHheFWpSCJqbHcU2xFvirnBe0dHPmtbmW3M2Zo/
wYeFqGiEYe2Tj8s6oXAOeXAAAZ2KJGuJ2c0KtnZVSHEDgli5azoxUPcb00pd7QZjIGYFlqyfElHx
CZCgFhFa0pW3BQ4YPWiqQfumNIN8Go1l/szU8ciD14j0xA5bmyNDOduD5y7C5ulS1PpkaVFjt2VY
zdEut5P8yDQ7vrOpLMUFakx+r9uxfg47CxzsPFeVvDXaNDmT5WK0gQu36bzjT4Ue7V2C4VQihx5j
Q4tBMKVlYfrzPCwM9Trp8ARgjM0aQKx1msIWv++rtle8SdVg21LXMcbrVJN5Iku3k0dJsjRyJ+pM
AbiRl0T0Lv1ktz6BK6yf4JtMgEVlJi4FWVHXYUla1M4mTLQ+HxYxwpUcyaflGNfDi2Fkh4MILnEy
y9p+nKXH4buMg5n5q9C3lGF+yCTZphxtCoA3A5/LmWJXkwuThslrBrZht63M/eNQb0eILsWTMYCf
8msSS85yI06zAEuNZ44WM8IJtxC7DULUsItlBZzEqRtnq7pj+rnieZSwV4i5Ccq27hew+4DnCXzj
IQS31j208zyZ/oAMYG7gujrHZWVU0msVlRFJDQvaQzmR6WWQIxeBxy68AnjnjpwYtXssJjtSoVoS
1uILpwjR/gF4Md4JDsP0i6aDAC0XezmGQ7NS3hZlPGkpu8/x9ZdZoEpbXOXgKdEqYTQRm8q7LrKU
47FodLaSUa9zxuuGiu27CsHXYH1UxtmDG1HCia6i6cSBdhGSf8c06gY0oNZ7rPzAQilx7E1TVI0E
mpw0X0Ux9d8cteFERCIhFCqM+MSKtAO+65wQIpA50lEKuENuS965vpCkBpTchZcIL5bEk8aMep+5
R3DrnHxZzlw61sRLGERABjpGVEj1oLuqze/rl59rekpRpJmV0cD43H4zqsmWhYBYIkxEmtgnQi2t
U+J58qPfX+UXdS+nAIN2FzwHul5rNfOqShpR2JxFJy03dwF3gWVmAjoWuDyTcbHW91VEu4IwHDZW
ztvvKAo/O4tN3uOrq+/VSpnCAS6vzDCYXT0973Kns/2hlM0NyPVTvSFzq8yb+mjuYvu6LvLia2YD
ybPw/x63mhufmF3zXqfxFyWqWHOPqd80FKt95dee4B/CxnQDoefSH9W0v2It4rhezs07n72x1vZv
BSnKbuaBOMcRqsw07d6HX/fIrU4UBlkf9sInbzd7ypQeIwktOHFOFJIbQQ9XrVOTD2rZWHK8VtSC
CbDO6Kg/Eq0d7hV+fZNHRXYMQ65wAkIqoRp10mzvdHssjSA0yS4lBWgQD8mCwOyDkQ3llna8fk72
EtmejFS04wY6V3uF/QlYOYbhhy4alAV8VF5V26LsWuFVBZz4Uqbd/+BWZ/hkHYPAHyDoa739HIjw
aEdavBDhrFbf5FnWbBQAG+88UL/8Zmmho+5geET7fHsVF3i6aBPEB5FOhAtV9Co5vF4Bemy93z9U
P0sAfK+vrrSnlFVFG+NbRnrgq5sOYxsUsEPoHJZEEu4AgDIpFBP69PuL/qyZrQoWvWs0JMY49T29
w+zHMK7z3g3mpdWCmbCJAE5YXJ9qYfjexM6vVg06csBgaJutM0NvP0qiR5O2XGkRaes6PBpVdjjh
af8YtpoMfaFX5llTWiMJGTpb8u/f5y+05DVlHJM2jRJhW/tu4WYZljGUKgHf3Ek7zerFkdAWjTAh
YZ5Zbg/zWgvTc+r0WPgkjhrnXW/Ff2pLpEeD0qoDltDE2rh6+wmMVkjtoKOgG/pof2zyoifnNhm+
W+D/g8Dov6PQ92Lr9375r7Pp/61Tp9ce67+mF71gucp/XD3V/WOefHkDMuJnXwBdzgGdaQ2nGuYE
ulgOS+gPkJG9gowcvLCrlR3Twjr08wIycg9cnP7MeK2OLPrU/NYLoItEa4wO7LwAM9Yx3z8CdDGL
w33w9xLPPUpPx2EtIKRmXeD3TUK1khPOZuSIBJJzyUnatzj4K2lNy5ZAvPRGzxik3jiiG6Mds71A
jzlbtI3Xd01+0mlqpQeGkkXVMZnKM3/QVYddr00A7BKaGA9Lr0dGwBptfKXmqYsgE/3C0bsW/W2Z
WqQm4z1ONU8nDzSFu85jewSMtLKIO2ydWybM1jJyLoHRDJK5aS+hy4WgYKdNgR63MnUzq3OyszIv
ushrhxHl0e1tALZJiomchMqU0tSubfW81Mbpxs46HXNMv+pxWjEpcDAXUk8J3rSHJ7c3QSqaCpGr
rZrYxWHG4WCidLPEcN6QgxUF4dDVja+4sfoYu2QmpmWc99iMJfPjA27u6y7C+E8GRVe7fqZW/dno
Dm5/DIdWRzupO9SoooU2ypF9IRW7g7IXAz/q5oL4Zam3W6k5SXEeJZUcg7IYjN6b1Z55Qw1eLtHx
6HwXg0l8Il4XslY5B2elZ1v8pN+Kcuo2GN0qjRDwUKG7oyblGKDU9/F9LEv1gxIS6OGBMiLrq+Bg
PJyPcy/GXZeM7aeuMIcOHaiU2rBREnBShw1p4Te6O2ViPX8Wp0YSg8UPkwnOnz2oD6ONS8bOTPuR
OG3RAVudMxhvVU/UohalQkMumtMPuXDlR2aLM8c3aoeOUzkZ+hploBiPC+gmcJhTutxGKPqjN9qQ
djyoWX2yJUkRHSBVFoVkMIb0B7+tgZJvI/RS+xKTSaV4MA3AMy1K1RjHQsSxHowZqotfoTwQH2Jq
3ZWS5nZDHgSZaLU5kKAi6tZ+cvJ6yc/pZ+tXcmCm9jQVg24d1r2hU8UIGmq+O4VAY51iyqNtHtp2
cVLRyBqPShRwAjz0WR8DhedCBh0qeUQNEzEUmmqNBH47NC5pZc3a0esLqCNBTaJ4uFMaR5wJq6Bw
jYBX870p2CLIalT1Ypslc0WEZdX1V50GqdfrQnv8ohXjBH4eyLPwIjWOh9MSa9XnVEcwDOJ+glvr
SvIZ0Kla6hslG5ajXnSd7vcWmPCgZRxVC6SGj9Pv0SDdwGmz6jocF7bepoRYDO66gq5FSojufO5N
JWTbhHVVeuaUKZ9k18a5h+SnfCT3FZECypT50RlH9ZM7jLAhq0wn/4r8cFPwWDFypyVkS5KA0Xxx
qwbIgaB2YmY9TQhWQqV/tAFtXUDBmBKqqJkwBa0rim9tUQ3A3aGbJ14ENuh6lMXTHLYt5DTMhJO/
JFmIauQ66Y4hDRGwgLaFn+eTCVgzjrovRP+AdhhJMjutI6g+lAUNj40dJ9MNlBLznNlsigVYgyjK
FDaEJhaFkaKOznaDgaeOjoqcdxtoBO2Q8Canvggqam+MbKlSV4FutuCdFU1SbhWcggE3i9YVngsN
PWLpWWCXUhXaZ606aFRkNhoCt5FrDX6JawV3qVWMxokemWrQFKr6pdDD/qFshbUAbo7dnAzEfI2u
tBaw13A10luRphB59dLU4NSEdn1ujXFSbtSIloHK+aGjrMcCRm2IEMbhwjBrQge4db1RxCnRy2KM
WrjoqQqvJYqixyiMxZkqARgAXINsy7qZQbSOJkslfbxSqogYIFevtk5vZO9NFeydj9Yth+MIEzC0
6phRh7z19miit8RSdGjZmwkQmKSt3SoWUiG3ad8v6Vmc4l609DS8H7MYGPJSAv4Vcqm3r3bsi+97
3D/KHsI8oYXdf/3zbf3642UIDohMRjBfIPYO9UYykUmc9+NmAfvIegkzPyc51//9Vd4e6tercAZj
WhJ/8fM+v/7+q/o17gwaNpbRbCD/a4CT0+GzWacdo+Gl4FDx1xHkF2/obad2vRQjko5FrYaPAX/x
3qmewG1XQ2mvNzkhKegFYjK7TUYG++i5sna0U1Rd1w1ihjpilG/+8TvQeD9mFf/vTPjPdWLjry8k
eJAP/3gqZSLn84fi6b/+uWufyoevD68PgusPvBwEtQPud8a7NWp3qB6rWehvUquDvY/7gxO7iomB
aublIKgfIHkwQYy8ghCBIf7vg6B2AA9hpV1iCoSQg/Xwv//zF+f2v8/xrx+G/dsUWYtWsMVLhK6x
urve3qZEBBIzY4NxMFIlBXDQkCanDd2hOTHZ8epT+cVtqr8tzkwmB7kOM2mMMeH44x28vZZWERIw
5R3RJKaLZtgTY4WSxURnN9/rWcxKl+XxJp707TxG9UU7jZJeCb3fkrQzD/U/9TPZ7EZCyk/0rISE
UBBfNTPZtiNwb1sMVcpOiwhPmHNNtnZGswDAOC3KGuZ0XLNfINZyYpTG5e/f2i/emVgtazrDMPT1
92cJSPCwYMhz+UXR8q3kzI9OiRrBntF4hsKqTv1r0dsvzD9czPhMuTLzI+stBl9ob03luD5INyzT
QNNKMjKZnQgWVbzndn2u0V9XC1yGbw1EI41DvLb7HD3ip2r0VTLlk2hIv9atrhQePWi2ZBXL4ZlM
alIBUQHDLzJMo8+EWnxqxpS2lMbI7rWtLCDfMn1Xk5vSeiZVwbd4dJJL0nVkScSVYkBjXw8joNt6
Gh29NEiKKtaQG6cCEVpZxokiiavPhDsk3+v2/1u3/ulSPv5m3QLE+8SWUD+9Wbr4mb+XLr5vsFUr
ZIEHd50der10WTrrj4rSQDHKJvuydFkHTBLBQQAjvXrzDdbClxrWPGBIYt39cYNQAQvjT5YuXtib
ChZXIpIcTA8selD21uu83mEtqjN3NgYymgrtU4g+7lXkkgbjRCkTg5p+9dn8YvUS61/35hHgchCh
ODCsKyWP3NvLUWOF3JG6JAtIWB78TIf4FeGO9xHZTcfL2DWjx+gAfT8TV//Xqp/rkrgRQzsi6kWq
nqUltNIThlE+0/bPD5MyVK7SbIBGgb6/FWu4hCya5N6mLev1q8sjtcrc2imZoCM1GzR3ODtSjTRw
z5ImOV7mqDzOCaO8ibF41P4kXaA/gy69iUyyeV5IJyENWtLoNqmCIsJwIq8gM4wVMhwYh4ljuogG
jIV3lsPnI9T+Z4XssU4GIVmASnj7WSlhOGlUuXxWbt7cl21R30LBMDXaOaDk9IY9x7OmwaZnXir3
/JeItjodNEmqnSRTOEtjBjmWlAx4e42axoqSluwTVXSb1oXju1mSQOvMk5bWQOsonqRbn5BwKNXr
KJ6TrVZZ2tduGNJ0i9WIdDNGUY7yZk0UkXCOJlXSX7TpD5+oSVcfjrOhnEIYJHPOXrKGJmtXPanY
HQarjGhWKa0HfVVt39kR94nSJrfwqujjx1qVQ2Mf/7IsbV5rltsF5MAT8DqsMcNOJAsaoth8vFlL
61Oz6ZSdNtLz0Hr4wtLYVE5OrS1H1dwpM0aEoeuxXmTqR1OGOR7RyvaKbso3v38A9ga+2L5ZCjCe
O4DRwIT9BCDKgUrUGb0HvJwhvpmFDINhcu+Y+5o8W5iEHGmszcakxkGZLHK7+k93eda+N0KzN7L4
44XwseFNRl5jdv7t3ZWm5HjQtab1FsGB6kza186EtJwjRPidNKZDhimsDX+R4xlLFB5nXar7ZmVF
tFHDP+sR/Hg1HOHWPhUMH7F3r8vcpDY1Ixksku+GAtrwEYHeOzw9OxDfPlKsqFwERBsnyZ8s+LQ/
SlsnqZ156Lk51au8PiKeUidUdpVOwngsLjlMsceSEmegOqGshdUjMxxmMLRj1W9T4QDIGoeSeHhi
dN4bOvx5NYbVZcEN5qNlfdwf/elLPTOdiYi8MFTvIms8lQgQx73zYWRS8fD5VvyjHftD/VRey/bp
SZ491P+5/uiXinY2wXzyv9/+Et36x9+8Ht3f/GLzfIy/7J/a+eqpw/v8cpJe/+T/72/+KAZu5ppi
4EvVl3L929Dpytf7Kpruq+ftpyLi8CGRyU9//sdGbGsHgNapWF8o9i/bsC0QhVlobRqDeIT1tfT7
sQ3r6gGPKgQihhLZtvhG/t6GnQOO3za3P/K09jy89PK+f2yE36X+X1cQ66n99Y3JzuuiTNsauDde
xHPV/6rQXZzWUOjW2ptyQCDyErimuyRzwOHPiQi9SHersynUcRRxQ8y7AXUxe2cd3S9ivr8E6nnB
48jHtP7+q5egp01WtU1rbyIaPtu2MUgGiktAkVn4DvpnXVr23yw8OkptXeda+9Als2mVsFBHa1No
hFuoTLMGMQr0O+/n54+Ud8TcHrSylXy6v6TEDqP1ei/Ehvw19UNbzWrnN0BxOxyxQFe3epHLwwb5
7py2v/lpmCo92b66+358y6/rwredQtZWTlRr/WkJVAxgIutLfPWRunbZ2GkKE2Vum25TW+AZ8zl0
GTToCiQ5s/QxTSnfn+s3xenri34fqXr7+TJPw9ZiY8Tm+9yfRnd1Ai1ztcUzVILF9iomTLHyidzA
RRfrtbsBckrcs2y1EbHUbdAeQ9VEeXXrrPoQSUXc1th9Zm/IcvO0rK2caIHBah6yRNKyZl45QqVF
yDtptKUF4pMuRDJNS6mbHi68iVDoGPohlp0ywhLGUyV3rROLG9WpimmXmJNue63NsOhXOO0Ekzi1
Uo7w2TGDxUaS3vFlpVd2bohHJ2uyYTsDyJaHRUpmom81rnUVEXl8j/RtWpfSjPPiVmQTQ0SuOTfp
odMr1ufIZPr/3MjduL/N8MTtRJUuw9YpM033oR4g+6myGD7Zz2KghiOkPg/7XL+OLBu5cF6Vw+VZ
RESapPRENERcrJ6FxnLVHAEXaV+MVYfEiYskWT3Lk+GzVLkIlQS+5lnCFNpgnznPwiYEDUROOyWD
2OuhjhBj4OQ5Qig3hUEO+iqQ0jFALB2ehVP9WUQtKqL8Arlqq2WLqk7BvkqumEqKbUI8HEJsPy+j
l4e9ySwzSm2EUxLuHtRK15tWLZdQQyZiWkA5X4pnsVc8C7/6qgEvmDt36rMwjGiKSGzxoKAF5PWT
wmnmenmWk4cpHV1fX1Vm8q0EYRTzKj7zcQ4XDMY8Vs/SdA6mvffQ0Dkii1W9DjFM4dwkka5VxsHe
hNQWl7m041Oyxt27lgyKp7FNijVhT3VxGjuLcZcbQ7OrO2ZsbKE4J/hT7OEkVVxBeqSSX+iNUdGE
6UAsgDC2sU3TDTmbJtcJUSo04OTM4LUAiycLew+IfFhfVYIMrdvdJkTyJxuxVMXiDyi755MW942P
i6jUMKH1zA6YuhJ/rLMhvqxzbEmbRNRufxiFDvbpvMujDdYkYuKKgQ+t9KKEY/Vx38doFPXSiPIY
ulq4nLrZhNGp1gv3KrHdpvdjxS1SH5vxskO+VQafIEITpkjI+AeWNGVZgi6urOpQjHn0KIbZwsrv
5ikpamHtWL4cpPAaEvK+AGwjZpfsH7XYrP2YishISzE+YIilPT8TIEWqFMLJeSpKORFpES5X9JGq
zw5dtC+RrBJOwI0SXpKuR/J5ltoEXjKHedv0Nvd4Omrdk1055YWbMNPikymUXs6JJqNNGqp5G+hJ
QSqfYyrmR9D0xX2rT+U32l4KdjoGqu47DrWPWqRODYuLFnMaH0uL+GCRFeoh9aYZfgAUgZcS6HaC
R96OeiLNiWDRPNby3PFVFXCF11bkBHuQqN0LazBjGehDSYlahEbma2UfcQ8WJoGwHTTMc1WmxCNa
Dsd77Daz5L8bRWWMWeeU5jEYo+nbRK1qLF0jkuHajls+N4qlxJhoZfmAKZbRBR2bHZmWRT9ZLGSK
bmyrARWMh9VpdQajDNItw76dNXJ8OzJhWmXJow9G3aWdb2TFgFvQqcdi1w8GQSEKPM/Gr+NGgW6W
JGO85X6vQgoS0M+ehCTJf4etIKl5cKYHPO7krGXMjsANJUCp8KVtEGLHwSEigDttjTGYhlGNj0XI
WdmvcUCXNOuc8sGJRHGxcPfGHqAPDNdGWy0fwJ2VGgnhQ/gFznMq1sv3n/NIUW8ahVYITwROGrz7
NqExcBBHpMu01qIA4bF16Jhgww/ctsW5M3YlSaUV04yH2AjTNigth1jjscdB7U9Za932wCVT5khK
p/BDq8u0d3a1/ZMx9EI2NAar6Uk9o17ebqVLNS6VRfodDPBKuRj1gtC2UXG2A6MTND0k8sxfIs4v
du5fXg7FBgfbOkep7skiTsWC15e5uVGa3rzMu8tKC83jdMnrK2Hz1fz+avoqML7esZn1x1AEqWk1
O6yn0Lfvrm2JmGYJEZthifrL2EnK2CPnwZ58tXXhAmEQM1p/hHUyblJlVstbHVdjGNCvk4y8uCQA
M5BgERcNpJ7mVF92ayS4EYU+S3L5xGCPNu8MN8IaMNbmxEyOY0rL40iaZTczYfTvgQ5/7lNhVgLF
yuYOgJtD5ar2vjr7oP30iaQChycxKpEvOhx5jzBMyVCclsy1Tjg2TfpRk66J4HRvu5acPF0xtwSI
Wf33s+Af1TpnyZe26qpv8m1h83xo/7vq+beriHRO13/d2T9VRMcPxcNeAB4K3F/ipG0daDA0dObY
OKh+VyBfDDZ4b1YU/koQw4YF3Ouvqkhz6KtgbaRbZkOQf5Y0X8RJ+4AgPTDBKDLQ41Ap/0ScRBfc
ezBQ5DW8YLR2wOCu9dHbu0iXmezdWkvJA8fiyClMT7C4C05vI88tR8+qrFf1wtWuKo3xAhrhZTME
C6HLM8MnMzZhoQ4TyQtFV0+eSijS5PXxEtLAiO1TCT2tCAoXTPdmMmh991auHGJeJ+N37If5tnTd
JSRoviHakaGpjIxhOyo32MeO4zAuruY8NVYamY3T3YoYtfTJAMXpXdAyYTornEhG1hs7iTYLtsXQ
SyLT+Fi0CDIBYzPGaR7q1V2TIyZ2dWjxAnUj/OAwNDlg3wcWQGRW76a7xuy0i25UC/cwNorpo+UQ
QsXuKpfGg8TbF5iyR6FwKlpN+ZyazqtIYw5o0LXpKdJccv2Spphu4YurhxPetsInAyA74pfIdaz0
2ifmpvRH4Fl4xKkokodet9aBKT2LNN+MTD3ZyF6f0o229OpHEmPJ3e2SIjkceZgf4S43J2IcTXuT
2KXCwGOdEzsa9sToQjS1wkdFunZKXWtld5ThAg9IOmsc2PqYL6cznPSutong9aDVCtNbdLXTvQZv
I+wbqVXEIruacu9O6aDhnwlNsY2Wwdm0Rms/VIruMPKhJPIOIlz8ZW2HMRll1eEHfaw0MttnvTUC
El3kvUZZC4SC0B3uHVuI5XQYs/ROAaLld2zDa4RulnJaY9BowgagJGCslJrhisLshJ9Qcj4NTY9l
Hw/jVHlD0qbbrjOTu0EPgedYEb4hqMWG5VGukx4qYLjpHBTICfOHMG7jbdgP4tLqjAn+oCRlWMxi
lPggCty77+wrP5X0NLPF2tDmSQXQ5a5P16s1OGXMTeXvTbamHpebhC+R063Qt5K9+p1L/Vxtq2DP
bNySDOWu1s23l8r7JI9aDmvb2mwuFHsBOWiPik+doRCi564bUzKcAkF3L7RUHb8TD/5off+3W7lX
3eNfr9xnD60kvLTpObk8PStsa94p1fxfi7elHrA4rk0ldBRODqv78O/OElKXyhdCVwfQydo7eOks
iQOWZbpRNJ0QvdZkspe1WxywdPNbCGSYLVEi/2TtXr/w10caMlDZOnhl0D0Qdfd74mVGognlf4nr
u3ODhB7XkQp/N3j1mfzinLafo8jCzmWAwWIR4QYnuGHvvut6tUqruERBes7ygzx5mIKK7D2L3s1N
McSCgavM3k6MMTGK1Y+frKUTT0x6hg+1Yh/2Yh7KQK9Tt/DEpDefNEPZMVJTXQzZpFwL2TmnJLK4
NwkISPyWab7r9RENJ6vL+6bv1JuKBN+nrjYvGX1rLG821CGYyqE5SQc9/tAVZkj4HgGBFvl4BBrO
nTiHeBx6YAHo206Do321it6847FqL+bBoDig6XQd1TpTsZMsTCJhEkNepwqjU55Z598wQrqNJ5Ya
Q5uqD8pHjaL465IWLP4jz/YlFsmeBMla5p4+CUGFmBvGwLSosyYODGa1NYbOOcorbd6ERrTcWRYj
PbBiqrMK2eKegBabntA4Ify4MQN9YBVnL5NdfFS5mf6VMaZo12Qu4Gj1AmiQdmuVXf0VS5D8aCiU
px5h1eqhrZcu8wh0uoO8tkuPQ3VzZGGnI9uA2ZM7Z4gZDJ+nfvTiOFttwjwv/8sXBdbw3ywK0BK6
p7Z9kG8XBX7opd2sHxDfutpeDAbCOTbxXL4sCjpxx2tWIP97TYRaaV8vi4J1gL8KFxdVFmkSFof1
l0XBOlhHTGGFWtBHyPLR/2RR2AMT0aQjgMSC+bH+s7bs1kLo1Y40OGPHqZ+TSc8M0G061MvnOJt2
vSBHyndaLbuogGScVWSiPpIpYV1Qvgjitoym/dLb5XTakRZ07gL2vFL0pWHulvn5703qP7pv/ncW
C1jpfnd33fTDQ96/vrOef+DHnUVo1AEeX5vTH1sDhnduku93FhXrwTNVkWKAWFtk579uLKKDV/Gb
uw3Uy/M9x/3449ZSNPWAO4rdAW0cwZrjyR90UJ5z2F5tOGsaB44JTI/rrUXXfG8n6GxRS7M25W2f
A5LHTmCd/D/2zqs3bmwLs3/lYt55wRxeGSpXqaoULOmFkGyLOWf++ll0355ryT3W+G0GmIaBRrdt
kXXqhH32/vb6RsUfb/FeUjdRx3aXw4pd60FdnGUSNDu19MsV8Jf5TDDW7zsU+04a5usgoOnULKrk
AEOrupMQiR+MXCTxSjZxo9bNvI+kWUzdUmv8QxVu0DNo/p9RAFGrcf9FlmYgXCM7ABnz/UoR1VrT
fcDLtyD5AzcA5+rFpvkVT3Bh+9OX/E9n6LuT+j9PIsVBDLGwDuUPT+qyxoqHstNuqYhoXhiO5nYe
+2ida2W2r6xQP9KrTa+rlUqfGdeyT/0UJPx4NE+kCo3yEnXUR5pKaJbFaGaif6shuQAE1AT71FfV
Q6Dpk/f7T/nLo5hk9J+BNqdax1T58Clj5k1vQaK6Ewa9XYWT/kIIAK8Fvzfn90/6IcH970zkU4G5
I4/DNES/it/Rklz6aZMzClEPMn2q7oCirGhO2EKtWplze8gr0avGbEXVyNaUbR4k6Ey/VCJ2zYXs
xPE+8F8y4zsJKVTtzSYc2t2UnUX01H2vbjM1W2XprdaF96NGAjgzNmnZ7GNa7es+OLch4X0nS+ff
f5rlZd9/mAURyfJEssaDPzaqmiNNtCHo0zspGYSVITaFM/q5bGfT0qWiCvnq989b8kLvn4eKEu7+
4kVDy+ovLTXDaCTxVC/FIlGnaWYExCWM6R6dfL4tx8G6JKjCHbn+dIawE/3yZBLMGAygt1n6hj58
bXE8YpUVqXedodMvWea+28h+9slq+6BBWGbHX0ct96TlNDaW1/hpdkilVMSCMMp3nS8Vm1gIk42a
CPMa3IIzATJCI4/m0qebgzZmADmNH+p2rTaYjGV1dMIVVfGEaS131csfjjypd7QpZOwoQyNB+LCB
lmOVdkXsB/eRj3Wln7bdjSEJqgMgBWtLZcT5SQqvAqC3y+8fvCSg3o889fcFkIU5C/cPVG8fhqTF
cTbUtfq+Vb25zhtXC8PQpr31UjXTl1rp7+J0mhwjsER6LJTXVgzcAWoAjH1q42V3DgcyQtMkvRRt
uU46mZyHAmDIUl8LfXZVc16PZeWNYv/JZP2Q5eTLxMARrjddK+gKluvO+zcXyqWHYSZRVGnykZrn
UjdzC9M6Ndawj3H+1gjxI5Il0n/I8f8/SvkfMjHmb2LgM0KTtvjXNfpavAtVlr/1dxCs/ZtpzFrW
ZaLg9zdj49/QtnWN1CVMwr/kmH8HwaQ1aShUKXpgEkSO6Kco2Pj38l1TwyDMoAahG38Uqryf7z96
DRZBAgxQE9IUNlfvZ00e9YDS4ibzCl8XoHl3g6s2mRHRqp2yh9MU50LDM3a0+d6aYncbKbRLl0oc
IlScYZCoekSSksJW2MKw6GPBPOhp+DrBwdiFQNEckqDgT5KRqddbNwFC0l2VQp79adzPf23KPysN
PsobTI5tRJwQmJc+EOVjin8oVSnCVD2jZYLwR5i6BqRQdNbI6IPA7zPqZtLwV3D+v1U3vD/GuTLQ
RM7DaLxcSJP6x/bgQIPll6Mr8HxMeV3FSt9kY/EoyT7zTfz4HX180IeSTGeNc2T6lHtJ5D5jXZA5
Zmbd/X4A/+kZfBrMZpfZRcL6/TxoO4VCT0tyWCgpntZDQztcW5effE2/aA75KOQlJfI6zF1ycx8+
CqJ9sZjLTHBrYDouHZb7IrO++JG2trr6sa+7+7qBsgEDZxXP0iUzxz+KIX58aYsURgUPIqGz+min
o4OSscqYdmorKQ5pMSTHuZUrO+lbHN0HhAW/H9YPu/J/ngd4YrFN5/bx0cU30pB3zIABae4DJkxf
7GtIg57dBOZs+6lxk1sILWtNvWhd/Iaw5fb3z+cM4Iv7bxDz4wWWKw/iIwXDt6UK8u6MV/JRUGfK
tF5klTsyoqdUmGVP1eO3oCvnS6JrlyjBpzHrS7xgjPRVVeI3JUoPpdzGdpiV8JimiPY7cQ5XSjir
5041T1WkXTIjO2DRc5rj5E0kk5RHZuIWHIr2tPDJi66K4V6RcsqsJjwnEl2JyNq+QYoC/iYufaC+
cpmVRLHzObrVpOo58fW7xlQvRa1dTJEnqwYCYWVAaqPFrwZpebuaa9S1PA2BAYA/XgPeJX1zuXE3
FAVs9FG6qF3w6lMMpIlPfDKn2LL75be0RNZuRX9sPV1OazsNzXqjNyP4t5hHpdhkOupEwyhFzfmi
1rg6RA0/uuyzQxTLl7ghtf/jk8mxepz6atqr1bLnRULi5cIw7kQDywAoeY8JsjVQY/FIc8qcOcMI
vEcoWtnDFPRUKQNCFE1/Eowm/9KSjXentrGcQmLkhCxET5MAeQ8o669hv8V2XmWvemqcSM+dIPgW
m6Sh6yVNOms1aeadvhRr2MPno1mqvWOEYelowM9WeZT3LifPCRvpJdlnkeETDPoWDeVSJhnEOBBa
0QLSM5pHPwtTL0PoZEtRPt0v36tv5AfK7JDTxjS86SzfS2NDcrrSbBDfZqLbl6rgqQtKUG1msmvL
IP8YxlGljB+DUXVD2mjvjUDBwKZgECalsFa5lFvrKRQtx4yMkxWm1loDEbSuJmolZRi9qnkUI2Jo
y5XIRcoOrEH2QLTNq6FR5k1RaBcwfRoNvEwFMjPafmAYQpqHVnXCk2JAj0c/QMVcCUrialSTHLQa
dDvnHHFVlb6ZQ/koh8b2x7ujg87XYm5s82ym13icX4ZefqPr+q6CwbMKY5Yr0nHFhoD3pk8B/fTB
IDtBM1kOxcr+exf1LUqcqdokfXrJdPSSQJ+wCFd478SK5pXlN49znIuuFuvAMiiC2Wk6NK7UME5W
GAUYqebTmrwlsyZvH2eNCSBo0ZsQqPm6mOrHlquIN5o6tUABmRb52tzO65Hj1aJRB6TOxZKwNaWl
l5pPXPG3/fywLBqx5wcPHX+IyqFCj712AQlCgZvkrt0LdHqroc+P7tBWT1nypvUssnTOXqNaP4WD
dJT94aYSrbus62IbLU9yrOAEeDP79jry5cbuBvUy+3T7Vs2IUYCpn3Ia9L08jQy0+dYJ+/JLGrOQ
ZD14VSwGZipAqqV+/ajJxYGS1qMAHdObjOgLdbcOAwC+MHAwpSNboXAXR/p0DI1wsnF7jxytX5ao
MX9FR4DgwzTv6FhKXD8T7kg2jvbyfxQc5tomfc0DliwwxDsMbwVv2XzbFlpJ1dSPcSZf6qhk0QJW
sqGCKrboh6i0aijArTA6rTxokMfA+SkqW8YMgnNXRu24GzNwjovKyZ4DsUUVpIYnpe1mcCQBX6fR
8NVoDS8pCkJ8FJEG2kNqskTL9BWhA58gC/uldT9Y4eDROXVfZF+zOdxivBs5VsmKb+L6EZ+FV5gB
j3VWP9L0w9irXMwNvWZTNpgnJrBeuzDDtxTrGQwZWKc4ddxlqTivEQnRdj1Bh6thmm6AxLIqAo1x
65kkZi/cjVPC5BKsnZWk5cospuTaq3H60Bv+lMAKjad1avnfRUqqrjwqgieo/C1flC9pkikohirA
5bFGDWAJ+3xr2RqrUTooRiFENrQ3aa00Q0XDnDHcgDUs6cvuxrOpsAmi6ko8JJvKdqnK2EPN1Par
toH8n8nCJohq001r4WUag/CsmBnpCPbvTSez4Sda8ajTccuyoQBzUP2mXEnBLF+x9qUDvhemet8b
EzutktDS1oI9K2y6j/mbUidsMpVXBuQyrQNx4iUAuV3UTLnUIeWMecRrlm5wGIV+FDdf6jQMb3AU
TD2t1l7I5SSuKmWNS1bYdOVQER+pZ2j7ZqxKTI3E8knC0xHjMX86CimyRleMw9cmEJJrJAovUpV0
ESyL5fuLxTSjkj8LnjxI3GXBpH9DbVlsIgkUXhKwWHoMucGIBSkGlTIifGkwV0bVi49UfV7HkeN5
2ZzKghmscGDTL4Hkqa8ffxyLxK2XaYBwlKOiciCKci4mfr0HtNzYmamdlJl5mBssg5INQ6F+7cqZ
Vu9VqRWcphlutL6NnoucHfzHHpFE+klsyvxWAEoYpKW/KwPUdO2iU2aLX86U9C7tMYqOdYMLMfvx
CDHEQe341pXyuVS6Y10YX9UwfcqNZJ9MqN3mmSihGQE2FnlG/aYXZaeOWHAyW9yqg1RJ0JHqthaB
DkbTNu3HSkwO02hwUfHN2i1EZAwsuq2c9Ldx02crORU7tx218SwPnCHN0Iy7vGRbJ6J8NPPlY1LO
56GsxzSp5ucusugDCF+jgPFL6uit5ArtSNWyaJcA40e4kEv146Qnr1XMaJpRQ1cIkrNPIsX3yaYl
TiPruPSDiFgD0h+8xHE/5WKUjKse6K3QS032Kt0Q7gaexKYZvw0RjNo5Mqj0i0r0yXN/lCXfBYhk
OgyVdmWyWITmHwNEZCFN10iB4BpGfxNGhtu24U5R+4ufpEBUpDwlFolEW6zJB/nFEWDyg2RUj7Ea
ro0kR+6gcp7PqkLIlsSoxCov76pVXM+3AYIGINOy5IRNswWl9JUmOwE/euELiflbrayRbZsYN48a
dckA2nH3LZbTjRQYqHaZ1n3qv5U1fI0wi3Z6UBGmpf14wtQ82WUTazn32biRBm2HJXYfUHzYy5zT
YgTXObtOrEyCB0NzXjVtcjOZCMjtOuLcpJeRqDG1WJJDMzuDOYEdLBMM08pZ8TpB/gTj9MsFVV9k
8BTHuWNrOunE919vURpo7iNTcHWZIATfcoI0Sd/ORvAWl+yeHKxvvw/9l27z95E/j6TEZfBYbI1x
X3j/SLlTANz5Kaz+ZaT4ctQtppTzRQmtwGua+akzDURvnCpZqq573zwt4aQ8s6FndB06bcsFQKJP
zlliJnEgBFq+5ZpgYFKS1zHkKM3YQ3DL2k5R7zaxUW8LOX2ryvpRKYl0upl7TaxcRpN93moAbURR
SRTEsQ+eNPX6Vr3IKqHjEm4KM5FDRhDeiKzOSOaQQOIM0RNhIVEbl5YfMV1fw+OZZfPObFgiAudT
ktTCRiLbRa5BO5Uzf5KL1OMYS81dQY0BW4Rh6TYMFhiMzzH+18nInSsYOBiGSRS8cQwn0OVNjbJ8
KNlYM85iOjGB6FiTsAR2jctV5RUKS7IQDC9Y+T0uxh0ewbO/C2Jtfv7x9f1RUu2uyPj1W5Hg/1l1
cP29WNgGzccftbzN/xIc/t/RV8WF5Kd5/ouK8PYFCMi/9lHbNv96yb/96/S9j5r3yTf+/t/JN6gL
CuXipakQ5h9V5b/rhPD2/k16FwdoiskGpeZlQf6dfIPMRV2G3B/OhQBOlqLJ3yVoNIUAOUzs/jDJ
/GNoFz/owwrlYm5yZ6dMQ31BWzJMP+35cRlNNEIEYEuFNj7qhZpclVyBnZwZgXyOxyRdh8Djd1oR
SYEn6Tnb21R21bM0hc0qa4fx+yC0I7HEIH0twHStRBR1DxHdLgX4F206ya0EfXqgPp0hU7SgWRpE
Y/QuizpEhbBKHEot9XcqSP/Ruf5vs2MfkJscaEt+hxEmy8K1HtnN+w9n6QWSmwEYISBV/7EqDO2m
I5aHri7W31IxGULbEgDMgKmStgKp+FuLtJbEOePnr2ppvhRDW//HfvePVtX/c+qspVnrN0KMl7oJ
X9L0X9smZUW8WwzY4P69GKikwBkh3iblTFELOfTfa4G0KYloFNI0F/7FBfjvUlD/rVP6JV8HkIqy
qPLfPLT6b6Sw1GYom8vUakhj/0ke+v1KQOWFpB75L/pAUrg0jn9IQw8SzFUYZ9m1HhfLw4q2BtG8
7QddscOxMtc/DdA/ZIvfn4x/PQ08Jyk5ykw4ky5v89O606G7j6lQZlcjapJVdpHn4GZQwNYp7bFQ
QvwWVOMzBO0/PBNICtsNQ0w2UFx+/6dnZrFPA0g2cs+ajJsxsorN2I70FkWe2BfGOpKTfWR9Zr/6
D8OKvRiFB4Q2iy7vw7Di1W115JVSnLS0edO35rYdrS+0x+zTSJc+S+4uAsCf9jPGFf4S8QsPXMYV
2d77z0h4m5u4L+tXiwsEbTmuAhI++YZJAnIFbrXfIl2z8/yxC26l+CbuTmZ7o+QbLbHxGqWQJtMV
KL1Ysx37bhd+M4NvZnE/Vl/C7iz227Z/U9StGXtd67bhCqah2tzoISxqp6IZY0l9OXW2NpunGRFr
HmA3UTvUNuttE7rqIb4UoTcp36biTu1vw/xEUms2nnRhPZdr01z72pUmk1K+iOrVpIGEmBjNsWwP
5aUVId6HbmdsovUob4QgdAXTcJSr6W+VtbFTyoBMqV0YN9bD/KKHbqa1zpjuoiekya9y6STCeda+
Yj18jPTSAahbFeehgWidfTfFp8m81cyXKqYHpwetVl7kirtG4oI8tEv5e+8/I+qgA8sOulWjbPsi
t+MotZXq0Z8vfu424Qothq11PZ8YaNz0aMQpZdIvAuX4cafjkpDO0KSlvUgKGOjiOecq4YOhc+if
dAJrxVwISrdO9irGWcNTJzi6in+DGxVbI//kwiH90yzB2ZUeE3IjBKcfSqwVNpVBNtA6iYtB5SD3
U8kfTmRBRZr5cERTV2YTKYd8qEDKCdVd0ZLW/P0G8Mu6YDGIbDo6AQB1gI9ij8lo2yShre3ami/t
1IbAF7gE6CW9ijjkyu6fP01ig2TZL201HxGumiC3XTHX+hVo0D3sXOrJOpYDeR8fxppust8/7ZeN
Bs0CbqT4S2msewpj7xehPxg9ZOcxvRvRhYNvqGCuGfdG6W/bIdvrVnQ/1fmnrNzlMvHfWyRLn6ea
Ej8RHRDFFetDKDP5AY2MiZHc1ZP2RG9WSAvavdX6IgwVKMtS3Mx2Heqj1yTDBm4yc7kM76Ksv+i4
79lNZyrbrE0Kb+QmoY/x9feD8gGPyvtxtYHuKTPjUIYjDns/KpGs4YciB9ZtXh6Nbs23bSiYbmw0
0t+KgzJfFTdTspFW41YcSC+4vYFThyd8J/cAfBDkYa/Z6m2LSsKJV9mx3ku7aqvtjPU82V3thiAm
jzodp6HDH1xclcCSDi6NIhJqWxuZqbDTV3hj0Dkp2sI34dDsio0GNuXUvAa34U7e18/pLliFa98j
b2Y4uUAN1pZi179qT78fjY+yoP+MBhp5EV0X4o8PcyQoRZP+5MS6Ne+HyVG+4m0JXhBepV7bsIz9
N2Nf3IPjl88p6TTwM3Rlu2W9qiy7K+z6ocKPuXKq2/KItOB78crnMEqqv/bv39P6Zav48a399z2X
WffToVkH4jBgxWjdxtvyAAVrMJ1wW6+KfbERNjnb6Bs0MeUxOWErfukfpZv8MO06jyZy/wQ6ww8d
/xhuLVpmHfmqbJWCbupVVOCn5xWpS3dzGrplSI8OxFDHHO9bUCeKjbvESOtJQ8uA25t24oWDbWyM
vb8dztJlvE7waciMEFFj1KfRYe5W3ZpElTLfqON+1laNf7SK8+S/iMVT215pvVQQjj6mJ/iaK3WD
F/ulPBY3cuIUt/UxXgurT8ZtOdffrUbGjQwGcEbgHehvP5z7NJZbmR/25m30IO6kG2k738SH5pSd
cGTYCF/UB9KAlw4TjdBOEuy3SOPiw+L0FjxMh3TL8JyNXooMtnCacVsP5xpvOgEOilM3Dn8vrded
6RnRatbWIfme0jUHOMHuFK+hlvq0qeZOpeI85TSHeE/iOX/m3DFMTwh3VcmiW6XP1a2w67bml/hZ
/yId+1O2Es4cPEplx5cYwx3THtg8bjvR1tRbq9+Gmst6qIoNbDGhWAnxephdpHpp4pGGz3A1+sS7
crkd/sMoErVwj1FQHH84qCgc6nJGzHPrH/1j9NDtlG14j1WNmyK1dMTRE0QbZj2gOx1PNPJHR33b
rdJ9vo/WkPUvxXb05BXkWFKaX1Atpsdi8/svGtTmh3eEUbdwRBa8PyBpGt3er5BSLTCJ9avpkprr
CP8qaUe506xXOusxSGX2/31S+jbuaVmwDQJKGNvUuOj9Jc63orXTh31TPqnWvdnumsYzgqM2YT3k
TrQukPf5WpqrANujYte+TTeh7wJOUi453h20TEu2+i2pbOslOJdvsu51xX0wPZr1jTR6/D5doljV
xKEzDY7ZeZrhQBMppFVduJF8OxduU2FktCviE+7O5Bb9aJ2GqyjYtNxyFQZYYtlZyk1a7Hrx3sCi
YYpPc3IsqzU10mU3bm4i/Ivm/NSq0HANC4+Me105gcZkYfbdd14evxVD9OKrSZ3qtZFsRb9Nun0s
r4rk0gtrfXqdiBX1fIPgEyE4FWVD8RLwS7Vm2SnUY5WXUUHW0XVt05Xsg3Jij1Q0hymahwkOWfOm
NfFJcXWw1QNJ8do4ZOPVCM99d2xMHJTMh8i4kzEQy2JGa/jDUIZWE50An6W+EEZIWLyfAH4mN/o8
h+I1V0HxDWO89fVJ8SpKc85cGZ+cHB8DJw0IKmZ2CpqkpTfnY3AhZrGqF1j6XOFZfcNsXSUxT45X
rAy6hEv5ExPrD1bSpFkguqK+JEPM9RC594ccQhuJekNvQXAb6xmocqma3SjPvwJVWuL8XRgDBYio
3Pa9cgiqyk2GwFXnoN5YpbGrC8X/ZLD/4YXAQi3abkIrdN0fwZDCEKtQ30bxKpn+l3oINWrSMwU5
/RAoXWqHgb9uFQ5VIbtYiXCKKuOiAYzlNiJejElN//AiS4RHWIOihqiLps2PXXXsTWOQifJ89eth
rc40C9LAZ+sViOxZEtw5o7eHIdY+OZeXTeXn44VMFXlsjuWlnUuF1/d+zo20AMFx7MQrdeXGE5NG
dHoJ+66xZOb9fof7GM0uCjXSc6jPafzAhv7D9MYaVQ2DIuuubUXloPA9KuGQyWbwB2byTOlLdxNJ
/eT8JFT+5RNCBUIIigst+77542j4KfAYa7lU6rKUr0myK7Cai7eh+s1KFSpapzl11HjTWScjeIHr
bitgqeOZTUE8meJRsxJagZ+06k5tr375kIvncdzj5zSVD1PzWpF9C8fbMD0M7Wuk79X2QLSc5Ptk
xrpjk1fHad6Ugi2pXrzAtKlSRGrmPGbUZTIIglsDmYFcsPlxwzNv5tqL5g21q7G8GBGr/px3R03f
ZOKTWLGBq8KpmjfqdEyEN8iRJM4xRESc7aOf5uhVH/Xg2llXo3io8IKcNgYvYt4I0PuUr2nxoC0I
7FNDRU/fcMb1xgVjNkvb15krAdowYuKBg27dmPh+4gkgpOBbemqXO3Z+qpuW8MWM7+X5JIdXbtiG
7vp8JkAbibDDg9bv1lr/IhWnXLlE1V3K9VZvd7G0DofS7adtzFjB9QfTZwiHCOwhWXmvNn1X0Y5T
seq+hgVtnfmLBE021J6bkPJ5YJf6Ol0KTnbRXFCyTPWmjpxC25amJ6tb7s+6cdd3dxRB7CjRnVq5
bSZ0BA/IaSTFk5UNOQo8lmtS/4PTlJ4Soy/5o2rQsq+RTCOBTDMsXQD85/sFBDN6CAzNV69oPzCH
mfQMUxEQ2hAtQLdrQu1EUml8smp/iaZpXofrAwWKjZTHfowV8MAdYMaLynXWv9HVndWzU8yeWAXk
ivdJ9dYIJxHrSTqKu+CitLtA2fn5WvKPavXQZis2lGZ8AnQBEz0bj3J2imQUoCiwuApol0l69oEr
YO9OPoGgsd7hPRqQ2tF3U3xu1AVJzMhOu6pY9Rjz7mTjQPFQuSeqm89YAOrWxeo7D6jmoIA3X/XK
ClMqkYK0uZsxnCvFXS7uxuZ7QC+z5rWpV3zz9bXI2Ik7WDvJ8TQjYRtuwvixmDDIRuRVRZktdQfq
UKBqbKN+MJRd0DtRfZMqK4q8ebT//X5FP9EvWwcaSsDQCpdhqgjoc9/dWcymKgOMKOVrpOySaLlR
9Qd4n2fkU87w1tP6eJx7u35UcTztHLrKA+BLk273/kXE5rSo7FXGlXQ0jmV4SNXX5T8CMPpR9uDr
Tta7aW7PpSuj/sAsgIj9djoVM17cxzA/3hTk2hBwAA1A5LlVOZuV6fuIQClRHjuTISj416EYt5lU
0nlJJ82zFb1M8dEi52M5frGeotsw8uRxI7yWZ6k5GoIrBfsA+0Zsd6b7HpGEifGlPL0E6kUpey5K
R3WGDnCDKkUhDhBhr2cDG0J9M00vZnewCpEL01WIOu7Rh97Fss5vr1TdIqroQrfL4Z9Woxtodj+7
tb4O8fwM7hqt8PzuVYoGyiOJrdV3Ir3bDBl9+bddsqGOr9VHmct1zB0+gnngVMiMdcOdHqRDJ6NT
WstwosWTGl3rl8ENpDNKwnLubBNaNUyjoLrR/JMf44LQI0H7prC3hUe5GzdR2zv+AHCsPjfaAxjk
TRJwHS9vqtZ70ZLQ0bpXfP0OXYuXKMYeAKZQHr7GEpWb7yJYxior7QbBpFTQwEsTbbUy2q9ShHDL
Z19fIZNZrkJ+vQY04uk1eybYMkG9y8qdP20xl6O3wm267hwoExaSr2X6TVPu6N7vXWFca8m6i4iZ
aS92A5OzgDB/VZj2PV/mOn9+kF8FhGvzOvNXIsWlq3Dfia70LYhXJpeXaqUMnlUAXfXq8ZiEa86D
/tKexpkr8KpnlbscNJSetlO88o11gc1HkXlVssPPs7xvkz1p1VWa2oAqMBLEYjDYiu6hTNdYEwcY
qXlBc4w6j2ZdfYPPucf+ED4l0N+eg721Kk7Ji3CGXL+4hl5Hr9sOm47s8A12lGt9a5B3uYbPwSJW
tMVNdRvFvN2kcpY50bbcx19oNIYtdalVV/2Sf3Ln+9AVuuzMP2T15CZFiCPKUvD4OeNQEMtniZXL
V4Q6ptdTrgZQhT+zysGFwjdyO8nyYjGXWaDktYK0g9Vl7VOdxE5UIZlTpftGMA6NmHxyZny8jS75
QxOqLPBH9MuGvOw7P4UkVlVnkQDG4hpjVOOAwSjcBCOKP40ode4S3CIMyBewVswPJ5PSRuCI40m8
xuAksNDpHsRQPAMu4ZI/v7TifB5i65M9UzKXgPFdQLlAcxcUAO0QlPw+9uLS5CDIMRSOa5YijIPD
5cLnIhEVzewEq4rOfawSFboeNwC2YqxcmafzQ8oeSxa+3Jrfpch9Zfsp2yVl0aV7Q7oGMe1hwpNR
Vc7YnyKNPWM/hd87/TwP36Xs0Wj2Yvrad+cqPhfxQ96/zebKROYZO1KN0TfqUZtKQxK7Hb7fjS2R
hbfBLjMH4nCVTw5WRtboFURS8S6qt7nhjoMrdwC2MFm3scxm6VJ5CNOdSVp5pTnqRt6T0NgQiFwa
j8ukQ77QJXW1llaTU3lYMnnBybz4z8UbXrRv5WPhaW6xp47Cn6NqtKLx0+ufki/Zq/REW8VWfp4u
Av/WzjA90OiYImUUG6NXfuXBZpZWyXzthc2UbxXjMA6XfG0qmzJ77ZOvU3Yc5T19SEJ/FOObdtji
fYvJNSdNuem127g6iMUjzmrVgQU+Ay2rdlKyx4ZNCLY4NObKykrWI6CYkOuNLWKLArr4CtHrKSnt
7GkizV04BvlOiZ2NLRAdsW08Ra+/P3C56P46eQyTLkrE9QRVv9xGphZMl5l28zWUXKXajPomjg+q
upLGlW95BJX8f1wJ5GhLCc4WS4eJrT5blbtArsq73HjtihO5eHM+YoFMllGV1oCPS6wL5pWGkJLr
2+It7zTX9El4xHagODUOwTUZAkrpt63vDZIbZ558499Oj3rqJDhvFbZ2UR/7B+ktvOYPmFQpl+BQ
bnihXXUMVwk/wHpO4ajVdnHwb7qV4fGO2/yhfNEe+nWxgugnaE5yy3b/ptW2wYSj901HPux2yEd5
wU14s/Rd2uILfWrGRt+WuMNKd/qNvip34XNeOClGBV6zbd/IBHJwSnbzpB0TXu2oHDXPctBGrZO1
7jar4AAuwg0ccVV73GCEl5gEDQsKIfYzuRbx1j/4dyI2M4zdN/GbvA3WMTme2DFjuzrCXzspm36j
f0MB23vFSn6Vv8R7OJ7aJSf1eVcNNitupriFPBvFjjdMO21Rl3lzvhGpWfXfSuMy9dtJuQ3Lea2N
BytcwbLj9yLVXg4FlLxX8Sn/khz1p26goccOjtl9BXWoIvns8av2XV3Y6MUKP22ptbHrCRM4q87A
44aN1ex7YW/2x2IQydY9NtNuIIfJ/v7ab4w1sLh2JmvvDeE6Utz+krSOdD980773R7mligEFEJmY
nVGjTDwySEK/qXUnDRy/X5UJJuhruT0l6VFEqKni+oiDsZOrdvg9hJ5Y2XrsjDHO5a7YreC3gV6t
470irTRp5StbSUKEuwuHS0KKNdjo3ZsaEU/dKpSI+01UrUGpFb6jNDcDVxM4a63L/+wM3LTXReG2
A1udPTNdfIfENkVEnJFAnRRUIj+5RfyaAtF1LDHoZlu62xVMIN+fQyo+TeCjsvmadUZHZyQrHBux
1E566h1hYuza5CrVB13uznnhmVomuwL/OJkIJRRB/icn9i8ZKV6HY0OhDQuVCQWv968Ddmkshi6U
rtKjlVuTJ2qQ88uCssZofnJOUer7ZatBRURkYNFCtLTLfchGiKmv9IlUztfRzTbVrjuNh+EBRfPK
8oYzSyOq7FlysnDXjXdl4qDAlUgR38tn9W6KbfNMljzuz3HixGTMBe4j3IRXNNc0uSNHazO0za/z
/STajvaS0Vat2XrrIMJMgbGaq4a5fZYNL2tv0sYZeg/raw6oLvYWl1GuZa0tnuO3ZaHfTP+Tu/Pa
chvLtuwXoQa8eSUI+ggyyHDSC4YsvAcOzNf3hDKrroKhCnb22+0yWTUUkuCP2XutuT51YqPFj4F+
PwpPY3g+jadyT1TBhlysA3r2XbCO1s45WUteux9P+jJZU1t94fcdGd6f8y/9obxXVzCzPI2srUUV
31u8khiRY8/Au1Tvxmjdzvap05DcZTrnsdRPQ+xS8dWreTj0NdpfHhZdhSlHcXWLZ+P2J+lpHhvv
5BOnH3wuWIY/ySf6a/Kr9lNijMRfTbslWPif4JDSh2FDxBhjnrSzuTSXhQvEczUdWN+u9AXz7VJd
TT/rdCE7C+kp/+rEbtm4nG/y1PPd2YvqBzd6Hmo20858Dc9NsYgei0e2QtKufCBdPfwh8nnWdL47
JzBRuuJKEGyBhH4VDFq0kghmVxfdz8LL76pj9ErZZGffdztnY57jHwHzc7+rD+mj8W3cqXfJVwcT
DCPWiaIw/ysNu/hJQ8dLGmzHFnrRKnsDIaXhTuYhFQ+Nv7ebeyA+0iopdqnYjMNhEA9de4r0u0Bf
RUSCm0tJW5YKiF0GHYaHZSqtnWbtaEup20zROgpXveVSxdBL1/xMwdrEtRQvM2w6MW/LInnBkjAr
C6SF6Y3tqezuVHUzQlsbz6p+lzRuaLoN150fpO4ubY8S8NbEuHOi5zLY+c3CulHX/cM3S6cCERKy
N4gu8lVjhTAyy8GHNZ2nKSuPEtbDvcgI2vDFoHtVa4z/eIxwCOxEg0btA2/0dXM6LgjAA9GZnMl8
AF8b2YyYdbUr5OT7iPT0VpH4XQWA4g5rDlV2cNwxTlyNEk5caqIjiuMcN365nMbsq6Hm3Umzktod
22/yzI0b2SWBePUchA9WOORumudMqSbTVZvNstOGVv0orVtBRjrU33blEIr38dLp+jFw56kGzdV1
GWIVuS9vh07sTXLcwmw4l5NT0NrpZrm52S7Z7LhTr/5tE//visDrWu58PALa6EnOMgic6m+Pl5RO
NgFTjs52NPX7tBoPQ+zbq6QJm2UUTd8qkx3VGGuRN9oTjZbQtlaUhnO3IJJvL2r2jFxPvZBi3d+Y
jtRR1iutQ0m8+8c3xnl3Z5RZP4GKglmFe2Nc3Zkmkyo/qbXpon7uOJ6ySMUifZSO+tq4+Gt7h136
gX5peAl2xQ/thaGepmj0OU1cTCesV+poZcYnnQwrFmA5o4mndPcZBZdoJUXkscLK9QgjVyn9KBHz
/6XT73Wxcc4Z4A1ln/uuUe1Z5VWpG9eLfKThtHJsV5AsSIxImG6VdtXVLCJWtD6dnvU1EYR3uUrx
9kHyzz3L/diLKpJF5lXLuOf/Eg4YfS288QElKEQtHEiMElQyhEaJxI1YLrGWYz56aRn90FhZeFVw
Ri5RfZcz4ffGLf4levl9y4eskNB53j36CJZh6ldjQIJ1jvJrKl+msj6Q/oeD2hoMqDdMlCVMigVf
7RcwyzLWFVZXmXzUFf9njG13S1PkdOOBX83rwFGw6OKO5dXGbH8NvWUrHJp8svlFBUROFyc96nov
1n70TVE7Vq1Po4CP0eMb+Pi481rp7U3guFiBGJzABTm/tja/7elzrQT42UT5RTjSqlUQdZXEpy4i
019kWDMpZpnNjYbK+1eb1tVMI5hjJMxfAtHfywiSrrSNolXZJS5i4dXWHkCkzyaP1XycJauPr+8P
B5s/JGIc0N9gyLqqJgzBYESlYXBf4+o1CnMW2Jr9o1C6pzGNbq1Mrxdn/PUUEZA2sBycp5WrlaBW
aTLF7aC/+FNCyS1vWGsDm7vxyH5NFlfPDAc5EFreE2Sxv+Rtvz2zWNeGRqlMcbHvKLpRel0QSBov
CPSRJz5/Fn0uLLwq2tjpyWiWgewZrHdmTvdTF22LfB9DLnGO5bAvDTDm68IxXCNdwTtSobS3Xjcs
++peqx9nU3KAR3Q94FbXN02ybMFn+vsWgzwbRWcfkOagezVUGh9nMS3qpfKT7SRd64GlUuuawTJ6
zB6V5xnebHpYh8p71l78PH1OxAJnXBV6SuUGrD6F27VuQcswvS80r402Q3YfWytE2mzipwCHhiuQ
3lSrSvMCax3v22wj++ukX4u7fN3duMnvZgrmCP6tIT5GC4ZS7+1MoYMKxR8idxeitlzHFEd6fIvJ
UQfCo+vXziiOIeX8j9/Vd7pECA5o+2k1E5YxsyevDppbYQ9m25QvdG9itoHDcsys0NMMA22XaPQl
bCJKQmLY5BIE+qoob7WX31+2xbZKQ6INTFK3fk1Lv71acjAFYW8M+SWV9OcUpK1b48514yqvvDbG
qR0XPzsLl93HV/7+K2UInjPmWZAhvr7mUTXdiPNNlPVlNOtm19prCS2eERpuhi3sRn3xD3cZ9hXx
lAxB6ATRmb19tFIrd36PLfUy9valkpVNk6cxLQECBE+4bUtm2y51J4jc27QsbiwE/3B0lKfwVlh+
sDR7R0MgRQz8bDTWGBllh57FtBR5cKd1xB8YUXQ3HggWi2kCBs905l7/6W2G4q5g9TBMfHoMvW+v
XNWjMhB2Xl+arNlXDdQJDHmMFx2AXqe5OU69m1o4GmUxsECzqv+6kO30co3Ez2guSCvaDYWsvt0O
0hQsOtV81lS4cmpejjSYE/vG66S8m9XIsJxjAedCLqoUTX17oSFXY0klHbAsGxG51TJ5dq2bd5eu
lfZ5rfEVq7SkSSSVFg4TgotC1Pb0aAvzCglmmcorEiVWVq+bl4Y++8eP4dd9fjOAw2ed8wwZWHgT
+dzenl5cQsCozUA+g+S2yUoef4aialZmUTYLNaG7z2LAQrpOK5PoDEbmlk10Fb60kUqzS8/0VWt3
hZeZLPdK7awaaefVGYq3Mr5xqu8+TOSqcC6JVubDZKV+daYin3pzyM3y4pTot6eGjolTVorrq8m3
sEJR9vGdeTeBzppsiP8zLA5Uvqq9vTHO7APNA6u4jNagISlHt0KSS3rjGzTmld3b+2/rSGio29AI
QIl7Nc72Rq0RAJ9GlwqxWoTXUP2kKcO5CadtWEXFwdRRqwXjRBNYr8q9CWsCp1Cq3Q2defTlwDkV
vpOs/Al5z2AZO2Em/X1pRNo+UagpmNOrTs47eITYPAIQQDc0dcqKvBEbIa8U+l+dIJS2nAbVUorC
ajrcO5VBtTt3dDetR9QGMguVVpd2EiGwZ4cM1lhreQCkz65LuHMPHdVRv7XFw2R5cNOdM7KC0WiL
k1WRMtxGN5anf3hlbbLieBlmJRST09WTaSJoeF2TxpepJbklIMHBFXJVLK1UKcCnU/JLYqG7cuMD
mc9sVLsagI5FKzs/5Fa+S1Tf0wZdvMCbc6eaUkCtOvVKRx18Y+K+io+Ag6dyppwlnxjoNvb3b9+h
Ss0DUBI5PJdeitZaLzTs/4XkBaJVFyNJiGmHh5jnyq4Ilrqv0WCUaz7/sKukZalhspdwclPLzVZT
MkXbyYkOwIRb8AjdOkqbBmJEsG99Rd18/Pa/m3x5F7EEOPP8izvgl0/6t8lX6/JaCo1ezNIuZ63x
dsB+VBeBjIbddvpiAcThlknuT8dkpJwXHjN27jqGt4evBwtT1Gc1br9NafMDCstL6ifbzPaZDWmA
SXJ4Y02uXEGY5mfEwp+DzaI6Zx5a3j6jRNNq1Uzb4ZxHSy2/M/WL5RBXMDxj5g5qaM3Kq5HdYUhq
q11mIt5BpEnAkk+QUxS4fVV5URQsAow9I/B+zBmR3Sw1tmzNiMDAnxYB0JsShH+LDvirCZu+0PY1
lT9MQKo4AvCgMraJ8TJmZ3W4F8h8ymTjj6c2XVqjlydsOtkRPTdp5YryKVO+QpJo6ON1xlZ3Vk74
E/1vGlIiNNc+pfVMfyKsyH7JSRTJXzVt3+O4URbIpZqTYXvdSEsM5Q/9UtMzO9eJ40U3/JTKc0KZ
PKuW+bBNrDvdPFr1k08hz3whZ8uzk2PACdfnkeJZsSoDFzeiZtyP5XKEtfGJ4ZfOV2RsfWtlzXpT
/iovyXFZMK+jiFzDO/r4DX0/HRDfxselytTfWaxdDZxkSPSgZFWGSg3+tz9Q5fSj+wB9bdGLWxl8
DMbvxmkOx5fgMC2AkLpmqkVGlslRpffnTl/16kMBFmM6Ng0PT65cEukNIiZs49Wyvzjlnc9DLPxL
2L6G3a7RPmn6D0X/MfTUuspTUP5IpbvQh97k6cnLRKZXS9Nt78s0Y54U+2kcu4UevwSz67zDKu6b
q4h+GQnmrU9rA3WFQDzSJ1u/O/fhXaGuA/uVNA7csN/VpnYnjUIGT6gBsaGY8aKtYE0NL46/G0Py
qbH19KZBHhUFdkoqQ9NuRSh5Wp+7o9ujpNP7jhpKT3WOCnPSLkeBToKmmlNgbIiLRTtSnJSJXqMR
2GUkJGg/FON7JJWLXDk5r5CPkNJTsULRn1M2CLC7Zjjq+QspbNf8VMXL1PsyhdZn5DELORoXcsO0
ktDpFp+Mz3gIeory9SJ+FqiWUle1H+ryHCffdbrIiepQGNjaYbpwgkcneIjqT4V5lpHOhK8FIh4T
OC5bXpxFKN6y+EweyEJ3tk6x7spP6KjQMw/LVENGwRvbrSVjaSNQpyRdbW11MT0XTH4u/BTHcSm4
0FDrntSfymUIl7TCFR2VV3JQsSzorsUJh15XPkgPtAfFV20/QLNClrsuclevPdhWlKR09BwUbpCx
qcsCSR+zpbxM7K+9+iw5XhF4NIUyULL9sku8QHNJlTO7tRVv0nztsEn2dxF6xv6z01Cb3KpgCkaA
Eqt+tuWNNcqQQ/zrl4fx2Nao0WdmzvAihyONuU9d8WmgoYsctw+X1nP/fSLLKvI6e43LkE5trT46
yQ4wc67ugvY1AD4/fbbEl4k308bFYrPumJvWXegRblbyntAeddZF52nwjYY9wniGQv6Ti0MtXRIk
UsmWzdmg7pIUBcEh67y4vDdRjOTN12RuLA+LpNnmkMk4ean8LpQHkV4AQsd0HRvDwzVi11tzDmVL
nvLwLvfvNWWtBusw2+nB2o8PSbeL013Vzft8GFjIJPPpqOR7U1nm+iozzmP/gqNPEyCnV9m2K2Bd
rAd9VUaPdYJH8Kx0pw4FgP8CUATSzdYgetE+oGjPjI2abxx6peihdiadyZuBuvOc/3bBhz+YaW6W
w5HKca2IE3lB0Fs7ivNEJzBCZJrG5Ovl7bgaFfkSx2m/nSqzP+otQS1NFhzyQY2WvuOH61CmnELi
DQXiZHD4EJDOVQnrYEsQIWmZGYKGzKeXsugc8WjH+eMc80e4XOGllowMYlaE5ai22iwc1tUAy8sQ
pbwSDdNU6siJa4QvTqspi9LKKmSzAgOK7ZmE9USpifBzKtaJQKP18Uj+fh/Kygjr4bwhJBsD0sfb
KViC1x0roZReVF/uT2YolhUJaqpOUvgkFCZjgavFDr4OXUM6pBx0t7bh754JJzAbBWcT5LwNvyq/
Gp0irMkw0gu7OCDX5YmywLgqW/1n1KAhbNuuw+VDlbgeh94lQuM77nGaTyUv+sf34t1ucT4TAmFU
+kDkz/8qFP+27uqnlDjLWGSXKZU/BcbE3D2y9SpY865N9d5wGNc/PuKvZdWbF3I+pEk89wzhZh94
tRPPMy1tJlWnBtr07dIu8h7uk/VNA6F7yvQAB0WnEg6RZwhjG5+oyPpYQ0nWmAx3lT0i7TOzp0Ct
+WP2WLMEygFH1fBD1B/WwKSFDXq4cZd+ybvenjN2AwJ0YJvSQpGvF9YRHBY4jFWCHo73Qyh5uBYD
xKSeEJ+l0ketV6ZiWqgB+yYT2S4hIoC40VoE9B3JjxMrPXCU9SjLHcBmfWFU4LPhuSurwG/MlZEX
ztq2ZjMM4abe1LTNulFKczMWyK/CMPo25lZzGJVs3Y+qfOPq5pXL9cXhzeSREPk778zffg7NWA5+
oU/JRcVdsejt5nGU482Np/5uPQPk+veDXD11HwCaSoIwippGpuMxWYSWKnWJoIZ/6DbWP6gbK9NM
qcmm0K7NxnmtumM+QKOKLblepWy9lV49/sXhE2i/aD+58gwZnGLwMSVyXx9W4iojyQ8Rv03EZIA/
oZSslbPk6Wq3lvLvv+K5qq5SzoLei3bx6isuIyLAjXCSzmaLwqmwwsmbo16BowX9NizZtBBGv+iC
gzHMdd4gqPHX2iZKLWCMH9/ea5g4H9PcwjBRTc69DLarb59h6+j+yDZJOndVujZaTawraHeeNOnb
wlBxK6jluJqQ5+kkRqpQAY9O1LJIwDDhBQaLMCOj5RJbtxSNfzyxGb+KkY8CJ7SKtyeWl30ep3Ut
nStnnNw26M/aVG1ZH6RLxjZcwHn7SXT+cgB9h49Q2ssUFFwLhjc8uYE4TSm8EBb8+vH9+sMgxHae
UY+nZ+Bwca66xHUnongkH/eS+nZ+P7GfNbVu7ad2vwcYuzV9p16WiR24gz7Irs7vcs2mNPeGoRC8
uB+Kg0a7VJdzkHlNS4JXZv7MnXBcVWMuuwMGiV8n/I/QKf93tKH/bYAVdd76/HfAyl/IoUP3Lfry
BjQ0/6l/g4ZkkqxoGyBpAA0yw7z/DVeRTOVf6IV4/0iXAK8Gc+h3ugoCAY15j/YnDYdZavVv0JD2
LyZl4Crg4OaSCsf6B4Ekv2xp/zO+cmLqrOnVZ5O+DK3lusKPJ7/1S59kzmjUVoghIsdrBjTiMnAh
pxqMb5lpVBdypdtDqtS9sRi1Jl0nY7GPDCv/Qa9OZ2ffWuNDPlV0t4xMRwxsB+Gh7fv8ADM/Jjm4
qCos437YHdWhPmiZo58SSXW+5H4UnYKR7F8pihTKV0ZY3TUje5TKZohYdEkjPfhVE35WspGYCgIT
c681KvE82Tl0YrnD0ZD6GcSU4K9R6x+91P/rXtd5bfDfX9fHrk7+YmO55G0WzZ+4QFQP/vPuwgVS
ZhsfQyPlRdJ0+NHfMU2W+i9eGboVKqpag4I+88/fkCwVmhAdnLkKQSGXNg5/6u93lx/xmjms51hk
0U+ijvwP3t23szZOQ5JvkaOT4glQinXi1RQ3SqPkhy2wVLVP2ueR5RlcBSSPZqpDMmmjn6KOy2dN
Kfh4/3PTTn99HL8T5edZ4fdP5tdx+WqB2mAFhBb0dtZQukqBi8lxRaPVKHmGym0aqUDRSmL2je3A
2+XPX9eI/IASC0QSi8t8eyxuZSeEGINVapPDYmcAgRtTnW7M0DyRd1c0u8T1OSAJRs/VnWwa3cpM
haNARMu8tsnQ9vlKsoHjmu9od2YHCX+lqq/rpr8VNfJ2kf/rClH/IDIi9wadtnG13zH6LpjslGMP
WFo9K9TZOU93hdxFK7WOFK/GyH5jlf+HB8jgOfc1Sf5TaDi8vama4cPKltNg1fs4IX2kAdzeeEJZ
Y4THj9+VP9xZ2nnIhfDiz6aJeZn22xbGccKy7tG4elJTRifVH+SlM+XozQ1Yp1IzfjYSeW9PIt2k
LSarjw9+Jcj9694yicxXyfKWkf7t0U2pSTi2gd3SZkmTtzWh3WOFh0qE9ibrlXqpqRNK4RzFXxRj
kVNbTD6K3bMVVrJNbEM6D+XIuHFT/nT/NUrMnBrcFcqIb09rUoywgQgOIVxPcQRWNNboekMliKCD
/vNbgG0HUQumtnkUu2qUKVXcR6mODlIEDnAQ4Rtfw8JOPxN9aDxVghREx+yxCQI96JKDVGWyq3X+
LJEaqtUkWjj4in8zUkqd3+qrMYQdPpGTMIZ4NNdb26ar9YANT7Ca+gIwTJ3SnhrkEflhVDqQSyo7
tbG9jsq9JiZEumU/hm5G0uy9U2j9rld76aUzB/7UqEAqaXRzQqyRl9VB7dQVJkOL3O0sWDa1rR+i
QPqaJUTYEliDBlTuQ3VLEmz+YsoZkv8bd/z9B033FJMQn/OcHnStHUysIkSPw9OtwYCuDDF1e8uJ
M9i6hcxy1S9C+Sd7OnNhj9IwLDW99XErjgIl7ZCXFvXIcMRFKtEYLkXpvBCKbI7Lag488xRtvFWD
mtPlrh7FnBmoz7JD3CBs/9++jb7ddZpPjJnXJ7mBHdvXkBXmOQt+9OxIcgrl3KQh3bRK1YOnUGM9
E2apvcuDyRrRdcvdM1UrsnTj0ceNqFSQIOjYthrXo7Jr7pOG1luf8gut6gDHGVRJ0DjSg0tZTP2J
vyF8qCGYRgupGKx9FCbGCRBteo5Sww3SfBVEst0u/a7V11XYqDvDNowzSjB7cJVmGG88wPdTzlz6
mLUQxALJBFy9vR+aMIQRaDrFDS0ST2k5yuvcrowbU86fj2LPOy+WDzQu3x6lnMLYlxwZeVJAi6hX
xx9Fado3BsD5L3n7lXEpFteCopBGmn51KRJc96kyet9T+lm8Gk/Wa61qiMuDnAWvQErelT3K2zpX
tx9/Bb+2jteHZukzizrm4JnruwjQKpLCWHO8pC4ChJoGnHpSRgvTU5s4QT9QG9IyU2TE3VGfsYol
WmJTQJBHCG8J6xS2bfYYJvL4Hanwoeqhi6s+yuhFkqf1o6+yzxOhpT1OUgBuyMxzpGNJnn0jGlw/
Uq6KT0OX+OuPr+oP95P2P7BCNqVMZtbVwB03rTNGKj14YWhxsggBwod9Qh52jT8ssJ76oA6fJTu3
bjzH97MoemlSGy0sXuhWrqtyQ6lVY1nKjheWDtWq3nYu5JWcm6RlSLeGbsULds+OOlyTwpbcOPif
HqWC3RF9F5F8CMXn6ey3OTwhJV3S5ZruRFJ26xbhletLeQ2Gq0TullTiCL6vWJQjeR1SXDCpKkay
omapnTLVH70qt58Tyy8WQ+iT86VS82ejmG/KQjc9Bxa+m9W9uizl8kegGRCSsvpLGpX+fasizf34
CV51eOclgcPXwOg8Y0HYQV4t9YJhUEQoLMurAtU6T4mGjUF3on2YtQpbtN4qNyOSsGXU+voyNSpn
S2Z2cUpbSXr6fziV2S/EVpbtMVFWb+/rkBP3GyUFb1ON/L2Uu/qL6JAhUexotjaUkiNVK3pOesB2
sMEJnYzWQdHq9nzjRNT3wwTbGMKNCFmx6XZevdYOT5PMjZATqWbBsbqdJkPeomGKDizKoDOB+3VT
LTiMjaRvtJL4FSVGWVFGMDM+Ppc/vOkAe3hM4EDnLvzVPQk1svwkFgweNVjtKQgT+85kgNgjvwFJ
pqOvtAI4mPRM9oTEVDdsTH8YlJE9oThmBofjc10PKyq/teKKow+OD9mqceyVliGr/3WN/2hn/f9n
ueiXKfo/W8l3hOrTl/pL0H0Zf68V/fojf9eKDP1f7KUdVMqqTO+F//5nvw2Umn04L8WszyAXfS7y
/73flhTnXyoTjULy5d8//M+GW1Ktf7HVoTvAv/jn3Kr/Bzvutwt3xNoQHOdFHdtuvhTGkrdf7JgU
ttqbQYJtLL3kCOD5VjPNLf3AurE8+PORoEXOA74JxejtkXSBC0DS48RLqLYSJynjY54SHeYMLq2P
P7k/HYqdiKqCE+IKrze/qq53Les0umqhcgpT2KuSYpyr2r+x63m7zvzr5vF1MXmylyfy+qqqi/eI
bzpxYi8ZyEyHngfzJFdDZQ/eBSRJHCQvH1/YvLr5nyXI3wcEtk3IwVyyMOcT+m3eEnGgR3oc4SfJ
6/ToFPbnuI/rO4lG0ioJHbxvZC/cGL9YBLy7zrkUwzOb4elUFa/Jwn7WVBKi1dCj7GidqNilP5CT
+l6U5OFGC0PgzUPZ34+M5p7WNiXRJna6G0phkSvVGUtEgOnSIIbqxVGiZgUTtt8JtninKQxsNGy1
cQhH0L2OLJXkQZjWJRbTBD9uAOffNCk938zBq5EVZbsvBSt1dEbJp1Q1MtTxdBTdpMqLxq2Tsl3K
AjkZcZ2DAjFXtG6tJdYnIfsUzTWppefcN9LRFrr9zZd9/bPOo4MBPdXY2OsEDVDbteMBz2v7BfH1
9zABEcAa4l40VryPVNqiVZk4CgEBbcz9wKw8RIbiVhnwPbsG02Er0CGTNpJeFD0kxMuqek/JREuz
qaM2MTQW2ivLaNYok6Nj0qPJSEsz2uq1024MOYMjWakbv+px2FeiCZ5ls1C+1F2iXMo2wF4gD0mL
/mgcvyEdQh8u93YKm7FH6qH7NkbETAAOMTsDiQcqZJtog7g7GrFMwdashvQrMyCbttasDmFqFCSn
dEQaJplEukPaJGdFT/tHKyyVLXFqcBjJaiC1Lle/mpMGDzWCcNjkAbZpupTSYVAD8s4iGQ5qb3ff
AhNgph/6yqOklZ1ET9U3CH9DyXgwizrZiCz1t3Vky546VcHSrx3IboGWHOna0MJMK3+rWC2Nf4Vf
3HSZPDMqM0odNZQfFtYg6RbskgAgpKrYlaJpL2NmVOYiy3L0R02Y4UmOjfBTwGSPD8P2cTSI1HQn
8t5X2iRrOzbx+Rc1aGogJQjtvwlfof+dZE236X27jRZhW5uLVK3tjRJF6MdYqYxeR/d0qWeFWMtF
dIwaC0tYNXXfW4aAXTY4eMJks28ApGi1cm7ltv7RyTIxyX5gbk2ZmzvhR1pFzTTjJAHiC4zifYN0
jt1nnLbVKzaTYGuKWFugPUZ240ghyuQOTE4qEOuJLJqW2igwt5Md/dz2gjzx0qy8MMgT9uCl/2K3
EzwLNTZfJT2Td3YWJs+GLCaMsVX6eQRjjZHBgkg62T9aJc9XbR5ZrwpC+aVhtuNjRBv5nAvDPJgC
TKQPRLdfBKa9bgI52DktzCGZr28gzE+RnzRAhMdOY1WrEGyADmsCfBb6BuKfove/IxsMj4ORx+40
UhlzoiF5kIymebW10mof9LasUk/iNJpvUqgDYCC0Los3bT7KxarPRSsvrcmZWrFA1oUyl0K4Vq1R
jVXVxh7MIXsQshrPOFapkr/nTtqnK03Q21vPbYscxLeNcJEQ+KK4CxHLbhKNwPGnBEWkQl5WKn9v
AKZbq1Hug9ELIgVYRGUXSXDHlML9noIhsUE2tfrnqZLYbA4U1qxVnmT4sCU/QR5gRnNKoRnYJxmH
jBVDaF2nlBQQKTml3i/JppPiTW5wsl9sa+weYSDphNQ5U2J51E/1O9tG6L1IRz3rd+hR/WKHrV28
5Jmsi7ViasOXTKDgZsXcYEyp1Gb4ho+T1OYub7TnvvMda5dYYfuT6MbxooxZqD3Gid8abk5qWQeC
SCVsrJakRIdWlOFDYgertGCQtfRcB/CEpMgneDmp13JJjZ1etuT6TXsw2B0tx2DWujUUnrq29ldC
wPyqHaskKq3fBXa4qvyOFy4f/WdNRHUHOi/+qYc0XkWJfG2snDJ1eZ1gmfilbS10chHXgaHt6tzG
dNw58l7qTMYL7sdWEtKP2LDEAY5deWpLmkdy2hnIpAx1U0g9vshRXBJer6KV3T6gmA2hMl4rg8W7
FzqPKNqPtWlu/DxD2aVLNt2lqlmXgbmLAlt4YwcoK/d15Ygh4bmb79GE6CiwYRbVe6vt9yZS8ay0
9mQgPvd99WpQbVjTKf5mVMoXTQCrpV6j1OKgmOWTLYfiiXloTZThhuT1FBFJbWD/RLzY9YiffbVH
OBt02MCKNSw+aSHM6TkZ+WyI2Q6WpTWxKawPRZJAqTbWrVP/bAplXWg6jsRymaXlpajSh1zD0U3r
Yt2b2jqywu5zx9hA89qfMzOBKImJFLacmEyR+z+BQj5GdUuENi+Jkz+UandfWmrtFaHzUkvw6R0f
5e6IdGoVNM2DXfIeiWljydU+TKu1P0JAmuLw20BmY9lBLHN+dCWSzcpwluGUPhdlyf7JQAKbzNKu
BB+j70PVrvKDYQyfItMC2mu4okFAWzDuJgpRkigU2/ZLLTjjSTmEyXhkE7Krw6ZaSKPCerOc+B3V
qql7z4qtY0tXYoFu+z4oVOZ9EsUMmlcX3ao9GrPrSgyPGYFTRIXWxV1l+5uszniP1GyD2Gk1lvjy
rXT85BsSsVBmuusRXOqRnS5UhXfYLyS0NAIfNBIGfd0NqOuDQQKKkvcmqo96HRd2BYjEGBdo512q
yzOfW10XVQh6eKxPFIKqF8UWNqYQBENdZJ00oWPi9QeNqNkJqKxa6elKdNFOjyDgxVWIDC5JHyOD
paGcoMSupWCdUAvsEL7Lk7035uSPIvlOKEx1DvWAkMQ5B1FVdzG4MwHxKIjM6OJk9n6sAu0YSzHQ
5l5yNhyAi49zj0A/yN0adppWqlfSYL+M/vhDLwsWKAZq6K4IQobT2XPV9ALghGI9qBb6xUiOM+K2
EIPJcn1floAEBjzXD3JbzspS47WRYm5ZM+7hQPorrLzbasrkdVC27VnUnQ8Dp+rp5vobZ1L7L6o0
hHeVNVm7buxPfpRvRtnv0IyqE3RKY1vZEgF4/bStg2ZYEvL2WWOu3yjdAKrQhhA9mQ/50CebWgVY
7ehx/CmR4YFLJUkOTvMaskNy+zqVF12jrke/P+fZ7JnsotcWk+2KijMpbhyx5wDAQYaHRkTPhdKf
M1vfOz34XkctUEE6/rrsVfVesaS73nKAl5louos2vAyjfK9oYqtl5YOjQRqPmoNQahhIuYnA1gnz
fl0V9h3hlZNny9nntAr2pl5T8uuPRWXkq7FTD7oBHGRUfrLj31hada5C/zlNzTNOqvsgqQ9WSlqu
0wkQV52njBRHcEJqbjQO30w5Wo4kmumJvXXaekOw1Xqq9IPE57rQbbBDTXJXhMF9GifA3uzovhDK
V23IllMXrUUb2wAYGYJIKvys6NWZ1kMG28w6xknq4SZbqYlyrBuMTbIF4hNl0cGU0VRO8tecGJkF
MrJlKA3RskgL6GwsWdB6k5xWc+GBDTdoHKhUmynMn//D3pntyI2dW/pVjL42Dc7kBg76IoKMOXJU
pqS8ITRuzvO0+fT9UWX3KWXJyuPLBhpwwZZVmYwgN/fw/2t9K57o2ivuC+vScmnIhlxS3vWuxWAw
VBqslMSxHvDL3Bj8JYXywTj0mUZuRgsuq64tsNM1gBtRm09aZxzLyq9DvaWRhUhTHcVkk3Taml91
n4eYEakhNJtKeaZ9qXNb3zlycE9EB+tMit1TXtmPZQxd3EuA1JsTyr4OnQSyaKtN7p22oS1IBWsj
TXMB8YrbYfDHL6MEuVOO9ZXUL+2UTFq48GozVMSHLi9f5rYMvC5dHpc5J7jWgnmdeSxOXQ/ur56E
sevH/L3Tj4pfOX1UhXEtctYbOojc27qAemR2xsFecCb0M+ko5uh9Nvt8TwHqrNrqU1T6KpzN6JZp
isRmbm8u835Xu5nYNK5B6mfsyl3r186mkeMjAYssLrV75PvzVdzyJk0Q3s/d2SfalJVmBu3d4AJO
OsTLpszi8yxs9m+p8FB0dLBJzLw7R1hdd1U/a8clH8A5RUZVHtw0I4h2cVM9KPU6Zc8qm8BorGFj
VepbsQx1kOUjgmdrIC+hrMvQzJtm30eDg6x1SJHjd/r8vORqPhGJ6XyRWP3eZaK9IQJXbXvVov8c
SBZdaq0MpjgyLwV1X85ZvQuCriR3OCM2daMX3fS5bE1kUWYRG2FhVaCtkCIEpE3lgNtmKsMKoRsw
S7f6ZszxctHqBKKWdMR3T8bjvp8scidROeLjSIik8+OsF6HfCXprYw57EEXEp0zP50NrW1dMZtBV
dD+7yZWZfEuHxesDS3TuiwaBYjvYmsPywLYaYVmUQVGgllr6MWaYuNPVMRmMBkDlbPr7pSw5NEmj
MC9xNKenXocHaeOmCcqkB4Dqu+POxf1702ZV/9j3nXMLMYSkiUx8rBbaVajlYObmhhFh++g53rjS
3cqMMVqJvroQVyr2dl9ll7rN3MdWlWmo42y96UsaVuTygUNr2iaoNYLII90Zb8vEdp/V2K3RtTEu
1EjV3dWdRu/cJUQxkuDcRfe1kAWIZUi7VpTwOo3N8D5RsXkuNcO4pzhQrxHGYJ3MpUjeaTJj+xvp
OvVuor+zHSOW2E9Dq8KaBfT9zCj87nlDG47pZH6ehZVf8HjX28FVNeXpNgEY66TsLUQad3A05VSQ
WcC7f8qmSaKJH71DY0f91cFxEuaJ/m3oGm8nddEHdhT779J5tm4bYSBnWkwtUN3E9qwwiA9YIhhV
/texNaJQMpGcukXwoGeT9A69rtTZkcvw0DrFWtUgvBvoVmoifp3XJ3VKbKlNkhcsZtdELobOuFUX
vQDY6H+HNWD5K+yK4XDnxSZ+lqtuN8maAOIuIAS9otd1AE1EXE/A2VWWQsefIrcI59zLKypemnHt
WpDAd27mG+97u1DIrObUsjejXcmHwlYXwwFO5xZTd9RjiTTbTKps35sNzifl0HdccGfZ0VTQmXQr
5KupyUY0tnZl1JqAVPLmUvtmHLqrXcufRz2sFI4CB11GaDRFtB9Qge3oCU2HEV5o2izwISzVAFy1
gmqqy11WlB4lmDUrw7f6gDqhf7GoM2/sIbprJnZLBt5f0LBi3lcs/Ms2TU2g9B6PK6vHPV91PhFz
XO858j+qcZ7WB+wfI5XAv+2bMO0neUVr89H2l29uMqcEADn5Bq0/mZlabJ3iOtqPY3ss2ceS2jxx
3gduuxGVHC+zVH2QozvYzcTqgPYbBlhkSXute3/aD/mSn2MQ7KckXYmEyrI+RML9MvNCkwZMDoyt
J+UO5e8QJtEA+Lq06cCxC1ZOtxuSVHCkMCXt6lnEW6+P3HNvlv7WceAntoVHBnBdtse+csC/FhFk
5HKZtZuhCN3JJ1YGE2Tg1ShMHWf5LNqYobfqOgsStbBBNLxZyhwA58buPSKHc+soN/St5cLngQ+h
hBm0DKRmUwnET7WvH5ek8pAyqJkVkywbLTNW+3Js38Itv5mTShxjV+930p7FqRGTQUxNr1KCVwuQ
L12NQHho88911cGKyPssBHUxhp2fVftZkd1hd5K+tG4VQTJ1nxK1lLvYBylYEWK6iyMJ+Hbxm9um
Gh5SicrZa+XziFMBUCFwm7ZRL/Nq56j1McLtU4kDL7x3kLOrQrMB1ytGfVcV1CFgvFgfVFE2u2iM
W1LkpwgFuHUDZVndNJRqQdzGRcAZYyBJBEithd6FPZHjqB1Mo03FlgNSASNT6lm0aRta7J7UojMn
tU+6mX1v3fIMjanfTEuR36Sz8q+JiG59hxBmpzXHj5bQ0qNQMRC7arS+o7KJoAoaQ/nkjEyDeSHv
615PLr5Gkku2WGI3Eu18oNWkfzSYmY91BqO8LxvvyhyfojDyuwPnmDxkJcBY5nt4ztKEiPPWc456
5wxhbhrzh4X6ati5vrpQCC9u03lSnHTS8rMWRdM9rTTsTqlw0o9OX2Zh7RvRMeLLh109o/M2exsF
D1Cc41DgEzJ15e30ttcfRO2kOe1uRAiy0PQnvxlYLTXLDZMCE35ZataZw3gdVq3XvJeanLYGSeTX
dCrFUYuEAeJxSalspjUeKjMV2Mogr0c3mgtYER/msxqy5aiiDBcy2Slbx0JAb5omLfcp/wRBh4W4
0hhvRfNMYuyNQd7Qraw6nYlJsC3zmjKdN9Ka8iTIlPCe6XPTqV8wPM2i1U4E9wEX1vKCKkT1JNzM
0Nk4zqXCjxalFfwSH57gFBHUpWbL3xjO8oHhkB66drHDfkpNiNqVMDCbsgeNeT1QOjFSbHbKnfFS
2KSJW71B1dnCHc77dOfOY7eJ/cLfDRkFe6w52VYQFnw3NnlxY7fWTVuXOQ47TyHtAiJ2RAn41OcG
5sUEzUsZc5KvHDaAIBc2EW3jemZI+K2AkTlmW6t3nxvN6jalDa6zWNAc+WApy6MYStxf9Ucv9Q9p
ZN1Zyn8p5vEzeymHPW6KiH4iJC+25692vdi71O4A69k4Mcau+xzLKeizWh2bROOU1+j9cVXv3vHO
tdcFI+OlZY0/YOjoaGPm6hA3cg7d2spQm+ByvyNJAKrzlFydRL2n/f5JS5uBI9ukHstF7x7siQpH
00upMMYXqBp687YeSCeFEr+yMCdj2tg0LgdzmHalU4r3Uafm945Vc5CywGyTOXAdcohYXo2qQfrE
juf2/OgSikLD+FwZOOZy2E955rDEtdJFGNR8LF3VIISYYF/OJ8+LD+waAiq6F4V1+6VRLKRZrAcc
qA6jNzxObUIshB8UwG7dmhxgSvA7J6UWkujVFd2dyea3DCyHZKOyTZL7qQWtY8K24ocqh7GYDs1x
QrDnzQ6UQ/FBtPo5ncBe2eZ+kelJNvYBJNm7GR33DjALgN/hMFTMlyK577Th3RjXT205bNvKP1BU
3aGmDAfqIaIYT7JLgjx20SEa34hUDjsDRLlLCJ+2OC+maQUtpsTcYLWFjhaYjYZBsg27Si3vU684
rOj7FcaSjyqs2annuXZuG95eCECWZ+yKaCRgZ/R3szYDWezuoAPshFM818USxDhFlZw2HeUYUmCZ
veRJlojMnHrHa7WzNYX5oXB3bWY+ug3cwBbYqaWb4qSE+xTVA6I9M8ztgVFE3FLW7FRWs6PFzOtR
+icgKSTtGjDqHAHK/VpYdXMzF6I7TPCpWTVWEVv9YbKsE0KrfTxORztmWU+imTQiK4jhP5p2xh4B
M2VfkTagsTmpI+L/ViDxjJqGeKWRT5rJ6mOdtoFM0y3rR0BS9B3t0A8evt2NL1m0dfdSOOVD2VFB
Enq/WgyZvKN+55GKVK+umGLYpkS1zF63h/e1pehxZ1n1itePAY/ROOohLIqsvHArr8KJ3vV9e8rM
L9ZkXrok2c1JdmdP9rlJB9IZ8+6dG+V3yo8pL8/8EsrPnHaEOe4GKS8oEek0JcVjpDfXXFH+YkW3
ejMgi3cMZlfHPDxhcgZ8sF3Eiyq0bc7LJ1k8KJBqh9lMQ8taTBIS50vWdoQJ1cwX/lUb6nNOeFLu
8C5r1bGMOPcPvGNipvOHiBBkHav8fZ3LizWmL1M33Cki3Okh9CcTBWyMCueByjp46joPKiRnoeu4
12Gw542mrRXMtiGKYpzvrQx4a0Q+p7306R0L/n3u9teWPeWiZ1QQTGprfPtsnNnti/48IlBqkhrP
szee67yD6kAlNp90GJViV9sGbmFAKd0kUN/J+K50iottFTmoqulhdBS5KOAQUzDZw8qTtropHCzg
nr1gNo00oBFxZQ27PtEPSRxx+GRccbgNoa+/WH7kU5IYPlb28NzaTJ1aTvpw1nln21ReIPP2qz4R
4iWG73O8ppqlR7sSwVwmHxFZ3dMyejIdiKG5Gl5yazwvmS+ONCPe2cxaNc1BmpzXXsSf1ahOMVlp
UereKZEepB8xXdLtMRIRBy1UPs9oHyaHqoI5kTBvJPO5sY2jkxX7SDhP/oLoxWSjXK08nk7aj0NS
dtuoRUEo8+s0Ft/SyoI7b+7rWbsVbvxJdKO2pfByjGxOfutZruKrT1p1y+EksPTs7OTxORLzQ+Y2
DwOouW3sdKey7m5Y/16qBLQJWq+nXGKDLUx8V7nnh5K24LZYSsAH2aU1h2wfact7WtibqZjPhRhu
85XZ1i+RjolZTx4NyUFcG9L5Zlloy01+RXwJos7hcUmKdxmEvG0cUSfJdE0q0kxbzl12ZBw9EQOP
0DP4SoYOSlEsN3Wb9Ae/473g/ciPnWq8vZxt/yZnDjn0jWc8qbUxqEvIz6Xh92rjmb045rPdbM2h
pOLjt5ggJ7azH7RUpeRLemI5J/gcrliu+m3Wd2QdVI2GorRt1y2Q7+7oJNNFbvLskPV5/FgsUfo5
s8z0LlcNZZ9MqGZj4dQPhiQxH0aVOHA7Y50vkwh5KKJM/zaOglKMZkwDE1EEJVFGS71D3/k5j+eo
PUSQgwjnSOXwUZsaxQo5VdOd0aBC3M7CJ7mhNzPzwO/+PACPIVOsbO8b2oeHKjO9RysRy3tXc/zb
mgzNG000qFIpHMHlTuQSdKOth3Gbz3fUDq2PkRbrLxOl5EM15YIgvzyqEVuTkJDSh8vDRAI6Lzzi
WyIvmR4ankyo2N6EUd0tgWGyhpWdTD6JxiNquVsGwjf7eUtb3WI/rph90n4+O8NsASTvTDZ2kXhw
ohzyud5xcMzZXCSbXjOtnUGZhIl9nK72aCZXXzl4e/zSnJ7zEvFvxNH9NDqT/ykuBOuzSRlUZjhR
QduMwWTn85M+9ID0LPlNZqwClcLvuuknFgBM1PWhA6J6gh27XKak+5rG8YvXO/1tQvkA6WfWvBsK
G9yCXXXjRcxwItUyZI+tQ2W1nhKqMhRWg6U1jK1XOeU2o5eiF5R+IiZKupJUUB1v+VzSHJw2sRAT
uCxMUHUH2YLcAyAfPjSipmpLXiCmtobcdrsybiqK7ruZutuD0BdCnHtnjzLhnt6Q9RAXC/vgpuVf
x0djBLNfluHIbvv93M3LMbcyCmVdD2mCPewYOiT2bacEYnNPDZWIF2pNIwrsuyaJ/GtUedqNqmJE
1d44Q6ZwkpnSRTXmt6aa6JmVtjzb7TyxdkzRupogudhMtRxuEogh0FOM9BzFdnqvV95L05rNjgIQ
bAMwnHv2TuDgPQdQvY5onwSgvr/RR68iwSbtOGxnwslOg0NmqOgzMW66oeq+Lkakt1s5tMWu8abh
1q/1guOaWxKWvJjDfpwEIFeP7RtnfM/eL3bXQi5XKd30NpZMNKTo2Neone1T58v+ZGd1TtpIs7hU
OuI6G3fFPK9hW8wlgZBpxN7fbO13Ri3NOnBma9nSMiwwYstF3BbFAH+1xjPEjhEQ05wNtLUM2X8w
OpwOGSzdQDhQIea+d4hihpstpObeYI3zAkdLKVM6qljgTVfm5u9LiWSnHow4TA1DYxrEA5RsU701
WHSkDm6hkxGniiqPjA/CTd34A8JSTaIApcsVeO6sW8e/97HRGA1tSRBIhPXS6vClQZ+sb/Qbt/G6
fv/3rMjSzrWoWdQpus5NnHDZrWK4z4DCVfwsUav/0zPx//V5/8tcZeb/Xp/3h53zOSm/fCv7v30q
v/6tj7/9bd9+Kz99Tcpv3Z91ez9+1b88nsY/kCcjNNeRj4J/95CY/dMnh8fTxlNlcmT5wwuHkO2f
uj3D+gd2A8RSyNvM1b3/f1V7hvkPWI8o1tG96b7JsvSfiPZ+GC7+WweGSg/5uQFNF92gA+3vNdAh
ElrrawsNL2Nc68xTUTL7unArq20tqEVs0i6jk+LO0MBjBAnspGL/DvZS96T3CFUmE66NXZnRDjFY
l+5TQxNXNTj0zlNBBIqXkQDcx/XncqJAozkMS9VXBSoYz+Ts2r2V/fjKH/3HF8J7iGHW573AWv6z
sC0RGirtFBgUsz01IOUXd/bqaE9TYD+OgosRdZ33rhM9ZE5V5Ver7ez7wSeLIUbbvBENbdpWJtcq
c55oJyoS4ytzS1TAU+ZKJ4yWTiEtabvDn0bT3R+3/M/GwZ8FeT8+9yrRZCx4KCl5Kj9/br81dEdT
MJ6VVRS7flrmUE7F87QAiSDwHJhQ1L0VAmqsgu5XT992VlkzdDjinF+Lm9OCbEjKsSmBuKn5lKXq
uV71BsYA8K3y8Ao4sqaV1FlBDstsR7rUmyE+PysC//jeng/6DcMk+d8/qJB/EiJ6De4lb+QjUAYl
y8QiSEbZRvlhNiwycXBGXPUORG08uwunvJRNooLnKhSlXddV8TlODPLD6uxLXUzahtKM/oZq8Yes
+tVNclfNMwZLbIiY0n5+MotXapw+PG6S9ZyM14H0sZZW0Nhj9Oeo2IDKztNbeMzbRZ9PZgGg3/oK
VmCTgvXNIidQ5l6TBUnIII8GP7A8igrio0LopNnv65l04m6Nc3hs2dX8flD94ua6wBKRWmJopKny
alA1cVqWBeieAAsqEraZAMYKYC0ZXssEpWCpj7+/3g9r2s/3yqXfDFYQLKwBn+bVBX0HtddAKRAn
A28OcsJzUjZfJmORh2qcCvZ9WURUmvWZLRvhCvARwiEnGsvvXJe235i/8YH+egP4PAwr6AY+aaCv
4c6D8OnsD3we0c7jVovBAhXERB6YYKtAaUP3hzT5P1oe/58zhjuM6H+/8D09/u05YcIrf+kIX3/2
Xyud/Q+A7I4FHAjWDJYJFq1/rXTOP1bTgIcgEqITtg4WwX+tdP4/INRAOgAz4LN7XyEE/3SEG+jT
PeTupKbYRMY6rvmfLHVc/ae5Dly6S6yCg3cBvi22vp9fYw133yRLoiEF20MzUXvlR+Gfbswv5vCf
1eJgxF9d4pVBA88E4MSJS8yxfTXreZ+AAXNH8fj7y7we1H9chh0AGQPwIV7jH3ttzCR9wSiI8mlX
2cWlqlRAIeVZq94MX/jVtYyVMeHCuYfG/mo5FU7VNvpC2oQ/jufY6M+Vz6beoIoaqX2DXDSh5FEp
ubfj7JQUUEyVfVDSOqx3V0xqr2vuG19/vYt/nmPWr8+GhekMLwyf7dUcQx/RyKtljoIq1h5qKz/E
kwwzYzjL9cG2/pMEzfr7O/7WJdex9adFyjalwqeOhavQJV1TLtujv6ZwW6Ja1FJJy1W8EXbyq+H6
52+5jrU/XbL3MxRpDd+yhpeY6vEptrM3thx/8XutdxItPrwFHZUOaM+fr5F65BNwfOLhRtXdopcv
pW8fQIeeMIBe3cK+ju5w7vp0i1DgDofJW9dfV87XTxIH5ureM12difrn67e2M5hZtuZvjS814jcw
tXTec3KNxcWPkpOSySl1xMMk8kNT+E9x17/huwAq8YuPQA4U0BQyO9jg/fwRUDD60hqLCGg7hIMl
/Wi2xaWmUwEa4InswqBC+qsPE64W62QbZsdBMjmBVAwG9ABls0Yq8nx48RgKl1wMZ2IgN6OOPp3w
C2eo7n4/Etf37S+3bAX6sm1bHaSvHllDQ8m144pHptxrT/hGrsnQNoetNYlHrevOmJmvpd59/v1l
fzWz+dhtwHJw7viLM7CIPF64qWQ0lhNt6OKupgLUuvHD7y/zw7rz+uux16JEAQ+KZeHViLAk3cq2
T6Mg098hz7orbb/bFIsV1n2101PnBK/4hN17p2faZZ1i0iomDEe7IB64wOG/r8tlj0MPMTIpUJ68
h8lElpFDqQkhpaWYj9S891O506qcuPfmtqY45i4KjmYR6LN10mlnc3HlxPvffzfT+9VYw/gCUwLq
AHSUV89uiX0fpZongtIQ72KvuDPn8YzA6Op2UZBHnP1BSG1Ma9wtCdR1t8ZCkn0aOhkiZ0eVRixU
lXyckT/kOLBrapXTfNsw/GaQv7XC/BrRLtBUjIIT8WtbHEpv3OWtxQzpHpYlfVAt47KtNkumhV42
bDtD7U0vp2kwhhRFAtnJfUn2G3Ex4XondcqUkcnMisrRQELlUVmfG+fQckcl/38sphunaW6j4qXx
5pvY6o4pQBBlarthjqFL2qTtiiWIiGJHRZNuM1lchDeGUedsRZN+nH0ZrhfEDnHHW34Burv10B/L
OQ8oZn2EVn4uPP8r4qtd14FiTFx0JelpgZqpRSV67yXQLfOwQioQmn+Clo9Qo7wbE1ms271bxzCv
vlT70Y33zlScK2pznoweF9F8AjaPXridb8yJ19b2nwsjefAyaoNN7gT1kr0bFU2rtszvUpI0BEJa
TWKnkP2t72vHIUu++mUOkHrZVzIJ83oME898j+bjylniOV3XBYf+ihJh721dEtecvWNdsxb1ApPH
OpFU7veYe7vOu+u9rhVhP7R2mxcm7nqbYHmoLefrLG0i3vEisewdPLd+MNLi0kZ5UCzeozYRipRo
u7bULuvvqsZlL5fuVmTxyYujkEIk0WDyVEzEVKJD3g8EBuOoCEcZn7pm2mRRsi205SkiH911fuD+
j7j7r70ctpqdX2pkOaUpLmnpHnBv3a+zDjadPb6Yq5+TA+zKsEmdgySr1x7iB3pyFScyejXtNH+m
QbVL/XH9h4CecrUtDcc0F4+O4z7BTgjnnsz0UWeATEZxSRt9Xw8OCWq8t0Z37Bp3i7mKE1Z80nq6
xVkKbVSG+OCBlY8wDuhgR/0xJ22ynahzE6tJJeKYyOEhsiENN+0tNIWwshWWlzyQDdGkEz8jGYTe
BAxUGF+6skDqpk+0utrj0Nmn9VHHOX8GLpH52rMGSHyycV81WAUIAkegu++IcLUlibKx5286wTge
ByjO8oHN8QltPiyX6McYgFV1Urb8rrJl34BUz+Ml8Ez56MKssHNWFxZW13znk1GNSOrkGBP5wPG+
XR8NXB+jTT52kDkwdiBotvE9IU03oifivt6YoX41yUNn4qSL5plD06vJd2kbN/fBUASW3956fg80
ZN4PeCbemAhfVx3Wbcda01ohpsiD3FdbmzSy87rBlRpMIvse8xYTq7CROUZyRwWdYZ8SVRyGtRCl
oOc2WnmXlfLDuqbqTvQ+HhlJ3Vw8uH7/3pvzC6LELfKc4Pef8i9H2T8+JRUkqhNstK1X28zeSuOy
iHwi9gzlEDmqY0MRy5fJgUFuWqeZ/9aEcTLc4fNimVh9ZkjEkEEk8tM3Psqv9kkQYThRrw7Rv1Qg
iIqYcit3sdFM8UPS++/scvk8ZGrfF0Xgen1oWv25nJpPiddvG4/JwtbC33+GX46NP32EV3djHgut
6IDRB44133iNTCkE1p9SKmm/v475i8FBpcKG/OFCvmGl/HlDNuJ60czeEsEy5R9r3b4S8hxyrDv0
i/jxjpQowzxPBYiMt42FOL+9tYnBspiFRNQeNaKJWyEuVZuc8Fcdp3h4wwj/q20z6zf0MyTXgv/x
6l64UrW51xqUNyuY3rRd4paJB45TmhEcDzLVaKNw0MSTJoE5F29mqf7iTAYq0HBAB64MltclMy31
rLjBVAMi5GXu4tCPzC8J+6C8fOv494tzDzxByoPOD9u/9ephaLXtVVneiMBMj8VAknZKmFDkB7Wp
9lZtMyO/vPH4/8Ic5LXjkmJ1CDMDUZP++fnnOCKKPuGStc1GjIVjcBwS5oCcsdFtyeHZeEhd1r9c
T50JpLXBwqQV4fBYR4TiUGY3zkkRVq9s+kALYgOVH+CzXhbhIN5tj10vPyzJvKsrHfHqGDaEoqZu
Ecz8DCqq0GMXhKPt6rvFhfB0FDHa45zRz2m6W0Ol29EXlyRj8YudU99SnpXOKeuSU1dgsWjT+yIl
iXR0Do2bvihOVWr2nnVktC0fev35fh53Ko3DvrYOPauNX0Hn9odwslnjsJusu7GB65Ud0kWytuoc
8Dx5QzMaFmPob20M06sIVi32ydCXvc8xe31LBsHfd+2tzowpiEpYN0sT7eYhkx+krQUrp63skSXF
2ffRzw4WZ2WbZPhGLHdDOSNDS9GSk6kwJh3Rwvjc2Gl5LLb9SLsXDFkE/T7WtQc/k3vHkHtWu5ON
v8Q2+zMmx5t1/latfYrMl6SJHhYayex4z53IWKPrebNuRaIR8W9KVux8dePyxRgAlWukYlfRs96x
BXf9C2UI1AHISHkO0dJvu5pRQG9Usvts2PV6kOChzayyrk3exqcJpvd6D5EC3+r4TgXiVvLe9uvP
JQsbQ1ZUfXYO42xdNcE/k/Y4Ncn3mftXpcO58N+1o+KkR9a6QCai43VgwTczhTE5u8+gedCneVg8
EbY9+yc8xJOu9utGxk7Fs28XRO5F1rXTMPNI7yniPBIJjHOluhmT8WxnLPik5q1jTdID1bPi4rjz
jVPcLl76kLZsursX13C2oHzu1pqRD8PcdJCg16g1ivFIN+9ksQr19qrNyu4XlWxlNZ1LDqeVk92D
IEby2WKfbrltKwB9TNkk1yRNUgtZxwgujj3qddj5TE+MwXWJRW91xFALuWTZ2zrJxO4UCrs/usyu
fcT4BNlptsu+RUa2PptWG0K3cAk60h69ihuELdRK8oMzE79EG3Ke3vFKP/1+RlhhkT+feF3dgUhD
5wxWEt2RdcH4UyFEGDqSBIVlkJ7r43oeMO3hvLCrXIdBmdqHJJOPnrfsE1vtu4htoCXeOJb+ZcLl
I1C0dKkaWvT2XidoVHqjt7o1C8RbMhxLwpWRhUZOflDEev/+63LS/ev39Vb0FXEdcDCZBn/+vkYp
NLS2WOFtJz1pGH83serbTdLFD56Ob3thG9/ZqwM6Rs2r9sjSn5t4fmma+KFGmQ92wzxFtXYZ42nH
QYYs4emzaydbf8b4YVccOZkbDNphKG3YqWsusQhZchrx7Wx6f93mrDeXQ1pdy/2QOAdDcShIKiof
E85RpH0UuxaXXdi8zHu3VvtpsqNNVRDGEg1nDMGnyrPon1knx6J+5CUPnD8eOl4dWEY3gkZOCw4J
c/yEq75h869IKc9lGSSxC8jfozkfy/epv8Qb111uSkPdTP16As2ZoyyznzdzySy4IAJr3evUxx9K
K7nXsuqub4tyg6YwbB0OFTXzJapT5ljGasnB0YwecHE86pmLho4A63n88e17xDZ5qT1qLLarP+hh
MCWpQ3p+sO3+s9bG39TsEg3tWwcX+aDvDkekCTcapQhMSQ9ZmrmBNkaPFWEhhsUTkI2GD0m+h2Yd
IqE6lCMB9lEzYsAjQDuBhZ6kJ/DNd73DoQ6y5CnmsGaWnIGrESkfurhOyoem13fMyFbGWtf7F5i4
jxnXpGR2b6BP1Jf80kAhMIV+9TlP52RkrO9FB17PKu3DbJBJxVhQHPYtl1eUc8bgjLu+jk91Ou2y
Vj6s06xXe0/GhMGsH7ZjS4CRXWvBj1+OSI2Idvxj5KOsjHenyQ+9yaK4tAcXux+WyQyne/9o1s66
BKNht8RXz4W3O/jO0YhXc1jcWAdAjz7SwAyI7/ch9yDhw3jbYLw55RqSqm6+sYi4x8+67fTyU5Zh
zmqHGyvP72k8HzxsSuvBO2VSXjhI1Xr/GSkTjnNIE5tMW9SpVvl933vPjklUt+k/NEzOoRiI1HBp
AMsuelqP2HGKRXH2gLi0hGozo5mz3GouIvlIhm6+ulqd7TBNoY/AsSB+CuTgUeecvBHDiwv9eN1v
066iQ86cSXAnbgFUHZT8T7nnvus6difNMt9kCII3leeVZDBaOWt7+lGUY7yzsMYOtEjO60rflvKN
vfMvZo4Vg0abhT2h/pdafU95q1Cd7gX0atkdcTNZeN31FbTLC0aaN44Ef70cUYyUqHmhKXxypPt5
otITN56tvuSAlA9IOOV1dRqjVPq0jvR6nt643C8WApvqo+9D6nSpgLqvymeKlAN4xJMXVEz6OQfs
NvHgfi36nprNNjGyF13Fj5OfXZK4OCTdgGwuvf8xPf9H/b3/GZ7qXVXwn/9af/OXqlYtFZX+B13p
v//0b3/RTz/U/e8fv0R+q1Zm1E9/YLcGzOt++Naqh2/dkP9xgX/+m//Tv/wbepb/Q92Z7MaRJFv7
Xf59FGIeFnfx50gmkxIpidSwCVASFfM8x9Pfz6muUmYwOgNS4y4aaDQapS5Zuoe5ubnZsXP4Wz4M
+fP//L9vWQPTK3+bF2TpGaRFJOL/vkm4hn/t21P26t/4uzVo/wXlpw2eRag3g1nDV/5uDTp/ISoG
eZW48GQe23zWv1uD6l+C9lfIe6i0evi4v1qD8EhTpxDFVPEohR7uN5irXjr4p1VnuNJhdtPpWOqi
xTXtEg+BrEv+aIKxtkpu16Qr0co1PSjU2ryUAYCpqCSYVrrLcx0VhFH+PAKauIGYwHLWqAII7TKz
2MDQSis7qFrtPgAxsx6VvBQwTuY81npele89pUU+L3WZIG7DzLpSGECPr1Jlrf1oWxnROt62Burb
GSlWEjDryFTdbe0HN1FpRauCmvZnW2cYk5pqV1lbGSgmc0X5lVNRNLjytNINNyGvU5/0mRdTzxzt
4eSr3v3ck1OUyjQT4jOJVAztCGT66KnzRU6TMdXL4UhKM+SZ3JbY7d51ffWgE+/oA0bN7v/qsP33
tdzZ2H9/mj4+xXHwk4x919RN+nR2rgQL9r/OFdFXnB7YyUTdjmoayfO/zhWMtX8JMjGdf0gx519H
SgJYBscY8myKRjEJQRuO9b/a7ZKi/yWagHTpUfKkk2/8FrRMwcpp4k5HkeF3k1xWIN+I2JNE1uss
wNCKXD+ETYgAWglg/w2oeUsmgeybvZCaZcTZg1xtHNQWxavEembQ9Dn1zOoJPaf6TdxryTsF8tN9
ZWnlwn0ycWXx8yzdBKpAd5uOzItg98m7okOORS5ts34owvouh6/uEEKizolKCv365OvNnBpxKk7i
y09TMAjT2RICqdObq26tDhmZsX4AYpqRYJTe1pN5W1+2Ij7rxAzVKIZsKK2CgKN7dn44u7EwpRLF
qsc2g8JLMZmjBOxyBycJDJWMt6DNCph8Vddu9EGJB/vNWEh0I+KbEq6llal46bXCiN52HH3jPROm
5RZ6wWjDwHIE5fu7CKzWDU2c/Cr0mH7JK9/dM4ViAB5z5P3ltbzUsM63DLkJKp1c9by9GEg6X8vg
6lo5JJX/CDTW/241qXbX+Xm1dlQz3cGW5CBIpxx6PbE2jT7k+zZmDn8AbCiafWmZj/u4SqBhbT4Y
ehtuQUwEPz/q/0Eq8F8XnQRG9d9Hp/cBANhtU9VPddBUZ6FJ/It/X/nqX7SaqZ4DMbVISgW//N9X
vvaXjH6JIDeHtt9SBEbz7yvf+gsMkEjzTAHXUsSp/IUG0lEZl2WF/4dNMeC3opM6Of4C+QBXMPhZ
yvtEgumbnroe0/SpojD/6FrrwYLMoH9CubO+SiFRWVdGuKFtA8/Hx7iDcyMGxqIa3gb5L2bcaXJS
q9E/KZ0doihsffViAH7g9e+YZoD3j6HtDPzkKmksb2t52X3WISEUQlnxsvG/5YP/bd4l8vp/71z/
H78SDMZnV574V366lWKQLsoOehcQVzrUvv+58ODD/QuUO7zkdMmRjBAp5t+XHv8OAiWgyITcApIC
oqnw96WnI5mjyzr/HI8CcgD88zdSyfOCOaZlC7cS+umAIFHmmuRHXpJZjHox92e9hfgN4dCgX3ef
snzDJPbJtszcKSKY/wqQry1xUE4zsZEZAmhjWvUI78MqkKGdO4jxZ1qIb8riRtKN1WV75+fltT3x
5yfXZQ+EU2a8TT3W1ttVYV+38QY6kj8wAnchiHhKfUSOScqQ63powE2gHOkQQWX4RU2+lUq4Z3pv
wZDYnenuQe9FqDH46MDozleTWGXQD62nHtPKZgwaOhfbX0f55vKezVjhNa/TxKJVBOZDvKBP9ixu
wTxlSYZQYt92H+rBzdexHCArGlfaQlP1PMV4+TyYolkNRIcLcwqcsfoyTBlV1GGDV23kVmPgL7rv
LoiwzziBxVufYihagsCAJu7dZmpOrwjlR5qNiEC3xofG63wGkO38FkaYJfjyJKP5uSpKRkCzBCRe
Vycb2NqeVIgxCcTd5QbiJogHH7KOLjlUqb3HUDgq1TFiymXLyFjXyoco8son5op6Bm0zB41UrzPc
Dpz1WMIfSKXrqQkZbdopRi35K3QGwg9ZX4+8XuTwh1+UXbAJUrgdmHNXm7t26JyrMI8iA15e/nDB
CSeNxJ/LA8cICB7Vc52odu4fTdXJujc2+lFDv3BbK8UbPQo8qLIEHGS01r0rwW7XfAHgMB7iSqoA
myMUe9lJJ0MAL7/CIUMHUSlDH/2CzT31UjN3C7Nu2WQY5RVKYvJKd+rb0B6gzB3CnSQXWyOvV6kj
X9PoXDryc5vgIHRiIS/OI4b/Ot8EPbNkt9ZG48gQV7bWvBy1MOVdVVaIPtc0jCBq3VA5QHjYDK8j
qdTeGlZvLuTOM7+C4oPIB3QiD842+RU173najo1xVJWo+GQ2qXtFreJz24bRVQByeAvNZ3TbMBu4
l4qayUE3UK6qPpauL3+NV+eYO03oRpGXQH4Piv58N3I4ojTmY6UbMxrMPSwX/XsIed2FwPT6m2MG
CVNCE00NWLR5BZ5+cwp6lVapDZQA3gbp9UNv5d8dKqkrDTZ7P/RzwDjMJxRlcOu9//0VGqAnyboo
5SHxcW66h7yBB9Ao3djKoVSYNDQXesivgpRY2y8D+uQSGUavlCO1k25U9T4ZDm3JrN+1bCyEQhF6
zm4Q2MBh7Ab0rUP/S+A9X0YWW0rjVI5zU7ca+p6B8V6HKDEomWQJQzdiuhts0+Wdm1nYmcmJbzAG
U0JNaDk31tu4+KyoD3b0UGkPl428urMm65p4RhfBEdVmpnPjMSCcPhnKdRffXzYxsw6SN/Togf6y
edMOF+8+qHiQXTpKElRP0Eo74Fd7774F+XjZ0sxpOrM0+UhdRYYPba1/BKy7ywybdlb/8bKJGT8Q
mSg6oeR9gDrFYk/u+MJu1T4pQv/Y5XAatEiE0h2vthQxbiI3H24rP5AX7o25VXHZ0x0UTyhgVOcm
W5gG6oKhuiOSKnsmxT+XpnV3eVVLJiauRvVwKLICEyXVxJVmwXCdG0sppTjpkyPELJ4lUO4C6jHV
P1NGtylzt/GPHFTGvA+2xEwGU9O4AXNmdvG+trWFwDfneoBKKPXy/Hzds2hQOFNjDZOeeit7qvA6
qbuHlvBPPtEvO1MXV9DYAQHS+UcTPmS9U1qauEm/YOTVY4PHs8grGZ4Rk5tTHB3almVgtBhR3pop
CMdVM8Rv23BA23wlUfy57BKzX+vE2sTRkyiy4A4b/GPCUxfOsYNSyt8TeGUzR4NfSVmVVb42Omsh
6L3cvK+85MTuJAdUBrOVIhe7pf8O4vl95TSgOOlgrnxV/dQWIDQ9Y6UotMgbeKMjuIefPf8qqWB2
l7505W0SfOtaHRbu+taDqrbLAPtEu8SJ9pVm7Pus3qRw3Svo4ZbDH0S60y8kvuBJcKhlq7CTWPaP
eefvFHIKtnDTSxq8mU+Xv85cGDq1NLlVOwPCSwN44NFv7ks5f1OM/nev/OgFvrpizO1n3YFeFc2j
u5+7f9oGeJENf/VR0AgCp8UEM4pu5wuD7lzqrFHzj60R0MS/qrIfTvVFGcvVODSftdb+4PEg7Qso
Njbg39z4PhQsLCUom5GKXQqO/96kHIIU3cqGhxG2vsv7MXONWdbJD5zsvBs2PtVdh8ifISMok2C+
aXqZPsw4LF3Lc7FSjCIBK6a2QHn3fC8CuTcVMe9/jLO4ZOQZXYFG15ekMOci16mVyY4PANghY+85
BsFT1ZS3nfSFUatDAn3a5Z2bXQ79HeaQVR4E03w8jCsj4nHsH5mC8PNs06rjgoW5b8O03b8sUDOZ
blg4dmXLUmophiCihJHl/k/yGItvQYGPlh5l8clXabJ6GMtg9I+ucu8N2hUgnjVCEgvP7tmlGCJV
51FMcjZZShbkqZaDlToK15fax3z80uULb5NZG7RPqYnQy3kpiZ4GEdXMZDOAJgIA/q07auuo2odG
sXAxvn4AcZkgB/OPlcl+Ccoowy78ABmOFPbjGpa8yvT869FlBDwI1VtTyz/lQQcyxfhsVHWy9TTI
qy/73lwUO/0REyfv0RaEno+ljj3QkSLWgTz3ATIWA4AKGwCoDKHon9gEcmqJygWSQpNsyg0GuYga
PuF1MrTQ8fUre9TXuvp2eHd5cbMn+MSQeu72Rm82ZQul0VEwvEnak0FdiEtqHLqFFS0ZmqTwoXi1
tL3tHzPnfQ3ha2+D2YJ8JM+3l1c065nIVcovb1Wehucr4m5j3JVCyjGVHrzQ2pbDgxQsJQCzq7EV
nlj0EhgUnvhEoxZaV0phcAzVH5Y3AlJ949jxRq/9hUttoohLIUQcAZsisSGqAAC8z5fTN6lklRC2
HVsEO0EabuxkX3S36dcIxv00verXcrganY2c7iDwW0kLn21mN22qalAgaGTF1ELOzUddHAYWhJ/H
0HmotQdB0LQUSube/Wc2Jq6hlnKd9gY2TF3akwVbB3MItvmuBiI9IHEhxd8ZlF5wE50fPkkWbJo2
xC5KLFQdJqEFpg+oFg0PJlT4SUMahmha+6vfdkWqCXi2atJ2opR1vnmIQ9USYzzBEerwHU9jSYNN
1i0WXGR2JSdWJrGiMSVorbQ0gIo7XjUWhIFU6S4vZM4EVSho8enB44fiz09SxqxofaD9dXAc7dsm
LXdeay5YmDlQPFSprpvUiZF9m/iA0/qxB3dUcCzlx0C97frsna/eanK8UFic82dCgwrwhwkCTvD5
SgLNrZABMfBn81lP3kkdzKdLad7Mo4Rmyy8bkzODboGthEg4H3V/bA5epBVg+PScOcH8gP7Kx9Cp
onvZLu67MFp6fi2tb7KPqBsUUtNiu7LvnPYxND7Xzo/LzjAZQnoJSWfrm3jDaAdK31doTYKiV8y9
cQXBFZJWLvM32nMC6Zyl7PUGos4cgZ6lzZ1zlNPNFRtw4ooojHaN32nBMYLQd0jB3n8MEnnlRN8u
r3LWDukzQssaS7YmubqeN3Yk+wZJ1Cezf2IYQy8+yPK7PzBCo8cAgcG4tzXZyazXYXsUl6JmXenR
HnpFoc6zEIVmV3JiZLJjZqrANj5aXIgDEEyjCt6ZpQpfZgnncQBL4R+cZOAr5C7cvfQ+J+asSJeS
QiWwWn4Mq1i+MetDDPV8oC65wkxiRofAYSoL9g7ByXHuCr2uF01pcW+UCtPFyr0admszaDZ6X9Lk
XhqwmouBp9YmkUMZXLdoQqyN5cb6KEC+ZXyvjMDe4Rq8adA1y/uHLiP8WlsxdToM+sLOzsYVumgg
pPgPmJ3z9aZ9HrmKRYzsPeoFgPjNNfIz9qqUW33D6Je7igvmpcsh6vYZnIgLzjobWk7MT0KLU6gK
gjpsgAT8H0mglSs9LJZhX/KZ6b0MPEy0qxm3V6filmPi25LclCJA1zC4vi1aBl/62zD5FHC9OeVH
cOHZNVnRhn7awqNGnOlXthWm2JCbovNjTFy3kU2KYn4THB+HDA5tpgvgrl5n0Y0FZaSG0PDl0z+3
oYig/mNOHNyTUJYxi53EJebkPoav8T4un8fw8T+zMUlUmbDqLbXHRt4esuwpaO4HY2HX5o7h6TIm
kdKWfL8oWmECgqXbVGU49soenitlwf1n80RdEQO68MzBETfZL9dVWhD5+H/lwxIQwK3ovYOOfRM2
0vfGz49yivpH2l7XUbRAtTJvWhWwRUdkQVPTOaOuaFFyrSa5p12byIOsnK7pN4GS23tLjtuVhyDJ
nvqectRKdDrMJPEW9nn23uVdQyfQpinIq+DcXyCWDwpZgby/Uu8zc8h2UVNsxlb7niAMofEBNGmE
GhRVwFzexhKMlddBKi+0mGad9uRHTGp6cg39bKD3wbFQbh3mMuTqfrFZNnsOIZ6zQFQJNP8ksNtG
FbVxnZFAlUq0BppsXhuml8LKNRrXSJrrq3IYbmQj179dPi2zrqyTFepU/snYJ/ex2UH50MYYrvNY
PiitDnWgMq7t1Gw3lmfYm6Doh+vLNuc/K3wzPEKI6lAvnn9W1OfaMEY79dgb0m1TPETtlaoxXFPv
FGnjUI9s7Ef0GLdoETAJJ2/bz5d/wNzFphtieAGQEsDdiVt1te02JvKbRzd0by0YCGlPLRzdWac5
MTFxGjsMTLOElP4oZ49jDke4fKuZxUKeM+s1v4xMy16l78uq5WNESvJPZKdh9L63UJKtgvs2+BbH
C74yl1bhnGIi3xCi8BMnHV1XLwcnZ03JYRwGuOwPVJv9ZOHWnXVJUwwoAMrQ6emde0erMI3mmrhk
bw8rYFxry/gSQ82uQP3/B01qQMdMLph0vqgbTjxRicNyiHtshb29hjN6XWc/mKreGt1SKJt1CBDd
ssoHI6RPDprTxXmdV4TyDCWK3v3uo3/S7GzjZkQN+Rq5ijXNtqCGYMJEr1NfmWm764bvlx1/6UeI
Pz+5f9Pa4jJROHhh+OSXwboODmPw9bKNWaekSiSKAADwXvDoJzaQ6vRlIBzB0SE9M+yrPlTWfnHn
+TuhsjMuWJtf0S9rE2dBtWs0ipJ3OuLIRVlukkpZ5f795SXNxouTJU1TilSPUcXk29VqsTbdL17+
Ryf5xMIkIlka8KasYtOYm6/Nd17ibn1/3MWMIDqP5egtRKfJUMDPBy3FrX8+0iQ8NUislr3bUmML
3bXav40itFCrt1lwLVpBaFzm6HGj1/kuNBLIchqIqhEAwSOjJcjPwt5Ogwoa8l0YJKzcFwRr1r3r
RqvLX2/WRWwa9EwV0a2flnLGUXJ8tEOJkkHzo2qs8Xo0jU8pup4LOdNsfDwxNDldRVcYfWyyqX30
pCTROk5JqdHzQpNvYUlLliZeDzmXDkYOS+kIv4GaHWjdAHPYpNnT5b2b/TonS5p4PmOETa7VHQFj
RIckMJ9R5Fry/aXvM/F9IZWclQ02RusBuWP4Fr4qUbK9vJAlIxOHByMMW4eMm9l8lMj9AeLgzy4T
QQcn6+QVTPecR1dZyPvoPY6WKPG+Q3pBSn4Mcn+sgwVHm1/ML0OTz6+hAQM1EjtmFeZNoj3bg72F
QHrByWbvYeRmmM7RGfmc8qvkdWdlg0ry3XuGBYpLQ85TVaBwVoxtGQfKDVToSxw78yv7ZVP448nl
kcWQgMgGNpv2SVaGLR6X9/lC9Ju9oUA5AnGGQg/K03MjOaIUvOxHXhXZjyjWVmZ7pQfPrbwuzV2f
yte/73lMYL1A3wXN48QrYPpoQqd3qPX7qYzArKTDwhF2+wpCiwVTk3Gdn2Gd7gkjG5TvYGydVGyq
JoK8GEwkkKTxqkJDy+bSQhy28rN9lu+deicekV1UbSOYNqzx3rCa93XDAL2M4oYkR6sReoDL65+L
VWjeMeNG6uMAij7fbdVuRyeD3OwYBP2GVE5Jf6S1tOqb7WU7c6EKbltgRTRPwTNODkUXDnnd2zHs
j8zTez9ogl3+++e85vTvn4RCNJOoPElJeETnyE7MlaZEEIN9zAd0o7ggoTq/bG/2BQ62G3imosBT
OAV3+JGhF2MtFuR0xa4sIn03RhAghD0zq16uRqsqdrx1IQRlc69PPqFmoy/8iLnzKPBtQMMoO75i
JkfCVEgismjFe1Q9VNrzg2Q+Xl7o3IeDRZPZSSZJCDPiz0/OfIT4Tj2qWXhM0YyreO2vgIflfxDM
CMmMN4tRZrDF50aKoBiGDFHVY1Gl+rpB6n0tgwbatHn+DYIaLmuHUeHLC5vzGFqyJi8MKurOtOFG
Xbgc5GwIj4N861UPrREjJfxZcdGJTG4HJ1tYorjCprU8SyC3GeOGkWo6tREgIAMNFfSndmg9Ii6u
Np9D9apPIY9w75T8jvfngnfMWmQ6EJp8IKQ81c43NdPkIJZiM0TObkvOAycx75ahXme6R8kUScei
/1QY9u7ytiqv91WXNSYfmDigl0lT69xsZeRJ7vcejYpv1k6PN0Vyg2hh89V9pkKDyKHTH4thr3dr
JhHa6DCa1doH3uItluNfey4/hDedA3qb/Z6WpzrAhHHuFf7RGY5orirpggPNlIYx8EIyy2IFxPl8
pYMvF1C0gpOMOp4cdbAZr6TSvUNgDyT1Q9c/I9a87spirUnumwER4Ms7PbvRdCbRJaB9qL3MhZyc
zCK3oPYfK//IXbNC3Bx1H5RelXJdb2v9M33FBXuvMw5GwMgjiN8wXUNCfr5cGElSZPgS/4iyCtxP
X5DKXLfdt9jc+Um4cC3N2YK2GtAQ3XCm0ibFjDiXEh/VaRpRbb5V0a/+IFmoTUsr+JYv7+LrGIoI
BsPe5C1sIwjl81U5jW/5UUYCIOk/Iuj2nfigRMGCq7w+ijp9d2BJKHUSaqbxLVFqaAkSSkF1QHsk
eSh66KKfBvNJSp/Vj0638CKe8QzMQQUvsNair3y+phLWS6OCbeOIbhVdEWmjuR91FwH6aztzSKi+
X97CuYNwZk89tyeBSAnSime+Ysa73FXWbW5cx761t5X2UQM37PU/xvqLdB0H9WqpojFTrxSb+2u1
E78sfRu9zIGyieRLV5bdQwDrosiVH2CbC1FScBpjW+X2ldvVO1VG4Bc6H94AC6djJiHgZ4gGEbNK
kPu/Gi6TXejVRGXFdPprxDzXuvxlCB+HONgjZ7jWtM9D4yG3vHR3zjgwxx/OEOrTIq+cZD5uIivI
IcaEOXiRbZjTaOHQ515y4ZmiBDB6wI5iIIH64tSHKdcGcASCdh+H7/IeidDcH9aR7q99XYENa/Vg
XJv7sb1KpVVWLTQ7Z8IBXN4U34X6Dg4tHP4k1IkAUcBzTtXK+qb01SoOP5TlsxPeheG3BV8WkeX8
nuYbnpgSR/nElG01ui11mCq6p3B4zow3QZKtTO8d5Gm6CSHVLss+LtgU5+OCzWmVRR8tJaeZwnmN
ELx94xtXQXYTuvv+a12+82FH5j+6QwVtv2B4brG0kKi6UPTkkT3ZV88t2W6UtyjvHPX2WS6eoudK
RrQT2mu7/qDbHoK1S499EVGnqzUZ/eVTMiHJY+B8h91MKZuh533cl1tR2IU+loFc9BzThTA4g1UD
B3liaZK72lGF7rGooyUj6qThB6n6mJbqlieX5jAzu84kFBblGz/371BY3vvOO3fofxvgw28QOCUm
UTinL2HjxJ/6yh1DWay2lSQFTZwODjALgIiphdnCLTN7RHmTiMFuwiHjNuc7O7jV6CfKEDBKm611
rb6K87ce3GnWVaHrCI3aj4rOdK2FDqiebEWXUI2jox+O21J1Hy771syVx7p//ZbJ3ptqG2pNRl8u
pWSYp87KRZXdKlemaa3GJkHlFimgpbtgLhaeGhV/frLZDmNZ4jlPDFaiBye3N11q7ezu+Q+WhnSL
IODlATjd5io3DYZIHI7rqFyV9l5rnE1dmxtbL59De4MsNwKR8tVlozPZ7Is6kcHkF6nmtOObQZxt
yr5C7SVmTKLNdWmdaFqzcIvNnU2hgfS3lcllomZwKhYdxRdVive1r141xb3WUXhYwgHMGlII3Ewm
0z2XJ2lX0htt4zYS7kEhbQucL99nhvVD5wBCOufZC1ne7O4JXSrxFjCp95w7Rj0adldkOlNUAwiZ
8R7O7M3l7zO7IDF5SHpsMPExcb2oqUBSSsTwpIDuyrhV5Awi/MNidXEuz1BFN+xvQ5OdawYJRWRh
SPGNo5XAb+mrUHu313QJNkrVmqtg7HeyE36j7PD5P1vkxD16pM7KWtzD5ngVjhBn3uVZuFK8YcEN
Zz8X4h2UpOgD61OSdTtnVtA1mJwhn0JK+l5Lxu3llcykyMxWMIkoHk+CyP3cIbS47JCvBk7nqumG
JqlLpmwqn+I62EFztLZ+jzZe1P4YzBdk3aDqoOWYPsa1uIj4x0wOhPV2MIHEXtW/30k5NzFxjEFC
kJoxzuA41O/Ctt9UXrxSh6VR9Fk/P1nIxAU0I5VVOJKZq/yRsQTLumecY8yfLn8e8bdMc4TT7Zok
JjnJLowDrKVXIa+Mi23R30T9mz5s1nm44ApLK5q4QuKkNISBlR+bvLq1w+GQ+c998VENy3eXFzVr
CB4VwZPr8EwQaeDJ7dREUqvAm0xqKQ8bvXhUBuiQ5U3vlQuJgIg1r3bvxNAkDwDGVRqeeG5WSk5u
rogXoGN8cVNUSS4vafY7MZ8KDMoRk6LiIJ8sqUxyxUkjvhO8AOsBSQe6hB/qkLaanvk/LtuaPbIn
tiYRVgE42o8huBBLr8a36OzI+2Sw39aW8lzCn4smy/DVlMdsf9ns7FeD9QYmRRJWRg7Ol6hUaqL7
DSAES64zeIqYFclSRMlhHl6hHdj/SehzKEdYiPIR+iarrEZ50AsDc7FFrdXIIi57RvgWfH7OQ6hc
o1Yk6IH4H+eLGks3t3LkgF+gfpzhWrtfjuJLRiYHK4hsRLYFyiZSDrVRMgN7a6L/fPnzzF0VYnCC
Sh8lHBKj85W4eQE236HWAftd8V5pC4gfpTBbeIDO9G6gWTsxM/ksCI7r9ZD23LqOk12lYaGBtYu/
xGWY7OLYCUEVwyQMeXiz7Z3G3LoqNGstCuKbFFrPbTtGyaqLTQ06y8Ah+R0hhTfNxdEVkcdMT/7p
z5w4a++p5k8QEBqOmdmBGqi36GdTGjSubP3QuDeaE6157dWLNa75ry1IuXV4x3Cs8w+hFG7sOAEd
rWrLoLU97NKHy196LtZQqfvHwGRtmgGRTTBSZSLhuQFiaG9LPd1C75RQ3vGhug4WTv5sqiXyU1Qx
4WIjGzlfUjfQsvMGsmEjz51t3kjZJulk2MDTLtpGagndaOOl69TmUYf2Vv65NLKlKvPsthIJyPgg
VScqnP+GOOzMxndVbiflC7OTTliu/Ojr5Z2di6xU6xnPBGQMBePkDKUeTCCqG9EEtDayeii0aiPx
8kfqLnvyqoX2+Ev18ZWPnlib7KriZKacasSeQJWhTFzLw0CmPNzTBNq2db6Tyi+JNpCUNag/VdeX
lzobLgy4XKjGwm0w5WZ1lCD3U52YlLb70l73fxK++Vb//P2TxbktDMxIS5C4uMlGUVERC5aSYxE2
X+3fiYmJR0g9uvdWxw2hF/CTq8FOVW6qobkKUYPTHo1+tZi8zp68E4viz09u+droQkkbWVSof4t7
yV45PmIVyDBXg/8cKrvLn2jW40+sTe6mRJZUuxvxRhTpjyPSVOLSaLzyDwoz3Olw4ClUZTha54ty
FbuVw5fpheipCL8iBfEnEyHcGhSFBbErpHlTlh0uhqgpB0LW6G9owX1I7U1RfeiXWCdmjxQvJQDh
ogxM4nC+lgYYRezLFLpilDrqLFuHyYfRBLBbm6sYikVb66BT8ClRBM1+SOyl4vDcJ6OQR/cWxkq6
m5NPJlhUg6zjNW+oP2KQTjRRGkxf9ouZKMXfzqcSGou0UieL1LQkkNMMI2VLS02rVnmzj0NtQ9EC
ldNs1aULsWLmoAkCTpR1HYg2qYqc7yqwERgvFbrSQODWoRu+1VE/C1VoBAfn0TCCQyMfamupbSuO
7+R4C3pahJOgyoGqbhKMS8ksi8YswmPpULszTelDFUS3tVS4m1S24t9/KhCsgLQDCIU/BDbjs6Od
6VEf6330gsuIaVHmym1n31/+cDPh48yGem7DQF/b9twwPNY0KAfdPUQWeh39bdc8loG9uWxs1ktE
nwK2NJoh0y6l25Eqal4bHpG+EH38pF4Vhu7vVFeOd8jXPUmFB3V4bz5ftjtzBMDT/rI7+Wy1bsej
LeXhUarXuncr20/VEqHInAmWhQisoFB69RLJeGPJTtyFR6ezbz0XkZf0vu0XoNAzFyQvAjjPmACg
1DilfK3MtpEdDyOWCkrnOUMI/fJGzfk3wwUMvKLM6pC0n3tDr1QGA5JWeBRZIhQNwc4EgZm67y6b
mXO6UzOTW7LSUpeHG+iHIIa+Jt6p9rV6FaDtroefLlua87hTS5PbkbJbAQ0zC7KGndSW6SqW5U+9
UdDsUxCt3Mba74806rC3/drCSWBCuK7LZVkPj5rzZFi3Jiz4hb9i0OY/W5iIjyfXvmMNdUW2GB49
5VrvYE6SsqMo9kSPUVGu4rxciLez/v1rWdNWSdhqRm25Gv490qW13GpdCY7HJvlxeV1z1yX7RyOR
wSXKcVMg3ogMeJRKLsiYFISWlXxWNfVa7so3YVZ/K9pdKz+Xz4ZPSXDM5CVil1l3Adnwk/Ad0MH5
rpZuW7qoz4BUQ83FqvJ0YyopY/hhvMothtVGOJy+XV7wkslJPQiiLXfsEkx2ivI2bshFkNpRQpg8
quoancmtD/vyZZOzx+9klZNwCF9nmreI8BwjE3lW3/R2ZaJlq6xTpFXpx1dJ10YLJmfdR6iw81CH
y2baV8xHCGNLASJW421Dmz2kPFmZC42EWSPMYIvhKGZ8p3ouvVShhyvThtGbJzCbfvOw2Lac/Vo8
O8X8E4RJyHacHbs4R4GnlXnxBZ26jgaGy+SvLhK7ErBG9Up1F+Lx/Gk4sTc55pGU+WlaYC8Pwnuv
QG8qP9jjrRLsWrXayq66SrTrCJ3Jpff17F7+Mjwdq3OkQobIQaNgrVynOjOKpr2l+X932RPnrQAt
FFcmwLvJdtp14lZBb4K9oR5uZYcyLqGe2l82MndrQtUoi0klrs7p4Dz0fVZQJxgJDeUo1AJa3X26
bGJuHQJQR7EV2hMYtM/dwlT9jqoLJiIw8kP6pCOduQQcmrUBgRIzBfziV83q1EiyxggCMt76IDHp
lwyoT1B9v7ySuQwAvPE/VpTzldheC1eN6RHny/tUGxE3hlkuORiSsXChvIwKTnPpU0uTWGv2sQvb
eM1F6XuonsZGsuoBkl3Vjd9vyyAvN55WW/eyBKNioSfmXajG91XXfbY6y19JHtJtmeIFq1y3s40/
BAVyVs246n3UD+PS/mibHmP2GZP1leY510UYMN8XoEts9XVzrIHuQ93JQ6hFJmfh2M5/KqFuCpk1
cLwJQs7NNahoqD8fRwTcrLjekrkH1tJl9YIeerWDjNfyfhUyQ1OiM80deY95wJyNeAfc+eBowxot
RzEHYm4HNXxQ4/eqLlDPoLzKe98MH5WwWLfmnZZ+bUIfhdrsukLQTr5ObKESuZPVB09S10a6reM3
SGTTPzSD3WUPmyvXIkIIXAjAImCI6SsgCWGYkH2ycTO/CbvkPmhB947ZteGHG3kYjyiL3tYJGPG0
8J1V60OjnDX7oqpQJAs2qNYfhkBFjW6Q/+SznfywySmONDPMKwPIttn06z7MVyii6u7V5eXP+saJ
EfHnp4lbHzparIHZrmJk3B6L/jm1F6onswGPyWTQ2oKuaDowWRRDgb+U5Ib9uxBJVVleCHezQeLE
wGQNflVUgxRgoIs3UJ/iXqr6PvIeL+/UXJqCWOU/yxC/4mSnsrDN0irksd3b12l76PoDnA7xm7Be
cMi5O/3UzuSNUCq2gzMRiFTjjSVtetDXEIKWkkPf4DseeHlVc4Vr8MAQAwA74gBMv04z2sgeFHgZ
qZCmjuvOYn4WOY5MeldVm7BUbnjkt9LSg0FkCq+CxYnZyTfLXEnJxo6CCTqnNjSWOgntKh8RmvWt
VaU5a7NXVo1SLGHrZ7/iid3JVwy6wI4jUcTQ3LcyyCcWpjAQZyBFS0Z9eW9nbTFhLYZ4BDnj5PIa
EPQZBoMv2VqHuI7cVaQwlR+3V5UbUPBdov8VW/ZqS0/MTW6w0DKCVi9xUMd7oq8E0cBDltxfXtJs
BsgghFCh4tUPnvz8FDhlohtZz2yC6vbmWkH6crTXyvjkMnGdwOLi1XvknR8hzU3L8OGy8fn9/Mf2
9B5LxyJBphnbXXznDtVVrVdrkECr3H52gj+pdp0sVJ18PL+Vyiy3mPlAjdHnWRJn+wbY7H0ajckf
4HLR6IBLSUw80WmdPLp0xc/KrKMQdZMbxVpFAdaW+4VeyuzmndiY3CZjA7tg0ikEehlZ2tpeD8mT
WYYbFHdWtPsuf6lZVzwxJv78JFZyHIYMIu3wmFj5R0UKtq5hfZcdc3PZzHzwYvoZThVYBmR7cprN
pvBqv2QkLdfK1WDEb3PXuMmTQ5tl11I0vsnTQ+6sk68LZsW3f3XSmA810WKSeSpMTlrfyKmVjJgt
3Ar1TGud5A9wbNXthz5HnhQRYI0W4H5Euvay5dmrlC4BBWbelYyTne+rRAIToibG6VMSa20FfX/d
uXK1/8+sTJbnKsw5l6qwAl/tWrLyYeNGhK/LVmZ9BCSIoElFu2DaSQT12cR9ycVjwVkrxGUhmx4X
evHi+7/6UCc2Jn6oF0w3JD2PFC30VVGbN9ZjLHPJDf66ZybpP1zSxB1r6mymWbEkzT3Y3ZOyiaKl
kdf5FUGkRaeZ6q4pjvnJyYqa3vC1ARMycibaDwOisvpDmCZ/4AKiEA+ejp72i4joqZnB1K2g67hL
4noEqnA9+Pr29z//qYWJk6leqEWqWvFasL5lFYgH921R/C9pZ9YbN7Jk4V9EgPvyStYilUu25L39
QtjdNvd956+fj5ppd1WKKMKaxsV9MaCoZEZmREacOGczu1k7MCBGQVGBkYF7WQhXUjRKqTQQ7uvm
xCTyGOzsONnR2t3pvMYmb0wflOxOkutDHrzP8re5X2/4xNq9y4gbzSFoSCHKEe7dKZl7VF7YMB0H
h8Ee/rFO33emscsjczcbyadXfNcLe6LLp07rIKtM3Mrse2bXPa0rH6Ri2ng3rI3SMLqn6UwpwzlE
z+vaEasgjdJs5OHQ9eWuth6cYXLL6kRRDSbAHiLF0HYz3m9avpNG6Mk/dlvaA8tKxMN9+QuEyzCK
5bLPJ36BnX/uauMwZ45nx1ucvKsedLFOwU+LJEpGBLN5hRmHyHJteSMub61CiP1aOdfADJbvWL9l
+p8YOUj5hg+urwFMGrQZBkUOwQd7tZeMpOWJa/vajzAwbS8slXn3Gsf7z4jgeDGsDLm/DOZSEIoq
9WQbf7d+vuF261/rPyPCDZsYTa4N85LjRuWdH9i7clTuNhHnq1aeUWLQM8KHsDzRLi5Zu6/iwpbJ
/QqzgvWjg0Kv6SG3nCUpO9z+aqvXA0P1i3AH8HVbOEalgtZ1EGMqVMy99RURRXcs7owh2Ouv+nYA
rnDmRZ5PpPRNw8KgrDUvPWrZy4NvC+y8yTaK3mvxaUF1/WtEOJSa3hoELzI/R41MV5kH1OaGyTpo
epbDDaZtIXJXv59BFxLoBNAnkQEssuwaOTAZ1zYlhQJkG3tM0IQHSUnqXe7otEyiIduozKwNLmtM
Sv+2KoQVPczKua1pP81NfVKb2TMV+TgpUFsV+X7unXtr6nfqd713DmPk/MN0yFvLCM5m/Dgn8UmT
nha00sIoc9uZVv2WGVj6DeBP0XW/9lugAJU6OzZpN9W3xDrWeuDZdEz/f1aExRtI305G5RDRZN56
dEqdT+a0VSVf9SNwBs/alIzBCkaGIJczMt3kXKg22p/ffRnqNWfy5n7DYde/2b+GEC27/mZ+wZDQ
JEnxc6086fWTbLUuIoOvuR1/rwdYyrUZHpFy3PSsp3TGnRo4d6ae7NJNiuFlh1/ExAszQrTSm1ha
gC+wI/jqgYbsI2PzThx5XfuwDAwy8/GK8AWtJHwPsBUwyiqEr8xPYllKOO+h/HZ8r2Ss6RXudmlB
CF7lMITVLHNthcOHcP459Q9dtFW7XnMCpkcWwTzGcWj3Xu+OWpSJDdk1yWge34WFfsecdWyEGz6w
tjlgM5k/JnFfyB2urUiS1QRdEifnqJlceKj3CQgAuhmKlHtSNbtxvLE5a5ejsahYLrO4lqEvy76I
YxrTvtrstwnzP13k5t3k/xPMkeXZVW97pYO0gOorr7mRwXWhR7KM48BVfm3UH1PH7ocsOev61zI/
EEyP0mcj9KK6PN6+iFa/54UlwTOMIa/HPKiTs98Ph2UGNfQPtd1DX8Gd51RDcCdrW964bpPnF5No
DOiLJDh9NaiFNg/JuavATNOYLY5lq6X3s5OgSZWM8p7H+z5KYnOjir5a64C25rdl4UacCn8sc+hF
z1M9MeKrBCCKp4euU5AW9ECHha6KklMd/wDZvRHv1o4HyclSw4QYiqHn6y3NU0Zj1cJIUDlIvoz5
NN3rU/I1msxg4zJeXSRzdw5EK0gSg4W8tjRVoV2kEZmqNpT7wiflDr0+KQ7Gj0Yz3/Tl52xwdo39
z21HWjsnF1ZFCgl18u0+00ldC+UhbN/kpQTS+MMYnABqbnzKtbh2aUqIA9mgQoa5dBEyICMNkLaq
fmiigKbgp9trehY7FUPBpSUhFEisSU4WdFZduHmU7qsIgNGY/QTglvhUqKz+kMipq0/0If3ha5cd
4/FUDN/non87bB3V5Si++DHgaKA9gF8F2MP1viLbnVlhQenWrMsd+lZjVh5ur3fNR1Ea+W1B+LAR
rTHIZLAA5+iuS6w9H3bzYbDun8wB0iYk13wxxCT7FjllNJJDh8YxZSK9kBkmIuf0/d0w926hjarb
dt0bKd0a2V510gvTwiG0ayUq/JmXQp0eFO7vYHSdrIY8vvUGc5OaZ9mQlxv230KFWGVbmUEqT14d
Op/Ar3pmEB3aJkG7UJWPjX4cRggtHfldG0sb8X7VVRi2pHOqoSDzAiDsx5YaGAu0K/hu+7+CYONg
rJ7Ai78vXDFlhCpNUoOIQ/+mrOt3Vn40wmIPO/TGQtYNLVKWoD3pvAuBMJ4SZ0wnKu66WuzHdEaw
TjnO+UECj3/b91ddgwwMxqiFLU7Eexh6TGa5oO/aTPaWRi7q2/uosfeVZuzqrRGQ1ZN2YU1wxFBr
EhqUfEDJefBtkB9w6Zvfbq9ItIH6PA5gL17gOFBSLSu+yFysUZ9yVMqJAyn8dpFkPnVR3rt29+u2
nWWzL9382Q6fTEctgzkPcXpY0YC7IbvHMyPznTfx5NiexsD5rkpgRSm6oT7WDormhVrtJKVuNzxE
dPX/tW4AxOf1r8AScL3KZMoSP6gsGoRn54e2NeQrpirLXwcezvsFauwFBX/916l4Jz7T0NRw04nu
ZnsfGVwVTX/Iyo9qcyxes2eX9gR/d0b4ACwJe5YWuLqUeAVINLP8cnvHRF8XV7V80wvPKMpGySWF
U6VC81Z0zsPcOO/Mtj31TnkXJ4+3ra3tEMQjNsSZvAsMMfMhrXKmmP+da32WvSILRk8bN0tnL8LK
86JAjtrIVREhRUaAsgCwDRSYZ5tRHHT5jukxpvJqezjOZr6b0nRHSWzH4+5we3niFSXaXf794mOW
ZahJmsmWmdlbpz+2WXNwyseu3KoNrn7Gi/UJx9lIE+abKtY3jO70Ybi7vYq1ywL6+d9fbzkIF6uQ
nCFv++XrqU3qxtJ3OZD3dvKnzZ3nb7XQ/5k4OaIRwnEaSiOuRuZFzzjacVAb18x0d9gay1x17wsr
4iFyjNCS5yA5G8pn0y+9FnbIIZX3BaoUWyniqi1ngTWDbwahIERCSW64ZtH2PtsQfrqaQYtPSyJ5
p9ZBfFSywnCnEnHEP9+shf2KC5f2OsPt15sV5CQs8NrzJtV/gq3z0h4Uxp/ie5e90nloyby1eYGK
BW+f5WalnSfnUVfe9ob8NmiNt+PkvL+9lrUPiNYDxVRE5haY7/Va+izrJzWpkgXOn9TfLf2cBzvY
8HbJn85z/O+C/rMk3HpDLzu6pJYJLu7ehzCkxxs3wdoZotlHOxammsW/r5cSDNrYwWufQDiQ7e3x
KE/WztmSAVm7bi6NCEfITJHHkbuCIliz95N9EZxIvv64ovf8rQipMHaq8A+KaAqt17U5kXmiQxol
V2/jLPfCTY6ztaWAZSM3oRP7kgwXgKBPhYcnMfglfXxwfM/Rn5ItBNEzpEXMTy7NCEdUnhqdYfUo
Pcs1er9pPw9ePSt/KVMhN+7sm/5OyjKIM80m3I9+Z1Pos0poO6XOlVv/lBVTiSbwlB9jfZD2bW06
bhDRBe21ufeMsdf306TNH28fizVfuvjRooxlrZQlQ3J8m6E/K9UR2K5ibsTltdyG+vvCQ0zyJouc
LG2PAFFfA61CFr7rPjFT+E5tetfpLcpcPwet3r9iSQqXiQ59HrOTQoip5KAoOgjuz5nTxruel9Eb
rc4TRJ1iY+OCXIuVQKt+mxK2vOZpMsYxD9lmb+23BoJXt4YpFmC6JkynoiTHnA6dUi/fLZUDtwFD
Epazt0kquXo4Lqws9+ZFQK61KZhTHSsNjDl2Up5gA/Sc7vtsdh9esS+4AXzcBBXi2LWlBr6KcpJA
TrUR401PM2Tw6dNtE6uLAV+kE60YKRVlRE30beAyJAU04k8To03WnLumg4rRxpNn7SnCnNZvO0Iw
0VFWlNSZXCzrtL1RRmATK6+SJq+hzBCCLqbE543hxgdcTT0BhYP+RDeImCxElikK4P8cSJ4mo4Tt
4d1QK8eg9MZ+uDNzGJX8v9WAinHTbbniqp/zLoENkkfeiyGFslDjURtIBFJQ6ZX/yylC9/bOrTr7
hYXl3y/ckHq4XocNj7vRh2L35CujyxzpbRurFxEDWszfgHeDW/faRog60GDGPOHs/AjS35egE987
zYGJiPFPmW6XwLYMg/1rS9iqhjmoKZKwlZT2YWbSfdTf+cHR0uuDuin4vro9jkKRC9LbhV1fWJgJ
G0EwkULZgSy7cpY/FsWWoukzWlQMb/xp3jwa2ZphCkYYra2HtqYjEhhPjt24oG9gYj2M9ndJ3bfF
Z/1DrHty+sWH/nFyjUZDHwwihl0Jz1yi5ofbe7mWzlEx5TCoQJ4o718vuZPaeRpTOhe9nO/z7Ent
i93kwJSaPQ2j4902tuac1Csh+aJvTe4oLL3wqX5HKGWf0/tCztzKeciUeOMArF0py8FeBCaRYhBf
r5PilP5YTDQrWukUx5mrZem+rGU3gfuZZaU7jZlnYAF/Sm2xeKoJgbECUPGZy/j6S7Zm0iqVTPlG
HvIPKLp7w5jc3/5+q5t1YUI4eEmnm53kM7Qr255p6R8U4yHWgHFVnTda2sZmbRkTTl5mW6YiGRTY
tPQAg/e5Rqiujg6BPp57fatFsHalXH484dqSOuaeYx9jSTm9M9IZBIPupkO2t/y3TZrvU3UzzVx1
Rs1w6NvRFAbWcL1fGaxIoVrSW8oa6hxuPjHc5TUS6F1PDlXpS26C5nZTO8tzV+4UB40hpWl3xVSo
P/QMYgM3Citg0aSh3d9ZbTWP2ZREMepbEyR5czp7hV8PPwPg45FrNb78MRytyHfNLvEfu1SxEZhq
+jp6kJJ03EgV19cGQhgyNfj7xJRHscck6crljkmpDylu0N4NylYlb9UIo1UMV/EfIjTXH9AP5gBu
Gq4OCQpTdT4WIOBk/fttl1+7kikjQwxIf2xB3V0byaQ058XBoKw6+NEbJrimfTEa5sYtuJbvcN8v
1HPIOLyATMb23NW2wiONwe1u2PnZfjZOrbJxfFfXwpQmzAvoQhIArtcSjk3eWBbX34wcpdd9vP2l
VrcDooqFfRqtC7GhF9tOQvmbv244n9C3t8LabcONyL+6ggsbwgUu61IBORAv5mbIjHu/gMy6iuxm
d3slL4iJn69SdtuGzwmKN7E0OLeSPxvz8maeD1PqfrUfJmYEPXW+qyM3Td4bdzL9J7k7Gp9uW167
8xDUg6GIBw8TYsIOjdMUTmZqEqCibNqDXGigA87ne6mfizfSIDOflDv72zbX9u3S5vLvFxmbArAe
GjId38uHwyyXDxml66YeNz7q+tJsSKwoiy+hSjATNU09DBZ8xrq28+14V6G3osr5o9PJblZvgNBf
zMwsW2gx7ks4xNlVUf8ll4deL4MeX3dcpX8barvqVOd7Uzp15rH9eud8/POvSCVZUxbij4Wn63p5
FqCIAHbS9FwVj6mpUhI19vDcbezV2keEYw1tRwbpyZcEK2WkMQPcS+yVMe0W0WhA3Cgf9nJ2Lost
BOvyx8REcREJYSoKdW6aJddLKuaIp+SsAfWI+x01BSStXKjzbn+31RVdGBHyP8k0faotKulSMXpx
D29FdJi10fN9e6d1T7eNra8IcD2SXMvBFnxwkbCBiQMf7GXoDoenMardTYaWLSPLii/OU1w4ycCs
CtQKKM7Hs3+MemOHKtfGedoyI7zCmSAt2kri2LYdA8/HRHr4U2q75QjZwMv+/VpCgtJn89QE9VJS
MuCI6A2S1+YYWRvwk+VKe+llv62IhaspMMZAq/hcyPh6fde49bzxyF/9UiRYFK3oInD7XG+IMfhG
4VvLoYlN13KgEksQnNrK+1etLGI26CMxJyTil5W8ah2NLvfZkH/l9UMQdR4PuI3HxZYRYUvKKO18
O7X/D81mPGRTtd0OWUtGgFn8uxJxyiApo6EKl5vaVk7V99RHH2gfbHjvqg3GxzTqELS1RQRo7OuE
bYCM5yz8onW/cu04IFyjb+z8lhXhBlMmOwrDATpNpI1yYFoK6fRj32/cKutWAF4AW6fEJ46c1j0v
WDWO03NjALcOT0nrHLT06GzJSS6b++Kk0Jr/147gx4EdZVZVJul5LtASdDy5RGmDCRDbit1I+wEp
ibeZcG2tTcixi45Od5tk1MK/xc6n7q0VuIm+NZf8QqDm+aahqqxQoibvEb2hzXTCJd8CRc7H2UZ2
S1NdqblPW09rea/IbqP/LOeP1Vy7lfanQ1GLcYe+GERyFMjpaF5fD/qc80p3RuAI5ZEmDBAmK/p8
O+6sFvyouS1sB7QuqCVd2zATWWmcmK5fqfuhp8rpUY+mtxbKX1n6XpvedUbg5mnMgyzfOGgrD1vY
yAiwlJUWKgAhGg2FrKVdwOU3F39JkPBBv5ueWtmjvf3r9iJXXEVlPplaGaYsiAeu1ziHSjiNY5We
48G4o/Snd9UhTeDiPb7GDisB6IlWqCl8y2qGxa1S6vRs69KnUW++94N1n0/BqeA5+uf3LWv6z9ay
5otYHshFlSV5m56t9mREe1YV9ht31EoCdGVC2CC1SoypsFhOXxEAs6hF9UOLH+s0eYL7786ptgYp
VgIucCXQyfrSdwSrcr0mVCmqptDxRTn8Mluda2+1NVfuqSsDwopSG6KnsSVvnCUSxn2lTscgu7cf
gyI8mHVz1P8U6MgJxiClZWhC6ReI85ll3RpKqi6JSmD+lFTjUdb0j69wOvAekD7RPyc2Xn+00Zkt
aZxYU9t5+T9l+4ZpgqDcOKurO4M2hYIaAWFEFC4ZGxmJCpkLPh+zu942DpAw3l7GloXl3y/8eZYD
eC6ilLMTmujOPLX+n47VP+/FxRqE00ltXsumGQum+sQIATQ8/9BMfcWxpCu0MBTRgsKNr5dhxJZS
BCnxIrPelD86597f//l3ujQgrMIcyklPcgzAieZraL5u1DbXjgh9LYjd6XBBlyqcQbmWe502MQuQ
4avXjcCbJ+cuVS3XmiJXH56USf5gqOHd7WWtXdGXZoWTOU5tOuRlnp5D/0Fufko69e/anYOtNtNa
vOPd+N/6hJg6UoKKTZX1xakdnf1clby2hSmmN6LH1HgHQvPdFDnf8kE3aab72cbrfy3oXZoX0uRA
6TtdhT//XPvv5vRjP0Ca5nZTuZ+Mwmv8DWvrX3WZpkdngcaakCNFfROmpYY1PXERfHRVfSelp9zY
kvpetcNgJBaAt/KgufZ6XspKqDvsHhiLuTsZxSlfRs42XH9xbSHLXGCgzORoz4UaYeskS4/rYCaM
Y8IfnljJZqt6y4SwPSgPNlawZAo689kuXDhfoDt4Z+dbcWH9g/1eigiATyxHCmSb0JrkC/QlG7y5
Ojivuowg8SHj4bVMOfp6W+QSEGFV93D2259spmO5joZyi05s7eIGXcWQJ5GO7ReSK2VCuVRq+WSa
JOW7rKIZIsXG1tz1Wi5CdFvmyzmhlOqulzK1uVooJVYaxdyx+b78WCmnOmOuUtlws7UF8Vqih8N0
DchwwQcyCemvrFXSs1MW9c6xUtmj/j1t3LNrngYgl/weugtuBOFoSrNq9JE/cQ9FjBJr/l+zGu1S
R97qeq95Gq8XjiW9DhoFgp2yb+3CSDU8GrzPMWFISfMia+OduboYSsPP3Yglzb7enVQpEHdSVU4m
aUj/GWka+0+FHJfozYDVvyZEysdJS82wVdmVTDmVdXzH4J8ZHJlz85xkq5a55gGwJZJU4W88+sTl
aFFSzahDnJsqOPDwWsrOt8PdqgXqpOw97JKGOOedqqilRSG5iCYlrlRObv4KcN0iGvjbglBgyMp+
NLTn53HzvUmyU979ktNPgZVuBO7VgHppSDj/YWBFqp6zFMCOfnCa4p32ZHyizjz1B33a1VuyLWu+
dmlPcOi405yhXtK45dMtOI76KbM2Xj5rhwYBQuYNKNVzQoWc2k66qUtMHleqrx2l2nSTJoTE8Jtf
/OlUyOLWOpPjoP05nxDQXp+cKitqq1O4ojX5c1E9OlQVIo0eWGa9IjHVgVbwuqJfSKXm2lDotD60
HePze7GJtHucIdkMa2tufWlEODjcAkkZt1xqgWlQNTg1m1T+a7uvLyLh/MeLx1r+/eKZEOud33c9
FoascVt6ko3xUzY23iJbRoS4qQWKZKoZ30qPsp3T/VoOqDMMu9t3wJYVIeUd9D5I4JdNz2UeFLu0
t6HwsavGg+9+C12yfHcxc3qeOWIAl5aJmJ8xnpOHnc393H81f6Uf8jlx76TYbeovW82mtTjNtClk
VMCfeJMK+5PKvoPKYJzB0DrDZ5PXwz9NUNpuGMrS05Tn33uzUzdce/W04tNQZoBbR47g2icg7EM/
I00yQimaMLBj1sy2a3m/M7f0O9csMa6t4n86hQrxOR+hE10VeZqdFeO88G+X4ZNjGK5Uv/tz1wDa
RameEXTY9JdzduHl41CXvRPk2bmDSdT7UW9JHay53uXfF75YmfeSXWesQ7bedMUZ2HXQb+As1lzu
0oRwhpjTgircyDARfhmHN8n3YngDRtfrtJ+0BrzNSYm1q8ewFsAkit7QvwnxTqEllGt2lXFmJ3c2
4Zx/BbaPbHAplYKMIRMRgoLa1A2Ce6woqXy3S6p9bn6N/qrrg20VXpYoGwniamAF+LNAcED6c+Nd
O0E2k3mWWYE9v3lssvCpoEUQyO2bODYld0x/BPmvIToo/ryxdWtefmlY+JR178Mn12C4CeujNE/u
FPUHP3tKh1ekjagNL8VtnUeqKKnURoaRTw5uLnVH+LX97vialiconP9MCJ6eyZCINsxTnZ8/FkqD
3akPfv35ab20Ibi6WWlxMMo4htI8DfE+jR42dZTWDuylCSFWmGnoOzWMjcuXYk6CL6UXp9esYkHH
UCnX2JBrd9OMOLSZaczOqhbMB55haE5r1i9jUoL9bUtrVwPvRMoFRApan0KWEAd5qeQ9luyxHZjJ
UHoecggjA58fZc+Sgvah883qbq5a5dvcq1uN/dWP+Z99EQ6EeKEZGxZXhSl/Y7/85NPr9su26CHK
9G9enN02kNKlj8kRskvPLry6mD19azRg9ZxeGBHOqWQPhGDLzs5RMByDYNwN/VNkq4/l8Ip8CGzW
79UIKX7qO7I5ZQY3EdTbTKBRebGajZR7LXEwHUY3gKqAMRZx9Wli6Epl+BmE67Jbw4Jg124uS+5+
I+ta8lwxFSJGLO1QOO9flsTy2bEaSXtei6S6euWGH+yPffiwGZHWVnRpSQjiRms2ud3rREA12IX5
J7/6pac9Y/O+W/Zbr7Blr18sy4BzxwB4DpmXcHoHEN8IjmMs+VUgPsKoxRtt92h33gQL7zdzi/fk
hWD88m6xLuwJi+uzqI+UGJfQ5u5s9eboVnXh2bnpmm24nxgfAFE8HgfnZ9Ikh3BQT21nfHXU0asS
c+PmWv3QVDgWnhAZ7lBh7TJ8L50ah/m5k09DqB26xves/E1rfPAH/f723bVii9fHMq9ESe0l6DIy
xslmcjU6S6Vjvqsm2XS1AOYudHVyoKwQRelzkW5cmC9I6fnaiDgyX0YaAObfEA6gkVltpAU1ehdS
7/mfC+OAosfouJX6biqrvaNFj0r8kEq9K6ffxoGKsvJFKbp9G/7S8u5w+xOsXDv8mKXQu5AIvVBE
NwdH6oy+RC3FaQ/5wWhC15SO0SY397qdpZpEiCCEC/lPbhhQCKqosox+XB2YumlcHbKNPfNYwx1j
blvyaSsZJLVrpGB5IFGRE/M7SWoG7gYk96aOSfU58fNdNxrqxv2zEnyurAiXtmrpkaXFWNGYfM7r
QxgdcjPd8NJVIyaVRTBSTD2KTZyhtJpQrweUS+r8aKmPWSnd+9GfP7soKv5nZDkqF4+UMst53ttI
B/rMhsYffe1nCOHJRlhYdQLOGQABhpKY6r42kkjZXCoWK+lVNKLl/c8ZFYk62eiTPL8OhOuTnsJ/
ZoQrJJqMSZ19RHqDJPQQHU7Md5EuHUtj8oZW/4BcnKsGT0r+aZLvncb0nGbc+VWz09W3LY/peu+M
Zyv+Pk2uZd/V2h1n+SwlzX0xxGDj3xkw5k77rpT2PkLhW5nb2p0EkJQRPrS4wV4K+VSvDlURKqjh
pIVbS2+q++Sv/mf5ChQZp/63FbFkmRVq0Lc6VkhBye28JOGN1ere7ctldS1UeUF3Mgoji2XeMVPo
Mi9Wcs3zafDMsxc8+u0X3fr4CkOWDIqaGjHwi8XxLrxXGS2paztagAZw6sfUDv6p20jdzX4mHY1g
ooJdEkZu21w7loSo3zaFEzOH0pA2HYsjZHhm9n1UTlG3ESvWDgzT9IxQUbdETkg4MEY7DhTio/hM
88dts4fG+lFYx+BweyX62mXJvBIRgDochVJhKUqclmqQYaba68f+LN3BtZDv/PvysfCGYx67gWu5
ilt4qZsdoJja//XpS+1pp0/93rgLHmuvUd3h3jrmHqfHS+6T3efczb34mN73Pzd+68vUSLv8qULl
s59QQY4s+MujnFyo+RFqx9sG1kBiVxaEAyiNfZOqPh9DM5Mj/biDObZuL39M1QqKLQ0cy6k2nvR+
Z1mQb21RVr6g9lqyg4sFikII/pAEud4tBO1P1lcrctEZar4Bv0w+2e/67/7X9vv4FpW/8ImS3+2V
r3uB/Tz1zm8Qq9eBXqOEm8JWbFUB8+hpXu5CSzE2js0LftXnBYLOR9UUWn+o567PqunnFQEbRRcY
T4z4mz9Ee8uM78rOTVy9iVzItl0agvm0a8f0vT7c0YM0k/7AhGcQhrtps+mxdkvxHP/9g4RD5mSj
3wQBE81WmLs1cw+j4o2q5ek+tadxI5ivL3+hruCkoZFrCleVEYaZHHbw0WnN5JV+spvV0E38r1Bq
J92D9pD/GJGL1vqD2seH8UF5L0+HQHlE7SPttyBaqyu/+C3Cua/iSQoKc+G/NnfW/DfKve5U3BXI
vyZb3eu1WRemHtHQpeMLa7vIDZJq9GeNgSl7X37KY5uZnRbNlAepOvlQCPuoa/ntznI+ltF+LO8m
HcrDod+oxK6m3pc/QvS9MqIboDBSzgt+eNNza3lz8xC4UeEGH9tf0Lcq32J3YuDhY/Nxa/ZvLWBc
Ghf8LAT/gmIWw/9TkO1G8xstK6+pN66v5XYScx8qMczc0vKEjU9wLyeqp2qcWWF9n5L4quqpyU9D
9kPWzn3/HWjHKyIUcyhgTa2lOiJW/Yy5zJ0cYfAFuVhFdCZBfUYI6zLffvt2WqugarwLFZjDdNps
4qM4iEtfAoIXn/Ok9/LwfaVY3tLN86PSc3qGOLileSS+3zC78hbXwE6RxNAGobApPFwyLYmtLGTc
dSydQzWniEwc/PqfoXZR+IudB2f+pOTzKd5IlV9w8D9fk2QyAJ/J0+iGXF+TCrJlWjqoC9n237E6
0kgs9pD1uUPxJg+DXR3qYLkmtw2Q9p5n14yaO95YG5WItfwDL/r9IwRvGv08ipuFKVC2voC48wZo
Chj5vI+tDTdac1tcCJgaSFGFPb5erTZmht2pQcJqd3Z7mL+3qRv0XvQ3arbTxvtgLc4tLNoAIPk/
U+z7KKOZSfOMgqIfGT+Lsh68UELn5bbfLD9YPIcWMZTRFooYQL+vF9Qkw5wRU3AbY6+OT2G1174X
4bmz3W6rGbx2i1+aEu4VAHD0aUtMDV7xWTmnH0pQo+7t5azNuWmXRrTr9ehFOCdQQXPO1d23bnDL
zO29eHbV2GMqNny6bW7168HXjbIG8uo0ua+tWVD0x3aANd+S7yd9aT+741OAbJg1967fbLj52s1s
OYBEaNpz1MXXkGVH8YIR4tIctMjLK//BSdNffu1vBf+1rUKpwWFwb4n9Yu4DqW7gJIv4QKvVd4bS
77LszdweuwpptDfpdA6q3I3Mt6rzOTbcejiksnnX9F44fwyULczS2jGA05u+Lr9o0VG5/sZjMcg1
7Fdwnmllcm9bbbyPgkbZOGxrB3uRpgAUwd2ti6i1vJi1qRx12PR7/xim0j6PgOuHzc4ZI7fNT03V
P8VWuRHo1zaUYR8VxgfyCv7vem1Q4TD8QRPkHEKmCtuDVSa7zVC79gEvjSz/fvnoVApdGcDQn+f6
qZw/6+G8ceheqG4uMeDSgrBF/kzBxij4eKHzrjC7nc+gPtqsJxlSiRyRzyxYntVZJ53C7F2cPEhk
rInhxlUCeX87MOKmu7zy90MaAeO03sbDPoCrVNeODZLkSn3XQiQfbc3Lrzn55a8WgkYy1RLD08uW
w2dd7IPRdv30GyJubbJ19a3vs6UweEvo4FRdbwEkEUZSOARJmADAK0UuokD7VDncvo1WNxqwPF0T
soAXIpcz/Al94mMlrG2A5mhpJhtN2tV1XFgQNlpqlHkcWz5ZoQBUHUzPDs9FvgVPWreCcDCVGHrf
oipXF+hp1jWcCmu0dqhyu0sNa5w2MtC1uxs+8d9WhLVkkY+W6sLxm80Pqm/snOEnTb++TklGd7kc
bPDgr6UojspANMg7jSq+4G3FMI165sAVEuVvqedlY/LQwbIJUi/YOI6rnw9YFeVrlYlCQ1hYVPtJ
3vjwQy9UlBMZgzN8UtGOve1sq+u5sCKsh6XOBQJ0OFtX7tNuerL7pYt6mput9/7a1byUGGUZwC+g
8uUcX9xflpnUreWzUamJgACwh8rwjPQroxqlnuyVfk+F9PbaVm+GC4uL61xYjHIrkMKIg9QU/c5X
1cPkVIFr98Fd0YZfan+r1bLqigbIMq5RsBcvdqxIsiqZWWGS1w7Ty7VxN5rNfZ4npVulQbQb8Ceo
vlEqvr3QVVe5MCxsYggT5hjlxHlzGTHvHlT9J4NWG56yagRRYxSGtIWnUBW+JqA5f0bj4ew72hFE
aEIVpTE3MrHVLYM5jB4ut58pjsAEftgwK8adQQPU7bT4fvzi9DNRpTg6Sbfx2dYakbqs065ZCDGW
+ebrJek56oStxD1ol5EbKvMdfJUOL62ejnjqhoUXPsinzN13aXq00FSq3t/et5XDB1IUCPdC7K3z
or22HwaapBhpmlCbovyuBeXXKqy8shgszw+KjSRl1RjF1kWxlpKILQQvq6vHNJGgfBnkKd+Nddp7
RZtpOxvitD0J6RZx06o9VC2YSlv2U0z4IljEB2NAMQTNKwZce+WUTY0nz/lejcK/b3/IFd8EaW1C
qoeKHOR6wt2SVbZayhw+2uVMDwQpulcFw/FIAfvxhtNsmRIulQaVuBAJNEhnfSoAKK8rY+zWyta8
ylphFs/kLlkodWGeFc70EETlRHuB2VrzfeTCIL5LPib3suu/K86l1x+Mk+ShTHp/+0OunL8rq8KH
JC2IpUxeMikv9Cz3p3VMdrctrGQ3+kI7RFKwCEI+J6EXl7KUTn3WWcxp1kMP/YxsH5jK/+u2jZVQ
Q0hjOhhxMtiaxNdwiOSTVRpMTupVOLqwgLyRg2Q/F3utUfZFlP0FdVQr/bptdM0xQIag/aMzMU/f
+fowT0MaF4Vmk4cyl5XU31Lq+NLW/qyEGJpbTKBRpWFgQgTjZmZtxS0PqHMbNF7iqAc5eG+cQsuT
pU+b7LdrzgDil8sC5iPEhoSiQjZ1piTPGCvyz5mDgMo3LfbdIc48AH2v+HhMAYGYX3hYRRnctixr
GXoR1hUXmhv4knwEhJV5ZT1NGw64uqoLU9r1Pklzyhun5ABHgALk9tswvJ/sdzV1kqrcCsxrzs7g
CZctVS2aF8IFj55ll2YDy3KC970J0rPQN6LyWp2S0LWwfaIiwsiBcK3HyRBag0YMYYoYefeKnHcC
TzN5SSq5UTMfo+wfg+K3I79iJnbhWlxGlJGII627/pCaZCbDIr36P6R9147suLLsFwmQN6+ypXJd
ru2L0Kt7tbz3+vob6nvvniqWdhFzDmYwC5gZVIpkMklmRkZAMVmv37vSwJP+sVcsHSECSIEgATiD
Ku6SkkofRMiogRdrTC5JO+h5nq/DSLNCWhl8afNeWyKibReEYxtBkmjrN1VhcKFc6JE38IYqJSzF
/2imiBArTGo05Dl4SMrgp0h/uuqDqpm9PG8I5Ni6SM7LxMat5FRLcgWjgYqwkTOpAYBslvt22FKO
i+WxADQ2v4jR8Uv6d1kkU1VgLP1gdfkqweWFkpheHso/FoihqELh1yI8bQt1kD/ADHmb/0l3CxBJ
/5ggLrYe9Mxbf6ZP8vj3oNCr7nOiHXq0eSJiDqhUsgBchuAOKFzRljRLWz3eKUtBDQR1M0m5guOV
DDRyMQbaGILtA6oSVVvoXrmLPbdXj9+P7SwFtGs7xHJUQtxGcQY7HYQEwK/KRP9WLhpJKLzlAT0V
NWRHEdZuo4rqSVquDGDOqjgTeJhReHk8gt++ZSJVfmOAuMBpRc/wXjzTKkA1S6gt3spzAwU6f6VM
5z78mTI3Qvk9nay+K4zitQFH82SUyceYanq0jny3MMEvzNAIQJZ8BMTTaBvFfQ8wL2Lg48g0Va3i
uxQVjLTM38E/UsG4S8uHahYKaCAZwVlLhLm+FAalUzScfRkkltF2IEqU/bpUcMbN6x8TxDA8n0+1
nPHRN5xGK5/fjVFvyIMJpP6TFwF9LngshApTfYDIfaXq5TnOTWlUnJyLTSE4SeGmKmi4lqVb04xp
gVsBBYDH1q1PjULRxV2Lb/KVfMfL52D85qJyw2fCvhJEF4ItNJj60n4EcceMEsbpj7zprUUIw/Md
CB3BF5EfOK60C+W7nTPS6UZOnx879BL+DCq8cx8gIHXwHuIGUHhTnhc82LPUnbzOtuxK3QlmY0ub
bsWb0jE2Uks+h7vmafoDmkJT1AtjNBnAehpDNFNbcVhdpvWoL9Xfrz+KrL8PTMrJfoyP8nhsIjFa
4dptdJq4ClnVicfabEBCKba7YRQNNQyPWT0c1EZ9BdLXfjw/1E8hYhYqI41XizhCmCfos6/ifbr2
bO7VW4F3chs5rRueH1ucF5eMMFh1NGSiqx1syYRB0YsLfpjPrBbdrEGv88NrV4A2nJI9WPLqazPE
uZXC03kmwBQP3ZkvjRDKYFYXrxCfGoqlpXKciOIGqKWRt8M9aY5dV482rhI7IVJQw2xL8axJ1bfm
NxsxkRp9Ci+qaMaxlQHW4FWKyVUy5WxbCox42uMhghcdh1Ph1njdMilfguN3GwuONylG2QT2kNNQ
6Us7FtBsQBkAhESKkphNXxgFqYyA6UOo0OWoZIDGzNBMixaJohO/gpqhlKoWDaJeC+JueAo6z26H
BchB0wwy5jRwVVcK7dSojhktjbA4d1dGiLnj+N4HUbMI1CBqNR1oCEvtg6cp/C2dKmg1/M9ICO+Y
gg4AbFkKt7ZOWfpfagZyK13/NBFH26JW4mL+6dFKzFSPN4ITFUCoiWazZf/Wx+wwbbg3wY5c0cBr
8QA2BIcbnptwrdKgJ8K8II++hTjZNLbCY0fDt2iB6W+C78CQ3iQbqClUwhPLWwtbzsbBltn9Fsqf
gwNMUXwQN+n7YOVP3lf61OxjG5rszxrABubjkLN4q7meqDlYXO3QLphYL/DhTQhvFlhhEQ8sH6x2
1hgaKZLe6+Jda3QVDm2MbugOzL7/bqywMdiVQnkU0BybOI8UfuTDaXbsFCmq5CU0IzegNBUtRdh/
Rotz9na0DFs0AVSo4NZmu5PtakeZzscejRrc7e+HUpKzEoOlZi3LNx4v1ePpQb/A7W9notfn0rxS
uFV+5eZksCZN+evxrpdI7JLGxB4uePh8Wd6w6bqXV5x6eDwK2gzN//3K3xh5avtkhiMz3Rp7VK+5
RH9sgTZPd1HFC1DBmecp0TsBKtdQT/iOwd6D/MZjS0uFbxCu//8Ahlh1OxgOx57fqTBlevmeN34A
tH2PzHjPWxd/0z+Hpf4XHI28HR/4zYjXtBO/dc/Jita1S5tTIsBErCeKMSAh20nd5QNuaQHtcj77
7X8PYbg83A504li/KlscByLw1oIem9xL46CC+cT0uvKUOY/nleaGRCDooaYmVAkO7mxrD68tpZ6x
WL25WjUy+SDIQV3582Ca73HPGMM5dhJkokadN4ozHnfhqir2fb4baVeFxdz8tWUiPPBBlY9ciYHl
emFq+Mc26nR/xb/Xbun2jrZHK1sPwTiKn87z9WD1fqHkV3tO7AK0hnpw0wncyKqeh3Yt6Z2ZjT+C
eg5airPQrBH3k1IZGAaEz+G2MtG1+datYtc3OCOw/ldO8nt7vxrUEDDiEPJzIGHMMijsWIC+tEw5
LxbHAvUQ9ACh0Ic2ilu/T5RWK5B4w1hwdAdroMkEKxiM9HXc0GjTlt3yyhbhHFWQBbIfYd5YBkgU
aDhrE68Pg+J0GuAyEFzPpTcu14MkPYatAiB04siq5Khy2ulNTAOAL8aUq68hTht14INmVHEUKGEX
GdOgnMRCoKKt51+588wrK4SvKOLYe+zsmd4uMSdbWbG2sFW3uG6EdmcPlLiyeDJcWSPOHnUUBii+
Y4ZBdpOi58NVerNQ7Md+SZs44vjJ+5jTBnbe4xlnjeXzmDIUz6dZIE6dVpSaMtVgQcs+0n6TszTE
xfKz7WqiiAMFXUiB1LewwAgvUStaXuSOUWunsQUsSdivuaAzc0g+qMgYPp492oYjDpo8kSO2nh0i
/QnXqVNY3IZ5FpH5cR/b+S+77RfjOMNryZhYhUM1aH4LNCofg/83ayWZN8I2bkOjGNKMM1U2HyU8
6OKx1yH+3B8jToWgcFyUEpqbWO7Q8lwWOl6WymiGbUKchlom0JjU5vHeb5B/PpPYIEGHIi/yJQhA
ni0OuI5XhW75/GHoKROyeDPGY3IWLEG30F0imJt4WZjbiarYM9Bgo3uj7fWl2TF/KTO/uOevLBFx
ju1CQfVHH2DtOjEiGV0z2i5iLsOpQSPjswh9ChkBDVpbAnd+bHpxjNDYlkS81MGVSri1VGsJkwkp
FBv5VA8jgdM7VbNkT1hjmWnX9cWVuzJGeLIwsXnXDmhaCcLpY+x9wVWyYa6uBaxRduiUGiFvZqtj
RcsHL24hyOVC2hZVbDTg355ZED+tpCAFSrjx/mhIjob908hv/d6u/KcIYCJgUh5P6+JIrwzOH3R1
EicSx3hBB4Nj3TsgOwZcaT+ADCfgUESSJDOY1o8NziH0blOo6LIA1gdtVuQ6TiWEP4Dswd79iYRs
PXL1i8yhHeixlcXTArKqggiK45mT73ZYeQhdPXWoo62tQFJvcCB5FYm6T6MxXCzEAqsxLxga7aHx
fWunB1xwVHKMJgOhwYTGRf4rD52RSXSuOqAvVc9LIGlpkNTfNjlyEqE8A/9A3ysqcMTwwjbIO+il
zA18w3ZcyevA6Xf+R39Ser09pkfZxSH8h2f0aVOssuNo58j+tuey1atnZN4d2mNqMSJffxAxD00f
qbE/f9BoKLZmxZZi5E61iez4WbTjJ+E9Ok7Uk26On49mgThLg2QUes+DURbjjw5/PLOyGGcyuO1X
eqC9a5Y86nqERPxRQHSjVMzvlGf2X/SW6Zn12Gd/9QEfjYfY/FMtSmHYwwRqTXsNIs17rTa2SLRu
+EN1KleF0a4QhGxu7b37brVuXfb18Scs+/OVY5HhIIVwrNziExJXMkUnXjd6pXt49NJeAEvh/Go6
yXecV/FeGmswBBafqjkWxRo02NALe3k8oKVoc22GOK+AK5wgdobwhjw5qwsGDW0qUNyCvIp0/lSp
coZxCE/lqrUG1GA8o3gX17qyz/ei61vTenCEs2T09miGTpLpopX9iexpP5rDPtj2r/hzzevxn2CV
GRLlZrDU4gWM4X8iBdnlEk1RgBQmvm/MXirg/naiUQR6mEBxyQj3mckqfzxtI+OV8njiF6+h14aJ
EDXUvpyCRgshyugNVo8MZSPqqpm6vK5SNs7SGXZtigg+U9aVaVrMvmRJbnVAVsCaE56UAdFciYg2
vtgIkFqCld3wfYjdQa/1zurgU3+hsuFqTykl1UEbFRFwOq4ZyzCAvcaULc1uzXlcNFEI2jYkQo7I
FmqodTAycTqzn9YxbDyet18864OoRmKVJND+YBhoRkb3JpLSBdjSjXzNW7IpvRRPrNt2RrfL9sNL
jvDdfn9CAebxFyyOET2dc1UWqCWBcA9tCtlImXBGa9URLbHa8FELz0pLyTYsBgKwp6C7EF2xIFK5
vQmM6HPyvbQB7lzSy6w1oM4WaebkG1RB6eXDFv0BUH7FjQOIyltTOYgks1RAk4BwVkB+r9o9Gl/U
8GXgOLtTeQMVWL1F64XSiqAZQu/cTko/UxCQPJ7XxRor+vXQvIn+OSi1zo+Fq7tjxKbyEHkYMtcY
ffHty3ZZWB1EJd5C9qMCk5I8DboWpVYqbSdhTYNFLrEoQMcSEG7c8biZWurWPoJ7okrDDE4vRKON
v8Rx0EVQRWb9qv9JI7uHEmnvcsN60L4pQ19cbVCPzX2DgJqShM+sGkhiEQBEzqudjrg65O8hGBPQ
isSIq7xl7SZ1UIOee/txbTQa8cg2pT6NhT6Lo9CktOZT+W6LAXAAWTDQN4Nh43YiMgioSUUyt6LF
maonFXNuc+0cNpDT09BRaUVJFOg9wN9g2IrfKVMxH6GPjBNHbNwUVcUUaLiADpkZVNxFFN47f4sW
F3eKxH3dgjAt9a38J/gfiAiIgPqigAu4uQSOzdthI8nh502LthwovzTqLlS3ffE00MgalyZ37l9R
Zypc7DjCy7M8rORG1nC6VN3GD7M1X7QYWXkpAx6vpeZzqrg38MN9PZ7XJQ+7NkskD7x6QnvRBLO8
06AvwS9Si/Ey3VPKXTO2lK28dLYBsw9P1sBWCzD97UyOssAUzYSZjIsfaAnmaLelCkctnWegPQLT
6rxnefJpW4tJEDDId8EzfCMX3nHrE/PMjCNrbEEOlHOUsL+YsAcfO0rtSP+iUYAIkyxf5v+3M6eQ
UBitP/0S3P9lrWfVUVu1CWMXAYpMaJpmNRQQwlXJI2/bTJZaqJ9FwFJqZ4tTjEYa8K5A9ABAkdsp
bhk2EZkA6ymIlc5wz7GAhlyF1n63eO0CmY+ERBB4EfG+vjXTj1HBxyqDPQFaF8Ftm1hnYwVtkZ3Z
RRY4V8TCCDMDpZ/H7ro4PNCtzGS6gKn/lqqvzgJvmqQ0aCKI4HXqLLcgDbLZexQ3XRwdCCckKArB
jwC4vx0dzzV8IhQtwOlhmG/UjBWMWKgDS/PYyG0mvrGR/hQ2Y4F/lavvQl/KmxbJdkouaonjA+Ar
AG1n5B5g8sRdsKm6SGOQcNx248GPzSrsdYgm6oK0UhQrnyyJEXbQiSqn2vSz4J0XV564Y5CEyGcp
68Zf/fvJv/4cwtMhjS1V6LcB0lSJVi04X6bhOWNovrUUCEGDiQ52kDWgZZ4I9FASzvq+xCmT1oql
aB/jUG1yBb3BMjgca3+v8KVe5jQS5XlfXB0vAJmjNwBENhoypdDYEIglHwY/4zzIb5/Y5o+XPU/V
8+O5o/w+qRAJwJ4sT2MenzQl/qOBP1STaUU18qJEjkEkZg6kcDlQfGl8QjV7V6HXHn9xGyiI4WXk
DlCvMkoRj7/HAyPf8ndWiYPLK6WEERiMTP4Y7PGvdxBdoNO23uv0/tgSsffvDBFHlS8znYzwHp8G
tbbZREXrXtjag8bSussID/x/hgDWmhlfgT0n5hEpOKD6uio+RYkBmH4E+h69SnVxmzn07NLyqP4x
RkxfF0gZXs8wVqhP6We/Z3y9LiG4YmY69MyNYZchjWa2/24r3w2RnMtQHPmeKeNTKxbbcULSBzg4
sDbRaCKI0/jXDidrOPHBzDCDVW8jqVcWclB4inpMPP4w4bHgFRIODHk9NscmfQ+pPcdL+wzi9jiQ
0UONjkRiYGEEMjWoN2pHoT9z6nqEeuNjL1w0MF+CRWjOI+9KXIJ5tqtlMA5qx1rbiurT5NPekUtT
hhMOiWuoFKCznYhELZjykkrxvGPe8IbHPc1E52Gd2gDEAN8llizlRUmeMr9rhPcdoPEziBlowds1
4gooVvNlwBwhvpyOupyIZhu+VP1L0Y1uCjhAabbtWctRiHhhQz0XU93TbKksjCinRMn7zQDoOKoP
6H5HOAYD4u2n5HkX52UxMEf0ChtCNVgptN20iNJnT2arMGLIYKI9ECl1NAPjwn1rJmFKpfSyyD9t
/oyn6E2S15MjAUnnhl+iZ9QFNXF9H1FkqINhQHg2YVRkegw17EwMpCQ8yQ3yrIgl5eRkh+QnCDnb
z+yQlm9ZCMpgeMb5OaOEoYpIgswUhh0GPJTCUy5IRh2kjqi9al9SYEqc0XLJelKC3YQmrsd7Y8ks
iLMAS8ZjGW2KJDQ9UoQc5B5deKrx5jBlFaWKVOsUyxOq/hSlZeYqWo/HetEHbhyW3LOGl6T9+CPu
fQgXfwjYK3ipybNAwe3iMl0Keat6Ck9FOKoG9KWxfZqccQvJozHzEo8n+BFkHWa6MB64D+2OTV3p
xr7j2Cg7KWe/1u1hHZ3q7ePR3HvOrQliNEIreUnWzSY4XWWsptUVZH4y9ThNySbxV2gAt/69RYRO
8BnihT+TPt3OX+eHqRqySXaqwF/l65OmZ8LW18y8NTpR1GValWlphNf2iPAjSBknxBLsiUjbspMe
FBYvWVO8nkF5yYU/PR4emdb6XbQre2RjvJcUUxiHsMdwhtp8ypUutZsAreNNsUpzo0NpO3SbMkf8
EY3g2ADjShON+20Svr1tQhBV4nFGgYYAXRWzD189Y9I6YbtY8bKTXDa6tK3Gfcd8ev6Oay9pvmmL
r7r4o6W6+jNwxyZXraJBzeI9LllDGMJNnOd64qfrqWIpe2fhLJg/DIuPCImWLxKM34LaIcQJgQ9L
Tcbfyuo2fec+BSNQdPaPf65TvXKkXe/WNg+tWkr4WPAEGAdKHtw0yBCQrJ1RkwD4Jkf5iWs1vJDN
FuHfGQpcGtDQmOwUytYiErazI2gyqLLmJx4gDb+vwKtFyFrUoCqByU6BmF3iE6/iIpQ++0XsUDxu
IUzMveLoDAMhLYY2XymuDNV11YwRn+SnvvkUxV7XvE1vYmel1vsPcCE/IZBN6qWW8JjOgWrYlJRu
gHt3QxMvOHeh5odVxXuW+ICxFdhQrlnxVFrFNt8nrniUj/w6cv216k5H7SM49RfJAXzErAzNpela
kO9pFWfBjX3C3SUVItcp8munDMwbXX0OyxCUeCYItPHHATptwNA8aSOa4TqaLO0vK9fNViNsE2/o
qvCzATFcPPFG5gICCMRQs8lWzQrg+s2wCh3flW10k4ELmz8Kh9jObX7FO4lDkyq+PxznL0HaC+xO
4BBjSca0vmRBtOxjFmRuJxafIr/Gs0kXWFdiHCE/NZLdg0iM4ns8fIscPhrE0Uo9MyWhH+PW90q5
KIYyLKWTpPM/YNGEEubO30J25uDp+RMN5nG/0rhq4CaJKw7uOSKUCm/NsaMq1y3PyKe35Mn/EDOj
jXT5qdjhsTZFJku5yN1tLECRcFMENShwEXNrza21GCXJ2E9i7cRrVtu5CTjGRWPUGUGiTeOiJTTB
z7qYGB25g+qurKs2T7RTt+o23Wt2Lnf8u4duDHUVP0VObQXb7K9YU8zSrBL7Jh4TVEU8WB2DH+/I
9D/QedIbRwkqWtyff+nGTeaZvBofsUvStvLrocZMFhVw6q8+AzbsUtbbU8UCa2xo4wsffKAYAXdd
teiVyWhp1LtXDx7bkK/4rSCjQYp8c3sFimfAXnqnVgK4WtjEhu87e/n58XZYGOaNlXm3XEViLvGK
tJ9675Tq9uu/ToQQQyCenmqbMywLsOqp3QMVqDxd+oPX6oWObK/zeBj3D5jZlIJQLoEPCsc1MY4y
AY0q0wveiT2ySPN+aXZ29t5ZF44fhYb3qh1o2ltkmhvUn3hJgD4W7D5gdwNjx+3UeSPri63E+Wdm
5W/Czhw2Guil16l9blfsn2qn7vNXyZRMykjnLUw4pgx/gCwTmE9YpEFvzUrIBE6BGATnVLTxXqkN
CBcIYGkXoG1Q2jQx1wUvBK0x0ssImLOiK7HhykrVyj4LgzM0Wxwl1Xtg/p+8VGcp+Pe7qwdWDtcs
vDyBTUPgIu68ch5n4QS+JDwb0LT1nXdndGjrY0ODht47Cth2VZhQ5mT5zJV0O31VDr0qvw6SM2o7
qiP/rVg9eA1eGZwG29AO/krfw7/DEwBqemuRWLCB93xgaf3kzH1lhd69QhejRs1O72ilgLvgSBgi
HFLsh9JnfQwt9PVBl04KZMSF1WP3u4sXhA3y4sR3SsLhiDl3B83CRfTxr1NXh3A30CSqZSTg54NL
vq+NyFT2sbxq38zUlBjcBHVUvCkm5y++2U/EiIhA36FH3q8nmOytP/1zwhvARxwttVl7xvcRorKP
zd3d6Alr8xpexVuN7SalmgdYwv0S3TsAIY7b3rTTDiINVL9kS0OkAPMTj7oNiZHk+FYruZrHWuU6
MF4MkixfY2uoq7n/iFYKv59GoCJgBFwEgJhqpPxLMAjx1Ptxf1aZIHpqo75GzU+h0bncW0FoAJk8
ql14q+D1cDt9TA/R9xEaCqixJwarPnn15fH63Ps3DOCdh2ME17U7PU9RGpMkYlrxDPoQrkEpjzFC
9f2xjfs7IaDU10YIL0/TSSzLfhDPb/En/CA8BXbymr3IX91n/PrY1v1L59cW6IjRmYClIQN4BggJ
qNwm8dzYQ/whfmSdjje1Jnyl3iGOXakY9CTe9FA5QbqbO87MmtVLXbkaYPytXm8TGm/jfZSaB//P
BxFL2EsTF40JJ57Ll3S0cqjfRCLYQUCuJbiUsc+R9XZrwxQQKqhaztlGMqspFFNbs5CrO296401D
z9iHaE1QOgnM0BiM9/ry+fkz6udWp7Xo3J2a86RfGZ535tUu90s5i5tAgBzRcywDfBd9+i6Nvp1E
4eBcuTYCUt5bI6yYTYoy8TCyK86F+8dzY0cD2EdzQPZsP57K+xwRYYw4NpH8R2YW191zV61Y5ISe
lJPg647erNEyqvuHbi97JkObx+Wd8p+JvKPBTPJJm9gIExm/CBfeENFnzR2VHbNDLtV6PMTZ7/67
s6DYfTudWlEmXISocDbLo9u9MJTcyv11kZjBObRd+YTCDW3cePB7/piWRsSbwWFMzRZUOLpi1diV
qYmWiq9ptETqm3deHWJsOAU0MByivQFJLMIfC4HpUc4NpHO1BdPCxts2lvcEP3HqDY0heGnJrm2R
FYtIy9NSljzxzDrDNjL1r4NkVFa+HQ6P14vkvpn9/8YQ4ZI1WkREJlQQqs/VxRYavdmw7+Ih29Rm
a6rAh1bPQCMUOnOo/X9/T7m1TdzpunIQoPehiecqsPyNdzjok8N8SM70Ixh+oFMNLgSUm7ESzgnS
ZT+OK0yqpE82a3UrzanQUEyZ0YXT9cYK4aJpkY9pOTDiuTciNzuUO7/Uge3HhApG9xys29eacp1c
OAxuLBInIaCjVQZKaemsOrm+HSzKnr4bEMgE8BaE6pGItAgnzNN6tefEuBkA1xTBQYSmea54BSkR
ZcrujpjZgsIBETMjIfH3rYVQS9L5aaicizf2R7GjCJuZqfXRTnAHt2IzoF2R7zwByunQ0sCDDAkK
SDsSQ6rCXEpDgfMvINnhLmiNhqwRNjdEU5TIViuAHCTQTJ86LaAF47sAOVvGJQ/IU2SIFbK1JxBC
v5vSwb8ouaviiVviztq335QJvXve/lpBThisVnjfkvdIz/MDyF1gfFIZ2EJoVWhrbWpgDhyxnlxZ
ic3E4RrfeWx2aVbRSoRiJJIIoPIjllFosqKB0LZ/gXauMck7FMyMAtpoeeBw0ZeQTPpjewtzORfk
wfCPgQpgVbx1m0oQgkoY+eDCO6zlr4FXpdWwF+YRlyyWn4nHwI9NFv1SZgi1sBODS+CK62E7bGS3
3oo2QH+rx0O5P9hmavYrS8TceUI5KrEoBZfKZsD4BH7ndbmrVrFRWGhgOYYut4aqGg0UcH/9IcwS
ITGGtGvbTzDbr4NDuBKN7MAd36N96ao2FfFMm00iMmZBOzFMLgeXeH/xIWV2hki0He3KVU6bzXm2
bo5qYlhERCx51vdiD8NiVqqj2OBw+5Ysac1Z7CrYMfbjtbsLv4Qxwg37VBWCJMOwwv0T95p95vb/
ejzzJ1yFYLkbNGxcIbigu2rbbOW1vxpWoJZ6Yo6lG1F6HO/vBBgQymRA18zP3juvR8Y/l2O5Ci+5
Ndm8MZmJCWa2jWzG7mQIBja0Gdpo1Vu9PJ7I+1IGGhyA44VS+MxEBvm322EC9i0rHsDYv5sALMEo
oyQ/iiNuaIzYVEvEmokDV/lJB0uN2bmT7tmF9SpY9SannJ334DliSMTKBX0eetM8JAFPp/1Hd/iy
VVPajXZw8t9RFaMdpfd77HYKiZOtGKMJYGjYGxGvGEOxWvTeIJ1K7WJfNAQaI8B0ZXSNkIDoMEnF
Ejzx0QU5TVTXTW6vPnEW2v7O4umxW5CMWirQSipUiv9jirh45+GkJEDcRJfSqraJXRqJ+dHZqZ6u
oIS36gt9PPBP6lPpSr/UUONp+PpGlwJNzpT2HfI8JVe7MEpxspcNvqNfJy6HndFs1SOKX6wxWpnt
W74Tur3dvsVu8hLtNUcwGvQ7Ki7VqWbvvA1vNxNCkuUGaqnilokPKczGrPWpNphT8/r1Dlb3XeWE
tmd5VkQ7C+/D3MzWiBQYFCmhhU6etnHK550EubVLZwPcIGwDY9pMnqGa7FO5bT7XRnQsduUrR+Nl
oNkldlCaZOidgYLNxf8U19yG51BMZikuNnsQOaHXYyN2zVAEIWBWv7sGXcf6H9n0zqlNOyjm8HVn
BToiSCJC5wk32lv/YfiwGWto2FwyaVtHh1H69kbazZZkVfvdLOgn+Y8R4pAtPK6o2hFGWEdcew4k
4n8L8rUdAl3ROp5TO9WKW0+W4sh2buZ2v6KljO4fDJCymhl9Z+ZFiReJ4DpqjS+AqTy5yKBsHYRO
j2PjcUiY14OcyWsLhE8kbRSVEV8llw7NYmOxT9XM6EaLiSELehKaXH9sbuFEhMYwyNBnzwd7OFku
inglgiyQGF9q4Ti0RsMAaWf5/YkRQEvFWRLwB17KunnLOxX49UDoBIVaM0fHXrGVA7At5fbjL1py
JbwiWE3Fd6FSR7hSxacttiKPKfaK1kSOdTJTqHJYcVd9PrZ0n4pA9J1JK/A4g/4oYsCt1/aTquZy
X6SX9qfec5vU2Ppu+cU9RzvuQDG15DgAvwKfj7og+K3na91VgC3iqCmasEwvUzKNvDHmfvFX7NuQ
MVo03/xVmiZXoLjbTFt06dRvIz+MspH4Xr+TuSZHay6jRXjs1EzyVUtyWzqU75uHSrrd9fcRUxHK
0ej7ZZNe4nwzZONWAztDMKFNmg1NPvnOcSaIUgZ11NIUnoMBKIz++PgTFmdIBi8wEMLgNiVhwhIb
Mn06JemlUKW1BhZVpgZn47+2AUreWRMOojl4QBLHXJGmrY9ccHpR2QKY1Yj3DS3vNIoHL92MwPmi
zPghBC2JrEKgW0ISpSnNLpXZmZPJ4UarurIpAqGurVHtXskUWMd9XQxREQp7UANCxRm6DcT1MuNS
kQFzTnYBp+jMNYk+64P1WTgr5UC7YC6sE0wp6GUCOgoH5vzfrzxZUrqyaLwcADDjQMuxLs/c1Y8T
49C8QcnGqsguXt32TxpT8W/SGFVHpmhbI5hXVufYTlbB4qsU8Mmi5qAVDFysYAwy8gJOo6ZcAkBy
MkPBA60OKGt7Xy+RwOwBgLCAohlCFAlEbDxl9AtV6S5sYagAlwToMTLK6Vj6fxt0tgILpZ36zo34
8IyuMr1soVpdX/w2MEYIGXmmwFiaAJBDua1oTFy/7nu7ifFtyGShVA4gIopgt0vDTmyZyEzVX5hy
VfqcXXh/WhYhOjr5AdqNp9WY1VYslXqq2CETul4H0BbEANNSZyCH8TZobw2zBWYlT2xZsoJ0lQQ/
LWRn1ScVhFX4v9tqB7qWsAPGfCp0kLbJY6PnhcUgq8Wiole8MSJ48HZlUZus95WxuRXsw79p51Tx
Hzl603q9Bhr+8a6+PzIl8BD/wsWhNsmTsRVBtIk6TuovKaAIeiZ3ssW2CWuLUfhTiyV4mHn1u2sZ
Gp3v72lPzDfSvAL6DpASQm6POKu5EJxaDasCCTi8etLgDqyd+26encb8xIYHQQEJ84s2vIQM7suB
XmicVTwJf2SXZ9bplj1HihmpqhHtQWFU+IbEPQU1YJyuuBFVW5JNbjeG4HAejspoFVZ44DUbgjN6
UenDLpedLjRK4Vn7y2vm4wklqQHmoKUBEo49jq58pKCIS2Mm1b3iVUx/YeMA+F6w04hPYAuvZUMR
nWDatWUB0WFTOUqGvJH8s6zsymrQlchR9yn06WMa0FWYL1bkVF9/EeHaQyUO8Rh4/aULM52z+9KO
y0OsGbXfGIWWOqMMZW0TlZF8K7ty8Nm9eIFeMQeJNdLmjelMSNx56grOuBsDa1JMPt1l4L1gTA64
ZW8VJyU8xxibjW82Ae30v6uvAF0PGWAoQkDMGaAt4tyJ+7gYJn6IL5JueqM1Dni5WudRlw40Lt67
2xNhiSh6xLwSikXWx5fIYyR3gKy1UU2DavYcuKMee8ndy2I2BVAVuk80kAyQjbOlp3ZJOU0QwtJN
ZbQ7AxgZECrS3sh3581sRkI8E3CcyuA7vw1qtdpGCeDXMKMBUI8bUmvwakM71X5fKDcOBjMIHVim
WfQIFGO3ZvgkSoWcq/PLLJT5hW6vONILNvRihyvlXDLyUUErT9KIlTMlbVsZiZiEqtHHY1zpXckC
+MRMoVoYGSSIRiPzRiiReVADgs5vwyiBE8oZU9piIDS4zXlMEOgD+nY4XRA8/lwWggYHhb5NZ6Ty
CI3JooVMicEGcY9YW3ka0lKB3H8mGhN5djtlgWBMGdN9hPn/Ie27ehtHmq7/0EeAmeJtN0llOUke
z9wQ9thmzpm//js0XuxQba4az87VYuFdlrq6Ulc4BXR06psrn4eI+N0ZgyUKGlORrUILG+aHr1ki
qmXaJaYUn3un3hYnxarWvhOgWBeeXtVN3JOGI1HfwxiGInPXetu0Y+sh9q+d/HAMlF3S0WALMzdi
PYJguY/cFuNvce/kMLE3aQI9A+4D2xfYDGWUK+iJwmvjVDtd5aDBGBvDGqdq7Tp9VvfVu495BkTD
t5Xne5oOhA0kl2SscASOvsowV8pX7iAFSXKubIOou6NP9W1tD2eOKZ9cECPWV2QYjsaGPyQ11l6d
G5pcfj598nrKuOdgfGBlYljfy0HAXRv7mhxOih0S+r93NTLsYjySaLRjnlfTOeyChDA2K3Ly0ZpB
OdeyJA/za2H8jBaMbmUmuBa0wzg4kuN4RN2uiEeNXUj+VzAmbN+GFODFgxIgOlCwgfxaxdpSXJWB
MpGzOrveyh+VRdrnkug/3m8f7FuMxBBixM3vx3Do8iA5vwDtZO+R0E4cjqh9r7hMNPB0g6lGeh1S
fX0YREoo9AwZaDh3YNv2EB2eHrjZ2cUbmlGRr6mEq6LAYBmoIPkgEUfaYMgTTSaXS04/OU/SJaah
i2DCKAagDPBCr0n10iqKpcBLz4JPXrIeUOOhRzab2zez4EaR48OUi4jSqYng/ZpIVppKoSoN3lPE
/aXcpduWiPWaVrzSxxRjsJZgTmfi6+zd1iAAFoQUdF5Gl5hH4p3rmOyeVrxZ8CWmzekwIp3FSq+Y
Aei4DzKtqH6HsorNEbVv0SAkbU6DkWYskmyaXK/T897VCEa73nsequD33BBDgrFrQmUgMdBUYFe8
RRGWCrbwS6FPnEGjJR97dZKJm7NbEcda0QIJJwm3+s4pD9Ok4tYoH9WUPPkXXgp1yRvM+cYItCS1
kjlUOBQGEl6jgNBPzsVMjL8hZOyioRgpQ73U8X6vt6oV7jhfX4oP5txiB4LyFLsPsYQuPes7bKrW
bJ2cSrp5H6hCih+31ZInAGxi1Ch1ry39Ij0PFGEnmdZnFFZykDAuw80OcnST3T4DaOu2zdpyuhcE
Ao4cksgJHMHiSBtHNdnUTdjpvVCOELba6p+wWXxd0sDiLT/53gp4rTlshiSL+6EbIjCu+Awddfth
7reYzNTs6GnYyHsZD6zn21fFOxYT43ShoHn5AIJW8PiRHHYb3pE4asNC42ZuLLqKCAIvKpU26u+Y
8uoKPAqMGejyQmhGEYq5Ou5Hpyd4cvN0n+NnWGfmq94YRxouvwNER7Eu7R0e6oTjMRdjgD8WBkN0
1/ZsAHyTbFTtJMkDbQ8AZH7vnN1mRYXt++1b5xgDoO1ekyq9UU1KBUpj+TQ0Hw72RRRJR9QflU9S
yht0WQx05ydj/HSjVJ4kCpNpcywN+x5o/ppY8S6nPBYuBThzQoyj9mRPcr38yxhMCyVWtHRGS9uU
e6B415TGlMPHiU//brMxyHPNR69aqVmpTOoTkV/KPrR063CJ7nhKdNtnY7L3mkztFmFXD+Afkofq
tsLy7A3nILetqMoujsHK4l4OSsgeHqr10+re31ObrnjT91xBmHR55rLTvKo7ARggZ/GTkMoZKQW+
IOG5utsWwVAZi9CmipQOOsKojqLYuaLoBb7zaUBV0r6meJ8an81BWKc270G3THfqWkS+CuMAjDGN
vLL3BMGH9bZL61gRLOfmmOtlQ/SHAsO/RAs6Uczi9Cw9ZY8CrXcKyrU8vHbeMRj2SYXWlSKAIBBV
/0JC3tko97eljUeACaVEvQ+QNQGBZCQxScnqd3i5TeFfBO0fRrFNGWaDiZlhAIljt7J0Op5sJbV3
dOB1K0+8+G4A/tBhDClg5hFXpVGKHIH4HFqru0tsc3STc+c6Yzyn9T0qNgVO0mwSAUNuvb3Ljxwi
/xKy/TkIYznDvNUGrGSHiXFW6wSd0AKJ1pUVnuINTz2nH3yLZ4zRjLsyUZIaT8PwsAe6sbNSSEt/
jseUbnhZsWXD+edUjOGUirrtQi1AbW/3EhD9iXOU770/X/Han+8zGp+aVSCVDe5GqnYGkWRL0oh0
Ek6o4JDEKYkdowfq8TH6CKjRExnRFccgLAu6ghTyhCmHnl7GIshaq+V+M5UUsS2q30rE2KDlCBBi
lOfrJgn4dm0zSoxZwMBnE+caKrPyR+HREikdn5jWvj/mdMMJtpefdjNajIUwkjROghanGjAAA7jh
wyu1483u81lBlCJzZH/x4fWHGItagNxYh3QwiPlb/4kWzm1TtGjsZl9nLMSqMDMXBiI9P/8affKY
/H66/f1F84BU6IS6MKXgmWsp0CEMEAiEv1ZvWclmuIQJQWR1m8j0kW93PyPC3EeeF2Uu9YhzVms4
0vUF0x9/R0Fhgt9SwDCS7yHE9l9GglUdGGMXN5zwcPGi/5yCXWcLkM3/i3of1w8ciV285dmnGSMt
DwG6OSswSH7u1hqg79UN5555FBRc0Sx0yuvcjDDfClOGDrvafnIf//IIjFl20euGThkQiO9b2lk2
9wm9bKtmTGKsMWDSusE3IKrA2nl8y+h9Z4mHknLOwZFVtugVmyXwplRQGR5e3sxXRJjvf6UMrMn1
TaGWGhkE/PO4idaHzCnXtyksuq0ZoxidHoY6yTSUkM7x1ruIWD3G8VvL3n5GgNHnVZYLRTy9k9T1
c2kp+5U/2QwsOOVoNecgrGk11G4MowJqUZywwvWcUt7LfOGy0XSkYRkOWp9E9BVea0VSuHhQ1EqG
sAUvc2yEcUjq8SRqiV1XVKZjznUPU+VmXoJKZSvOm0S2WJWAUs3AC+8XdPyKzvT3GR0pK9JenE6D
9/92YtjAk92FC9HQ4oRGemDn6BLbSx+pCpb66VqGl7gjx2hq7QvOlS/lsK5IMMwCHjwAVwSQcH81
dvd8lzvVJbdFS3qm0btPONq+4P6uqDEsM/NMGutcz84v7tERC6oCRAPo9bT8uK2SPDqMSpbyqqvj
aqKDTnMsZz5R98R7ePFoMFoJHyJoegvODVRfuw/INFrooC9Jcb59lgU/OOcZm2mOaqMzoomOVbYk
a7nJhIWsiCah13dqD0VTHbuc1aw7SRJG8Cp47uyKrLCmmSiIF/nqv5TIuiLFsMwVOkC4ySClYR7W
wKPF8bE+GxLg2wMRf/ASPos39OdkXx5upqBVqDRROJ1MI6Yj0JZiEfYnx70sW5sZESZilFWvb5oe
RCISbveDPZ6QJ7lwYiEuFSZiGbTaNHwRVApbXR+jfUG9i/R5GX5wCPFYxsQtfT5GaJP4YlnzKm30
Jzv99Xlbnr/3XAEHBv3XIkY2VxMSvXptN7NO6srOUKcnsnuMTvl22CUnd312reAYHNEKcfjZPw+H
zEIfhH2b9te3mdD4ijbjgTw0LYtYLodkhk/j99IKrAoLQ6zSXye2p24a4IkXmOkvu11roSEcG0ta
hYr2QAEb0v/MkgkuJNhjWEP9THaGXewUJ87IqiTJcXWUdxE2vH0UESlDkryVCnaBkPClO6Se5bmb
xkuocowTrCjciK/uao0dbeqPVUT9/hW9h0F5rsd1m2JXxrbWSetx6qILzhf4FhqG3jFXgM4fJmZv
0xQo4KWE169k5ftRI5fA4kQqPBKMLrQGnraK2U05cZk6+uH1iTd+sRSVXp2CUQRFkPVBrsX0nJXk
pbBlqngk1cDHB96U75K1uiLF6EKDHYErvcRpKjvc5jF9ASBiSYuYTnUXY5twfOOCnb8ix6iF6ctS
6yUgtxc/0Aol/bwt+ksm5Or7jOirKzWuR/SNnsc7VPkN9HX5NCWb52wjP94mtRAYXVFiYooCnQuK
J4HSsJbpsVqvfm/+jgATRqiRVoaKPk5FJJG+6fcl5wALVvDqAEz40KM7Lk1DqApSw1vVLmPyuvnk
XDdPV6bfMHNORRfIXRNBkANM3jlDYw/Khpdvun0R6B28poFdrKWOZbN4wn0es7Vq5c8upx//NqeA
0H1NIVLGeuWKuAn3kpH23JmEZhbl+FjeMRiddwsde2wLHGPfIlF/6f5XWLIJP+Mfw/htDieWql4p
RFRTMnIMSGg9Ynskbx6DdwRGuQGln3p9NSDvI6IoGVvYjMuZ7Vt4K1ydglFvV0j1Toon8xHs0C3s
yLzmc44B0dmqUx8Fley6oCDsxd1xqpoATat3Lp7Fm4C9rRu6yOi3iBz9WBm4kaIgK0I9dCIUG659
n6SfiQWuOMZoeZ4ZmhLVuJMXvK1keHmDFgfjeccJqW7bdZ2FnMEgWqakKg5z3taE9wjhcIoNcSHV
qhnG+LjYWs5Iko/gWBfcZDKHU1+SMbNVWZKoVefDHnZUcX5N05U6Ce5D3nOXY0y+Su4zMq5q+Jqb
QcA04jjiE33PbI7RXaSAFVMA/lCxp+HbW0dfASuhVaAkBrqpspFoD6R750RBX8gc3wRrRoUx7VWq
jIFnylCUjUGsKt4UyD44WNdqATM7Iy6K2+1aRFNxhsAiOunrTY2B/ObHp/0q3u14edRF0/Pn17Ai
glg8UAQRZ45I9quwfqK/msPVRSGcUWCcQCZnmVe4oFDXxKTC/b6Dut72+IvWbUaCcQEYicxTOQWJ
Z1ybDiqZS25T4B2CifZCFIcEtYaMx6XlBGR18HWSU45ocOTvq5Iyk/C48Qu560BEI35LKrw8zDsH
wzHZ+fZheHQYZ6A2qyooarBroL/K0TExGkFt7XKbCI9jTJhX9qug0nEr5315cNCbaJXPJSc9xZNd
xhEEbddHWQcSxp3T7sMNz7LxxGo64uw+Kt3IzKLCfWDcGItzgS/8dJtHPAKMKTDTEXVt2P/z+PSi
PTYOt6960TT/UYyvx/bsBGrY+1EyodQDfn9rkpfo1BOUNeOd59w+CecqvsYFZ4SaXsFYrwBC6e+M
3EHTg3eOjn/tYb1hN7+2U89IVELT6I2E2y7s2pIckWqoK2FTHArNASZL25IaD3ZJnt55zfAcSWZX
x2mq30yTkBMTJasKyY9dR7T32/zjqCQLE45FSvmQF6ARbjt79fxbWhvr8ePv7MtXBXzGwX7VmHlq
gEhHtQwAXJZEf5anvyTC6L3iFkMM8BXoffEMA3ZKthi9orz2nKWqMmYc//HV7Mwh/lQP7SRwVm+u
MRTb0m19Ll4iR33bqxseue+YC9MrYEaOMQVh5bZdW0H4XtqDpNvB4XjGLOJ91GPGuN8pz5T2vYVz
SpH9iRnS/5jZmP0AxlSEjRdrgAOYhPDobQCF9bQiT4a1+i8vtj9k2NKt2vZd6k/O+kVc74evJhXM
E2Zvt6V9OU8zI8PEBKNvpHnh4vZ6uAb0wb2/ujRdc3RqqXoxvzQWI02EsRgMHzxDL2lnY4eRi9WP
wDQFNI98xFgbrAcPQYZ7MiZQCNzAwIgcGGjVKclC8oo8WuBssP/kL1moXjsnvwuLQQ3AQrxKk0uw
/vGaUuOel1Hj2D62JheLgmskkvbV8tsTb9vaPGAWLscYg4Ghyj7RepA4JhvHCd/TyqHxy21uLR4D
44xTZw32D7ODvNghXvRltkKkAFznn9lWsvVN8F8M34wGo6F5FOiCFIMG1h9hTTmVdurLsOclURcd
xR8q3zx6oWkoWOtT7Bb+VB7Qhz81+xqcsyy/5mdkGAXVV8CgMBC/na2B+vcmwYpoIu3q0+b2vXx1
tHxz6jM6TOSO5Q0rr85AJ8rXWNr5yyUT9hihNtA0t7tTdd6HW8FZ7Spi4EWUA7IXc9WcJ/hyKnf2
IxidzYAaqueYSz1bcrb3HrBDSH+CD/nhE2GdWDxfsizwM3KM5o6+i4HXAYKyP8qYmbWkdmqSkde8
Yy0GfzM6TJgfJFmXZJUxPe1QmSAvreXtxs/P2zfI0ayvLTqzmKJM2jjwRBDBGFrxvJc7gpcRhlFu
U5lswC0xYSP93vRdwDijJQdwQ6TDNpr/FOvPmDWdc3aOIU38oWgnQdSJamHE+f3vTsBYh0CuMd7U
4fs9ZkFOKbetYVKUGxxiHTdGwYch0sChrzKt8+bZwZa+hjYPE2FpsgFgD/+YUrbxyu9kZMUEHGTq
a5Dp3UjQ9Yudb9z+f45ksd677XU3cz2cKCGAgKYN8R+eGwwJC3f+fb4txXWLqjDGdozz7ZviWFh2
Al5YdelUhp5e4eaTcNeegRrg6L7FEenF4wFybOr1Q5M5y0fMn5WwryaMTvNc76PtJbK4VnzRAsxo
MNZ16IJI6DrQ2Ovr9CDuJKsng0Jf/9s7c4X5XXPC9PmGgQDwrCjwsPIad/UcnwG9/OyRAMgpcE23
L2fxnTkjxNg0vU2aqhDDiZCBlS6YDuS1GS8L+IwEE49gnfMoxWM0tSFJiE4Hu6IfPYUvt3zCyzIv
ytqMFmPX+rofsGYLfGsjegK2H14QgWXyYoZljzMjwxg3c1yNuRGCzMtojYd7/a45PGScNN8y37C6
E1P8kGYsLri2oFU7DlgJkU6tDq2TvXaviEtpZQ0ZUR3Z4orcFIF8M3h/yBmT7M8MdhViY5gg5hke
s6MzPAOrkNyP1H2RbI6HW+bejBITCxVmarahBkoi1mLf+ZZKcpLgQDxhWJTtGR1GW7F3tREU7I88
W1jCIMDPCZwa/+JJDHRoYP/INKLOFvmbTm2jLikhbsCU1OkUd0zpZn4n+5K/nhNiWJa6bq8nbj2p
aXQKsDSrLa368NaTwpJ/QyKqQ3Gu6X+5qDlVhoGiULvqOICBChlfErwra8DNt8gJ8QhNH2Jlb06I
CRh7qRX6IWmys4G8YPxTpRV5TMlol6d8x0kRLqrVnBYTLcah6KV1gTurHURwgy1NWuVUVg5rwVtf
sWSO5rQY66oNDYRQx7W1E2buBpMcmQXgfuu2DZd40jH9faa6RqWY2O4NMjnqnRP2MNBN77CzAiLf
0trGIjIPZpALDscjyxhb9MhKRm1Wk4EanXILqENLfVVt9C7Xdnzqf0nPOn/J/ZJSz1nKmN4oRvty
BFRDaMKYkeZ5sA3HcMyX7tWnHgplxoqKmp3cc0eNuILD2OOgVfqVVuK4JbiMATaa7wEhAwTZfM0F
o5iE8N8V4tuOFSWJdTlWJ8Fx5AlF/eBIB50mmk2GJ570LAU1fzgKyKVr6cEzOxRqjMlASON32fbI
785qtu7+gSOl03dunYmxJl2Xd7Uegw5QiN4S23c+ajs9yVgnwY2peUdi7Ik5RrnXZSA1OirK/1g1
hMJ2iq7H/xTczJnHWBNNUGXRL3BRxiokWtc6ivIxqA8mio+paJWIq0vLk5/M5rXI2/8ZuRpJVCxM
Vb+g1IBvzEhkbARB6VfD1HFpoCCkwJPaOZ77Kb19dcs69w+dLzc4sy8ItzXBa77oVL86R7LT9X9o
HgVyJkCygKG+Ag4kcxRhpQp1bPSTEGLwcbow4ai98rcYLgkhdr4aKNSLMmbCGPPhdaZQeYC7BVSB
SJ0UonGvrS+R836bY4vGYk6HOY8mVYPfGqADQP3fWLVLgu3gmGsJlWfP4jX6f10Aq1ozauwF9YGq
Jq4MalgqTN76/e/xeceDSvoqmdwiwtiJ0e3Kwp9sUocVdQlRfuMtZ+kDAZCRdfc4Wg6ervfeVlXt
/jPc7Mwtb2nLYo1ifkzGgsSBKCetiF8wtjst21/2D96pISI5dVvEXCuO1C+5tzk1xoi4YxMZwghq
GiAHkMVoXurX21KypFdzCozx6NWhh5DCo3ivaKxrfWpsbxP4vnMZFmJOgQlADHkQa63CGUpLnhBt
RitFE7hBtG1CXo7eQ0Bj0jn3qmf1F9t63aX0k2cil97l85/ABCeNYJijp03xFsAGImRxZfLJg3fn
0WAiESNIsNJlirOa521u1/arZ/GOsZjUnJ+DsRxFldbDSvsSBwPbT89oIbZdq0WryUXcm/e3L453
IMZ8+LEoZclkPpQ7ZyLT0wFVj9s0pm/c0Gc28117mVsNNZwkskDyq0oSbHDDegVOeMGRcbaQLQ+j
HPQBqHQQO+A7jz49ff7dQRizkKp9tRIEMMsKEOmSiI40QrsUr6lw0R4AMnKlA7cQS3SYOzHDXMqy
VszOvxRn3Eb36ub2MaRFVv0hwL7AcwHLnINixDlS33b0nU57IECERM5ICa9+SkvK3Zo2mZhvQjCj
yRj1UIm90CjgdwEKTzOiY1J7Cm11q6WiQ4u7vz0jc1dykeVllICJCN5VKmA3onyJnYjq55a++raw
Fafp1nbNkcJlDwl8fVmGDisKK+xtlyvA25SQc1i3Vvizor5IsvMu7LnFj6XYE+i2/1BiOCqoMEaD
AkqaDImvHY0c+8wa143MnSXikWKY2Rl61ku+PHkoJ7Si42EHFH1+CXb6zHcZ+XMixhEC0TdYJQru
rIo2yBVj97NK1N+STbvR4ckHjxbjEhHQpnkY40ij0wJ0PPSBJ6fQ6u4hwHwKL0G0WNCe3xXjHqtO
SxPAaGLOB/BLip0czBJZgHo9PUnQL7jPNqiVUX99W9EXDe9MQhiPCEjWPhNbUFVW66p6zpv7Vb3W
LmJ8ERsnEcltaoulR+QqVRRqsfxV/4rrZtF7lBuiIEYKnih3Wwe9dt3x0KN17L+Ua+dkGF5iE14O
XEN1epibpFGJtM9/6W88PZ6057ss/jkMw7uoBnq85OEwaOgriP8yTYIeXGI8A9rwNt+Wb+kPJSam
aMRaGCsTjx7RTuyPmBym9yMvxuRezhQIzC6nNPPGK6bLseLDMbUAsg9Pr9g8tVr2XX8Ow/gu3zVU
QfdBJr23nN5q7OpSbMWn/rUjIS2thpO7nn71jVtii2dCjK0TmQstfhlTkp9ytHamXICpL5v9jYqK
HeaAOp3WTE/mccY7SQDyqF9A4iYcPcl5CSz63AQ02igb35HPaMvfto+x7fKEcFEyZnQZC4/eB1XP
Y9AtUc74VVzui/uH27K3yL8ZBcaw52hhDLUKFPbuEZOHFHadc0O8MzA2fcDSe9TKQAGLV5KNd+pd
YMPdddXG6/7L6C7y43/uibHpWlp6QyGCFqb3LOlRJOn6gTdqOFmXa1kAjreKAXEJa6+Mb+N2qurV
cWaqzdna8tzs9PNuffr6um9f7PcQ7/pnMherjc3ge6PSAE6lcpJj51BetZXHCOZiO+A/d54KRrw9
3vOaUnnfZi5S7+tEbwx8O6HcVWEL76tr1rD+wzOFBkjazVmxHisLWD32wYPzfXp/er59BwsDA9eU
GB+SwxIK7cSiiGwBWdyRPQzGk24Rhz49puv9Lwv6Zls25g5tTjvgVxX6ljAxXsXFOGVUthCAo/Or
uwSXlZ3QDyBPH6327tG3sPV9SzfBk00b62lzSiyXeo65fb/NAd49Mk4Hy2NDsS3xI5xHJEY5fvO7
q7nmLuNqmnY1iMMKH+/JB0/LF9Jq849/G7FbNZpWeZ7WnJ8jWzgl6/wtJgBwDy+WwFuidlvt2Vm7
v2E4dpZeeypZcsdSkyeG33OukvcrGXUvhMp1gwKy/NdfnijPvGs7NorpTqYKwNG8rs7bAqizmI2D
ICZBN+BXa4QQTlZ8IU95LSOMeqdRUgfmJCOAvn+sTFvOLg/xY+0gpWwd3g8NQEOH/UF5rjVqHP03
vyfhIeTh8H91z/+7on8bquskdzBWk45hpzVVSITFi85hymtXJN0UzstlIOuN/fmX4sBo9mAYaSuI
YGxPKOfTCk/UGMXuc3R9Rjq+jUdZVJDoIVvv7LvDQB6p9dCQw+aVvj81e7q2JmC3nRJaBS+O5fwE
Js99Wye/b1xaXcnJV2g+E/DAlzDLMeI8+18NQXk7tJyjuy2JTOwPrAC4TQ2r9m6GEfqXaZuR62Rz
NLoYYlmQrWWSbW8JbxF5j1AvrTYC2ZYOZgoTkhVEVa3odER3jLYV7K3v7LcD0tuyR5S3O+30Uqe0
kffnHoj+WJub2EeNiB4pbC+3N+OmWb9U67uVaCu/9QcJK0HWKnb5rs2DgpV6xF+RAPsn+10BWAuy
OkqPgAQhno+e1HjbxKS+1z8ltFBugb2A/2C0gn2PZZ3Y/rWODz8+lRD1+dWptKSnKrXC+9bF/o7H
9JDXdvZsOBmt8XOF36tXLfxqhwhT0q0VB+tFK5odXCSXkrWEZR/H+2wCS/s4itvaWefOh0k0jLdu
US6j4q6wjx2IBtGmt8IGBW2kNLQ30R73/V1B2qe7le1TJLKxjEynvpU74Yq8bAuCTdPwZhnt79DA
6wg12TraGpJqJhTPUQrMYIW8HtYbAEE8GuvAtg0bGemj+eDt8xRljIfVLrGB69k5Oerm8ZuGJXoj
GaxeouaHsZe3ak20BOXe071vZT3Z6sHUNKXvkaB7qLFhs3Otdw2jGStSdPTwKr4l692PYn8qLO35
Tm7tljxhg1pqJQB7UraC9eDu8otx1nICuFXgGWNvkC0gNF4DbVhCXUM/tZ01bER72+wu2VtSUW3t
W3TVADQmcIwTfJ9dUyMHjBeG2tCfARnBJoFoRPbO3dr55qkjCgBx08/3zpLvNu+X7oemEOLvLH03
bFePmLbADnB/Q8oPvSPrnQ7hHwVSHylJEXlQFabrN7Y0nQ2FOCX2VoQfBjW34Ql9LnfEfipJbBdW
ZAHmq8Wa4x8tbbHKaRdZn40EDKhNSbY75UjHh1PgiER6LC8+LOAZgS/uoz2dtvifnY7kPZiGzFWL
32J5FNzf6O8nDW1BdIWPghMCffGt9G1cO4BmT/Gvkr1PiIN1Sz8EVPrfXTt764BvHaMzVyWdFeS2
GdunzQ8af6jru2x/aihOCjQJA/XgdYDlKOd8bd5L0j4mjRVdPuDlBkj+wT0AOTY/vmNKlKg5eRc3
Mqk2o+Hs1vEuI4/mu5cS/zOwhhfXuRj32F2dXxrUXHcZ5o0tKJpIehv5+g1R1rutkFquB6n07Yam
R1S711R7f40ooGOVxwnzZ9dYVUXJJiZg7W9kQoXtKa7JcFftY7uMCNls7QII8aaFgWnPlu8FxDvR
XU42A3XBm0/YKoCRknp/eX9J7p4Tp3/wj+GrlfbOuBGhDE183Ok4/22DxjPF14HH331rojUzjb2S
yWGbwxJbj5vbX/7+zL228cyjwvcqqcTmqinQMElkaycN6OQd4W0bl3l0mJgDOEuZUMWg8+IANYqQ
451Afx3Png2VJhtslHne2yJ5et7wQOQ4kdRXTWHGOi+qCimZojQk7XlRGs/js1MexqrPO2EK0573
reP41jlEvTwlP84wtM4j2dhbbb179gkFHvb7QHeexWsL+Fr2dSOMYvsCXFWOi7rH+V4s6/j4fne3
KchPuFBnn5HERqeY4wCmPaNYtu5a2KcDkCuPWCOKQPRz/dBT+8neqfsnqAC5D6zHTxil7e5j83ES
oYk/FHI8+nA1m5V9W+6+xuVu/G623iCYbYWpdHh7yblzreP2aHX4qb8cbVMhPMJETuIo5IBlbdkd
r1LJ0cyvuGcmEuEoYe/u9LxNqM0TN/V7yeFKodihUb3z076Ygibr7JHjduL0mtpvZ5T+fQJ3lFqN
Zb0HiHkHvF0nr6RZFC5EJwgROTmsL6zyW0y+tkH/T8n1WIhk/BiAy1vbl8cf3oO6fVkfrW1BV/c1
sTdrSp7wT4wHoHyq2zZ+IF1vnrBPEFgAG560cpSRzbQLvrHS2+nSARv3fFugFsNHE2lOBXsh0Reu
MmeV/cFL6gT7QRGYlRLMffey2mAWTrCqPe+Wl6zZnBZjjzUf/TPA7WphNQO73fx2ydN0l5wTfU/l
a9jK++dEjG0e3CCJel0DjA09Ro9vCY1f0bLNhblemHO+psPYZjNeVZmpgY6BwLazfylvJfYeANIz
BTqzgL5jLHQk9uWzdG4fkMdFJtXTVCEqWfEXF0Xb+2XA9zwZHeE1//DIME8+PzSHMchxPCt2iZIQ
93cCoYihgbePs/iixTQC1iXK5tcqs2svrflGlLn9qj2/HCVMqMAflBsBkbWPJogS0VJiediMbmzj
j2mMvOAo+1LmdE6dkX8pV/IhKCbqzeNjtU3t99vHW0wtzQkwQj/EVSlVCghIiZMMVmbYskt/elux
ss3nwbVwdbztLP9CEyB4hoxV6QbrYMXRjYTBhFIfTWCw6LsQCcDaHm2aXv7T6f5QmqRo5hQELKZs
lBCns9zncLQqC0F6ZDUbERcmcDIw/2Kr/iHGOj/gJKdlG+BYuaWRDov1JOJuRYxjAKfcAPQKr8K5
5JSmAar/YyPr8SK1H71EwuHin+NGO62pjIKTv/OebjNxMbM0p8Ok8STXr1w1MNszHozZRrWU1hHs
fI+SsbxPsIUoPrqIK/B+2YWoFeqnwiA8o7LQyDBZsz9nZfTAx4qLyp8ucsDDOLLrzeog2U/F218z
ldEHNxQEjODiEgcsCkGTPPaFOJfV6T+MK18fiHEDoSwXZjt8HWiC6kowTd45WCG05p5osoRsuDBn
HeMIAn2lDnGPE01LEU3gA7WYwcWI0GkaEXIRK4V4jwWYGuNS5gko4wpSUShNU5r03AE+371uCWsP
FKX72wK67Ar+yAbjCkLVTwXf87CwGo3x0ToGsOxrwO2akCcRu8VHxpY0ysrEXhncmPrQIXOExaYU
KKkopOQIbE3qOgHwFNctrOcuPgpb767a8PqWOFfJFphjoUpkV4VvHWh1aRoAY+hebum+3bqf/zNP
AeKJNeAyAi8geTJXl3RDXmYCDts6LxWQkEp0WD/xfOvCBAfGzGdUmJvTG3McPSw+Pj+bxKdRT3rA
UnoEm8/RDBDbgeM9DW9cqgsXeUWVuUg1iRU1USGWrfMVU+KtKtnIuTg77nqBhQubkfo20FC5cuAV
k+4lRMQAoGbL1hOv1VDhEbmu1P4/SdcLzwOSHZrIzX36M3WCXb1R7eLBfBwf4tU0p4m+HpojUMk2
n+WDvDnAeqdkd0EuyLIwZ2cBosMSNya3mXgpCr1iAOs7smRI0+mGwWtxRQtqomfhzT3cf+T7Hzk6
nYi+GYiwHVxUC26L8JLP0CQ0vZkqhgSw6ZqhnWqiF4Uh7MJAMfDkHg6vOTc8XFh0DRGeEWEcU9KF
HfreQKSwk5N5Uu+ai7fTt8Vas4OHCIOLk088pfZm3yPl99mg8eQzfRCQKiQDGsp5yYuFzprr38P4
LzPS+qIy8HtK5yjbokrWvd2eajSi8GZoufxlXFgiGHmjVyBluVO+OQLQ6+XJ/Ml7MS2Y9ysOM/5L
RF9hrPkgc3zzdvcriExHdPu2rCyq0OwWGXMnN4VYqANo5PfuobRV5wFveE4ozzsHY+wiXQo9sXbh
DcP7wP4trEs8wf6Lz73iFmPcMK4gh6WIkxR2ZWd2Y6PZFO494W+NXQrj56TYxt3Yk3oNjrc7YxCT
GHtl76G0cMqc+pIfeedaSnpcEWOMnDmi51MVwD3pTnoRYUiOWwNVHslyMFH1S90NR28XWzrsifWz
2dL0VdtkVKAHW/n/pF3Xjt04kP0iAVQipVeFm2/n/CLYbrcSlbO+fo96sGM1W3uF8U5jjBkY6BLJ
YrHCqVOaBdPmWXaxPwRnFfl2JPtdb3N12LWvl7VoKf315SNFixO0Ss6nHTF6gLKfQxVJfjR0sm6T
tbuAbhvVylQnxMx73Yrk63CwRt0ORrskNk9cL0KSHADhIXejwInGQ5nfVsWW5Pcrnzl9huDJfPlM
wWZF2Ela11KLTmTvoD/7x/6zwrN1yREsqDsMHMcG/XwvwPoQbp5WhC9fNcpUgMkxLN4QDrKndNCz
AAc52N2PF9RkOqtGYTB1wkN35gbqGKOdj5YbPmjXeLka/G1sdUfTWRtW/xkffdsGDLqkcHMM5dtM
QKJIqi9hfB4c46hFolxGuQ9Vqt/F/qbfhWjZeEWN4T6ytCO6fZy15o1lSw1IPdNUDVyhRLDUqVp6
ZtAirFIbO/6N6YrJHpf03rm834tWZyZFMNJ+nFM59bHdxC7fJTt+RVZ+jfxz+SWYCRFMNAfvjWJE
EAJP4omiGSFENNg9EOv28mIWsiE6Rkj8u2WCmW5IQUothxwQq94p9yoiwN1lCctGbSZCsNJjmRhJ
PaknHrX2+vcr32XOim+9ul2CjVZ1tDCWKWQMGA8g7/Jje6je7Wi7Rva+eNX+rOXzO2bZDz9o4St8
ahi0u99Ld3TTIkd1eceW0gPzQ/nU85kUGkRMkkKspt+oGxTDe+stvBrQn8ydOrGMa7qZpiKbexQv
DyFu+/v/U75gdOWxUkuu4R49vcmJLR/Dhwd4wChib2Dnb7J9DiyZemMCWJCeV4zZ2h3+TAnN154E
EUkNyC4G6+3BBKl3aHsWcPtrajndoG+2anaUgrEgxGdgR4bJfnFC94whEOpV8QKXTnfAV7keuU9G
+JI40WoYNR9piTPNc+v5VX6KrKO8QUl4bVnT7/kuRzVlgvQ+/Z7ez9tAaT08mKaF/teUbIAZALN0
dgPqpwjjYYqb1YFK/8ft+yNT2Mq4iJrENyATFbQ0gKl6xJirzUe3srZlZ0BnqkaRONZQu8DaZ7oR
aiRMmzzuUE4AsYj3ZMa2egRWBOGmseE7+3XKUyhAZ2nInulP5fbduXwzloOv2RcIp6gF3K9HNege
XvrUAo+gf2iPJpALU1tdZJFjejauQEKJscvpdjXKXnQyZsKFN2EwVU3qYwjvGzRp71PLO7lW67or
zswSrBX4Z0Z1DVNPTVMTFhlGQaMGetnh7dGAVGhD2Dowadh9ikFs53CnHQpLH536uYms6gEjBI95
geecRGCKpM/xPf7c5WuoscVXd/ZRwuJRAmUj5S3iCQxs4rGtPTyC7b96XjnghQQbSAhlFQ0usqbK
n4NoZiqGQTNpyDE95GE4jKiwvtqPqwW4xRtqwD0ihKLbQJxz7mEiQh94/bSS9IW+HbVbfk33/V2f
WCkG9b7drgFpl/JsOlriVRwnEr4aEw40Q/+6Lnm8ewg/4qdp6OxUcQnt0+b51xWqm77FzvLtCNzN
fbDNI2tlSyffV7RIYBRFfc5QqK6qgosxZCTrI5J0cDEG9FeUD7ELwsoTweTWfnu/1qksT0bgkrjp
CZ+dYJjJeWjERQeuGQyGKK42Pfj7PaCvbGmrr3GhLXq8ioKhCjpjuC4icY+fll2RGtCX0uk30UOd
2D6zKaTxnWufXl9HBEnZK0FH9PvKti6p0Vyy4PXX3uhlYVt1/3DiA1F1mjJ+mH/7rmwUq0Dme8VV
XLqBc4GCV+APqpdJDZYaeNZZPXFL5xbZ1GvOz5KVg6qaKmOT1lBBXdp4HHkJ9nCg2QxLxSzAIrUr
7TbJMcCY/OiNDZVMG612tgwc7nDt8ddE2g3sRxQoVpsfMhnwxrRtLZrt5ADN/GTlAxd6/XRArP98
oKBglZKFaj7dJlwltokPvuWff3ugzHj1bbLjxTrn57Tkbyo9kyh4tzRKW9XwsfMqaO+KA69glSt1
QiFK3gul+6vxbKJQGtgtYl/wUaxS2i45LwpsIjEpNXXKhA8IQkllQ4QP0EFWeboz0VTQ21fSqpe0
bKn+CDIm8zy7vEZXDmM96dgTaN3RFPUSW5prbtJ7GcTlBw2a4Fz9UI653aRWdDBv6vNa7nepOo3j
/XetYjSttkobkwKfcJzIzNt997s458/pcdwm+x/oIsVs+50bubto612tJVgn1fl20Bql6K6UmfKN
DXfknsJ5PiDVVEzZZGD9VnFeC83hUN+ZDOEsNYObipxBxrm+SWN7yjEe4LhsH5GvtwAtk5y1VODy
jfkjUizjenKRd0M3dgBo6McE2YkJLOvegK09OEuOvC9+rhbEFx+dmUjBOnpenA9ehEfWmWaaVbcY
1w3CMbQaQ2vWyWAWpekqJqTqVDM1Q9hTMvIWI0o0POn7TUjs1AH3Eb3uTvVbdBhWkp6LERJqSP8r
THxyvCYBf0oFYU8MOUhgJmTMblLASsTXPMHFatJclLCLNOQxiGqV7sHb1u9gjwquFLavsg1+CjdA
mbp/1Lcj0vFds1KB/Izzvl2F2SqF18Zs+EC7BKLrDbOuI8Wtawv4IX5bA6sEVPiak7QYxMzXOp3x
zPQkaZHEGFYy5V4jGal3GDhwrFkSArW/ebl1Ok3zUw2mUMGVjZGrGBJTnxxAUJkAZjjFEL39S3F2
gbuOt1lMwMBF0ZSpNKjruqCdakwlCQw0sCq9CiCw0UjtaJEyHq9pggHIVttkZu3kCQMDaesVYWHV
vJRLTEE0Gup6jVJ/qBKTf13eBnUS++2E0XJrTCOSTeUTCjvbcDLGUiZ3cf/AEbJptty8DMqBq1bf
dJYZZBsDnDL8jYB9VUZnjXEXjb+a2CrUW47SKX/Rf5gcmHa9+MnlWyW1lOEZKW23Ks+Z+pEohc0R
hCo/49yKCYDhVpzatNwO1R5UDYyuIFUWDTcIcuBlgxPKFNeS6RFhnRr1D5g3GNHf7X2agZP0R3yv
Pl7eteXD/CNJLFgXTPZLRYGkaG+C+xudGP7PoT/EGISF03sLg22EbG+3XxG7FBehav2/C/xsR5wd
1uSt+WAm69HqKAN7ivq1ah/q1QrYkqczzUwGhMnEcFYm+FZRr45EArbiIcQU0/GqulnLEX9GG6LW
zSUIl8FQpSxG+0z/wDLguCXPooM7uGWKdpDwMJ5602r36XWu2fqLEux5sPVy9LVgMktoNf0O3GyV
ragOUTFXtDsT5JkjaOtoD/ne8LfSARMgW3rFDafJd+ZqKLXkG8MmqkTVZCANddEoqh2JkxwPaekk
H+dWsuk+x7AV185/t+d1t29Jq+fiBJM4plpXSlo32eApcjs/pKAEY+7zVC803I97FBNWkxxLGjCX
KeR4Bk/vK+TlOgxNR379GmxgGYa70H0C8o5T7GQOfL+dvkbJs+h4zsUKIXKaN0k4jhCbgcgafBDX
oFCAKbK0Dt695kyeEdl1APoWx+xYOtE5c1H9X0kvLVnEKekCbCRlmB0u6GamN15iVGSC3fzkDnNH
+wffrvVbLOawZlLEHHYaIYjzC7XDVS6sn9eShdKijTl9tVXfx6foyIq1hPKiAzgXKfgRWa1wUERh
YYOr/R4fnM2b0540x79pt9ou/hW4K9ZqyR+byxPuSS+lBAhnyDvnGK4U5vbv8SrGlG8UKqf47H2t
LLAUi+tgcpJlXEyCqdxffYdaivNkaOGSaa3HnYAhQu3DmtvSCO7Gy2tb1pE/ooTwuBs8osiNgVLQ
Vn2pdKtgDkOTlgQmX2UzaivSFp8bHRSHGgNztAFo2deV+TUNvUDDyhy4ttVddvAcPC939Bit4maX
N/GPKMH2N+0gyV0Et2jAqM1+PxSW5wB1g5JD6jrVvbQHmGZNUZYC2/nyhBtHirEPAfyfAltiN1e+
+6txRkCK0lVYizbpgPjwzESJQVBZdJUqqRDFE+hFbcta4HBqy8Anjoe4cfKUu/y9T85ZFtpN49Ru
N75Exmh14CBLD6p2Njun85AhPITVXvd9qLJdNhuvsc23xnzg2dGjbst/1cFLlZ/N4H0EgUm6G+JN
AI4x380QeZWefuq0a1JdRf3O4yuzTBed9im6NFTFMBhU5qu26FVjZGbkIXYGnsC3mqsAXUzKxkfX
Wnnbbz8uX4WltqLpEfxXnHDNazKSlBYQ102MY711pmjbAw7TVW35iZxc5fWqxFzD0rJPzHYfp5KE
lWxiByihy1/yia/+drizLxFeyizLUr0b4GKfDea8Gb/jW3MDJpQ7lh/tx4/6x3BCa+UagmNVqvBW
mryp2ySHVMe/Q8dvtZsIJhU3gDPzYamRrbRgSAnObMXZXX4sZ6udbvLMGWy5XhYE9CAPw6MKljVp
Tw9SaMWG3SPtRl6ymx70Q6/1U/1RDL6N5tZwYz6M2nN0RTlgU2X08/L2L9rE2fcI5hfl0iCuKuwD
yERTa0s2BuoP+dokD23azkuHLNjCyiS0akuIaZ14tNM9ObDG8q9QyvvRutO8A/26A67hbrJeo8Vs
9hZuk7PyckU221fzBxjBtgDN2O0H2XTO1SvZqPbtGrnqYhg7xXjg+qeKTqmgiR5P4jgl/uSotyjH
gcvabZGD9lcpQVclCdoXehhikw+QNG4chCPoRotvajverIXLizZ6tiJB25iGgZVeFPYPTWm9tfv8
qFlVaKHtYLfWAbO6JEGR1KFqcp1jSfQcXzVXzXm8MrfAVMILsy6r7Ke5/65Mf85JUKaS0sSMSqwq
dyTd9RixWr+1emUvM7RZ3/fBLi2s/JAkdl9aBRrB6R706+XBjzYs26x8zPIWoyUMmU8KAJHwMWYK
z0aZMgT56WyMYFOs7mQgdc43bLCyzYexA3wJgfOxPHe7NQ9j0VfT/8gWnn06NoRpBTaiLx3jR98c
y5tSswuw57n0IbvVN3Ww0ZT2r8RShZmyIhOFiFWpPqZqW8Xwo+J4V/m3rL6P3hNf3aqJm7bAFp/0
4JfKbU3P993t5e1eDKtmooUVG3kaltowPVvmlYSxZ+BCGBxTPw65I0cr61yWRRW0BRkaQVb7q6nW
feQr+hYnW2+aAxj9a6vYJ8773yzojxDh2ddMD+NSSixImQgi0AgPfEOyspDlu0n/CBEe+7jJMjpO
1hcpOrxtfWzX19qwrZPDMJxY9mj4K1d0uuzfbuhMoGBJR7MEz12DVRVu/q4eZFtd8z6Xkiow0f8e
jvb1cOrRVEpeQ4JuOcUdoNuwoWj538Yr91tYCSO6pqLySjFWfEpQiRXnUTHTqu1ZdNKi+5o4qvoW
hYfo8bISCI+wIEQlgqYBL06DXDJQhvR/SOVZHQZLoW7U/5b9bieB8IP3a8xKYq33H5lUxVgbZDen
xrevGxh5aVB2qhedmv6h028ktXTMssToBmOjjuC71UlvBSXLXT1TGUpjNrK8bm6k1QHZzpXTXNxk
RpgJ6CFBFCg8U54UyXFd4VvCBPNNxvCcJdBSDy+isfZ4THox08x/lj0TNX3KzP9CgaiJm9gE2xAJ
thUprUqWt5dPc9q5byKAgQBtOMYGIT37VcRg5kFHMaP4pFZnJTAcmiR4gkabh5El0ae/EGbK2DRD
VZH/EO6BaTStVOcQVlbBU08PtVZuMCdgK8V7I0c2+LK06SC+LQ1FGo1OfX662MQAgEJbxyakScmt
x2K7TA98VO3LQhaPCPlSwDwMLMsUTGLZ5RWGvoXxKamlNz1iww1hSXB9WciSykEZQGbHFAzPFNMO
QRAWeqzm8YmAHTNKzkwnNdwINFKlzYqopU1Dvy5BtYJRgIyFm1aZo5dHURmf0MKHibBv2fPlpSzp
2/z3C29ipyOOiboiPjHZIaO6TXngGHw45CRzOx5tLktbXo1hIMesaFiVcDpmwVs9bWCrekKtJBsR
LJl2m67WzQUD/3lR8fD+K0e4RSkZfCmWtejE+SnOKisgYNmpngsffW1espENQGDy3xVqFJfXt6gY
01QKYLh0iurK19vbcp7kgNxGpxQ42A4c1cVzkLzzcc27WNJy9kfO55s9M0RlK2W17sMQpcl1GV5X
a4m8xXNSTV3WNArz/lmfnP1+I/aZV4VRfCrkcx6XoOI5BKbkXN6sRdWbCRFUuw2yOFQKXNUYFDvx
e2DyezmmldUgm1+TlRTJ5yhv0fqwmTRB0b0k7Tpwd8LWDZtUAgOQXlmxb8uvebWlmXIaRuOak3vK
R9vvboMawLuq2OemOwaKE/pvSXmbNHsMJzJlu+J3BKOLCKutvtDvLm/L0nuORLSiG+jz0okhbEuY
yh6tNOx9ym1TelOo5Or1u9RhzqO0r9RHP15xixcPeyZQ2Bmjq7SQNjGsWYnEn5k7UR1b6bAyam3x
tGdShKvBAoP1IYGUuvmd+qkrxTtiPuhwvfJuRbEWbwf8OxM88RRoXMGBVIMhxDQymOeWeb/MeNdW
/a/LZ7S8ZX8kTF8wux+R18u1UVTxqctRjyiTyFE9dOTVeuheFrRoUCjQDVRBGKGI06aDpDLCSqnj
kxm9IRa34+7QIfEYrdwOEZzyj8GcyZm+Y7YgkoWdr0t4ZhJ+6NvOTttjHx6NrtjmZesO3Pb4z0BB
o25qD/3R7PIzi/zbOq926YBe16xa2eBFbZl9j3AJygK4yppig3uHBdGu09k9+Jmsomi2fh2uRRyL
x0mBC0WPMMPITuG5iNvSo1Kb4cqZ3MqLQ4k6fZevXAAhIvxniwEP1zXE1RRv09ctTtXc7MZ+jE86
614wh+dWDatNFp1o5jQF3UQsXIP0iUWET5EYdspM/BA0KQk3e4wBSqUtRPqGanfSrk0OXvEiYeS3
XhxpljkgGbIN8Fk2NmWv/11z4YZNA64MisK8sNysM4dE4ilkSzfS2O7NrHZ7Dg410qwkqpbuyB9J
3wIgqkmVVBKcnjwWBzTQb4zytjP1G0Quf/G8zyUJ7osxRDWjFJJMXh9Vc7gGKv0sJY1NwrhfcWSX
dHIuS9BJM46TMJB4fApHTPiR3krjpk9//MUZqZiooTPwm6oiqy2qTkGWJLhldbfVtODoV+c4A4Bj
rFYssthB8I8mziQJJlkvJcknAPid+sGwtRDVftCzmJ4jlYkjV/Td74Yz78utmSQ3Q6TYCUtvGc9u
gmh05ZHsqh9Vwx/jqN34vjxYMtvG3WvQjbuBVKbFtX4fSPVoyYaCEJCsuXXLFwl9FgAbExCh64J5
7FKfJ02Iz0+78TECA2MTbsvhl2wEtqHblRQfG1270hPjGPi1RWR1xT4vqjhTdZlNDhlmTX+1HU3W
5B3wL7hMiRdv5cig+zZL1Cd1lIurUsrzlWdnUfkYIKeIColumtPfz54D9Bn2kaJrUD5eVY5GGrqp
06SGUSyU3WUdFPNL/6gG5k4AA0YRtTFB0Vs6qGokQVbm3bRSvh2ZkdkZz+8ZZQdiDEgwlS71MJgv
qW4uy15yFIyZaEEr66Du86GQ4xOXzcxmestQSVHy7WUpi5s54c1QpFZkIM++bqYyBhF8PR2GH+0a
uMlNfSagebosZElDkDFQ8aNP7B2Cho4egT+SeXBv03qPufD7IC53cdOAUFVeq0MtbZuJZg1DlwlF
pUPwfrJYrQqWSgjklfie9YatZNUa5GZp0+YyBA1UaimlQTetx6/ssD/XY+qs+qSLmza5VgbTCKDH
ghCjSJRE5yasUt1vuP+W55IdhM0mitZejsUtm0kSjmcwcRS6Z0CS+mGkqUXaj8vnv7hfMwGCkuWF
5sWBj/0KyRbpOCsGHHbVhVnbL8GfaAIWeYxhFbV0VjmSROV5wHxTkm7+YjGoYqO9A1w4QCp+vTF6
l9U1ybEYs7zNEm6Vw+MYPV2WsXgiMxmCf+L5RjzwAEqcSo9tFdowBn9zJdHNBew+RQPQJw5zZkTb
CmhOI4n5qYgzt6zqba3eFnHt+nQtShBxPpMNRayjAg1ootgAHN/XDUPfnl+kZgMTU4WdpQRw6AA9
7RxZb03ZahQ/Pra+h2ndvESTnle/qIN3bnhUHvU2Dp2MSInLdMAUDIl+XN7nBcX88mmCYjKp76Oh
QpSPgQV21x9qTq3OWAlhlzdAx+SgKetHYP++boDkt0nTN1J0IrLv+Jm2i/zHTgJo1bcy76kEl1d/
kBjGe/sAp1LkF45RR6xAGVfOfGm1YAafWggUGXRUgocYMrklLEOWgZXSppZcE/hQNXv871s6FyK8
mEPqG1rUQsiA1FaoDi76rqyakZWXeVIaIWOioXoBlIdO8CxrwsnxoA8NRhOY+Qh9uSm618B4DlVW
0d96eUFLkjA1FoUSDXwNGIj79fS8RK9KKkESvsMtpMAJmnwjs6MOQqrLkqZvFteE4bSIh1QD84ZE
y4JmRrWWasTTyIiHjlJrB/DtY6ahVL0iGZbZbZj77mWRSyoxFykYGgz2TmpdRjZiyDBp2hvuuBY5
fiQ7l8Us7iGKm4osTzhV0Y2KS9lPR3nAaXVKZ7Vt0OwKMHU017rOtf8emyCsQ7kFZQoFSYnpW2aW
zRs6o/Aj2GdteKx3XH9Yq2ktGGedyHBAQa6hIU4TBMhpyxu99vmJBxRMlQCy271ZrsXHCyfzRYqg
4ITnBZHRdgqfadM3E1K9set+jSxnUQpORUXjKRoxxWKBXpSFLI8RP3ky0orjXVGejbpY8WSnF1HQ
a4z3+yNEWIrCAwwt9BO8NRnr3LGL70lX6k4Q1ZgXoGXcraXGABFLtBJBLi8OuW7M1EQ9XyS1Rcdy
M7YmsuxE7kOHFCDqqbvOYc1/D4Cwvj9yBAvBJdMPaYtNxHDBnZk+BSDzNLPeZu2K0VswEBBkIFtC
AX1RqHBb0eGjjWFZ8hNV5Z2HQSSOol0pXNm1kixbQxzsL1/bxQ0ExFMjU289siVfr5JqNmXAypSf
6kTZIDB2pOaj4mxFPZbyezrA67DXlEzsBIJHxfNgVMCPyk9d78OIo1ez5txlMTkHMgaHNt5VZ/zs
Ivbi155dj4eAtps4ArLowZRdqcofjXRt5QsG68snCSvXzUD3kD/hp750W4REcbqb3rG2CVdgc4tH
+mft+lQsmlkrOcNAo6Gt+Kn1HntP28lVh3RXZoNfP2nWiOSXUgU60QE4VRCqI7QQTFegVDW2Nuen
bJDqpybh0b7oZLSIyppiS0mS3hq50dylqt+6YxRHjiFjdm+nRbdFm5ovf6FdFNgiTTU11IuEa0MT
mWfRCO1SdOVBIgUeIEacNF4D0IsNa5MDimCQgfsC/4U3QThMY1QAqgCB/skbORiSe7uB4cHcOEvL
b0vF25Co2npas2011fbIVos/EhSB4/uY3/bBirIvXanZt4idOurYxrxXoFhRhagOsISgzwDCXXE5
l7RqLkXw9HRUoLMhxTmT+FnCKFzNarWtqr+uVc2XsBbzrf1kjZipb9YnAXLzBQqZVgNwVrn9nVf2
oFgqt4Z7lluN53x4K2Z96W7OFyckRjS1SsCkDHNBcgxVRRUgiSq7SB5R4FxxyBbvC+AOEygAZhez
Wr/ezjqipi8RnFZb3LLKQc0UBmnUD3K0VyonkO4l5sayHbX3l6/GUt4JAcMfwYIXnasd3tOww772
3kZqD13jjqAu6De0/iwIEqT52oKvuGmLyjmTKuxs3pTcD4wG5iGiltRWFjpm1+OhRSk60rrI1Mlg
hhY21a+SoWpH6AwfM8evDMvsHqU1ON3iDUChGxgngrBTbE5vq1IqaYw738hvgVpuQQqDeGTMJavn
a9O4xObbTwMD0CZ4g4CoklHV+6omYF5NMPIvTU6G1ri1Iu+Bktn546am9ybZe13r+oWrF29R/RcH
RgncG00BqQ9QGF8Fh/DffRZWycnLrzofpbfOsPiakKWtnCQwgAYmQIkgRC/lhFbMTE4lo+9NRx6q
vN30ifKQTwObwjWX9Js4GGqgt8AVN9EVgVzg65rSOAoojXwU8vJricibrmosMz77qrath2ZlA7/Z
EgjDuvDCAO6JPJvwBhlSHQNH3HVHT2Hte0FK8NEFIIio8iAE1tXosjWTMj3oX5zhSaKBhWHMApLl
Yi409Mu0ywxIHKhZ4EXK0KQThV21ryXjiQ79O4aimIeRlO1V03qgmVXZ82XjsrTBMGbA9U73A0H0
1w3u0mpoainojwl4Eg35LU3RyGgWWzM/ElT2Lwtb2GANSCcdsbOBN94UNrhs9Tj3Y4YOwf5KbSM3
1vQzEDC7MKUrlbbvzzzu4dQlB1waosxviTme+kGMEXX9sX7RwHEoYRhT+Og/xmftJrqSDiVmXFU/
h7v/vD4IRYoWSRWkhL+959LYJyVG2RwHAPyGLrNNI3YVKbaSYA2SsrCV8Po1DXjd6baLge0wVkaT
JfVw7GPQKILxow6sXD6n8dPlJU1HImiojoGUKjUxP2PC+X3VD5ZkVB6iZjgq0bNfvERrYIvvjxsO
CkBF5DiQRCXfzKWJWlqixsZwzMpww73A0tLQNnt6bfDUCVLZpeOzZBK3o8b28tK+PT2CZEH1gyDT
2UAh2btV7sOT+n751y/tnIl/4M0iXYQMgbBzStSpjQxl8CpPtsywGJ1O0ta8kgU9QN8+sonInCLB
IfrNdS+HZVwD6SCZHImo/DUYym0RZKFVIg92eUXfQndGMD8TSTaoHfivRFYCRRnTsaj84YieX+Kw
gmpOqEvhpgnq9klSm+iI//VOCkZR2pclLxzVlGFHlAIsHqiohKAwGMGHMCR6f8x5awVgeoGqF3Ql
cl8UwlCSIoCYgh90MpUz95Wg71vmGH5zJDHoBAvdhhBFWfFXF4WYwFlPHQU4OWEl6ZjpVa+GA6Y6
ZI6MMMfs7LzOV/ZrwaojwYYKnvaJaBCzUpniayXolYcjp7+YtNFRYeP8oJkYyNiuQVImPRYsBG7t
FLJpjAKSMq14tm1Bjve0jsLxqCrSJhj053YE4F79iIhiK4otl4+NuYY9XtJ6VQekFWVK4GvEYSYl
6vNjqZj9MagOuncujbvWQ5olXrnCS2JgysHbhYqbrolX2ASACTeJ4bCAtpFpAoT6kF81OTt2PHUv
q/iCuZgqlMTQDQOJZZHYOSNaWcblOB6pxtM9Cuz1fVZE7L+/UJQBnjtBKEAX9UlWNjusquc0izR9
OIZBpTk5NcltCTaB6zbGM5LJtfJ2eVVLiggiOxP/otaAYsNX5fCjvlSTQBuPKGA4vXQd5e17izY3
Fm+asFh5q5beEqTkp+QeARpRJdN5zlcXNSaLtYAcuxj0wqUbyOgMjgHGUp9oteXBbohs1LlWLtuC
lkAq2oQ0EF/BPglS6yaqpCSCVKVJ3AqzICVMrit+q8V/30smI05C2UiGh0GFizaMDOkw2hA8KHJu
eUOkvWUZCzY5DYytxDV+jSE/xcojuWDzp4IKANCgjUaSW3j/B6qHVcqU8Rj2t0aFXmJ+jGVMOPR0
BKCBlaS7ywqztJlzeYLC5IjmNT1Vx6MeYuje6Ln1dnVg8oJSflmT8lVNhoEbpZdBKVt9z/htV2NE
i7Kl/JzXfGX7Fsw98BRTpQgYb4Yk21dRqa6zNBuS4QhE1laqgE9OWrfsvJVZ7wu7hmAMtnAC0E1A
6K9i6r6o00HLh+PQy5EVemilJm7UtMc6X6uSLokyZI0gcwhbBYTRV1HoHS3DNEmHY5PbcR0/SloC
JtVKcQzdXwkXljZvLkq4WBkbFHhQEMX1OzmWLbwr3rhiEBd0Acg/FPTQHDxBHQUZaHckpI764Ugb
sIho19qvpgWygln5WuZxwcDDsqP0AEOBljpN0LoEKwj0GKbXA0+hBKyqMv6+fHeW7B/iDuRQEYJ8
Iim/no1UB4rcazIW4+e3WXjj+TujfsjJvuwwXK8A7y4G5pKHy1KXTgntVbB90DvYXMHPhU6OSRIo
eFJ0CVNFwnGnqnFo+X5z+xeCMFUEuDYD9HfiXYrUCCM/GFYHdfC9Agae27oZuZelLG+iDhFTVAw5
wpU1KBgGqYRzyrPIGaSP2PvRbcJrTMLet9LVsIa3WTCwKN7AuYVmTK+yIK72kdpjEh+PwEo4PgHs
NbHAxbWNlEM5DIdAlVYWuHCBIRAhg0HQvQVE0Vcl8Ug2BrzKx6PW64D1ZtljGAB64QGtsclH5dfK
dqr4dYJ7aAIrB6omTPLD6QniTMUPWNNX47EotO6gsi5GCzMjNou7bgffEUyoWlRYYRkYxzjs1Z0K
CudrykCxa4WDWR8xOH2NPn3hKqKIDycIAGoNiUfhKiryKA1KXY/HtAkIPFQzstsiL63LS1+4GJAC
DZpGOaEELTydSESnvl8047E7kNvh3Vv59UvnCBcOsxR0AO5BB/T1HGti+BrJuvEoR+aJs3gP5g+C
RpE63qt9tnLJF8wk+q/heIDCFlGgWPybSF1DygbsGEg0PAxkb4e7JMULUI1OM/68vHHfU6iMzKWJ
dbCubBQtSVuo6IG9FE99iBGQBqZgG42d7ZU1aQsBDKTBrVDxquEJEB5Pry+guhU2smT1MVfIDi2I
u8KjD0Pzi/Nr3XtEW9RZrRw2OkV+LIirdNGpSDa16duJfpeQgOxCdY1qYPF8qcoAxsRzAaP39XyD
kY5oyYX6qOqdppyjDkMxxqsoWVv+tLyvFxR8ROjYwLNEAKMVGcN8o1SBoIUBot2jZt4zFP0Lfs7K
D4QgT1Go2YZ57YG+A7PFLx/z932HYNT7NKwPlAJEUGA/GZuY6QVOufqJuXyWD6/WaG2q/y7fAt0K
qjXk6ZJAVP10PI6ygiT5dGFn4cFAaM/jooRvSdIrmEZUcBucYH5qwIZcdPsolzuH68NKfPDdDkz0
ARMEZXr/Udb+KrYzxy5lNSwg5c+Suq3N+zFcsbLfH5EJ3wITSxji1G+9l2XD0aAWQESWusOAgfGd
amnmE8a1Ar+Zbbz/DBTGUN6pVovuSCS2MKL365IaxitJ12AOyP+QdmW9cePM9hcJ0EpJr5Javcib
7Dh28iI4iUPt1Eotv/4eefDNdNNCC8kNBgMEg+lSkcVisZZzclU9MB2lYzxc4u8A1t5IynzuB/gQ
ZQO5HlOKSHYKAVo3zfqIG2QOqp9lXe4Lqfd6vb1putHp6tgbeOa3tMSEVhyM7d3Q1WEx3+AN7bIe
aBlTD8LAXNnY0TVDgsFaOC/o4sOfS/UzJJCUGCh7gVJ8w9CKM/k9iqoqUCJuOjdlfxwG40WLI4o2
9qVvRkzBzrS2SErkOYjY3SD9xoRjv9WV+PlCvBQhKIT6TRNluoJFHpC++aH9+TMI00QY60ENE6OC
IJW+XLCuIKSslycyWth9AMDj6MX9V8lM/nRyCcaCUimcJtKUmLFXBTk9ZrozmshBjPZoUD+hUeVY
NXfjnpLwuvP6fCFeSlrCnjNfMlsmfGkNSSpAxVOl920bjCuWFkw09iJ7w+DWzve5XsJdoGd9okwc
0lLp9K52LtVcY9pV0v66UmueCh1qGHdeEEpRQ7xUqpmMwuisxQzK1IvyyqtQPxxBE3hdzOdK+rJN
mOVBumSp0OiCRxwro0HogqSCBJcB8Cckyp00nkpnjGtviH+VdvOkjNX9kNG9BqiZxN64ekQYMuTX
Lr9AMHic3TJCOIOroEt9KW5vFq9pU/sELDQ8XnK5+5onlZ9Enprvss4d5a2e1dW11hSQUOno3VLE
h2fUt/rAO6yBXN1ZaFZgxo3U/elI/qKljk7RJUGLO3bxY2dGakg8rzqORAcZ3sr5EUNTm0nzNc+B
fUQ7BOwFVRzhHAxy2XW4JxClePzQPF83lM8hEL7/7McFsy90taWzhR/vpFPGHqv4diYY+Nxdl7J6
lNHThswaYiDkAS5XSaUof1ZJhNi2OUTMNaQAhd60cfvBvy5o7drAsxV7vgz8oqf3UpA8mZHSVRCE
Ws6tFM/3eZS9Axzgq6YeIvD+qHjUOybbSBuuGRqyGzjW8CBLjehSairlPAMoLChYstZNm1tJvS/R
YP8Xqp0JEdbQkFM04gDiOBi5/bWi/Y6N3Ae2gVtZqmtl6q4xTb9g2YbDWvOLeL4tlVA0rUK7S90S
oHHFbKjh75svxHwgde9o+j1WNk3xXmheriu5tpKY+0JNBeU8lLEFp6ECdx/GCml2N762Eg2ksb0p
pPR4Xcya1Z+LEZQq7bir67iSg6TcGdwt0iAtkcb+el3KmjGi6eBjDAN3peiDqZ1pqGA3YB885Mqd
WgPl2Oe7SPLKPd3Czl1duOWVimooGufFlpip1kk9qLi+DBUp45julPTFxvVyXaPVdbMJIvwPJCOx
NcXuy7rFbIUcWMlhwpgX1+5NFNh4tpFsXdMGeDdA8UGWyMac5aXRNZFG06blCGbgJMCD7ShYMGUL
sXBNm3MpgrE1pVbUfTyglhH27btivkrTXv3jwR9cEIis8a5HAhTQ3cKxBQBtznMmywFw1ScgZYGb
st8n/caCrTlYGBgqMhj6Q+FzWdCza0jC7lfTpMkYPb0roYPegymKuqBi322XI5dPFp6zgOxBf9LC
joG6jBBqliPQzIxR4sE8I2Tuxix10rIZn67b2meQDpRiVAxM4dqAJYDR4VInfLvcpFPEg7oIavN1
KP2IBWV1Y6nfJOVrU3sReB3e9YcBDINlkAArJJ9urKdEOsUHhsmmzIlc/YfWe23uX/+0lQTm5acJ
yy1PbYv+CXwae+PH3Huc95P/DWh13zbkLBfH55X+bwkWCz7b1jSzQTIN1sagA9TBfDvQ1NGYZ9q7
UjvG4C//NmShrh3i501/IhIDLOHbxeoLN2mGrdcGDtENOybyUYv2BpjWqKMqJ6M9FOmLjtatVykG
n1TkR4WbfGHSQ+UD66aRcgcU3QRJVnqTHWZ9p9rvnbpvyE0z31L8zwxwtPFz+lhRp+zqQyudSgvT
37MTlRsO6yPhcG0FBVu1zIE3GrgigxaD88mpSZ8ttIqow3OnECdDgcU0nRT5pj7258GNp3d22xbM
p9Jjku4ztKCn7GiNr0YVH/XAoK9K/VCWnqGDeK7SMVLn5XPmGr1TWs+p9LsdwBEKWIotQPaPwuM1
NZar5swQSDyadj3SIdDLB9QEx8qbNeIQeljQa2aHu+w5/lk4zdEENDT8JZh5snuDuQC4dOogB+Za
fEjMOxCl0pfJ8rh97HjsZelXBoxgEnT3STge6Und6SjA2/0Oi+ZgW5qTUjyBZ+RBGl11utdDyw6L
9DmT7kZ5DyrUp/FrrThJds/vSOYw1RkxN6jeyNG9XXiAy7HjjSBoJW8Js0SnlLbgVC3j2pcLUU2W
1I5IOQSA3KJePBXtjjT1fCxqRl1rLNUgZTm4AjRyn08FwGjbHgBw47Q1qf6BG3O5IyDGMjCWimLg
Mh8inA8l53XPh2QIZpgLmjhdxeBfONLcyKy6c9MF1ntt6k5DUofVyi63yU6Tj/b0PTNsB31LuxE4
wcixdI6Ug2NjyHYAKTssyd48Bia87NS95Hb7njQHa0noY9DWKoKuJQeZbISvm7oIi6r2TK0rOx6W
R8AUu+arcZBwLNg9uK/BE0ctNPHuxvFg915SAKsrRrYYFUl2zJT79F4zHV06JLuE71nmRqrH2S/m
xyckGE0tZL2D68Ix/jiCw/Kjmw3BDmosuIwu7SCuGB80UgzBd/34oD38sd+9/HVhQRItxqMyx69H
3Yy9aPxC3XcWGt+ZuxQxJOXO5vOum4pvvXbTVhSPpngrdysCa8MDLx+BJimMJ8LUxPvPShsQ9vXp
gEaSCZ250gMAxRw2xA8sM05lMjuV2qD7GW6MoWAwqZ5cu1GU78E0+Nhb81PMp5/I393GjVU6OW9v
eR0dUKx5jGiBTXUTRfMohh8l3x6VQzkPu07zNSsw+8ehRD+1CcZjaeP8fg65oBO6v3QbdRW04ggX
WiVrvMitcgiatEBPZeqxgqPYsYtQ87i+hyKF2D/LdyZKsJCqUfS6oc2A2IE8NmAMIyNaVRgJASvy
rBmgBy0lNI6boBGZbvmQv/IMXJCPXfyet50DuJoDt2Sn196G5qQVuqsa414tDhtf+TmWwoIsjQUI
clAPNYQgJ6LcYm08DwHNE9OfJO6XpdJ6BSXEK6UuvWFSdIemc/j8TN/1klF7nc5TT2on26nzUnHn
VtJx8Prer9FH4uvAsbiJaQn0irEsdwlQi+ElC+RZZoInY0f8VtW7x+tqiCDo/yw2Ymm048M9A3Ti
8jhicgKQHnY7BAyokaYK1MgeQKMSM476zPetcbSs/Ti96ZJrx7e1nfoWqNGVwbeU6VghkhmyNxXd
m9e/ahEquGg01aB2hyIIhhJNwQIwYqcsSzsEgxU9lva+Y6FCdb9viwM6XWsexHO3ERmubCdEYpB0
qUgiZBUelmONgWU7kyEya9w5PQF/8m+UAomoTdDGhrfFEjKeRQJVZw5Sl49DUCIAiON9p96Zau62
fJ+j1Nyf2BbV2bJKn1bxTKBgoZixLA3GIHAYd1riLEDJxn4ydnzrxK7c7So6NgHgjoOAqpzY293Y
0ghOICyeYh5Slh4QY90ad1S+a382X3ke+VTZcBKLH/+s238ShRdglFtRMVNITNJD67Kf6F8/9snf
CEHIgqZaFF0xCna5Yz3VM4uAZCuwqsgppu92JPlJ8ajF/NgX3/lWIWDV6s/ECQZS6sVcsRg65Udw
IxHXum+P4E8rT+3GAMCKLwe25X96CYYxqfpUZ+CTCXj6rLIC0egvU7oBytfGmVp5bcEuzgQJr62+
zUlhWvCR2mux79+jb4Wr/dYxIOq0G8WNdRM8EyXcT7k6dxhCh6j0oXnQZEfa9X7hER+Q7+UmpejW
Agr+aUbetTJHCJvc4hE4AMM9YCiuu8CVLPzl2gmRTKqhtmA2y9rdxw8c7EI/+EvvxSfZ74/oY+tf
NuQtJ+bTiTpbQOEiyEBZ3TLEEkHnY9igfi722l6+AYPfEXSB0RZWxOc80YV2Yt2urEeb6eY0oMZw
4P1dO8IWt5oE1u62c/MTmxcS3nd2IuP89rlTJ25xALt6OXtzoIJF44SXdxxIe8uXHc/ku/j7xilb
VRE2h1oOur8xRXzpPaQxKUsJRNUBJhBAOgtPPyqgqN64Vdbt5EyMYIt2WhSJJOEw02DWPPbeMW9E
poH7fPDtmLogArLSeAeALHcjBNpSULBQU1KVNF2uTD3bWek+NvbWPG0dg9WjhowyqmFAqsIU9eUq
VkVP046reC6URx0szWCszx3ipvdN55DeYcd8J3NHCvVmI+Bd9yjL/Jm8TIED0eRScgd4lgwAJDBR
ZEO4Oh/6V9sAv1kZWNkA2FhMMVXfALrmDnq0sakfrebiYVwQcDAiuUyUiG/UfO7aqosMXG91HOr5
viUvZg62r/Jmlu8NDai19EejO3oKOC31VkkST6dB3+6H5su0fJz9TbZ9qh/+HGXWXPpt0MyIVsOl
JVTwElHCODBmcwybJI/V8Fuav0/D1w1PtGZX/8n41BuWqkncoe9mDNIbgxwAzufnQXxHnPEAvKqQ
PDnDUdtfl7kqcgk2F+ZipEeFG1GWSpNWCtSaxrdWvRvZXjfD6yLWIpaF3ex/IpZPOAv/TI2rdY+J
riB61t350Dn23XiKt0KxtRjiXIpgtAZQqfD4yEa4vCfTzhySSvsZrKA62Tfyse0Om2hiIiHe8oLA
8UA7KGwdGRVxbEKthqIELMUYAG1jxw50h/KCeVffGifbbQ78NJ7Mh+TH7JM9vd8iKl7zDueyBe9g
FqVlzHM5BmTPUT3BtN+JPF/ft8+T+4t+qPovHUTgmhDraAUSQIreQkbjoc36YB2TPRiY96Zb7fVH
yS98a6MksBibePjPBQpxYCFn+thVEDiAj34LOml1xc60ESy91YrBTLsCK1YMmJGv75XxRyzxO+zg
xpn66D66podg8WMTTdHIoYf05NeP1Zd2R98A0nTkjnWcD8mp9rITOdbHcZ8f1Nf0zvwW3U1B+7AR
Gq6ebbTVAJcF+KiY0Ls8eGoa6Z2aQWMD8OB3uWQ4SlVuXVPLnnzSVQNJB0gL0P0klq8t9CNW2rJn
tp88d0/6ydoBsfqQ3DR37bHn/oZNLpf6NXHC1aulJANnWjUG7e/2YD91OHman+yUoDoMD8NrfJe/
PSH/u3Hhr9rOmZKC88/KOU+IvRgm8P6HHdol3aL+km2RV2+I+XhVnHnKQh7LnhGI4dZBap74fD/r
d5hOur6Ga2kmtGX8u2Uf9/+ZGCDFY6zHZBBTH4rCs/bVkdSOU3qg6/CUU/sE7kQgMD4Yu9rVQn5S
Ttb/bz3F2GaiDNhsfY31JK/yuI9jEGc3I3BwN8KJ1RPwgQGLERg0nCwLfqYpJkRlm7XdGNTzHk2k
qGNP8u76aq76rDMRQhQK8mu5jZDgD0bQ9sbtnYKlvC5hpTEKfvhMhGDzLKl4OlnQogiH2im/GWAj
LW9L/oiuuXciY1gUjfIbQkWesX8utzOhgskTkxIl76AXsufU0X7MN9ObtW8OgNHzzVv5JwJe8jM9
nLRveE5IlbOF8bChNbrML/dO7/oxs9sGHzDdtw45tS75pVdOOyCZ42CS/q3fQji/bi3IiF1KnNqG
y0mFdQYMviXtk2TXdhs33Lr7gikqpolDZgtbWVCJ6I0B92VhkIN8LehT/QCwYmezhr8axOMU/ytJ
2D85Am9o1OKIZV+HE+B0ffVYHSLwGwLo5K+cMoIvEzOxCwqycNFE7RzLpO/hUFTvXuPOzBztdbib
X2zqkBvzNPwivRv9ZB5euiXdcGer70Dg7vwrXTjkNIpLXTJhqWnhggWG/baR8jvS90x1kGW0nupf
bblZzFl9qJxLFc590lRqzdHygz51VDZteiNrngauu/tRk10rbxxrCkv7SPOXmPyw4xhzyH40HJPu
Z0bLF1o+pyO/6ybtMG3NDq1GwmfrIdhYDfQuplfLbjQvuioBaGk3m476s0xCmrvZ371Uz5dCMDWW
ANR7VjhMLdpptafgVq7dI8rwuC5R6XHKw01VeMkX+/g3jvE/TcVcihLp6TxH0DStj/lDM1FM0L2Q
xqf8S6P8qvPvXEHIZYXdZq/Bemx8JlrwFb1kYz4qxfbLYXRLwtYFHLxb7QYPjIveeGocdcNzrN4z
ZwKFgL+zDRkoNPIYUIspXi2NGEaMJG0jdbMagZxJESLwRFXyCRAVUCs9NKqj4G1hZyd986W7lnM7
MxmxUGhMLMtov7ja2uNHlX8r5Pte0Z00crSKLGV5Jt1rE9+41RbT/xQ9nqknOCrEPLo85VAPwEuZ
a99FYHydQG34ct0w1y4SjGKDXwVFFYLBksuLpIiaOM27eQzYlLhk3PMKUeMWrMyqEIyrYGYPEFmQ
dClklBRWpq2Gl7t6sivFrbtQNbaGY7aECF4uZoBnMSIVT1ztK+3BZk+OXfl4fbXWLBv8of8qIvir
tNI5bVXIsKKnKP0hgSnuuoA1h3guQNiOoRkwJ6FAAPqrrMntQd5T7Uh9xKDIyDCstnEhreqD3BXm
GlEEx6zi5cakVav0CoO46ii5W4AQqxty9uPChoyxkWasx49nB5QEX6WtNoKt3xc2Y8lGjmON31dv
Cycc70fwGzl1mL4pIf3Sub/xF//67qy60mU+6X/rJW6PZVlDZyp4QSbPwBVCY1506sza7QvDs1og
TrXvwEsrp6eqbtAiKAOetemdiX7b+I5l6QTngDGU5SuQ5LMx4n25b01E9S41dRyoPClMlxta9WZZ
SXxK1SmnOz03yOQkg4ymMiWXi6cornSAVqSKMh6zxrQPHOPJuSfptZwB162wToZRjjedYfcUbWLV
Vh//2vcuo6RYOviaTzNQVmrlUjcsZt1iOrjsC+knq+t8r1J7csvIiANz1raGQVaFLt4GtFQYchIL
nqM6ygkg4/Gi4s/q8Ga3x7rS8e75VelP1/djxRKX8XE8QQC7hraL5b+fvd04yF3yIYekbNR0T69j
ckjVhrl4GNgbVr+iFLDAALsOxFy8fcWdp1ol9bqMrlqQx8h1hnnO+QasXpF0O5Hiy3W1Vq4gNLui
mQSpkmWMQbD2yW70qNUjNN5z+QWZV7Ra2XfLSJ7G7uR09oCfsZF/XbnTMWIFLsEFbEKzRWRtjkoR
ptoVGZMMNvWLObM9C+x4x362Dy0IUvbXFVwVtywkEsoYmxXf9nFplWwo0T1sA3NTQ5FE6vR9Jlvv
1Gy2rqeVjcNc0jLLomFy/RNsa2IVIGUbciXQWQT04caNx9nNMMBO9PlL022VnNb2TgEoHxpG0GuK
8fxLk6yr2CQdGtoBoDT7yXTo2sb2klTaWdQ8tWb5WhPl/c9Xc8F1wUqirxwIo5ciuUllOSosOch+
a4X2u+hq8FX8VFTj91/IwZah6UTBCLyY6+2SxgQlbq8EBfgNsukN8+md4rRtvXE5rpxquA68fIEs
rCzdkJf6KGptlFnHlYCy+NW0K3+YDQ/4qRtGuFaAx/QwxmsB1aDhVSpsFWuzlqAhSQlUqZpDwyg6
r8ArzFdGZdxZNjd309i175adSsDZ5fTIDWv0rq/pinUuHMMLAhYIqj5hKvRqNtIEtcLAQntql3E/
tyrfovS2s9VdvAVLtfbivxAneBZFj5kO/gslMFPZrVCUrMza08cfcKF2nu0JLiCiU3csiR+DyfTP
gyxIB1EAWhzR26gLD6JxUqK6BKBrwBTmmBGuvDnaD7aFdunbqtrnsv4rl6qNIdiVA4n7GhA3y9wN
GH0EoZautS1WH1Zbxl9AyVu+lFw7SvIXZuS+RqqNrtO1DTXQ1wjcCgg0xPNvKWUc2RwNux16hcsU
zeVRdZPUmV+0FIysRrSRwF9TD4ErpnwXliJZhMFVs1mVGSnUgMbuLKMSinZAWt9yCujp5iZFA8uf
GyzmbHH6MZaD8qNgQd009YSh5hywuXcW5GT7xsiTQ4Gu7EJNNjzByj2BiZx/hYnJbjIPo1WbrRr0
HLM/XKkx0IRHbZEk8UPH/5CQ0QKOD4rKNvoWgf8J9yNYipbXCehVBj2MvyT8O8HSUe1X0fFdWvnX
F1EI/xdJmMle0GJRDUGUJMQtqk4n3RpTEtJobo7oDkNbcg4O2utSBFP8kILcHq5t1KTxxFQv/WjT
WErTAzU1pGWvAiDBCLnSuCgeAGwHjygjoa/XBQrb9SEQa7egjIEf+FMXuzHrGcnSwgwrzL14Eoin
XLM2AgwrYphg2pqDXZWGEgXSiUAtUj/m/8+Cvy4bWsZaSJs6Iy5cPBBBODIa+di7ozpbPwB4Fm9R
bwun7R8NQYmNCAkz4pYhWH/fJ9qkz4oWSvWthlnqGdMg5TEtrTsWoeuCNhuGIlyF/8hD9ylm03He
QMR9uYV1gbb6ojW0MALABGFvRTy687j1Gl1dyTMpi9ZnK1lq3VzXzNZC9HFoHH048MwDQ452C7N1
Sx1h+VJ5zIwUM8ehos/oQFPYGxnwdjSjenOiYs34TRxjPD8QqyDze6lTrQ0x61Oqh2U37vU5lKbk
oaYc/aU5sK3vbA2TH8ypwcjQWDyYjHtt8CTqxvFhLoAOVdfahuNcdDt7Ov6zlYArB6AHekMAFHr5
QaVaNHJURVo427jco99TrrrJHbAG5iis2gKMAgM9/Pl5xE2E6whvP7QvC/s61kzNSFEZYQ7cBBMU
Zjx7Kqb3GLnu64JW9hUznwterQ1kJDxdLnVry8mUOyClh5N0Z6HdCJhhZOMaX7HRCxHLJ5zZaDpP
FTJZHQnjeU72VkmOmZxxDMvlhgNvswWwveKhwfNgAdsHxPYYgxeWjvIhTlUr0kOVJTSwp6pwtDJi
uz9ftw8c0qU0vkCVXyplTWCU6XhmhLRLHYqkFm8SYE5uxV0rZwEU0QC2WBJocJeCmJZkczLx0ghj
fZeamNpBq98MQodef5ZBSHpdpxU7h7CFVgZz4yoG+y91AvpSD0TJxggRBu0Z7dyBe13zo5ye2zz2
ZZA6ZF//QiJmalFZApgVimaXEsE5TLnOIHGi6rMWx9mpL7TntulMdBWCu9TMk/jIJ0nyZiADeteF
L+oIxxo85oi/NNyzRJcFuyynjEZJyoyQ6L4RvWme5Mr9YehP6VYT/toJwLQBkjnYSpANC2rWlqJF
stThNEuaU6jfxz528qh1Mzu8rtKquaAWjgEDpB8AEHa5nsQeRryNIyNER/6uk9877c1sHjugGgxb
Sf41UfAZSN9pmgm0a8Fx2C0QWeCiSIji/u1MndEl9sYGic+8xfEutIH/yhB2qLPMNFeykoQWn/x0
qJ8pwYxp887KAgDKMahtx31Lo4c02XL5azuG1DtyJ0suAHiQlwvZl+NAmT2TsCAAx58101OHyDU6
+95Skt/XN01MkX6oeS5MMI+OJs1cphMJiRqxZI8UnCzvQP1Z3ZhcsX8q80CANZaQBzvjJ45u+lup
7bPvE5csP1YsRPMRbJy6babaL9e/bXUddAMAcDb+jfD6ch3SeFAQyOckjGr2c+q+qxSTpbT4XkSb
LJHLT4nHEcE1qJ6RowB4qmC7aVTX/1wToCZyALsmKV5Umoeuk9xZceKydnrWvndj4avK23Ut164M
EOghNYJ0JDCuBC31pJwI0EBIiKHHfT5sXBVra3j+60Iwb0SGpJAcv45hZQzcZ2Cw3ufP1zVYToK4
eHgoywpOImAHiZB46ay5nSygLoYWu6OY/BvVk2VuvI/XVgnAdCZ+fvGWn5p3jbzLS5mZYVQEDLqA
Kfi6EmsLBZgNoNYsEHi4VC+NLZlGaip1bYZNvIBgTPQANPZNZIK1pcJNY8GewR2NrPCllIlELGun
kYQN2ceYCHja5vtcvIO4G+ciBFOelLKwRg4RskT3poXytZ3sIgvDzulOranbjPIxaQYX4HMbOYW1
JQTwJp5yoLzBIRLihSGP5g7IPCRk0a5JbbCXmw5oJNWeb/jmtcvzTJD4vrdzLmW8V+GzMCxXcgwb
30iK5WhS48gFqA+0jQL56q4BLxU5BbgH8Ihc7lqvNZOlVDYJq8pw0PblUytCV9kWSuiGGLEAonSz
NqQzxMTg9LgvWmU4jMP4EwyxG7HW2mECXBi6N8EfCSwWweVIYM2qtS43w86kTtGl7tBsgUKs2QLm
1oCNgklO8A4IfmeaMWrTzBQ+QapcdWjdWQ0LNXW6TZKIFUkwNxxZgAFjc8S+p6kaYyR5JRKa8tcB
8fbcBMA0ALPbxmNlJea4kCMYQdSNc1+k0CgHroD1iPkPpzcLz1TDyfxD+onlUv5PFvrThAjAHvpo
KBeDkzvNUdGjbwFHXj/8scdbpsXxWkGeAClkQaF5irktp7ga4Ch0j2llBUy0uXGVZmqdRjW3mg1X
rA6APMATBJQjQhsRKMXuFCuyVCRe6u4niv9uqTxdV2jl/FwIEBRKKRBYIh0CEuVblt+1GiaT6PG6
jFVrs1EuQboKcbvYj5YVHW2rqTRDozsqxm9U85IqbFH3ui5m+VTBiUOV/8Qsn3H2bNW5pkhND1Vy
kkQ7owGQFQa1uVMyJXHbdnrrWW8ca8LspzivNtydmO7/MD+8moH4j1IimvQF8wPzZhxhAMAKDdTZ
VD4dStBDz894cTpAcDrE8ZNavPXGI9f7jUMmtmZ+Ei24JrWW6jkxIVqDTEXrTk0z75U480x4qZ8l
YDZpNO6oph9KO79vo3wjDFjXHQTVsqICaQBtNpcrP2SgEal5hs4uIFn0Iz2BCv2EJAjwDW4wlBSo
JA7SqgLIj8UeWfZ6fd/XzggumQXkE23UQFG7lF7nesYZbptQBfG6k+dq5iayvBXurtyfaPq1UUOF
CSNTsbi6M+uaZ5azom6sEJGhMzbfABLiD/pjCkCHIfGH/vd1pdbeGICfA3gRYsSl31g4mAY666Ux
ki0MnHvj+JRZHmNA/jpUcnQAxaHXkcabrS8SH5+r2mnsGJAsW6QZa+57YYE3COgRlrW91Llqe1hr
V9jhLe38SD6Act2SvHyrjrsmBjgoqOQgpYDCqhALZ+g6MOmEFL00kN1g8wOKrLue7ipCjlTd8BJr
zggMDHjUQyJBQ9ilTmZfg2Rw0EmYjxXQA0qlx9i7ZhwLtSK+ahVbV+Cag0UOwcQQAlpDDE2wm2mS
qJQlGh6mNrrCZaPSHOT0AbeTbtG4rGq2wN4hf41+BhGQ2wJImGFzaDbxDrVwE7OlA1Ocmt7ECdm4
B8V+9A+fY5wJE4680YEuskVEG4LbCnO5w5STQ2UwwB1JoO3wAOvFHV7rrafRhO2UsdgZaoo+5E79
wiImY/yVTf6gxao7RKbygMaiejfmtXbCq6g8SFOKCctkazh7zVMsSwMcQkyDExFSPk6YITeAuQ1r
Nj2DfPaI1dq4B9ZFILACtRwCBbEQlMV1OVl4K4dJTt4rpf4+ydPWMMDaeQHvsrZARS40C8J5UWnW
jl1nYO2Nwc0jZW/1fTBakUuVBmgO8Z81oX5sNXLayyMFBTQ89y5PzJRnRQJEGBLOxaDcGtoCjjTZ
w14HDdePfBx5eN31rdkxnq1oW4INo+opqGf3U0u4jeA0Bj6FMaG1o2VOC1Qtu/SvS1rbLJwXIERD
MYR0ghEXEjqeBraEwdxM/MnGsSSk3hoxX9UHQb0GOEI8HcSbo2rRXkuqJcQqh32mMgBnAd+pwiss
32rBXlXoTNRyiZ1dUpaRJMpIUIZEJxr3kijpHKsgW227ay4NwSiQZA2VoOQhhDpqmnAQRiRmaEeV
6kika53YnDkQWaKtJ9GWKGGHhiHnqKouQT0j+6EgltMnGGfIx3kjDl5LXYJbBv2hqGGhg09kSIsw
aJIRPcXjq3xI+W/J7DyS7/PRT8wMQFXZzk4e6NZ89appIH+PPk7ErZr4ep0UABjZKYQaFTsVvf7Q
WOxBj4ETR9rHv7B1RBPLDOnSYiaYRlxHw8Rz5GpkPb/TYpQE5T8cy/twFHgdLxOqCwugWLHtckoa
uxjNkNfdcbAbP43o1yqWb4A5/uO6Nmsu8EyUGG3ng5XVswVRmQ5yOfKeaC9qX/tL494m+cLaJi0o
8vhnwcsRQVgRJ3AkaSwzHNiOAh+zACjmLt/q5NySIlj6rMgYZkTgGSqqU82P1eghf10x//q6rUlB
RxBBGxTGyz9hCUBHpVIKeDzQoN0kyUmlmjONtSvJlnNd0oorQlEKHg+P5AW5QNCHm+gXmDSk6sam
fDT6BBAe01RuvCxXzACBI9KCSN7B8MQkU2RTbdKa2A7HNtmXs43AA5voThJzx6x/L7Qo3wh81tTC
4CKMXEPmG5xUlx62RPdv3Y/MDg2Sv9dJATSPUdpCkl95yaKdCWEgNAIKlCWsXVs0RjEMnR02vavm
wGSEQQDibK6d6jurdtc3asXFGvizoFwB1QIhy6VGhYJgwkp6O1TSuXLkVKVOS5IvlW7srwta2yzk
z3Q8J5YquXhtRHZcz7HW2GGqvLflyW4kn0BYzlTX1F6uy1pV6gP6Dm8KAOAt5+DiIgTPmt1Mdkj7
x758LJXbbAswd+UoLc8z/Pg/IhZ1z0SA9DoBhjjHutm6i/qIT4GaKdPSS4Z44yytrRzeQMuzBelU
RNaXotQxKeqhhjbc/MFT7cSeG0y0zUs//FYdbc300J6CsjLon9GeLFwTecOIzVHECnkCIjI3rnd3
6cnqANSJQtL1PVpLGwAF+j9ZwlNsyqyGTo2MFczd4jT/AGWs/ZgcE+7sJCC5bEFSrG3Yf+KAp3y5
igOdGJMAtRyamIZvA7W+GV+I/Ou6Uuvrt6AtovcEZWr1UgjaX6XWmnQ7HIbvbfJV0Z8L2xtaEKLT
e1XPvHEL6HrVNoBH8z+BgkPixmBYVJ1tNIJRxyJAoVFes/mByTe8bjec39qpImB4Wdwf7o+P0c8z
k2dcViZUx2wU4MN2+MLZw1B37vUFXNslROTLoQWSGwoHlws4k3FqC0C1hcDacZUyNNjoRfrvP+X4
XYIVNAhBCjrLkA0Qq0olOu07pYWhR3GXeczuq0e7kYvbUi33f6ERmlTxwkCVDGWyS43A9dWUsx7B
7rSvaPx3WPKIlEr8FwWXxUGgdIBnN+qKwqVR6R0bbLmJwibyMsPtbacwv1zXRIRY+WfRUK5EIhdV
1893RdHpmLWRwcVtGKmP1W2PltK1bqOXqQuk0PJGydMXVbWaHVJoszsAavBUMrPc94UCYtlJ4Z4+
x/O+iDV5p/EMLVmaPN2qMeAGOszw7a5/8OKthJTwR/8Gclggt0Xz4uXS10D2GjvTjsLu/0j7ruXI
cWXbL2IEDeheSZaXK6pbUvcLQu1oQAsakPz6u6h99h0ViqcYPedhTMRMdBbARCKRuXKtSb2nPHoq
lLuCPmd9vzPRkRrdb7ftLR3GGS/yX3tSRKNpHJU9+DbPYDp0wUmK7nQTvUdrJPpLj5XP65JTUlXB
fmkmpefY1H+5VIMiRZoHHAUTIFrApqzhxUK3acM8TtbKAUtBALizuaeHouvVwXGmjI0MWP9zIt7B
x+Mp7Q+nWitxLEUBkIHCDJ4SKKZISYkNNlAjaVN6zkcbNKqKYDuNGd/amoCATrHWyGgWvhtg8jP6
GQT4oIuff86nwKYJ3aVtjKBjmqGe/AEv83xKLQjdFGvSlQsXBB5hMzQD7oh5ROkWcqsJYOAqU84M
IlmkBF1ZPvpafzfOisupTxj1p3LtVl/4Zih1gi3LnZ9/uNov10cLJxuzyp7PwQhQmBcrkbfmlEs2
MF05a9mgWo3lXdqouTKkykiUcyr0XQ/WcFroW5dtbp+wayszQhC14lncFnIi0vZFWo2ByAqOoeN8
RTHxDIjS6eSvkROXVq5iKdVcAHjo2SqET0kZxGt6NtcOPltAt9fEaCPECSSPo+qMRhQFPWegwjLe
qIgDpb3P+6d/s13/mJkd/5Njd0LNqZGUOEeFwk+JS6ajRot9Wbh2cNvS9RG6XJAUapOhIUkHwaaz
DXaHJogDc+fuhr+c4cEFhAYTuq8o0xhQlpfz+jxpkID0unt2xHtOHV9VtzaAVCmovpixku0s5Kfz
fB5saTPCCTWhy83jxtDmWlXBC9pt3j2qY++b5G4Uua9kW4s9ZfqXSCjbzC1XQCEL9+xs2ZoZh80Z
2Cl9NrxcqqYysZll80NLv3LDK2ywdeeQEd/pRjjF26YGsC5xHulTwbeqsgHbujs8qjF7I9T5wnN1
5fNehy38ImyGagAWaaAbdLkXUJAwjQSl/TNPvxcg7k0svy+PuHyGr3oX+3+pwzx/Z/RyMZOJQUnQ
ncktIdQUeYsMm4IiA0GR90ocpGVFVnLNhWAyp+kz+zse85A6u1yUUNQI5M4NtnlEuGIbpIRePbzc
PhgLO4fpE9wtyO1M5GXSzpV2woSiIOBP9bB1Gz/rXzD4NieC1RiM48/c/nXb4EJ2MMuMgzKIAKWA
nqW0LKhukLZouXJGDWbgm1rRMNeqYEIG8/ZTO/ywep7qHsY88i8K+lGdXwO122K6sHX/Hr8wO7Br
4wqHCi6A15c7bDZ9rTiFqZy13ERPvq7fB9KvjS7JlDOzt2BifVY7d1CNxgzOpRUUNgd3LA0s2Mk8
Xc8PxIbCBjIhY3R8t91mBaiD7h2DPWJSYdspntv/PWYQP2EG8EKtCSzN8tPILGwrQj9XOQv9mPJX
KPQ4jQ++99ufdslhP1uRtrPiIzOpaytnpXprnCcDanzVtGLjOmfGSuZKEBIUNKrkQ9EpLdd4xKIQ
pZMk2+1s8TUtg/G5tFai3MIViM4uAKTzsDBq75KbThhvFZOWR2Ea7YAZDlh1706p37Fvf79pn+1I
V63dWF3TWlkUxinwbmN9rDnfONXKbbFw/12sRgrZyVQ3kWlh29J0Qk/kWPZ7alpeEYO6YO0TLTq8
rbs43ARYZ0uV/KAe6qrTnCYKp/JbZmxA1JZqzt5QtCeTHOIqg+z6k5nV3nBu9PrQDfUa7O6DzuTy
ZYVy1KdfIH08CwJhVdS0UfiSWB4ACIZniSA/d6fE9mLmVwlKRz6n/h2Y+Vb8ZmmncSvP9QEQ8V5N
mdZ6Ngsa9VE46zONm7T5H0msYVw5CUunDXzJeOqgLIp6gfRwnzArjAFeIwoz/lhVG6fbxWLFN5fO
wGcTUvVGKKZe0olE4VxEVAzuWcaDncW7VQnIpVsIjAMAG9szSknOZVwQlNox9NvD9mlMjk3ye+Cn
tqr9JHrv+CNVkzVM0BxzZQf5ZFB+5xQT5EO52sZhYVleP/2ulRSaU1ggnYdn70ot9nRQ92Zp490+
7kvxC3PzAGIRFKnwgLy8DOZ2K5SIYZjxasscE2nSq0D3eCRo5d073RqdzdIn/GxP8pKyzXFv2k0c
uh0m9MfzxKg3MxuuzW98DFnKO4qUCFUk3Or4F2lhNUaTh6YQcaizvTm+Vs0ptn4Kp/S4fQekGVLh
MrrXIWJWhNr0fSieG2Vb5/0uqf/Fufj8Q6QV20msYm5Fj0Pen7Loe6O/xMOK+ywdvVka2EKtCReq
rEaXuekwxboRhxX8pKW6r4K4rO3XmlRLvoJWmIPxaoyNYEr40leGTjdS14oSaLYEWvl9qOoXLd+n
YWu378z5ctsxlxzlszHprDsx4Uy0Toz0HaxkAzkx7Snmnt60m/+bIfl2yDUAjho7DpOEBdX4W8sK
nzQaCif6iiV5/zB4NoulY7gABR9olchXa4vTbNBUnOti46bqttGCqgbbhxHE08alK1fs1YNMNifd
sZ0GgrlkZAJM5AT5na8XgRb/mOyfkRVCeD1wxl9jsjWTFQCMfOEAKmSo4BjATA6qliCXvvQSvTIT
06SGep54vc0UCJwRR4R8UHIfxBaHNlH/3P6ASwbx2kKNaG7SYqLq0mCucd5bLNcAmIVET2HtM/XF
bnHbmYnfJ2syUUvW8NhCkQ39KkxySB9RF6VdC6PSzgNLCt9s7B+0ULeUO29dP56TiKw9CuS7aJZf
m+dXdbwHgLCRcQJOXpVNhcmH86Qy3+7Nu8KYXlSlPKKu7UdZ92TUdNPWzkotZP5Mn+OnZFbGDIwJ
OFRHBrNILP64SFJctXm5/eHWTEghOjU4HMmMUf9l+jHP2i0anitHTo6MM+oB+HMU2HGMIKcrfS1e
RXHV2UkUulG+nWx3h+tin/DX2wu5/kSXVmaf+VQ3Ipab9DRDbq4OGZTaSr8wXD/XnrOMQTYSnTr3
Ho3I59tG15Y2R5tPRkHzRfW+hVGjwyhrBABouXFrbeU0zxt06QZYGqCfIM0CVBKtjEsrIyNTNZiw
QorGM3jt243wMUSapWtorDVLkjdQdywUNhZRCFE8VBcGdQM+f7bWVl/cNUhSWAY8AsVraT3CLLqh
qWDFhOxG4Z7rvg5W7+OrmgLcDoXKGdSDY4vKv2SlVirVIQNyYTHYQNNHEHy3MXOcPTXbgsUfo84M
Q3MBqCLOt73i+kzBMpwYaSuqYaBzuvxeRVaA9L5z8b1iPUdyk4ImMCX29raVhV1ElQJZI3INkE7I
1WurIFFDcZuFrl4cQJ3gtVp0YNaK1vuCR1xYmf/7Jw+HiLnOwFkTh5rjbOLia2Ud47baKvXKBP/V
A3H+XHi/44GI0hPKTvNyPxkajCo1SI7ExqDvrIM0QOwEZnGuhj81f8ib752qeaN5EAOmMaCulv8t
H8qHfRSEgWLBpmK67dI+MPTAv0ZFgltSC2JI5RXD1/EZwPy17Hvpu83A//lmBrOUKZ0xPcqdxo3x
kkjptCt6UGH3yt4mT7e9Y+m7Yf5wVtcD9gdvz8vlDKhWOlk8JKFmJiB0sX2dPjYqYM9rnNeLhhyI
vyGZByRHlUJgaxXc7pwxCU1nB9GqA2JGrEJidqArpc+lUwX+OVTRQdSGHri8oqiOWAF+7ZAa8XfI
OTJPUyMW3N62q4QNJXoVmDm4InYPXih9HXATQF22qFiYd1/z8dzZ4GbW2kNGtg4rt4B/+BPEv/GE
WZsFuhqfmC3j+YnuIQTT5hN9+cX0blSdyDDSULFHz4T01uTsVAuz6I+DMu1rO9nZld8lJ2I3W7Wt
A5698XSN7/56k4EbnHnFAdoBkEtWXuIJpZWSUBaW5yJc46u5KsFgiZh3R3UCvfgPt7xcYkFEpaR2
lIVRjhGGgwsxVRoOXXeX9GzvqhtW+FbyYLNq58Q7qCU8ulC1rvQzIs6KM10fQgx6ohuMVzc+MvnQ
v/oUbThJwKnTj3k4Zj+N6hfgkbVYiWhLJuBJgPkBXGqif3q52EQHo7UL6HnI3+ruUbv/a3QadhO0
P/8YkCJmHGdmCT7LPKSm6Sn1qfK0EQn3fYpC/e1TsbgUMDFiEA4XKVQKL5cyprTNO1HnoeiGg6B7
qyweMqIcblu5jiTOvFVI54E7AaZZujb51PKmI1oexqN1JOhv6NkPsNA/5eOv24YWUgNYwhmbKxN4
RMsFFzup1GikOj5N1vgJmOy6t7YAvwo7ltCQ1yCYYREkkXQNFbd0AC4MS6/3KbKcUUlh2KrCWNRe
X35NyLEayC7LK5/1SlDhH8yHIrKBi6cb/yB1tVAudMPbWyA/g2ffgZwFmt9gJJjZLy+/KLiogN2G
XHlY950XpZEXiS+lOFgIPcSeSUtXPGjR3kf+D0wykLzSwsHE6tgoiuC8aeNXUrXgvc2qgqPUOlgH
YWipP2lFtk1L0u9vr3QOm5fJ8zzFiYCO9hJSDBlFnpW9MoBApwhj0h2tDC8BO3DUIHHI66AMK8aW
grg+P7hBbIuSlyVLNNeZySHAOxU4KTmSFcBOHklaJUFX0SBVROXnbdJuzZy0AQbglF3p2NkdlBb4
QSshVx61Iwug6J2tzPgsbT+aszhXiBhgYJJChcC8YzHWFUK6W9wRan7NrexgZPQwVvShLh55Cvji
7X1f9HXwHAJaNDe40JG+dDETOrRDl1hFaGsPw1ssdr2B8D7UOzR+62jX17FX9k+WfdS1xptBMuwl
O1b69vbPWLjQ0MbDzNFM3AdMleToZQ1cTkSLEmrImGObjNrZaBBDWblOlkIXdIDB144mMO4UKWto
NZLreDuVobNDO+glg8DyyhdcCsGfLUgHyDBHrk8qLMRIQRL9VzydyYqJD+eUjgoKRxj3wXwH0OLm
7EWfLsVGtLpAeacIJ9X10J0hyhvd6OIn2TnguC+qgEBLO1Y9UWy4dcyyd1CjzXLhfpz/Gcu34gGs
DNOwEe1O4MVl6ttORZfl9vdc2AdssYYDhhIXgFbSPrRKB5JHDUO5Vjruxnamjda4B7nvFTtXI8qI
kOhGY4wVTSNnFkq73IwpNzutIH2Bpz3JPbtywNOrQsm53nTmUf1RJS8VuuOV6TMaKKvghQWHurA+
//dPn8ItpkkUMeriKmiqnIdJPCjakSXv/2Iz59eOi5ooetJS1Q6KVGwEwBFhgSp46DCvBXd1Gq+9
eGQ5M+djL+d3OF4I8zyydDzUAvK/SoxQEE37poLaT/TYo/bfuN4EuJVI73m1SyeBF2zpu05YJFtg
EMF+5kN8zEucY/o1SR6jYdsOvlZ1Hji9d4Vzp1F+VMRKq24hXuBlhOowWG6QIdrSGUhaAcop3S7C
rAT7k+lgFLKr2BooaOnzAgsGHiJ31neQQQaVO0xDb5EirMV7NKi7hB7acvJi58/tD3xdFENPfGb3
xHATKNDkcWhVy5jD2qwMa/vZBeA1af44lPkjgGjuD5GdBbVWzs3CdXthUYr66dBmaYzWR+iARq4u
gho6mxX7o9d50CtrKtOLhxRsTkB3A3gNIKTkwFoMSuuJiDIcRz8tod5ZvZT2k9s0AeetHyXWC+sO
vCeoWZBznazURpYei8goZi4k3C8Az8sxIgPiDmUY5HJl5RVi8NQkvqdOv61t5UlU4/eijDzS9V/y
oYEQcDOtXDtLzopThSo4WMyQ4kjOGo8J7WPAJMNChb5209bF69go6kopYcHKTEQLkDbeS7hMpdPr
WnGWZjWrwqFu7I1wpuGQp1zb/7WroiqC5Akv+3l2TdrLRrFq1+5JFXbkLYseoMW5o6q21xJtC8Vo
3xZAQvTfb9tcWhkeu/NkKF5pYEm4jLK8Li0OpY06zFnr+JZWGn7fkzW20YUjAQPwDhDkoFinSSvL
priIFKWpQ/CifFGzTRL1ezsSfmL9XkUazH+WdIVf2JLujYqkTl2iOhCaI9qPEznFzXg0XbHi+ddx
BU4P9dIZQYRCgQxqNItcTZq64KFKtl03GHui12TLh/SYptWDnvDvbavqW9uJ1yY2Z5e+XCAsg+t2
TrVsVCjkzcRBGCFnw8MxP5YpnkjuAypBSsoCww1Vujbxs7hQMCihWThjpK5gK3Wdl8BZ8FC8gC4H
WK0J4wDQTo69lG3iv28z4ZE9sxWjNIG+ljx3zfErNDcr2lAT9QlQuEen+c6SExgkt2j2fS+TjbGa
6FyfAXf2fVTugM9H2ifFEMGFDhLttMXmVeZ2FKnuKx2gmrdP2vWF52IM35jHEFFvueoB9RYvMi2z
upDbP11XgaZ47mfspdDXShULHwxiRiATJDMLM67wyyPtClYndmV2YWpogZooyFtZfOyhIX4Ewf4f
VkXAHq0pViwUrwFTd8nM6YJ6Av66tAq5CqthrG1DMzcey9YFeNE4uH3koRdUx+bdlCQeY+lbx+LA
oknQpw9p1qzE6YWyxvwrZg29ufOLx87lr8ihMZrSrmxDbuWBNWxwb3pdtmnGb8R40BTVK8verzEi
cPvbfgQw6Uxe2JVuYYU5tRBD3YbdH+EEDvGYElag7pkC8yF+gVBCvIGMe2p4buHba6+WhUv4YtWy
wEUeTSbuYFhXE/Wd97+E2EUR8Qat2SCoj80elFpgwgkI7uDbC78O7HNbSQMnIjCHsx7j5X4PqHba
ac9hufhlmgddHFiFBmfnTU2zuW3qoyAp7/FnW/qlLVCCMoYHATxsZmbaVfSxJS+FAJkBlHvADz3W
ilf9+GaIx6KJUOC4y92f6ElysRlW3Gxt1dKLmoxo8zdR34Z63B9MF5wQUCE233PduRtJsmJs4ekw
7zEq44hN2E/5Tdoa3AbVYd6GlZXpvxxDqEeUj9wREpEq/9NNneB+MtJ22jBQPHSeQ1NVg5oSL8ot
6UW3mWiaV091i45VlJvkR1OkVeYlQ2Y/l3mhV6BnYMLcTJaenEnK9SYAUT1TdpqaVfkuLs1OPQyN
lRonRynix8QQxRpvvCwFifcRFqnPzUqCpxLeBZcft+lcNujmiI/rqZtyN+zTR2Nv7+lR3UACzEt0
T3Q76/Rc/rAiCFEG9kqpejF+ff4Bkicn3Bi4WUxt2L5V6ZZ40Vnf5Ow0DD8ndZ/WnWcfODSntZX8
deFWQDlZB0oFowqYHZCduhIp62Ksu0u6zK8sSr1OL/L9YNP+1c5pFK6conkjr07RJ4Oy77Ki5C7I
hsJ0qCEUUe91wHJs/cDsMmhRhMyHl5xMPtRobxteuGTR8cAMAv6OgqtM4YRzCuUWTW/DJNcNn0VM
eGY/RdvbVq6TP7wFQHcDmkT0kMB4felGitnyVrWzLqzzU5t8o/pv3VhJ/Baqepc2pDvGppGtRi1s
WOab2od1duz5RmzK+k6AwaA5ARfTfLW87qQ397x+j4DHvr3IxXj/eZXSbVPoYoo6wTok7cc46u55
YwSM/44ZRqQ37ckx2hMX3ZeWrdE1Ln1ElIPgrvMIPdiSLre3ihvdVXjdhcrkqM9lapYeBgXo19vr
W7SCCgMK8+gZoXx6aQVMNVFd6bwLTbNUD5nO64OJweIVtOLCyxlFPuSz4IMAQBPdlkszlPcprZjR
hRjl2xIIM1t+6UPh98Xw24eCrPi/Ph8s+eB9NiftXWz0bVcleheKBBO4ZjIwcMcO3XcirDiYqrS7
q7gyPWKyEBP8hlacDIuiLKQ5nQ/anmQzTVEboMShPmCaO0VDO3cO2VD0WzWexLZRMJZLdFq/1MzN
Hkp1Asl6lKxNFF0nWMD9z/B1NBMAFLhi5B/xEiJN4vRhrlTxL6POYr8QXHsqRaTdTU1FMZZtZCA6
gGIDaHiqqT1q4JT9edtDro45fgVeXR+T0+Dbkx9fnWH3zZhmAmhy45Dkucfj6NC2a5xJV444m4Eb
omQHTSb849JDlHgEbkvvBE66mb1FTmsNYHcRGH24vZyrS+DDDqrNYH2ea1VSTDaUgkVi5CKs0ZQO
MiP/U/TgBSTZaHo0KYPb1hY3D9R2/7U2r/pTYVVPHbOIkDCFlltQ37UyZTNl4HrnqJv8bTj+WBi6
TvPQMSZopQ0sWM0HWjciRAfCq3V6zPI+sJNp5fJe/k7/mJEu0RoYoNQAe1YYO+YXTLrTo9678Urc
X9w28AGATlifsxUpKiVqJ6ok7rFtKd8VUECzan4Ujra5/XUWfeEfMzJmq3MJc3pMmYat/rvtjwI6
lH36XOvDip2V5ci6WDabKlMx8WkcDC7baG6kTedZrb4S9uaodhH1UFbCGUJ1EmAfzCJKQbZymZ4w
OohQTev4W2lT8JrGnPaeUK1+QwAZD2iijwHJ2BpEdmGFIM1Csw/MFEAzyc/6rIKWgZ1nQ9gpDdTE
8RC0+EbDEPXtD7a0QtCoIlJA4wL8avPP+HScYi3BrmnlgNrWpiKh3kDgNBs0n8dYWucANZ6vDfIs
+MhMoI/BTqA3kDRLm6pXDZgE9WkAiMTIvZp3UItT099JXGJUY2jH/e0VrpmTbi6HG0afWmIIhRBb
154arwWdgFfRfAhM6qzcywuHGfPucBjgOjDCe4WmanVeGLE6hEWW74na79Dr+ls0KZzyswnpKJNO
F2CN04fQyl5JI4JGuWfkndI1kZxFD/xnKR+X6SfXKHgHkLZuDCHLXiFNstFYDTWS8e8DE+IrEhmo
sgHJIUvxuF3q2E1rwwEhJmO0v7TmK53C2y6wtJLPNqQdq7p4EEWpDOHQjBgSY37HUSimL7etzH4r
BwuwZn8Ao9BTkINFoVRAevN4DPGYVZ/jFoo0yADTfV1p+Ubhif5g0VGsVMCXzi+oD1CVRgcQgETp
/NZu23WYUh3QViYYh0OfLseZjetx3E4J4T9NOyGvZTlAZjNWaHO4veSlhApgEGAHgZPH7Iw5H75P
PlIr06TkCnZWoGzsTHvFgF4g6lT9oe8nT+hp2Jl7V/i3zS7tNLpF6GV8tBrkOpllgt0mFekYki4k
SrbpwGTQfRfWUcRfbltaCh7oZliY1gGYDmO2l+tLGJpGsRsPoe0iV3Qo30IZwvLsMld9g5K15vjS
1wTvMWQ0kabOhchLc3bORlEoxhiOkdGEbiOGxDNTbvVbNx6nzOu5YwwQvh6hdEKtMlrrRy1tLG4c
cEhhBgRfVcp4SDYxrej1KZwqfifqJHBydw9Kgt+ZMnxDHF0LMVK0RJ0VTov+jYGiMkZ6ZDBAjJIQ
s0mtn4rKZlvozIMhJ26n4PZHXLaC5imI4GfsjOSkKmtoZzOunwCQGHZ6Yv2xiiTf3TYiF1H/sxbU
xmcLYKqSr7WBpVPXIjifSkjOVR5v0+mpUPn4RJqq2cSlxrY0NzdR5XBcPg27U8pMeOmQTpt4AIF7
HIGKuFIny4Pc77ByYuRn///8ulkoadbpAdb70rOcZMAkkS70UxxPmN7TPT12d8xyD0Irgjw7URNU
8Ul3avhZdXZFbXvR9MLznaOj6GyvXJKSm338GOA2Zx4syF+j0n/5YxRFTXMFKBxIxPhd8+7mqcfL
HR1Hz2Irppa+vQX8EMrpYAW4KqnHKC43pa5op0Yxuz2Dr6FtMVQrl9iHvN+n2P+xInBmAHM8q8cj
m7pcUVbwKu+7CC6WZ/q+nHSyFzTu9+aA7U2cQg0nSMsHpRO9lhTf2YyFuhNGdyCUfbGI1R06By9O
PkK/TWvreguNS2jAiN7wCf5kL+UU5BsFVwKnzXR0eUB43VAt2zhOqQSuMVn73oTqSVHUWtAK5cU0
WH6Ie41iW9W3phvIFqD8eHPb6aV49bFs4D01RH9A1K94mmu7ZL2YiH6qwUO17xyVnkhVsZ8kbr6J
vHf2lsadYMi48edfGEYZDnquwDtdKXXGzDXKNnL106RYW06rhyIutlXDH2113BvReCyzNdmKJU8C
lSQYlQH6h46J9MxVko4PMcmMU4xeCuT8jkgm1jrNcm3sY0OROmBIDZBOdBHlt6BJKrT6DEjiFrux
2da7+KX55k5eQj3xy/rB1rRB5cLxlUFpVejyap1OYTDFxRLlG+2Hwrzs3XpmiWe8R0+REXTUW+OE
XTaLQqoGtXEsV35ak4rZGu9t/SToUx8H2SO7t+56slU7T3sAjc9L98TblWtAxnb+Z63AgiHq2GD7
llm+m4IMg4qJ3FPTdX403adJUIqNqb46KfpbqVe6nlG+pKriZemfVQTtYggGnS4ud4yOAF0qNQmG
kkLOWVD9pCgO6OhSAs4OsCNPPnGi/JCX0AboVWvaTI7W/OSRUm/ryC6PZUQwSOPWz4WiRZ6ltQBc
JQW/a/jwfPtQzUFKDmLzbCQIj1DLRxy7DGKJq6Afq6BRolXOFJZ50210ozV3pSHWisBLgeMfU6h2
X5oCaq0AtD4yTpOxsZIYcO2Dq6N5kJUHJAV3+lrVSC6X/ufb//+1gQr20qBgo8V1hrV1pDqOdX8/
5upWKPUDiNO2KS/9Sj9pRrZVLLwQBHgkivfbm7u4YnSo52IcFEtV6aChM9YDipEYJ9Jg+KStm7dK
VQPdnr5XFkP9Yop2RcJWXvdLPoeGPdYNtAdAOTLAyVLpoESpo54S48gGZ0fNyCej/uBOv9rXCBI/
RmAM95FdnYCkCyb8kNoWuxGN7/Xjt+BeOO+4hJGDuHMB7/IT0MilRTxlUKfP821ifqGNcqpB6pRs
sv5hBNRUr9SjWj1G1p4DYF/Qp8j5rtJo5epYSD6QdQKlgW8A4sSriocdNZlBhHai5QO+NMIP3YwT
BabxN3OTtZgjPSBmv4M1BzOSgLq4IO+9XDQ0ImtRUV07ORH3TG3Y5sW4cyr2KizTQ8PZoFWQQIgz
0ztvME+2HQVFHoHBunlKinajjGtV4aUrZi4A4jGDZBi9Sukz9KMV56Viayeu1i+T/jUmII/I8me3
h2DGCOrnAdVONxoOrfGqF2vwjqXdn0vfCIMoFsMTLvejY5bVuQPysV5Rtvl41Bq2KUTmgbtCW5uR
mNNIKZ6hUPxfW3idXtoyeBk74KTSTlpzHF/awhPEc1+tO6s9JqsIkoX0YKYrw8Qo/jbP9FwaS/Hp
naxi+okYUETqR98F0XT865zyLyVa/MKK7q129EeAUjmGleh5hEjS7RCz9BNAWDqPGqsoCMhQedfq
UkY6FwcMxf5AKSzUx+1srUkpt4I+XBqtbvQUUBlHmiLFbp0MCQbdEjzaerrTIsxjmF8M3vgWLze2
ER9L8Lz0NOhbdlDrwqPDqe6mbVVVf+JR27mIQJlIwALzq4Qm4DDlB62KMU2gHqDnvXL8roPunETZ
YKgFMArPACnqZ6SCcCxr9FPLO4FX16aOvibtpjEOKg2SyP59+wMsmEMuClI3NHUwUSlzexhWqmh8
wCOrinrXFyO4zbi552bpJz2Uils+4gIXa+iDhWQK0RQE5+jxmPjqcmaquXGBUKfpYEZxN4X1I6cY
U3ED10zvO4zM2C/p9DOrf5Foo80VV9auoaH/l18wS8BiTg5i19I+gxzJVYQy6qchESmGn8pDWtG7
ToUOuvMj1/7ESvocCfNgK81vFMxxzxd+P/S729t/fd7nfXDwIEG1BjRNUmwZ4qyIZvaqk/U1N+1N
TCACn287AOI619zX7Awc022LC8H00qQUYgpeRnmf4wFkKl0XJMyot/Y0GaHepmLjjBAeJCkpfjUE
A9E8MzK/zRPHU7pK3d/+JbOhy1h3+UOke6ZMHStBUNdPrpIq2yGL66fRnbIt4b16vm1qIQDAFhhy
gFrG8ccXvwx1lpI2fYnJjhOPyTYlmK6wSPICJdGiN32leUwgVWB45TBsKlr6VvmQKd700lq+RR/z
YesMP+3OGzUAvtGzYR4UnNY+y/Wte/kLpd2IopgBSqHrp6ikv0iceBATA2vrZhw8SodjlT1jxnWb
qK/UOeT5HdK/SHtI8M7q1hpicoUU0fLyp0jX7cRBxzphM08dMNDP0KjWVL83DqLfZ7WfVwFPV9oD
MpPnfyxiuAYDsEhxwJ55+XnAxeaCgNrRT6rRCE+IR0t4k7jjleOlpnbQnV91Wu01wJQAgCjaLde+
jCBsamPIwNbbMTp1zHeilV/1IcwrOyh+Djo/cxUGtDqXv6rWq7pUKjyfofCWfdHHpNkUUT8E6jjd
c2ooj5OZJjMhtx2mfQPmD7dQN1GrnTVqg2GRWN/srp0L3Jbj12WcBYnr9PvYbd7xP51cPJufoELz
prU2O7Z2VpxLpucPHZAuwQBUq0+mfDz0XaP9i6Az69XNqSRmNOQuyXzlW32vfJRARO+hPjieS82F
bB0pFb90rCfDjUBQW6qa64F5xvn7Kw555czCMasVX+FAiJO3ugHeuJPVk6DmAF9YnlMlEMP2lNHy
oI6z1jKUoYyzgwHLh5EJfEuAaT7iw6eiv2UrNgXxunHKrQ5S373Kn4feKYMuyeKfoKUc7wzSj6mX
NKzYowUCbr7JuIuYxgHXSkaMdkTuu6haDQMedfbbLSE2W2R1fKfUdI27ZiES4OpH1WaWycQEqXQz
sSHK0lrrjRN4V3c10Xsvrjs96KDV4usJXYPlXKdgwJXAuyEJD/oQZNmXXl4MvZZ2bU9OSvumk8Qr
14jQFu44BAx0yzDRgTlcVwonoGLiJMoEOVFQyaRlHdTo0RrWGfqjM4/RPmNe83o73s9/pHRyQeMN
BQYbk1+Y+pfWVOZlb1dtSk4T+jH73FDT+wwNNM+IHc1XuzTdVJ1VbW8bXYqbuMrR50QqhZ6aTBGl
xAUGzrLEPJHRfKNu6nqdwFGmz3bDXo2GBa4abTpieVO6xgS/kMbhoQokPR6JqHjIdaLBLdza7B1y
crnuHlqoB2zS0gS9PuS6twnDoIuHUajfvIj4SjCZg6C01fO9OmsiITHFW/nSfahtdQ7IVs1T1rse
K3M46wsfV+7vBR+d5/lAP4eMGFQVUpoEHCMqUWhknBgHQWIEkirPVeq/bGXNQQIdfjDAg8MEwHo5
3g+5gumO0TRPatufBDF8O34f6CGO4k01UtRqV+XU5s2RNw+PShTW8LjE/IC0rl7RrK6tHPM0REEU
zl0WBB7VmyKvHQFj8Pn3P/la/XThbCAFwky2Y2DiEJHm8oPhWmi6qvx/pF3ZbuQ6svwiAdqXV6lU
q7xWu+32i9CLLUrUvktff4M+995TYglF9Mw8DAbogbNIJZPJzMiIzDw58UuebWW6i0FuM0WZl9NR
0GRYs4XaJRj1McblaF837EXYVccq6tBFMk9Wp+5iEw35SsG0pbTT8sx1yNvfH8CvBA86cahGQ1hm
ubROaSqpRdf+1Ep34HA3Wj+Pd0UBtWaVPvWdHTj6JitE+q/XZw+kythRjMOx0cqvGu7FIuvKjokx
hdYpCwc/ypXe6w08GBwTQqbjsDG1LPGcehRJ7V6fiS9yf5wKuA4mOrmDBz6fucCD1T6pNZ22pZLs
a5qIRKlXWoRLK1wNcJJAnVTouX3qKvKmRdSdFdAVSckmtIut1oQbyCo/Dq8aRlwccmpCye3Jnz6J
/VLE6nztS/glCOpIHWQFo1HsM1xssyVViSR3kX0qK9nP4jvUvMupc1WHoA8pKEtcX8FLW1y3L3Sa
qjdxWZxykjxCQQ/vcNPX0ocynUVBZ+XWYLZQX0VGhLlvHk2SjoNeGXVtnxS2pVIf/4yhXAoqz5Ju
uqimHvDj6jHKTKCbAPe6Mys6vN4+OGuu9MV+AvtotfLlkZEWU9gPjX2SCMhD5bYdXK3U9d1tK6sr
BYIKOAG4K+DGnC81Q6TLc97Zpyg5j2XpksxwU+0hA+/yKGe7JKwQ+exNEv++bXjtayKyo5qGgoOB
Fs7Sc1SrH7sywg4XVVYd5mEcn4xIvrPIKN9p5iAf/t4ceJxs3IYYOsOFsjRHJUiw9nS2v25ESXoY
6veY4PWiiKooa5/t0hAXAZxRK6aqmuxTDyIXvJkxh+neXorIAvfFIJQ6dUMGC7J+Up3vExG4BNv5
5f0H6go0F1CAxE10pZcwYpJGl1rZPoFuyg3/hMgL5x2o3gxRVe06B4UhpLlMqQI3O99LyTNqZGMn
2Sen+BHmLjLpLtqkk+/lozsYfzfPjzwCORhQNsg/ATS6mryI7Rp7lpr2KaMgqtCLsPagcWwIYtR1
4gW8DZr3IJlBdxdDjks361uzG+u6sU659FKMsjfZhZdOgqWIjHC+XFKI1cpxa50SlbhNL7ulcvdf
G+H9WOtyOwRd5ylPI08t7wHd2oCE+rYrr6wEmRZegExkAbPX7N8vrg9HwdNdnYh8muJoD1rVUwxQ
XaXXm9tmVpIBvKIQaVDAhZ4nn6nW6jAYMbg5TmYcb5yoeCijgOogTtNf5xT0780ogGKvBDfAnqCB
AtUiRBx+OHnK52xGwJZPpbUzjW+WV2i164gqNGu7B00kwLyQNGLgh/2Ki93L5WjspmyWT0id+70d
pxsq5daWjKJez5ohwF5s9pYBfc7VLR9Jstyq2D+MurzXZuXlxHns60EQeFbNoKUK9Avi7lXdFQ1P
E5TyMKNhZJ1YdyQ5d8bL37sCe1B8qcHgQc+C68WekZLKpe408imrWneqt3nf+3350eevUIoUdadX
IikCG9S5QVDDVA7Zgi+M5XgT2eiDyqfovg3v2qrYVKaJYt2xE1TFVq4EjM6hO8jCDuopnCdA+HSW
E6uVT5L5Sw8/wRl/e9dEf58t9GIhjaJSnQz4+/N0bxc//7O/jzSLFYSQtX8lKRd/XxuVJDWrHgrF
dtUgaIKBhjr1/vYi1twL9S3IZDKAMMadlouojIzUZaLIJ1p8pFrlgW8QKo2CtGb1k18Y4WJzaCgS
4DwqVtLHoBHvH+DHkUF+avI7hoMEmcBamLlcERej1SaKaN/K8qntm52m/szHzqUm3Rgihee1AIoQ
DX00BpQFofhy67QJQPEen+4E3YrCDZvv4/yM4XnN3Gai0sWqqyHK4FZAcRd0LktTYRvh3do4iNWM
oW2GqoQIzLC2awbGIaBrxMb0+ZkP3RiUGS98+YRx4p9qqz/LEFbREjeN6Pa2x61aQoTG3QNwEmLA
ci1EMmaLoPF5MrVtprtGhdcoMM2i8fO1r8OiM9rxUPpAY2ppxgZ2jmTIfE5Gh+rWfav4EmrESm9B
Y4ygWS1IpdfOEbrhwH7iaQ0aby6qlTElhYYKwskKoYuJTjX+P34hkr5ZQdp8AXpx2yA1BL6Ai9RZ
AhgRUOesw1/d5dF4iqkxuUlub1vjaDqd28aRq2A+si2iYJTTTTgLjtfavoKXGkRVEApAzsgFjFCN
nLhWqHKa2tbVu++F/ehQmJp2tbkp0qfbziKyxjnLbJYm5gYzIEwz4tZ66TeRPEDI2LWj7SxNftVq
hSBbXQtWqMhAVoUVZgBlWzqOnNO0ViBWdirDnQ6aSXvod6rzkdSp1+vjr79fH0ZZ8J6GPwBDxB1s
uUpoj6ku+QQ+JMCVnVOHEowdTZukcoHBdI04FXy/1eVB8hVcKph7wjNzuTwziTRlLOCoKoDBKthh
esDdtWyPqjOSTBFqYu1YALKLCImLGNks9/1sM5nRKmyUUwltGPOohndGIiDmW2kTI524sMGd9GyO
C8eg6FNBwsQF3gvHT/da+9ugKJtJhzBavkc/rI9/tyL+m7W9ZLkf8hkDM+X8DY0btVMbjLiyKt4M
5pAi+j2YkgfhIqSbgrC5tpPgooG+MVJ29jBcfjeF9Fo3RbBlQkwhpMb3vCq9tskE3r9uxkBtEMTp
jAZ1aQZXELiRlA5Nv+JJ6zCqS90hFfELr10BcAZ0KoFqRj2Q7etFZoMyZCWhD6OchqjyIAUbSZNb
24/zKHgTrlybOr4LFJRRi9fw0l3ayc2ykXT2FhhTOrsj2nV7tWhEoikrq2FhgtWKUDDS+aLNrCvT
WOSjfLK7bPQjTW98bVbcPho3kV1Kgoi48oHwtkFtEcR4TOCW8/ZiKAyNDMil9OScWHdz8yxUjFs3
wXhyEATRZeAObYgHUxd2uKFBSeS4cmTe5VPTY7arEXwfkSFuLaPd0LLCYk9m+Qnu7pI8TYYgSV81
gUYMY0xm0/zchYlhSEWN2VqmOXft6Yj7y81F+m2rfoapNMaYjAPC+1kmxVJMBqKcNCWE6Ovk6Ad0
TV9vXxWrboZnOhoGCAOgnFs684D5FoMqpXJK9aHdlKFBPUk3wn07k+ZP7ABae9veWlxl2SZEbUEo
dj1/MDfOYBRdrpzkueoO0LycN7pRJR5KPTJqRRLxrTgzoONcwdH7BGMVilqCx3AQIaDWVs7KzTIq
Y5j8412+dWLkPFKClKNI3Ei9a5zwe59vTKl7FiyZJS9clQ9PBxuwDjy6bKgdLPdYxeTxBCpg5TRv
a1AWHFttT1J3R78hZWwFnrlyeUCXgiHKWLUPMX1pC6OrTm8NsAXkl2uU+3BCggGlb6sst7r+cntl
K3kUQxQAvQjZDUxdcwsrwSEwyg2+ZZGdsvwk2YDkmu9zV25s7XtnC2LUujX0thDdVWAD2b9fxHcF
LeuK1FhajRs480EE23j6n6reKCJCzTXXwCX1/5a4CN+2CYJ/Bks9hMutX2X2PhiDZ+aCb7UWRS7M
8ElvOjgx+KmRNDX2K9jaPJn8zBzBprGfyvvepQ0u6kYjeKibnvmDa++KctdZ/n07e92fIRWsZs3z
kHKCmBPEvThU3OeZHbvqaTEildBKdTNjgMs3zAywKZZt5lkZPUBuT3RLXi0PGElkm8DOAkuDLjLn
7g34ga0EGIiTOs+uGkaHIerf2m47Os6h10s3nv8MlHy/7fZX3w1lJhaWkWMAMgeQ/tIR5TrW+7pX
pZOUFQ9SdUjk7NkxGlEGehU2mBlgYRlyhD04+ScDuLAkRw+lU5pVG8X5Zv6BxlaFOSmM3kXbLq4O
Yy4opq6sDFcB+rgYWMJYDf9ez+mMoQZdJgEFBIlJZmIi2BkELikywl05E4J/X1GVBLF8ILEPPRHN
fvvrL7RYB7d1IcS/tcyACWI20JL8HHCCRSIsV9czeyhf7BXnelLl4FE3TCQwj/m2/us7A38dmBKc
JpSc2bTe0sf6OMWft/AlhvweNX3XeHWsH+m4jcZjW3xG2eTZ/d+7NavbM3039JlRgFqarEy9hEzl
TKBdDvSzU4N93PLGXhAmrmIrWxjqSmyuBD9c5mLrEBG0glqTBMixPUmmgHw0rpIdp/7ztg9cxaOl
If4ZJee2KTUQhwzAuoTH72sWB6G5w+ChJ4sQXtcejUoQYwBD4Qlrurp0Q0kDq62RBTGOTYUOXhq5
8V/fFvjDl0a4z9M3OgokM4xIBCR1DixIzTbL/vpwwgqmYVlai+l5HpAdTkbS94meBbP9E+yNXp4e
cyL4MtegCraUCyPcUtqeUJQLtSywIuClssHvM2tTl/Rtsvs7JwGl/RDWrtrpPpmAQtRqjBiWVQCc
ojfWJYaRROWLtQ9osvevzpi5MO63dH1C2mLs8zgOHBKUhoU21a4SjbQLbPAKZfo86QlRSByMznst
Ox47w1UnqlOLrHD3vU6JUzQ1VlKbL0ZTulDj61QR2k5khIvgQ95MZcyMQG8thvCUMrUbI44E77gv
CsZF7sLkoICUAMQHhwu1weVXadQ4LupMzoKmT11qk/0URi7VQXHu2R29k7vSL8BEA2aAQCleQe2s
pfW2bzLgtalH0w84z15u9IMal+5cD5vb8eU6kOF9jrYzfiHq5xr/PR2ZDCVgXEVQ6g2gw5ZEt51i
Zl4MqV9/0rp4d9ve9X2ztMd9WSg0RQq1SBFAI3mjzw24fv5LC9xnpWlH5nagRTDSyDPNj1j0XrjO
1pZL4K7lXg4nYhhYAvqZfVe7dQI70odiPtWFuUFZ1DdHwUUq2jXulgZDMJ6UZVoEWmFsFOOut2TB
rq0choUfsH+/eJY4Q1EXXZgUQafsxtk5zcbRoCLa+1UjFp6PoItB7cniPs1kxCRKx7IA3SteImjc
vvUlYkiY1x9/72Xs/scTHQcOXfXlamgsFxhwrYogI+D4xcx8rN9jOkyEhVo5PGgHIblBJQgChPzc
stIAxy1hdDjIoD1oefbb0GDWUiQssWYFSQZoDpiSJxh3lotp2tTpYmQ1AZX8rJSfQNP+CSpEYNZF
YJQVN8OXYXxIyNlAlc6SkQsnyAcMIvdmXgTOnBen0CTq1omb77e/zYoTsHYnCJfQQQC4hvs2EFyy
Sz3TiyCRo+YwKnX0SxqHxG1RvhOF+LWtu7TFbd1gUxWlYdiK5xe5qg+G8WPEnaznIj7aa1QcHo2o
2LIyDLLCKyLetp9QOelNnFBL2qbICLyZdruyrj1NSze9DPnkKnpIiXlo2sfbG7oSjxamuQ1FUSlj
zBA4VeiKu/B9dZMiFSWF36Z/HIDULSkNungSdbtWNxfM7BhUR7IIKZiltyg0bBRaF0XQuKP9BPIl
QvZWf7i9uFVv+dcI/0oFQQS4RHqcZBkE4WH50iUQFM+tXtTZWnN9lEpQ1sdoMOr73CYCJgpdo26C
V7ZEP2ogrtpMaTW6t1fDDhCXC6CEBvIQNhoCSWjugKl2bVA9jEpkT+gLStlptLp7VMJ+xxhrdR1d
Fby+V3cPwyDwR+hDgiFo+Ym0otNzyH8UgR0XuU+nufCltLa3hUxEjIVrGwhyU9aEYaR+fCxsaGeY
tUbLwKnCXaM2GHsNjQ4Ymds7uLYiwIoQPIBAxYgE73SdkuEXFGXQ2I+TCfVfvISarPdvW1lZDIoH
DPoFnBTiO/ed2ji1IfjVloEu70DiDgv/Qd6FwghSQqhDgNKFvwpJm0gpqfsqoHH5aBfpqSDzh66S
DyPXdrcXc71lYNbAEA1eBiA9Qfd26QRdmtFcceIsSJKfUvGKV4FuPf13Jrgcl2k8dn2RZAGafWMf
u5ixUPKX2zauwxyWgXEHFGqBM4ULLJcxE0jW1CZspH11CE2oI7xUw50dPWvpTgY/jSzwNLYty7O6
tMdtGyjF0TZTYc9BvUK+mzyavwz2QRbJt659HmRDUMhETR2lGPbvF5euSvEfVPCzoISqVR6ZpzS+
00HOcHv3rq0gHQLrJephYIKBoaUVOykiU8rHLBhH3R+n517PN8Ji0vUnghFbQzNbQ1aELGJppKoQ
PCsTj/uhmr1itFx9wKhB/xmT0cOwZbFrilSwrutLaGmSi9vtpLZW1+OlnxiSpwzfLaD04BCDqGy/
un+gGUapFOUewBGWSwOwKDZHWYWdQfczDEg5YBoQYmhXVgPkAaMz/qKp4DULphKXEDWtLFDL1LNC
Ba+yDEUD+Sz8VNcRDlH6whIXR6c5k8vWgCWne43HO2cQ6XZeGwAiC1IiSA7QjwMUc7lhqi0pKChN
4anK9jlttlMsguddbxabRmLgT+ReAH9ylxtELTSlbArnJHW1T6XvUTZjuDs/MmmG24fnms2GYbEA
XgJ3C+aR8PxbLmaalRJsrlUIGMWfvMUE4Hc0PCDYEbrq5Eqzuu+lI4adJXv6VaKSULZBVB+0NvYN
0fzMtR+ingVud8C2GDSdH9QrE6ebtX4G3dlkD0Fp9ak/D2gT1I6c7W+v+vo0g1eO0WShPwykpcOF
DFIngL7SNkQrpN2VNgoRNPZMkv9Uc0xcZNMOg85Ptfp62+rKArHRrC/hAJh6xWY4gF6twctGOpVa
v1G1II5e8khUX7qO7XgUYigcKRHueXT+lt9zLEAYPrSoqlZ6uHXM0UVEjCZnO5H3Tvv51wuCc6L5
wTADJp6JS1u2UVda2UdxAJ7GX6n1nitPNDe+3zayctoQNHA94l7E9CZPbJi3eY8OM42C3m5Biw+C
M08icSJoe69sGwi8cQejcwl/4OO7mnbVPKEgDYTdHZhY7rXmPtGflKyH6PKv2wtiGcPy9sVLF11t
SCpClQnQgeWuqRnEPUgooThn95uMNAcUpEOt2UIh3EvLz8oUFPSv3Q72MEjPvhJOFc/s2hGkyTNx
YmjcTnudzIFRSicH5Bm3l8XvIKtIoySBSW1GyIX/uVxWrI+zFdMOhc04609VI1VoG2X5Vi4k5Mvg
CvUS7IZgfpNfG6btUGzBVAGwPvhvXrI5S6JUx8szCZr8KCkvrI3Uft5eF+9/MIHxV6ZezFgZr5qJ
TRhbuUpjGhALIznFGJ0jIxONZl9vHshhGb8QHF1F05Kt8yJTigc7gexoS4MQsDUbeIrQUv2pH34X
YClMIJF8e00r2wbyTpwlVEUBd+RvsBiqw7IB7rbAalCWhXREgnmWH7dt8DGW7ZsG0VAHdSSmHsr5
g9XZcVI7Iw3yvPSmEjCc4qc5PoK/wB27b1nt9vX731vEMC/uD6SaeLBx1cs5U+OstGkK2Qzld93F
8yOks4cH28zlTdXUyYGE5rQbq6HZ0aoRsXDxx5qtF1cJWJxQsgBLCLdeeQQxbS0naaA74KxIWntf
dsZbaw+bbhh32nwUJjprOwxcoMn2GLO9FneLjXWrx1BISgN7hkIThnw1LxzarS5XlptKNPGMVCv8
rJZDNwP/h+C8X2UOWDDe3sAjI4yhfscjZqVO6uzRSPNg7mwkqHFV7wwl7T0d+lAbqxnKndyWlU/V
stsrJXj93WhMnEM+jp3m5mY++VCj75+LNkxPcVYXzykEFAUFpJXDi5F8iCIirWU4MC7W9pEBpStN
SQNIW1E/lfT6PTWkWlCLuOJq+toKJigL0hLgJ/npI1CH5bZS2VAtfynKz+QBGMdiZ34D+WJ4R1Wv
hEjIhybtb7v7SsxgUHoAHZHD4IhxN72jQTpzVvD5S+Wz7j/IvSods3PyctvKilsvrHCpqN6Blxs9
njSg+Slq3J6WrmJ9AwdWZaSuLKL2Mbm78Z+N/HdN3BE2tNaKykRLgzYzRm9Q6wh8NYbsh6k2+1HT
Rpvbq1sJhMCHgPIDRxdEL3xy0UeUMs6fNJgKMDTivj9muuD6XftMWBbYnRhXCv7aMrQbKe0anKA0
KLoS4sly4tzhIUSOuZJaj4Wazm5ZJ4Jrce2jAZiCYIhUmoldLG2iahS3NIM/duHj5ENR2lXm36T6
TD5ub99KBIKgBmo9eKXoqFlxdiabVLJV4+nd9BIGSSEx+AwJz+auDPPKnwbJOKDESu6nQvoFpKyo
HbZqnbG/sncySEU4Z5EoBtJBhZMF1Ui3JB0gQFH9sCpgsmu/l+rz3JD3nAo8Zs1DkVyj5uigPIax
j+XWDvpQAbtqotoQUpf1O0fyFNZn27+9s2uOiRsa/Rck86DWZP9+kRDksdFaAyQrg7Q9NiCg0aK7
UtTmX/NMjEt+NW8xZchDCQbN6IZJZjZi19oDsACNEqt2B5E87dd4ymXGy041ZOMB/2LvEiCml4uB
epc+OFmZB1P5GEP1M49kD7TbSfOkya6cg2Ov2GYdcATvddi6UvlQOJtQcvzajNwBerYk1ACsbi0M
Q8cPzfCmkD00no/lLHoNr+365Q9lO3ax612Jn98nTR5oIM5Fk9qdte1MM8G3vXYhPGbA9cREbVHz
4+fv5a6ahokCG6b2L/RZwzt7VtI96MhF19L1clCQZ8SVwLWC4IQPA23VAcFYynkwZoWrgKdJUn5V
XeLKc+ExGhBjAIaoJS8KPduyhLc9BSJ1dvvO2BLpz22HXkkXIJQEUCsuSVSFrx6L+YABsMkMgcGp
t13uh/eps2vnP3F2RIKwJe2wz2YVPNnQlBz/lEb8VGm1N5mfQ7y9/UuuYAs4totfwkWt2axKSYVa
WmBaG33ygXJ66Px+22/TA3m0j/1Bey56l/Zuk27L4n6mLmYubv+Gq6Ya/xu4a7XUgAEBHzXKypu3
wSce9d3urb0XHb0vYMzy6C3XysXIuIZkStY6iJF+5yvbPmgPuq98c7bFEXfdkT7Fx/nUn9q95T+C
MXYr7cAUvMPZ2kUPn/vsXLsYhdr3u2KT+2AY3lqCcHp9U+H34b2Ds8DebyYX56qxTiqQn+ZBRWm9
pdqM829btaekXbeTjUTzG2KGfp63ok+wcgphmdVIVLwZLP7Jpc1pYqpJkgd0lty23FWdV6du0x5u
f+k1MyBsApCezXqhyLkMKZmEtEAeqzyQjTTFywdKEXpxV0P5JBaVY9b20sTrAzp4eLBCPXRpykEs
t50S0WusweplACDa9YEWnsCeBgxO9cOgogDDfjzvXSx7Yvy4mE/gJyBmO50AmyJ5kEKQUa620vBh
YWHJe4jB9VDBEHkKZtgoMJT9IBjzvppTYCfowjZfscEAZNgCCZsH9fzbIbtGQdE6+pFWLeTD3Kp4
6sbfRb+NOsGLQmiXix4hhBlpUsAuxG221uBssuaxIAfl6MCPCs2bO3A+Tu8F9EBue9JaNIcCFtqQ
rHuH0vDy8yZqMef9VOOoSHXiEZonaL6jZqQ0haivtuZJaMky5hOkVo7NeRLRpwFDknoexAaofR1C
pF0HYhzXCod5Wzht4iem1YGCMK8Ex+UrZeRd6sK0w9UUh6yaU2DX8yAyDU+j+otjvrfDVnGSba+3
B6WFjqruz+DWPDvTBu/LYTzG6utYp3ehWe+m9hHF+b36aFZ4Zd7+AFdjuMzlLn8b9+ktPdYscI3g
0ztH1do0yj4iGE1h9F3baHp0/BFvFlxfjuC2+GqUXW8Km2YD9QREXDjDg9lWTpVjU7JnFFIOD+A9
D7+bhfdRu4qHyorbeqmvuqX7+gMKJx7dYLTEK714G23Z/wax3wbTg4I0hjnB1Y9C7QgldAaENrjI
1tat6Uh0QADNd11ceMX0MGfbIs13xK3ALVjPIma46xOA6UD2EYBORcmP75BDv2VUOxC2BUk6G65V
R6cQjIWuRKr97S99HbQvDaFkzx21WmtUnbaA8vX2KaTWawQGr1q3vVoWbKJ+tYnMEoMmM1JbDL0t
LUGWaEAVBeAMpyO/UF3qvD7NiOCSXXHcpRXOf5rO7Ehr9kBzWQ6SwNZTyw+nqjy86LypmF1iQAex
g6CB5ENKoXFLQxfU5lY/HarejM8d01xfv/Aiszb0YZZGtqOW84JCba3cyerL7Y92HbSwSMwbI16h
7gik8HIr48pu8lAeimB4stpj5ZWGOxMvfKNEEAeu301LQ+ybXqzFVqs8sYDBD1oHo/Abqdz15tb4
JteCY79q5+u8swo3VrS0M1FNr5JOxp61Bk7Tq5Kcnabz4vpog/z29uatevyFLfb9LtZEwrayywi2
WjACaf6kEC+qfGEx5DpmYOsuzLCfcWEm6WpJD+0RgC7Li0wX49LAPEX+sIlaf1S3t9ck2j/uNWdH
dp1lk1IEZvxpkwSFyecU9T/JFJLbiJbFXc1TR7O8TFVAuboCE1z5XWKNtauqo6sC4dzn23BSHiYt
EkwDiRbIftbFbjYDNLJSEwusZ/0uDfW9lfQbY9ijRuFamgDtvb5GBF3LYjV2nrK2UcYImGkDxsbP
MP5jqK1rZC6cUcliz3oclUHgkuur+9cg9/nyGVCPqcKmKsavJHQbu/KaQ6g/mM+33WQ9OoJR9f9W
xn09s0dqRcBVFyRx0H03JPvb1PpD8j7V/W4e9g7ydod2B7zTMRYl8NGv0ZPlLcpOxL/GuW9opk6q
4A1eBoCr525cNtSVDIpKfg2opRuZ05ulTGhWAHdp+Ql1wF+pVfFraJrJxsyS/Gi3Elg9JbB3C7aF
XT1Xv8wE2SJeSagi6NxZzSKnl8IBCLvsPj5VnmS50gt97M5q5s6P/4ktNqfNZKQAQuBCnaFljRNP
uB6IvYv1N61wtXD0zHMzeK38Q7WR45S7/8imgzIeqlNsJHJ5epwUt0hjIBa120k2/NB566uzCtF3
7VkaXqL5Y6wENxRbBb+jYHYDoBqlQ4yMcddwqShN2GcIsnOZPxLHuWuVyb+9qrVTiv4X8Bys5nzF
FzHIKTgLcxu+bO1bhIEhO5Fu8Ab5MQtTl7TvlS6oNXPH1AYzqIIaLCaawYSBhy53c+AJUmV91XfP
BOFuMsCOjx5Q3f+SyO9cJPjEXO5iA/+xhUYXMggDtQL+hatoc502kt09m/GwzUsV/G6AX/XRQVUF
dy9foPkyxZhA8ZUwRwrI19I7Cjr0VqPVPQranW8Od5BH3enhuO3CP6lVulFXuh2Jv3WmJAh73Bdk
hlUF1UE0T7Gl6KwtDVsZ1JXpYEMhvYy8Mf5lk2NMgAyAZvSPPjR2QjmFlU3FIDWAX/AWQORNLm9K
kavPRR7LzzVAWZCPCUn5pI4JMvlecMzXLaGmDQAMWs/80mwS1zUtEvlZjV9LFaOyuyTCq0USYWBW
thD4e9D3QzuAvV65LYyUeBzJ7MjPtLbuS7X1ESgDTLJVqG63SRKUY/KryAR9nrXFXRpVl99NiYgR
d2hDPkdN7DXkIEd/tOZ50n7dPuCrZsDQgvk7QB6vBjMS3BVdNWFt5I8MZT81+W6qlTdph9tmuGQa
XsgmphhDAZs1hhLycjVlGzWDQhvluSTkhzrpmGHYZLpyr5M+QEezI6YgcPF1FWYRs5mstoEIyRjq
lxajXolkbdT1Z5zG7QxZJwwE7ezU8XI1dROIMYw2SIe78lzJFJo4v2+vly9PwzweJYBeYFcZikVl
PnWRS/V1KBWGOdvPbdNBt+M+L+gur9E6y/xCPjvxZzn+SOanfFdp+ySmvmm+S0A3C3aBRZVlgAPH
F9Q3Gd8FK+VxZ9GZci0PUzN8TqWasCa5dBpwnWAvFBF05jpuAzQL6A+6S0xhm6f8ie0pVVJTJedM
1l0tcKSHqoEMcumF9EWwt+xXc6tCdw43O3qtmIrh24QDspPMmrr4rDWpcYyi6m0YYuWeTrm6NXIp
e3VSFZQRMrR8mlSeD5ViPjR0aI40b0+aKal/9xhl2D+AvJhopIaxCLyql9/aKLXYKhX8nt5+aPpv
Qz741NK2glVfHSFYgcwCK22z7jK/ago4v0K+Vh1tsk/rod/8GvfJZ+wNPwqIY5ae7aa+tXESd3wU
8rVd319f1hHWAdEAYplH9ZaqEkJnvo/Po03dbv5mZWfSPbV2DEDGZ1HWvop+0CSSBuEynK+dhU4H
esHgJ8XdyfmvrEJdE1i6+EyryDcmEHIZuSgvZdF74U1sZRc2uFwRq0IZlLCv9wYpb9VLNo4fF27/
WbrliyV4Yq3v44U1zlekOM3VXm7jc+cPg59InrnpNpGndBsr2Yi6vqLt46KubkiYhuxgTBoTN9T+
xMQRZBf8aPf/fiEwp6H3iE7cV3PsIs5poZN10QC/QJXnQE/Rk+P3R/QEe1/e1HfDXvqGUWFRX/Uq
1rBPpiFpQ+UWOqhfUs8XRuOitUyqYl0JbmIPRDEbYqW4j1v7uYnpe6aKXsZXtyRnkPtqaUrwhI3g
I1EeuZkTHRP1V22+mWUv8A/2h66cEakMaoQ46CDvXoaSJq5TqhpjfI4VHfV4E/oCKTJGb7BlETOT
yBTn9xZJVfCZwNSUnicJNPhO6ELdXuQgq8cL0D0gsdkVxCdpZhbRcVZDHC/5IyqUnUnapybT7uLx
mKblQfs5qNVBSqV7aonIO3kc1T/OeWGby6HSUKsx9ODEZ93y5tSL7U25VdCXC39V0l2luhY9RD00
Pd1KJCq64jAgwwWPJ+psbFKO+45RbcSm0uNYyFZxoNX07Oij46ZANGtdmwj2eOVLAp3DmDxREAUs
jTOWFi3q5jG+ZA29Xm/IpWcJOLpdb2uCWLly7lhjDhqCFti8cBstvTMf7BQ/BN9SeTC6c6X7sYaK
jZ/9JXUC+26sQACALHIWYIy53C01QO2agw3tjIx8LzkvNL1PbEXw0LzK6pkRjNUijIBLHEjZ5WJQ
+K9JV6fJGcS7cxLEbb2RlOdE2UHszh3LdqNJgiSYL878s64Lk1wYoRpRowkSG+fiExhcUrhv+cb+
8aH+USzPdCFZbu4b0XQJX476X6PIR4E5xlgGPweh5DNSRJIl51nzss/iPnvX/WE3H0yvpIes92xB
J3V9X/+1x3ljkxgVIJSw13dH57VMn4gMchRPr4DP3IlgICJj3EfM60lqE60EiSFxIGWI119ke9a4
saRz5hyG0cbTQiSWcv20+PKcf1fIfcbeqJMuTbDCKBzQPfxWye5IN6U2eKk2+jT8iIZt3YAiahDc
DsJvyV3oqZlq8jjBZ5XfRZccesXeSy9VNJ2TNuihqdRDRc/uieck910jGjBme8ndTTgw/y6bRYeL
W1fHNKGcgeb7POlS7qdlPyNPqnJfkOdydcJ//JWBDA0mQY1GxdJMnZVT0Sd5cs4DxAhXtXZQHI9V
tyF+LbnDfBIVhld96MIgF9UydCNBio3PaXrzPiEu9DBdoMqn1z+3V8b3oq9Wxl1HVQjpNlWBofj7
9FmerZP9kf0EI8zgpw9K5v5OXe34A8Lq7jx6+bPiKS+3f8C6+1yslD+asj4mUwv3KSY3eobSpnY3
bKGxvqm+tTvrsBGYY+fgymEuzPGHExCtuR9hbtxA6PVd/XjUH0pfI964C5zHTfJhCCyKviR3MEvS
GhloR5NzHd71OtCx5wGlBoW10clz8S1JRNivtWseCnSMdxEE+yhtL31VUvoCIHB80aG8H4EqyD/T
97rY3t7H9W381wh36CstSqaoaJJzWKnQyp3NX0StFS+eRpH8zVrCxLrHFqsaAu/LVylzmuQNxJmS
c2skwGUfp2140IKueTHMY5T8rur/Ie26livHleQXMYLevNIdK0uZVr8wpJaGFiToSXz9JvvenT4H
4pIxs9ExLhSjIoBCAajKytxPT1DdAse06KwP8v/YHH9Mc6M0Ghn93NAwDMzxLsy/Gv2ktE4D/dUq
sifx1MhuXf3Sn7r3tHPU5iVSYzv8lYPvuqkeNOtVNf0UWIb1j1pe3j/fxEU8QoYKtKGYjigVQler
ss4n0NpxQdMXCGzw1q1tTgF37UGOmCSlUeIwa2K//t0RnPd2bn1EWn/ftiiLjUc9dyg9jn/FqXQY
zP0o+Wm2Zx2AhYkjMxy0D4py6PKtkv/yzvozE/PPL2I/uMhAyDCvjkhO8lF3RnLobes5uhe3msnn
oPA9aPxtiadZ0lpj1PRyngStluxpqhO3UYstgur/IxT+McMF/VK1YpMOGJBlPcuGl5372s4Um7jm
a3qMv9ZXlpdj/U/kB3XlnIdHmZEnABHiTmijtscRQzzRugVJ667sn2blmkn2K+s5P6T189A4J/pp
Nqep83PhgCKd9Lb+Hcse9uc7+LNVt7KxE1WEkkLfl8zRgJzdqewm1yfs9jui36IK2NLGljV3BDH/
WDZzOcRTjXPWPAjhvhPedWKrjxuftZDaAl787+nh3xVpz6iSo24a9H38Jph+0eynGOLLd3isNXn5
oHaVAxL/Y033mfVLTt9IbyfSIxL+k5J6RacC0r2nk19Ubq4lh1y+iUjpsto4KYOdmxPk87bKKsuh
8uKbucN8QKNgVqCuEajP5c88yB6qG7IbveFJfY0fskDYQostngIX9rizO5+FQqBwnAZVGDF/aiDS
p1ZQ2gKuf1MEcWm3I/pDyMPCOQDK8+vdnhOw7UsGNkehAPVZguOMRAexf1QsF6robcyQOH9SmK+3
DjN7OyRPE/QiJlslToPLvtHaJNpw3aXE2Xwi/f1NXCymaE0TaFthviGn2bA3VcBnpYlbCsxX2l9Z
btq0/4kahr/unIsLfWmYi8qDIjO1arFn4uhUFoECOlYluTMqEIDflYmP6mSIXjyXGmfo+67bXnpv
X5rmoi4dKsVIGUxTUYDkJPoqozOhkh3/MOWtRpSluHth6/f8X0R4ndZW2uJPUJeSrYqJPW5tmaXT
9NICF3JVNZUaFJvSgMjTPp/kA6maPStlRzTiDXDJ4hMNeFMw26JHGbpXnK0o0ScqixhNU3g4FT3h
3XDojjrjTX8zbdwSll3zwhgXChgz2rrqBxgTIZrpQAO5N+iJeiGIGLNuL7Afk76lhrqYS7gcIRcP
BB3F60ZBzJR7Yk/U0dp9LTv1k3UHfvoySmxkMswOOuwPhvACjsR1z1yKRpfW+av92OSG3CD6hZVZ
7iLkhFxrVHFuDbjer5taPKovbc3fcuGZMS3qogTHQhCVJ505RLyRxBo0ojdmZwvjuR8SJ6rvSt/c
uooshsGLdeXCoDQaI8smGI6N/aj8VSGFYTmjDaKHXWJ8Gk/r41w6BC+HyQW4TLC0muLlGyTFbS0W
XgqcBVqYwh6ZoojhNuyu21se3UwOhUr93G13Pa39iKaVqJ0Q5A/arBIKPLRDhx1pXTNQ6s1c7Lzj
+HsdCJz+Nsf5a6RkoIYyMTwLHabUi26kR8OB6hDuE1ApRhZ66222GNCQQUSJELSGyKVfj6+ui47U
oQmDsWDZypAwm2lIIqzP4lIBRJqJr/7XDHc8yEkBQFCCcznN72IFjZG+Ud2hnxUb1FZnsc0vEGcA
CKsXdjnFtiI7hr6VFlqMrBffwJ0TI7UAYE7xDQOUgnfKSZJs8assHNq81p/KPXX17DaXnkx6bIQC
pfetHCPfkff7fvtnEtAucj3XUdwnQt5JOJxFFFmP0XNf2Jr53GWuSXYVlAiyfZs9ZsPZfChfM7qz
hGOSoxNoSp1eTnfEABGWfJ9Ub4P5mIIv5f+1RpBTvv68As0/SL7g84i4ywH8727jdte1HyzzC5Cr
mz4LH4Ts3Ir9QYQ+Rcp624Rw9/pXLO7vvxfpG8McC0e1H2Qd6bOdFbsEMg0PwRYn/+K5B20GqA3D
I2d95euR5rLcVWIkJ4F1ylJUPOTJU5NPYpyL9mdad3ZHJbc2Pa1/Wx/cYpC+NMxtAzZk4HocpiQI
s5cu/os83QIXexRbO5o+hdTuPh7WDS65PBguQNOBcsTMnnQ9UNpOMXSUG8QNLUWXxp1InpsITQrp
1r17KYxcGuIGluSsFRWzQq1xHGyaDI5mvqwPZckxLi1wuzfsK81oGwwl06gjQ6qXDecsvxvSj6rw
tX5LcXTRHICR4GlCxgoU49czR6REFbR5pVqpcipauGGW26SZwBGipQ54ECVXSWt/fYzf8TDImc+t
sDAMYgtUq66tppJgUEjnwarb/hICkEZqoXtPErvfV272qXiO3Dv7fwoE/R2YLszy/RDZSJnIKpjt
kJu367vop/Io+uyn+Cr8m+vtpSkuyEgJKQZ9QHEszUNH70+K4bbRg25tXBMWb5uQKkOmeAab4NF3
PZNAvqj9pMzp6qwT8QIRRjeRk/IZDaBnWS/qh3rKJptUlXUGU0V7r2ZaelhfzdlF+LP88hPmzXlx
I7MaUxFIl6aBIblq3dpxd+iLyS4gqK5uXK6Xth8QjL9hL2hq4TOSndiCCKVCOigyK/NIaK3ZSH0J
7vqAFhM0Bl4LcE00PKI94npERtOXOMjxNjGmoI+OQ/WCfaewv6qvApBNMDd1mZ18Ms1PP0LRHax9
SD1QwXysf8bSYC+/gtsk5SR1QtPgvRdFor7TSwpUqghtgXUri7EaOFRAtWbmMDTKXg+WdXofNiku
73nsgYQXmg+yBxoxobxHLwXObacyb8Rz336Om9m93/ucd51L25zrtGwcjNrCNVAf70DAfwxb4diV
5EDGZ1k89uJclUydsXmT6a+kz51J8rP+PAmoMx/65mPS3D7da9KhKX34vxuF7wJND5mU7tWEgGNf
OKRj5iX97l/NGR4DQO+iQY2fM11Hb0Q74bY8EFCIfJTiDWPaXrBVMNuxlzg7JMiH1tQ3Ng6HeS2+
zxf6NFV0qUlA1l2vVcssKCrjjhQ0sQqITW6hn12Jq90kQCF2fYyL3gfmtf81xT0I9HxgeT8wlGus
tvPilrI9IOZP60ZmF14bD/cM6M0QmM1WxLOVSvvsGNeTo0eZHUdhEEbv4WB6RrQFg1q8FYFN+O+R
zSO/iFd9FQK4RLB4phQdIpCBa0XqGAqeq13iRkrpxkBH6uw8NraYTu76iJdWEGwmM04JeGjwilwb
R0NN0Q8g5ApUMBV5cqkVvpDFgpulevEv4vLM8CjiRgRePp66VIDKD7pprTlVRewW9fekd0FX44m9
7kXFxg1scVwggZtb7aGKwIdMZFgrfUrjLFDCGKI7MSC2ydAkblewrcfjlikuLqrFBEALIVlQtbm+
y/Ac9rIsSnyRmFvJnMUANTMQ/ndYOveUiWs1V5RQzYM4o1rkt2bd5nZkNUbn10nPqpuQSQOZjoKG
XJYjDgpUp4ZkCEEkwiTNy3ANSjyqy4myV9Iwkw6EGgPY5NDGILlykkbdKVIKaGR3gyGQByMqk/ov
SYwr5BF1edxNoZaWtlbU+nQyBxlMt5E+NtW+FilkJ/pebFobPfKl6YQR8Oja1uGwEAVmfv4ZuoSs
APiDr93VmkieVLKS4cZUeR/MrtyvxknsX2hYtVO0Aq9vjqWDF7dCPMkAPgdcm+e4r1iGviSzzYPa
/JT0+mjgTArVMAaiQgyE8quh4GsRkHrO2bmbipsh8dTsqRhCf1C+RiEItU8Q73+uf9XCFVlBKgad
NUC6gvSIC7qFNeTtSCMSqHFty4JoF2Lh6zmoj6iPnmqbDm/rBpciFCz+7peYs9y8LisujrSZhIQE
rd9KdgH9Q8f+Ut7ZcxdAsvhfGAP15Sz4BXI7XMuvlzjtiFGCyQVsHIc+ILuusvuX/OiQu/RYbYCB
FnYuMBx/TM3edhF5yxi25H4eV47jOTaNr5jG75pEtkLfoiNdWpq/5MKSNoQhNIhgaToO2R59k6hE
hNMz+OnB/bMvhZvCg9KzisYsdBm+mOIrGhvR3pjS543ZXXIeREMLZJwz0SN/YhMTMlqUVCQY65tR
9rLRycXRs8A78yz/qB+ryiseomKWZibiZOfJYyHb8bjTysf1D1m4pM/wmb+/gzt3aqNiaSWUJCCk
tcFtIFUQzZuhJdEWK8xSyLi0xPmTTgt9QGMfCQo/eSi3ivC/u7C4K8PVQDgfMqJkmooQE5pMjlG6
ab1Ls6cU7DKn4qv6KGO7/2KAJDji67Qvns3bAQu/dWdeqpzOHQdgBwWD1ixodu1eba7GEK1o4V7h
fX3QzVvaOaMrNjbU0uu3unek4Vf7ArW2orYbBTpF91VvSzujxmOz2MSsL24rAPqgFDeTaljc2pKC
9blc4Wu64whdZRa+9cKJmChETXTfCidgAmLtTdXvxq71Sd+AvzE5avE/5GuZX9cKPAycvQBRgruM
i5Mty0ZBUnoSvEjqO4RQbNOEhkbv5RoYIl2534dSoApvmfo+KMZGFFtcEYg+41YFHQUwt3ArMlZh
VZvmCP9+7B5V76Ae2Ee1S3bkYDz03jPYoBzxw3JFkCA1p24jri25/B/j3xKeYtzXBVUZCUAQCqRC
cyLiJrR+XkTe7+e3KAg5gWGGFtC1y2n51IABV4TLsaNOnVz1GxQ7IHHoaC/1swUtWcOrt4RtfmdE
1qxy6SENTYrgHZ1H5vbu4BVuAhItv71TnXCyR7tzs3vhqHhvh/ZOO49Pu+Kxvx1v4732V+miAvyY
fKyHsd/5jLUP4p7mMfp7G7PEB2m2fGzeqf8RO42Tft5U6Djo3c7TAmsPjaSvav9Qnix8Y30SHn81
ruFFO+vZdIEVOLT76Ca33xSv3Un4/5ht7Lqn1N4Sque5wH7viMs145yyLas2knt8LDjw0GdGHhLd
yYPWEVz51ZMeNa/bh7fia3donf36PH0/doBkxuV/Rmaj6MnnuOWmMlJVneogF8DrD645K/ZRMu4Q
npBlC5H0Xbc3j+R6WdDyBO8EongGi/HlFapkRV/VtA3MZwy0P/wCRLN+Ie5W/nUh3zUzCs5yFuB6
hH4zF2S0QTUJOuRgKDnEABh0j5Z8HgbVNkbqCtmh6tAmvIENn7cWPzgD3DxzthJstCJ3ojVWH1Vl
WbaBmmonKUXHrhV/1r3i9zL9a30ev0cSyDiJ0J2B5jvIgH7fay7uLeFI1MQEtCqIGvGMznK8pLaU
5L7fBK5NcE5ppkNB9alqA2MY/byhqPHtq8pNTAkYmY0zYWM4fD9QMWV6pyWwNbbqY5RnvhJuoaC3
THAOIVI9LaVuHs4EDbFIs9PodX1Nvu8lLD6e6iDMxN+/KTLETVhWvZZjTegE4QI0ZzWx6bKkdLW8
9NJq+MsS641+3y2b3JEOvI0qhiFpAxKmjqJXh8mExjy5Rzyxux5YG3UjYCxNo4UOKrSNoMMfHBzX
x0uqpEahFphGjU26NxkpSGF08cf6TC7kGuep/GOFO06GCO/pSoJ7V3bzDGYgNzu/hp3Njo6WuOP9
urXlOfxjbP75xV5K2qJkmlW0weRMk528Wz/bCcxVL+tWvl++rofEbSdi1SDQDmFl9OOn+GXrBF7a
rX9mTOdrqdKAVYhaxB6tUT2BBZrV44IXoFOjU531kSyFuUtT3E4aMgrAGZtjePOLgocDBJXPwj9l
RsSZOM+XAdwjFBEQ5rhgKqlV3CQJrLBRcAndJZLi10r60Xbmxp1weTx/LM0uf7H+lhWnYym3bVAW
VmGHMtRKpeIE3NGLUJUbN8BFL0CTOS6/gH6j+/falta2Y5ZqE3ytitwiBhpP+mC4lK2v0PL+wc0a
tMhAZH+jAh+AoacSg5m4vokagLLl2hOs4kBNkOzGnmxEt6CzdcpI+QGuVW+Mxrf1L1gc53y9RrM1
1EZ4IbYkIiDpKMQ2yLO30sIw83MUb8GLt4xwG1fvIKdMYgmjtAQ/HuJTLgz3REg2YuzCUxIaLbhP
g4cAfohaz/WihZEldIYawkHIV4jMkmiCFDB3QPpGaugqZsTO2Zc8gK5VgZrQ6KU98boS9YgyvdOy
0pHxBK2SJ8ri/fosL1wcr7+MmwGgVaqkqw0cOXhEukLtho81gO5/hcwjt8Z+kIAKdo1n41brff3T
DMywsTU12HrXfA8++AzU1PHGlUGFzTc0dK1amOHYo7kvs5xYvh9lCXL0x4nYmr5ZdJuPtOtb1pyp
xmsaoOi5oMmNWRAEbWpU2s1oZJbYEznU2XtpedrPqHrHG9cG0lMgXwIRNvbu96MPMCTIAoHyBfcu
i+cZNekIkhADLYyx8VPTT3X2sb6aC+k8GJj5CVSU89CmPI/8IhDVncrKXE37oG2GXrfrOjJfJ7M2
6n2fodx/Jp1pJTv8u/UhCWanuCoxGWSos8rYywLAWu76B33fX+hwR8FvfhigRZQvg4sZizIzjMcA
mWopcUHFIe7TSRepCw2vLdKJ71EYxmToFswvg5l65nrwnUCkCJx2YyDk+UElU+NQCYFjTEc8IIut
+/Pi0BSogqiosaCgyW/pkZWd2dAxANZFPIIRWr8dQXx5kA0x3bheLJoChM1E6IDYCY/iDxNdzAq1
x8Ama3DQoJrvZa1UQE2LjsP1BVucw1n+AS+e+QUyf8qlA5lJX8WhPAZpmTR2JO/nagS6IUav0ybm
rRtbwJJaOF2QqgQeZG6J4OYQ5fcBV2o6BeIoWPdWpDe9XWoRSIXBKmQxJzImmt1jM+dOFkW1b5DW
qI9JZeQftOvx8DPKMB/tsqXtc5YQMXxe/8Dvs4HvQ20eD85ZfoPHoytSlLNxxPfpk9bavSBbwPkP
lRcrBnOoIGxBThfsITGuinBjE8BIkzvbDRYZQqUIU1Chv+uEpvzpqMPKoS2b5ElUh2oDwPc9Hs0M
eKDIASQHXdXco2l9rr476fXv4u50yBfJoR6pmKsH5SM76K/rv34htF3/fi60geElgtgUfr8MlvGf
2SkODlZjoyeMPhOotm/1tv8+kq8PiWt73FpoJFU6MFdOgHFCvOCUNzvpNdV/jvVuBHTUVB9HwZNa
WzzQNHZECr2B8aGOPyt1q6V/oRHg+ku4uMaorkV0VNBsG3lKd9LfdXojIztXvac+JOrFQgMRpNXd
vW/M+FxxXJsBLhZYsiowlHKmoLN+0Mqts33DfBL6KF2/Rr/y3bq5Jd9HI+MMZ5XmfAT3ulF6CFWQ
pmBBkskoxpfJBKh1eGclVWj3crlFSrroTwp2Ni5jM+svz3iRQLQbpN8lCzpFdvXkKwPb9lN4eGPS
vutN8BAnpr8+wqXdpoPyBeTHQFTgTXIdWycLauTKIDK8EvTGT8WU+pPRbuWt5t/Cr9qlFW4eq9yK
w3HoWWDWpVNL4a6ku+4GFAB2eDKtdONmO0fob9YgIyJqeMnjpOd2Zd7mRQpRJBZYZkRuRTwb7Lw1
qoMkNMquUcugT9Py8C/m8cImtzN7qR4GhGvYFPsUmCE67khVmvt/YwUVeeTHAGz91rKGq3drtAmK
wbLa3kBt+McA6NKGkSWnn7kGrVnEDMrx3FDGDALUnYiKs9yO0U0kGb4cKo+5YRbulGjqxsQthWhE
e8Cv8KDT0G577YDIZgplSIkYMEgU2oPZtb8wzcWtVnSVtz57C9lT8JshsTizG4JQ0eQcI+pVpjah
yQKgIJXDOBYQDcia0gEj/OQUmRi99C3KkMYAZYqqhkyrMVj6xr1pcXZRSldwj8E/+HvT3KciGQNS
GQxp1GOaQeo6UbrJzZBIcWJmfq6PeXF/Q0Mez1VoFxgWt5gsk8lohGBZM/qx8RmRRNusqeD8cyto
KwDfigHkAvjzrhdRI4JcaUMsBqUxPBRZVtmd1T3+/2zwMcTqBCPJ4fsZESQ76dvI6a2t0uZC5RyQ
NtxyNEREJLx1biRGZhSmQkZYQUL/iObb5mSYk3UIx6l97ETk6TKzgXpOBLLvXK0BN40m3ZbCaPIq
4L49LREsf2gg/iJVE3M7QU+eIqrmTpxPyUZj19LWASUMShzoBIQyKXcWorJeFRaRRcBBw9DNcDwF
fQv+py7Ns2B98pdNQQwN+CYJyAzOlJDKRdRklhg0Qjc5ch73z2VjqrY2ARiybmrJY1HEBFfhLLMK
Qv5rXxo1LUnyRoEviV10y9KUearciv/Gmy6scKGgrQnkBhCxQUrbqX7c0fKg5526cX9YnDYIxkL6
GS9sJI6ux2LK+dhneiQFILoAIWcPKCFlcnqLDJW+sQUXem/guX9s8ZS7VAUmJxVMMSBIMKAgZNZF
f5ZAfz/sI4WJ3bmfEgWyww3ra1exKjLtlcQSGxsi1Q0q+LnWIWOWq7otJloT2W2toRO6VFP0Layv
8PKsGGBiFQ0k8fhXKljXO6GVQhH9chk9Sq2h/ZjEoXkIu9LaqMDME8xfBaBOCFwf3i8ATHN+C4Sc
QVsrkwB2lJ9Hpn3UlfwYa0EkoR8Et+cZatJuXKmWhgfuqfmMgTAUpGmuF72OVVaNDWwONY1BOA3x
GyrEsQ8sRbRhaummY4JbS0PFAqyW/FE94TrQSyWVgjgFv/Wp1d0x9KBGWQ8bd4KlTXlpaP75xRM8
DMNMTs1yduTinsSJk0dkIw+1cDDieAKOA+kvsMvyXMeDOj+6Z6+ImuhYtM0uBdmHrQ0EOJfndQdc
umejYDuLOWMvGPCO6+FMfR1bY4/hiF08OnLUu3obq34y1uOtqdaC0yblcG5rFYV+zbzRO3N6JYJC
N2Z1oREEiROUBHBXha9IfD6Z5milhnCnBNSEbkdlfjOqaNWXX2oTtOiy5FRHtQXfTyS7A41PZNJv
m7zzury/I2V5EIpo3NiaC/vl6oO444/WpSUM8rxfYkdXE1/Oy1OIWeimwc4gAlhNZ3ULE7zgW7AJ
fjgD4QBvLG6/mCOF1FDSwGZEXDW9F4ut1vHlUf2xoFwv94gnl9XWsKDWcejnKPBZY9ANyXPd10hm
JA90DM+VNWy8Q5ZSSVcj49yMIctL87qVgqn41LNX4Ra073bJpqdUVHdlmiBJ5NIpcSyl8tBge5uV
dmJt8LEuFE0wuVCylQGBBmRL5S7YBStwpxYQIwDSUgBbocLgZIbmFIME7GZBkIYMj6ne+qE06naR
Kmdl3JIend2GC8NX38C5ldHgRLEmnIP1kHXvoiDi5Vf0ffc69rgpMXB/n4esl11Gii0p3cWwcjF8
7gjWB7OQknn4BpoTBPMXbq+OanywfCutvBxU/ljiD+CqrtIICGbEyCCHsDSUn2+Rxk5fqqfhTv3Y
olFZOGUwpSDJQjVKwWWJ2zV1mCRxn9ZSoLdnVQmExlenjUzcwulyZYLbNn0v5/k0VIhO+i+MCKSD
MnmPBhPH2WE9IC8v0p/BcBulJYM26Do2CmEOAEN7zSR2qZd3+bhxIVu631+NibsQ4M45QYoFoaBD
prbKDjXx9UZ1FPVLRtlSiAdXkhwhVe4hTemP5o72WLzErdXJn3r9VSXKl5aIn+vDX4xPF2s5T8/F
6SrhbSYRDRNtSm9x4oohtVVoWic/G+GukO6UeOOKvfQQRhkaKVYdNM2ztva1waJLkxQ5CtwberuG
ryogTXjXP4lsmwAu0cdmCxW7HIUuLHJRiJRMnMZ53ps49GgFDRVm7SgkEqdopwrvZXYeOnlHS7G0
m/5FazdC8eIZc2GeC0AdqSZIHXYzAtOCBKMppXYTVam3vo5Ld3DMKyBMIMef4bGcHxvlCP68AmZ0
05GfDyp2PwNj11m2ka0B14az9YxZ3KIXBjl3hjxJgpoZNo7aM3vKa7szZU+Q3giN3Zb9WB/eYsi5
MMZ5TdS1NGEW1pCW9GfT5YVjppJkkzzPNh4zixviwhLnLYMxGcM0whLTWo9oD5np1cq+0c/W5FDK
HCSjNiwuRqALi5yDWGQg6WDAotEXOzPcT/2PhqCHrvfX53D+Pd9Owgs73HGk1rKUa78XrCZ2HAzp
TmxVO1IjO0sqVyLdxoVuY834jCH67NOs1TCuUT80kGhQw8Jm4sbVfcsI92QnUpmEUwIvlAfLAzAn
s5gdis/rM/d/hJC/NxefvZOFeEqH+TYlPjTvhVvtHsPPev8rva0yJ3xcN7bgDqj9K/KcN8PLnX+M
kMFSuhDiDUFZ19rZQjvFY1hq4kcMTVU3Giztn2cFZ8gDGq3w9rGAZL8OyGqqmC30vqWgN3aTdhpB
OyTIhT8Jxn59YEuh/8oSd28YLLGskX6UQCDj6fmhstBhA00tV63emvwOuDfksTd8cGE3IwNpaBDt
nN/DPD2BqlvSWCoT4kbBhoNY0/wRiPHCt/Cq9dpOZNAEUiMJpKaxfIhGdUtvY+lmBoJmCFBgbmfN
9tl/L85XGUqSLdJNuF68pJ9VY49P2u3wg9yL5/a22HpCLWyGK2NclBT6vNVLWAuahAIJX3t5mwGB
13obC7llh4uRxDJKqpSwA1CFq8XRXVeZbmSyY6UcaSs5GZjgNKIJNrp17+hgHcwsO4pxtsvwnJSm
f9oUDGAweqgv1JG471FYpcopCSH51P1Ao7oj1YA2GhI9ychzl0QEXqhxVau0i+TRbB7jKazd9Snh
Yuu3L+BjeFQlLfgcyjMyelApzDIttjMd9ViDnCCT7jJht26QW4L/GgQYG/lX0PPyXReq2AIxG2LI
ao76XOjEZB+aW2pJXCj6bQSsc8CVg9sfjSXcLXxkRWGOfVqeR+1TGU9hGYH+z460jbHwm+Q/duaB
gEUB5SUemSj2UQyCJ8iEWVHumvIPy8ml0pE0W3IseSd/9GXQxslGaOAzIL+twh66OtA9gyYx7jwU
J5XWqOiW5+hFEI7pGZTf6ZOo+wR9Qspukka7+gwTv6p21eSMqttsUtrNfnlxIv/3C4A3R7p5Tvhz
AVFkKg0VwYC05fGusi17/kvxLftHafsycHBH+p78qF7XPWfJVSGKAwkA8Cwg/cMFCaUblUEyoEyX
4yXc5ncJNmtOS4ckO1m5odFWJ++SPTyvoJKNVl44E+dEZGi0XogUejbH9rmsn9UyuSnyHwUSlIZg
7cemfVgf4NLWwH0b8nuocaFcyc2qRDVaWmVcneXa7G8HeeoO+WAc83qS9uuWfovp8AuIKuWslotU
L3Dq19FdylD0q42kOs/rFu3bQ7SP9vVhgCR71NjhDvjQg3mMTu0h2yOft6/jmyg/iy74Kc/xFkUH
f77+dqfLr+FmWqpZVph5Wp2V8q0UUic0f6ThTRoau0YXfFppR8hM2X31vD4Lixvp0i739GhUk4Wg
/6nO4zj6KnF7Yjqg+grHZ6yxlDlmJbhW9CPKfemxB89AeVdHrdNtbaeF3YRGT+B2JJTPQKsx+8XF
UdvraVjQAZ+RWYObGjdpPdrS2NmKFjlquVEA+11X5JZeAiwJSDeIaSvQA7q2ZkVGqwo6rc4nY965
LyB+d4Hc98u9hv/++SHZM8o+8mL/P38y5wv4cQf9n15oR47miK7kjN4EHWfRVjbudPyFdXYFBbUf
C8U5PAZxcb3+umzqgfcbMRdqx2yoy0LwKnlj2njfGOwgpgJar24AeDwM2eRNWr5vK2NjghZWQ0FZ
YFY6QLvmt2JzpuYFMQfSnLsBYmPQubTr6RBLdynSfuv+txBgsM8RX9B1BRwcT+yQqLHIBjRXngfz
tgULj5LfNGLrFOxYjyBJPaxbWzgTYU0HKz6aNVAr4DZZagwy7XvWnJvclncMeUObbOnqfN/J8GHc
5ExodBpwMYOL0VpTxlmDh/Q5j37Kee9me9N0rLxzc9mw8VjrKb0Nt2jpubsyJGFgFNh2AOk1FMg0
7jxMhKywtHaIzwBgZB7r5eIsgODAM/o6uymIXDoN+AicTmmg4sWSjYfcN3+B0siswi7NaOC5enXt
sXEe6qwcWXyecqj6DYAwOJlKQs+Cut8xGqAqnE0d2bi2zZHpahODWmAWl57hJmge/d3zeBEyUuT/
zbxQ4nMpi04VSm9jA/7pdYf55p6zDRmoKjgMnJQ/b0O16UbZgI049grNQ0egYfmhr+Y/o62izsIc
Xpmaf34xHCUzTWZSPT7DVYJEqWx9utf6R6FS76XicX1YW7a49SrljnSKpsbnorcjGsg/os+wh2rt
xuwtbYVZZAqtt3PLN55w12PqO3EytUKCX6SvdadD7fnWqHb5Kcrc/ERath/p1/rIeIDhvBGuTHLn
GRpHBYVos1fQ8RFI0VOO4yoZNVefWseMINWdtBAMHR/EMbKh9MHUL5Jlu/WvWJzfi3Fz50vftCAV
ETDu0nDLxs/25MYQ0PK7bmX+Ld82wJzCB6MR2iz5amTfpIxOMjymicGBgBR4YjywjG0torxhhhvM
lLVFAewLHLPZAbu4S1hpW4qwk5KHxL1BX19RPtbM3qTY+Bas55W8GB4XR0uZDIIVwm4sf8Um89io
OkOCJpN2I3p9P3B/WzLkmc8PVV2+2m8x9IoVLEnOmalGXkJV9FFII+prrAykVEockhVvqDL/KlsQ
cIAeiDpTXDwp6LjZOPuXxgx8FyqaKk4n4D+uN0xWx2MxVRhzJtOjlnim2YP1gtnChp2l2Ak1QDSV
oYyNaxc3t51VJXpTmvFZy2iz60r51RjUaiNALwXPSyNcREtJKaXKpGEwdfalD075i6qZE0lgmUhA
p0q71FnfEIuzB4K7GagCpV7+Rt81mZKMMkZliffZ9GYZFDyxTisH62a+P3nhL7KM2xlIm3BLErnD
1tQi3UxBRnIue4jm7aRWd9IUvGtoogZEEHIEjnAPwpaNjbg0nTKaJiz0TuBZz3tppCZFodUjvFTc
x6OflI7x8T+kfVeT3LjS7B86jKA3r6Bpx3HSGI1eGDIjegN68td/ydl7Vt0Y3EZIZ0OrF0V0EUAB
KFRlZbaRi8rHVItETHj+cW6L8Y9pSCL0IMAWUCLuVOL/RnB4iSwwzhFHs7rMCyyAUhac7C0phj+r
3bzfBGicsTQdrTTgmWByozaCPbXo1jRE574nqjzyzt7zH98OzbPbuhiXDPA+uIBMW3c2vxqgHa26
rwJH27Y7e8KfW2HuT1sxksoctyGg2v2S+uP+hx0Uvkn21w2JRrMt1tloZLU1JFnCYiTxE3QidlSm
xNZE1Xz+kv9eEOYiKSKnqBZ9ScM1N0g6PJT6/7jijNdGulnbWY3pQteqWyUPnVII9qBoCIzXam0P
kPiCIQzQLlggE9unAuQZ7wxD+QAhp4U7HWH15VJIipKgZwBLQaFnR0E9XGW273RfaeNfX3PucbJl
z1A+QM8Mi+8YjbGDSnyFLW7rByNLnx3trtM+4W7C6165GfNF4GTca1Y9s7h90ZmXrapOjSaGxeRe
QlZFL0jzuTgtnmERxQW191gL7gOuW58ZZOZyktGQbyJlFSrWU5yXPoWYqikywnLovJ8zyCEA/Qvi
iQ3lejmsvK26lnZyGqoPJiC9J7kg+lPsm7vBz0/lV+NBDwoyPWbfrGMWkwPNAlPgM2z9+J9PUHXo
emz5DHRlXn5CR6VyVjszDYslmB7WH6Vn0pMTHdfmwSj0cNGeO2Sx7qQfcdIQ6w8VLT9YZyagS4p4
WgCLDeXum4Z2k7SXXZne2NNbufzNxYS0Od6a6KJ20OtyOVInqROjivRti5sO2dSePDA8iTA5vG2O
6As5VtmE+7P8hUa00dpBkToElm3vONlxARXC9e3H2+cA86PFFfDSLUt/ORAAFQfg+2wc7eCH1esg
/mIuz/MsSKduHs5eIAao8ADABs8MAN+XViZbS9U+jmAF1BsVQXgZ9Prg9uhsAfnLuoyuloj4e7iv
vnOjzNByDdtcN2G0XL6ibjNFMml3xoupvJnxEphDcojG5+uzyRsn5K1BxA0Ahf6hV7gHR6QZZU4a
IuqSkMyN/TW072kZ/NXgtvwkSpIATSPUvJzR3Ijsuu6SLLTmGU+hHdAM1pISE/l4KXlIZo1kKdQI
RflRFoD0vslQhoQKA3KkyPQwN0/dddSEZHMaarh1Ur2DgHgJGQQDNJexS+Pb5UVS7kDndVSjB2h8
q98hLkaD9i0zHy1NRHDJdtr/8zXv9SvQPZs6ywEg2U7Roc01DRd//qw/Vw/29zUYPsUP0yfzgCra
HhMDlpLxoYWuyHcUKK4vt7qFV6xfoxcGZad/7DNXSWoDBiRpsF/UJLoxPOPHfI+eCjI99AA0f1V2
68nxJb+cyBjdxi5Y7g7F3ny6/hVcpzv7COZ6UTvwzcsUfq5OT9REB6Vmk3Z123KvWkGCGkIBUt7r
JnmX9kbWhqMJlJp4BFx6XxNnOWQysiwsVu1oqu5gDTcjMA2JE8T35ffrxjaX+jjJv40x4ZSTTk4S
5zC2HNN99nlQsbVExyD3LWWizwGA120q2TAkVYZBqqEEG44barsEL5vZ/4qjkSw66tE5vd/CUs3J
b+LoNUV7wfUh8rcVCoiADKAKjb8uJ7Ru4jbqoMYYLi7Ox/yhzrzqc/Zl7cm0m+7bOEjvZNd5rT9L
r9Lr5HgC89sb5MMUg3MM6HWQ8CEpfWneUgdljdGeG5oP8yHNveg5zwn9Et1HhFZffgqscXcN9u5W
XADNmcG8iJKuyaUZBChh2897eXqYbuwf6UDU2ibS9NS3ruE9icgwuJsEjgp5HNQtQYDCjBBp56YC
V3k4fLP2w1PuAp2ZuuiOEkwld2ec2WHGhpbOqhmzKQsN49lZUa2zvcoJdf2bdBjbWXD+cK+47Q3+
31FtM30WypoqnDatYK33fiEt9Rh5Q7jeomApTKFuHvDBQ6wNXA/v2Lzk0lK59k6US5i/GmoncxJQ
oDNcmuxT2zcP4/Os7Yqc1M+ddaOiTBqJEuC8MAUtIv+aZ66dCgqdUZNjoMH8Xdv1OMyv+yTfPX7/
PnOQ55YTrUaK31dv9IU4m5BRdWNZj3jxoFWcUIG5/8/C/bbHnNnZbIO3A7CIsOq0tyyzdlVTHnr7
PqpNtGygXe821kA6KHpsCVaRLemNyiyrZgmzWpCHR9O/Pon86/D3KrH0fnWVZlFHMYtjsPjRtz7Q
0Ud46J6lL45n7+JjUpBCJsuP6NX6qitEvlkC0IuqdHf9O0SjZHaFOo7NOnb4jBgN6LL0dRzvWirK
iWzR44cNgbAZJScF2Ut2KqUswZG5bb3Vi4+v1n5xjVP/krrRqX1IP1M/EwyKe7Cc2WMOFlmvZRvs
uVmY17tSf1g3VsjukzbdGMtdDTKP61PIvw/PzDFzaEjtiPoazKGfh2Qj2C/13dp4NLRy12juW2Gz
yfYEuDaf27+fHWXN4KCrJMZ8Tm7pLw8IJI5d+BN8JWT2u8MfttT8EzieDW9b3TNrtWaOuCPerTWh
6uqQght/Ge6v67PIPbXOrGyOemZFG6wYTEFzFpZ7+37x9JMQly6ysP37mQWQPlVVosHC8G0+IRa/
mU+l3/gZwEd5AF0sDyT0nyCAfn1c73jOa4vFHMfoc8GzGHjWUN8pI6hDdNCcdx6gasAl5EfH7xoQ
Pyxe4r1IO3mvvSYu3dV7+YRUxN7wQJvgLsEfYuQ/LClzhK8TNavCxpJGegk7BtDCKC+KgAK8bY+Y
BaiI9ziJLXB3TQLkUyJlYQpGnSRqkGEQbHTu5AJV5QDviaIlOpYv1xQpHtQnUgdPu2CUEP/px+lI
d+PPYleE8+f4VIUOMjmd2+67sNn1v+ov3a58BB2uPxwGr7mNfzQ7YWpn2+/sip9/FHNhaZGaxsWM
j5Lu2kD1G69z0fnvg//dbVw9uO5f3OrpmTWW42pR06Yr8JLGRaK7KSQLKPlRkdKtwMqCHmBBzKbx
zp5zc8zZuqooX5olBjeAI3naz19+KkECh07upm/anexDXe6l9cujsVP20V2Dayu7QbijEvQm7/on
m8x7aVcCtnN9Gt7Zta5MOltIAl3AoEUyvsuTb6Q76YBGn4M2uODmaWuyPqYQXVmetX31DY++o3kC
PsZ6SHyoo76ZDenwDH2Mf2iuDKBwRqLbROCobH/g+447nzbmyO5WwHPrHKukAa30TLc/lvu6EsU9
vgnFJQQOyDKR2XFTUD2DMfnokJRou+ALtG1J5n8TvQV54cP5sJhT2zBiwDC2/Vfob0NxrzW/SlGq
8iPcDYm7cxvMuT1IcqaDxQ0OjlMzuZPISKCNESxB7M0Q5kD2Zvf867o3cd+Y5zaZQxsK5ZLhdLAZ
20vQDI2bVoCaRcWuj5d9E61Haej26dQ/zPlwZzvJ7QhljqYAg+G67DSF+rFiP63DnSSqZghngznx
5mXInG7BlzmfcwDgFl/bDxC/LEjtSu7oS97ypTo2gl3PjcHP54M50oZposm0Yp3lXfpp3QOS8aB7
ZUC9XhAr8h4XZ4bYajqoiyJTHjC8yTfC9aQTZ5f5E0keri8w12/B+4Z6+kbNypaDu7yTF6mM8zBP
W69VoMRZu5moA/H99vlwJv228j6rZxGHDrkxo5aSPFTaQ5r9UuZkb9l7B6+meRnv57QhielAALBx
s2pwR23aJ4pbRovbA+JWrOXjJFmkGvqdFtUB+GpR5NP3OZX8OGv93tLuNjrmiBafnRwkVZ2IRGfb
WMznA3kHMgvk01FxYvMAjTIB1Vv2SaijD6vp0VEEkWM1fqomwWrw3AuyjMjpIDsIbD1bIij7GSJR
uQUoXE/3tV3cdW2Q5r4j79T8CTSR3RiDiUSUf+A4AUIHCzLApg1BuA/xCZro8MLr0jAG+K0dwRtv
InquRWKMAjNsvmqJ9bwbyh6Jz/6IPl5vURK3lwvBFuVZAYRxo98E3REgk5eREBYSOrQ6Em8d/Mcf
5DdhqZbjDkBI/rawfcGZN1PJqXu9QyG1WKvTVBvH0p6Dtl2e10EOrm/P7RBjPM/GvoSIC0qdQCdu
n3JmKmpXui4qqsJq4edj6tmLovnFDJKdzJ/NrtiNiS1AFG0n+keThqaiLwvIRItJeqXTmOHxivmb
Zr9SIaaQT5CiNknhVHvgHdzrA+SuFqSW/muNiaIUq5stpQYWQZ+83vyWR98jUUQkGhDzKgWW0+4G
SU3D3lrnXQQWI08qwaltlPPbYCRoV9d1UZKfaxMt6luvA7g9DMYJlaTtJKlAqU+BCElyEwzWjq5B
Jaooci4J1MV+m2E8sWv0Ro1r1E5pq36qJvCtxJEr9dJ+XhWfNlK6YXukWaSLzt0A+kZcgt4yMIow
i1ao0NU2OgNgiGz6MRvrzlETb8qL2s3RxnLdQbg7ABluoJVw+kJo5nIHgIxKnWiPIabKgboa0LKa
C/kOGkTN7n+zxIxK0s1F6yrUZdBCpcRPbUxULcz8pT9VAktc7zgbE+ORaEvo60FB/XRr1qr8Lj3a
lRvlT1P0N2fhmSEm2AYjZavb+WYok3dZfYRgj19SARqKh42woZL27xIxzj7R0ZHyFUuU6MMuVY2g
/paMO9MOFe1rUe4qC+U0MyFxt7hdK5jK7bc/nFYm+s/B5PzOX8u4h55JpkFRhNDWtzV+mEU9JqLf
Z5zC0qKuH9EnHcbpL0P+KrxLeL8PkhZQblsQ+FHNzVXODvjR7ixn6UvcVg0orxNtPc6qI2rA5u3X
cyNMqNwbZVEbTfa+h4D3ytEBlOn39vDr+gbineVoCdzAhUhAfCiH6Us/paaSp2Hr3OT5W6uKFJZ5
+wYJRLDuoV5uGjozjsWwO0i5Y7KQuzLbZSfHEsHpQJTyKEEP7PpoeC9VREO/rTGhfpJbaIfOgcDJ
kmnKwXcH5polidFGU/QOyQd19Es57x/rrHtYLSiAYV9Pt8NQGeDXLjtvqqYnO18LwYHI9Zjfn8VS
rthrW1vJtGGf0lhyJ13Wg7yVRXrd3LVEwgqcVAB0Ial06ZdtR5d+NCkAm9rs4igULybv7kJ73r8W
mJ01DtXc9wMsALP8uYZQjDRHJFUnYkJMWtdJo+rH/g+VcLbsA0gwNVT9tXduVsao0ifKVprHzWWC
8GrMT13X3A+D7Cr91iuUxPvrTsSZxgt7zElv2eVMKYU9+BGBZhjakW4W+hf38YUV5phPkgIPFAVW
GudGn2+K4VeR3gym4EXKHQtOWbRUgjsXcLFLlwArj5bLoFUOoRCwL6ApjgayP6Tm/Wd9QLhoWCr4
O9GfemHj+tzzEoIOOAj//TFm8gcA38xcx73UZUMWVHF66KQkvu/62l+yFHyaeVUHtVX/ysc8DzOT
AnemxS9Lq62Hbh5Erdosk/X/G5y16QlZG4fl5eD+Y8ZGqpcFbuPYKU6VSY9y/K3Jo5c0zQMnMYnZ
IAGvoXVzJRlUDZFxIXYR1Lm6s/L8VOjTq5yZ369PEudIxbtcATIbDLPg2GUWVYudviw0zJEkeenq
Gyc6PiJzlYhScSI7zGGaRbQBzSyCq6Spj9Au3MvrSGhiHJRaObVZvbs+LM6Ndz4s9sUuF2ZpTAMQ
R9AzB8xujLwoOtJO8HgRWWEWtLOg87kkWNCSyNH9l9x6jjTBAcI3oUMZFo1xG971YkP8R8mMPppb
zJsK6rRpPk5eoX3Rxoe/ma7fVrbVO4tCaGIl+VjASmqRGWq/oZP7wlOKc3FhTfCm3Ij/8JZljXS6
ng0r0GfUtgeSzYblLvksgndtDssEhBdWGIcGTsaudFXagpCjZU+uDv7raL3v5IwYEP7uRYS0fMf+
PSrGsTWry5APSFGUN/pTZjZPefG1Ke5lswOKW0SWfnVwIPdkbuVSacHlvEGoMk0lipWTtCiI/GWo
73Kw8QvTUdwT30D7/NYgidZMZi6RLLKQGsLYpsbFPdm9TtnTdcfTty3yYbnQY4cIGDpkQGtcet6o
23MNEjlkcfs49bPSouDzSGp3oblElrHKHodKNog+5IVPM5oHsU2/zFo3EQciBERpushF9JIRvae/
QJ8UE4gTae6ajqWLveO46zx9M4puIL1SPSfJkntWmUUgOFZskK9oMUiIFjAEOmu6PDtDE7mjEid3
6xQrXl2j67ShhU0qOrY+kiKgzZ7NOVQSUEbocmX5SjxJpNJbE1QNmhZcnxz+9P+eG2b6E5vma5PF
WdiAoq1JRk+KBU837umCxjGAm9CJ94ETFKeOPSAti2y28aDEobbsC3kkhijq4qU1cb/8trON9Ox8
MYfCymoZdsxj6fjg1ZMMN9IRKx/TH9JBqwUTxz1pzswxh2a9ZqhEWHCq5J4MAoJA0ZQxDgv+/V6N
FPx2DcSoftce19frqy4ywKy6OfatWS+YqziLwAD21E6WG0OIKXv+3+wwB1cFlfump7ATFce+3dlA
BHc3sirY4ILROMyJNdSDrJQapit6Gm7t+/RxFvTNcI/E32vNRIz/sSQotFAgPVGGVVLSyeiT3Sff
p953RBPGPenPLDHhJLALmrqWsKQUAdpIB/CzxQTtlrKom5q/7//dLSx/vRprC0rnMAR9N2tOyZjc
YPOQ68vPHQ1KGcY7bR9UsC63pN5NA1Z/W/72kwOAlWQO2JU2sd5MEWUFdzzbcx3/Ic/BxjCdFFd1
NVcAfsg7hL9Em0tCRTgy7ngsUGtvOX8D1ZrL8RRgM5BSg2ahPXkaGv+qziKllRA0/1FTEC5xfQ7J
T2StQZqPB8alLYdCp7OukRTqSj9L/XkMgMCrSzTW+o0I48Q9y85sbRvs7OhEOn7KpAG2oKwNZFoi
uAFEP88cZ+o6lpE+AcI8DMgKdblueUMskm/iOsDZGJgjDVJKZWvJGEM13/bGm1Efm1Qk2cRdfxCO
bGRytgp4+eU8xSgx4NWKxBAy7smKlsNCIW2RkFoOp0Kw/tz7TIW4m6kDGAyZM2ZR4maQhhVhS6ii
WOIv43prTVTexV2lePEypC6a0250e9G9ZZgbMttKIzi9eVO6lWzRMAy4D5Lwl8OF4vhGWlBjStef
Wfw4/0WPKHT5fv8+czuYdtJUeQu4NY17r8pNYlXfqfZ0/Qzi9X5BUgmrpSGxj75kZtE0Cq6WRENF
sJlOhUypi2x12Pf38wDpbJWSykrBhA4ECxY0Lx+ywQ4mCIDNxr2VioSmeDOKSBGtV+8ymzIzo1B5
NKM5wbco0ATzkBOibl0Ud2MnegpzDW0kK4DsgxiQ5aXqaidSbShjhOOqvq1R5fhaKg1ein3nX5/f
bZHY4BoKDJoKUh5IzbB13bTu56SxBjSc1fnT2Axhs9xV8iFZVbfrvtRoZVxLwZOYdzRiBsFoDqlB
nJDMLBrzkM9tN+MlmcdBuW8hw5pk7hKrUI+PSSSiP+CFF+fmGDdNyr5WW0VBfi21DopTPhZNCZCB
Qkkrp4e/mM3fQ2MRGdC+AiPAiKHZ9TPa9UkytaQC6+f8SVMftGT1ZFH/AQ9QC/IRPI5Q/QI1DeuT
VU/TbE3RnlnNgaHkpxpsScUnG8KktgOp0sxLTmZ6R9NJEBzwbgUL7a4GKNSNjSXg8nSpFNUcTR2J
jYSm8S/k4yFgP9XKX5xh51aYEETOnBW3G0ZnjNm+0fDEyYK1b4Lry8ZzkXMrTNhWFs4iDwWsWOry
Ve0IgrgjaMncVBfBXHgbG904IL5C/IE0H3OXdnCORJfxXAaLqrwHle53NCrLbprMf1EDAL8Vnm3o
70Rgw+qXztQux2h7I5irDbLgNU+8oqMiBTOuF/y2wiIB1AUqiJqOhI2kvel4k4MWRuBn3JQokCcg
LgHexQaH0KWj9RWaH7UelSmD+g7Q/n1QP8nSLY0JZDWd/m2YD8tPdMMby5csrtxidcv6oHb3112E
FzvY6IlErylaZoHSvfwKbZWG3qINmoDzQzrFQVIfaHo7mkugJaL2XJ47bgo/ULzTgE9hl06y2rZv
WiA6xqjcjZ37Whaxm0Ij9vqQeOfwmRl27RLFLhtL3nAVT0NOzInYP+XXKLvLRU0+vDvm3BCziedR
M+g44DbLf7WvMJXP5NMq+WbkidoLeNsLZWacSqaMysB7I8lZJGxDLgOhEM76u/YzCOT+HPbinP86
U0NpgTEoIgO/XgLjssohBHryFvUa47WN9tfXhjcQkPcZSLsjWEXT76W7lVIJlrWtQ7ua208mNT4l
db83pLe/sIJKA1rmDEMH3+allSXBr/YgAArLPgN1KtGnz9YyCtyMW2NBzRdoK/C/g8qUue+HKZe7
uQC4Zm59iqKFRgfPcB5zkMGXFeTClr1T7sxkB5YTUmlHSbaC68Pk7SeQLJv4owGBwHJO5HKbqeOC
ybTabECTuBM0wGZ5eVm1JJbi5I/TP0i7ohv9vYcfXW3MrK6DFJWNg6dMP1N37EH0SKf9ljgxGkG4
8XFgsISLC05pq9AI3LzozN3XwbFi2qLtCg/AFAwzoJmR09aHXA9SZ7vrk/jRIy9tMR65dsrQNRls
lc9mQVYsoyqwwB8Nwuut/RwcqcxBX9pSU3UGnmf5BLRnpmjZvqrLjoxm6hDbyu3/0R6znVcoQBjd
OAAXIqHDxfmlVb+ww4SMJ/yJQ3IcZFR4DlqM+/ctjetRX/A6l5pvwK7eV11xK8WFiD+Jg7GBfjeq
1u/6nqjTbVfYmTdElV3aVYzxKEVFQO7tWqVMTLxNaJwhjO+J6WT7okNrSfdtaA59Y/nXXYS3gOcf
wIxUKtXJXFc8CDPnSTFuculG8ycRVI8T8GKYeBWh/oueYmi9XA5Trjpd6vCoDovU79uGoASaTGCf
pyVOFrQA6Yk7GhXRqW+IsLe8pTwzzca8kKezo27rJavQi1fsAN5QRMkWznsXZW0VUdtG2gvhJ2YX
QAq0lJu5xyQOkm+0e/u1QR88Kh0gBvGS5ce8eNQYXfB2a1jRIQfZGHSKSvXl+lpyUP2X38HsDrNo
Jtp2+I78+a1zzWPrGeH36DUJmmfnSAPpaN6Xn63H2BPY3U7HywfppV3mvU/poixGBSeKn+PKr3R3
w3k0m3azepR7Hz1nlSjPycnVwCbyQSC92EhhZcam7JT1FEH9JYyrHl34uttBin7O/Q0LZ0bHYaRE
G8JkFTyEOf0Jl3Y3fzvbsWbbQ9VHwRzXRKrJ3WjuEk+/p09AYyLa6z9Rm5gxSXIyvSzfBfO8+dGH
eQaVJPJhJhha2L6XJs1BwyHhtNUlg8jtD2dI/CSZd6ozB0NS32R9dV9A6UwZMfDiq1EtorBwO48+
fAHEehHcb9helmqkbcaIZomM/NEy3cot2r+c7jtirBfaSTfdqL8KRsz1LCRjAUOE+jFEnS9ne1hL
ujr5CnoAufaAdD+m0gQVmsb+ZDzZmdvJL+18MMDpSnJZMNu8kxG+ZW48CLgHWDac1qIoag8qSph3
8OXqTqv8QlDk4M7mmQnGlyzEMVFkKTj9E88uc1K14J8yiZQOLhWBBT+++uC3Z7aYWKA0Vy1eLB3J
7cH+0Ts6gdrOp+urtS3GB+eAlp8GxAnWi83VL1U7ItkF54D+MdF6yUfxqR7Bq6a8pdKNLQ2kFt0s
vNNdwwqZ0KYEORKbsdXMdZGT1UQ0ZWD7m1/B8aSog+B84y7TmZHt38+2fNbWDZj1LTyYS6f2M8eM
/dGRydrlGWmsPiEtLROBTa73oVPknRcDSTfmXm4zG/dHaWThrD5XckLs/Nmav9YAIV5fM97YQNCM
JxYUtDY2h8uxpSCOa9QWG2zGSDzgJsdwiYzR09cxddUp/wm2B0Vgk3t2b4Vp8KBtsceHGDhKxqV0
cCdP5om+zMu9CcGyNo1drXLcuTja9KG0BHuNN6E6MIAg1YebwDsvB5pX2ThqNrZzAjomyY0ypKCl
eyh1Ci4I7oSe2WGcZc3N2ShM2Bnn9rtcf+7yZOe8gLwSCjiRQ66vns7ZcSDZBdpySwcjALkcFF2b
Opf6NA+tFwX0CiLe8M3J2A19/vOMc2iNqs7VVOYhXb9OcUQaMOA30udBOqp94i7z2/XR8DbzuTlm
iRpETwC/VmgnmwxSTw82qNqEJJ+8Q+rcCLM+nQNxoqLdgIGjA56q+2gqPGV+MGbPsf08BuRLCKTf
0qrXppHZy5XUz3MLKfEwrndVu8/iZ5DqkhE5Zql9gTqsYnzJVv3h+mRy/f3MNZibswG15Vz2RY7E
B/i4lE/oyCGKcrcil3PdEDciQuLGsnRoNuOpzmSVh07No36F7F0q71oTvGN9QaArBfGRIblbpHSX
GqY/T7Xb5odRjgKlXP36swGqsFWuT3I0CHYgz41ACQnluq3BCrXcy00xK0VvSEabh4t8Y+lPeCIK
2wd4k/ueUkQpDVLF7JChvKenc2HkIXISRBl/bUzXcWcSVRHNLs9dUUpDAgxqNnhbMDtcVitHoquZ
hzUoHJNDPCqnvopPxdb3XR21NX8cWwEgmHeooD6A3AQSuKC7Zl4Ro6UtcqfpedhqM8nwJhUC0DgY
/I3+dgsVAELDccwcLG3rRFNKURS04zt027uZdLN1iU7eVH5dT0qD7ioNpQm8SGW/m4LB/OPyOOwj
bnhXB9ia/i5dhCbS3JTbozAf7CpIGumpcqI/T2xeGmF2oJ5AEBL8eHgVRlWgtTlprdkV87/y3P1s
LO+X7Vl0EnfU6W0ND6Gi2yTHHpCb3Iv9kGsFIMuNkBwdLWxs1zTOZG+InzBb0ahRKQDg0kr5JjmD
iN6Jd+kglYRmWZAkb412l2vTOAMKnzYin0Yq3KlwdtC3hogoaIcJTqHd0MUyBAKSu+unGHdHg2kd
NJ5wR0NmrMapgRKVvIUH7QFSdSeK5o8By0X/anibeAPoKCGd9p4ROlsuDcvVVtvwALrfZ5q1B4eW
keFxk2pBWS/QIxCFW9ylO7PI7GcZbbNJbSBGpvly0OhuWCDZYgjCK+6qWXhgoNkcohssS4fRUi3q
R/hHbn5B70wXGNFBmZ5pg8unFdR1uAfUVlnSkKG2cSxeekifFG2Jsg9SOtbU38elKt3VJR386x7B
HZEN6DyenXBGNiVsmLUFlBZiqwFZxq3+Ad3w26EDh851O9zlObOjXo5G7qw8XWw00av+q0wEdyHX
rdFEstGQ4ppiYXSjEQ81TWzktVV0Waqr2886ZLLu61IQbmi8iwpcvxrK9lv7j8l6GXbtquLREtrd
ZL/2Um54SzQ7LrAzyTHamlWzNUbaIF7DjGaqC2KNhOj6YJ6aUfKRezc9uSj1PZ2Vp0RSIIJUqUXQ
OFlxUBYNvfJRs3pdm3UvaT8bAXgqZGKnyJDWKzQYy3YiVj4gFZOozd2Y4TvieVAgWNKk+7mYUrc2
AbmTa3Pxgf7Jd2NdJqcYv0y0DOAoKB6ZgqnfTgw26tu0o/DsBkUe4qLLdQXJM7VrY83DWco/L73+
GakM86HItcKjTZy8JlJrCExy71UgnAHTwOMK0kXMldPGZmOm2oy4ZCGtp4AUxXVelEfrJX+Tf5Q/
FcvLWhcIuusezB/pv1bZomRaKrmsZbDaeLXTHWfrNW7fJC0+TMbTdUu8nQ+SdwctlSiigFDhck5z
A/3eXY051SkAh62cP7YRFU0iL1xH2fidCgDEEGz8iBxXqwzSkqMhSt3P/UvutPcy4EnOvKPOvqwm
IheUDOnj9bFxam64187sMouX4lel0UHcldRSQyY5f1qVlN41RiSfyjmuHuIqztD2Mi3eZBvSIVKV
L1WsaN68lM0BkIFEsK7cd/rZF7G8djZQcFRCexg0lEgTWt9jJVB/jN9kMtSe3Qms8Y4q1N+gu4ka
MN7ozPClrlP6IYGxOEPLXnsoSjT/lv6Aub4+0XxDQPwgCYBSBFuzShN9yR2cuiGkdmRUH5S+J9Y3
kag9d1MAswi6D8hfQQ7y0lW7pQP7Z4tzyCLfQSjnHovd9WHwN/uZBfXSwjK0w1gBmIXqngYNmod+
DxaTveb/TMjiSZ4N/qD/0SJzxheGlWfjNIJE2frR+kjyFfrwKlX9Xkn2gE4jdbnYN8ZYEw36AFZB
xkqk/MO7lDck6H9nlTlUi3gwlnmbVZBXeKBTPeS79DERech7WvnD2X1mZruzz4K0RaJllHUwM+MU
JQaUF6F9tUtJ/BUpfhJ0IRq2Uu8FeUAfZQCPHuK70X96W30R1I83XiTdUJBGQIO2DWa8ozaCsESN
cKvS1c3AmtOCTbyhz4vul52Jl1kt2By8aAQhMJJkYILHq5OJrZAmTHWlzAq0IUMRw5HTn2iwvC1z
UZqMa8dAnABsN9rj2dtxaQEjAMAEdrqHuTnq9gH0qtfdlWNioxXGrJlbOoDNMlrdWhS0nqCP6Rsv
xSkRMe5ydriCCN6Aoi2a4nEbXToJSl5Dk9ZzseU9dKAG9nSERqSrRn++JBd2mCXp9NGqTGcswrL5
BYw16BCEaHTOkQg4CXriMRB0ArOCuXGa57ZkLkXYFFawjDdb22onvwkR1twlMZ0N3OwATMc2uSex
I8nFYBbhpOyM7mbKfABx/mLVz0ww525sFzaEzWECyJWuOsIEOPCvm+BV7TeMF2Ax6kYfxTZZIMfb
S8UADE60M05RkAW4rknvLvufT6L8Dy8quLDFnPJIo49a0sFWlj1Z01GbwAoOkKij1UROvMr0QF3d
1v5UfNKKH6IUhsZ1jLORMid+Gg+VRLeRSglxftgFWU7x7RjKT2uAFK1bnL4r+96bT72fBoM3fM7c
Yk+9+mnYQfP4tAT6vvVRSEg34tbPYJoTntScYO1iepgDsjLbRiu36XlWPNmfyXpQYc1yTdK6kfdS
38ugeXl2SOJf9wGuJ59NDLP5IbqzZg3is7CYol1r+JOs7uw1uG6Ee8KcGWF2/jxAv9psYMRoHhFe
l9IneX5R3MUROPQ7moq57y5mcfuQs/tuTu1aN7bRKN5A6O1wVAL7YLoa3g+1m7jZQdnnt02wetbJ
9Kir3H7tju0hASPfTvNAne7Jnh6Aws0dPkP7Sw2KBwXatMl+ISZmXiO5lwZiTsxtbdmv3kqNW+oZ
9yObRWycaKHqBmSFjni7X1bv+uzzUCuA8uHSRZrRAAUws/WSSB6sQoKYQoOGfo2sZRDl6Dzun7vC
jylpCmKZ5V1pCe4t3p47N8vsOdWUusJIMSwrs4J+RrNLPquhYg7fzDERKZZyAgyMEWraW/Z+I3S/
XHkTbhxrBsaYq+Yh63bIsilVHBR7xwg6SxCy8vwZb1Mk9RBhQCyCOZv1NIqMZutL7drWzeTqhNy2
39UPqTyDx/rPM1Jbv8K/xpjVKwsoN0QjYNtastwaVncTD6+mNXppS4ms5MGki8TEuAsHpWhQZmzY
CJs5E+wYOb+mQtNV1gHatzQUpMsm+pWqVldIht6Q/XUH5dtDQtaAWAUA/cyudTJQkTkj2pVi5fD1
kGX/R9p19satLNlfRIA5fG3GSZoZDWWFL4RlS8w589fvod7bfTM93CHuLmRcXNuAi52qq6tOnYN4
bSjWXsPzbqMPGVIYKKagTotEEuWD2HDw+XruSCq4X2xRWB3SNnx44cu3QNz07cbnA5Kg9VeJv0rR
SavXx2Nc8rPX5qkxjlk4TolXQEPBkwHbzZG98qaLX1bPj+3Mr8v7YaICPqedke2hDl0B7iMfyFq0
fgnvIivthKhxqvTCq79L7pREqdk1azQTy0P7j0nq6PlACwMAAtQU+iVqAxRrX2IDjF8qlytjWzp2
KEX8z9iofekLKTNxKZZwjCq7kTWjGLtzoxaBLsglYaAx8Hgul/zytT1qy0wh46EpbN6XYDIKxedW
/fvYwNrMUZuC7VuN82YDhSu1gV7kF1FaccJr+2H2m1c3YhmhRaMrse+yFvJkCehgW9xy7AnEe0Kc
QFfpWwDG6/GwFteJQ4sJjjILtVBqnUZkNxleAAi5OA2IYnw97p1YIE3x+7GdxelDghDpYLyM7lgM
vZKNvWmGsEW18jl6Xax7nHcYhjXKzsV9IOA9MZO4zT3Jt3MolYmkZs0MVxte5NZhpMv/YRygl2BF
FZoLkN2+/ffDoM2REgPeqAfVVCoBuQJcKdut0Q4sFbjRGfUfO/NeudoLHjvGjNyjtsFwMOVZaQym
STTvfyMNZ/cKD9hMKepJpb6ju6ohWX2SYqC6+WGfYjF9dMc+HveS3+fhjJFV5mfUNTVugRnKMe7n
ChlyhdIG6fwpJuqaENCyFUSfEDADDR+tA8RAU5iRJowayOC6+GzwJBT7kxivxJ6LmxHUcv9thnIW
qS/3DWiVUDgCYyIEjuMB/UDJGm6ROs54/MOno1YPeiZNRlMDNWXoRgX9Ry9xl9qfXF/ccvl0CONS
HzlhFyYAj2asyUS1+Y8W6s4qtXEgjJVB0hhW+6S1Gtm3PC804oy3mm5cMUVNI22KrgIPTB5pSs9x
lwZ0Cb04vSn10yQqa+8t+jl6Z4cK4TroGaFqiyGx6XeqvHVVsm05lUxcboY5T8qEcYJGJKw8WTkj
EgB4dTlek65ZWc2f9/nVgZTqvMv9TuQuDDJiYS9t8eR/EiN5JzWdIZXtJknAHy2szTH97v/34Gce
IvANIfE2L8KVXb+MRUYJGe5SvA8N8sakI5O+7ezsXADvS7r3x9uHfoDc2aPORhmBqg8JCCxqoDoF
9B6LUDDztNOHAh0BIt5YyLqmIFwaQKBaa6G1Yn9xU6FfHMrfP33NVAitabHUlJ3KXbIW5bUxOvQj
hLKF7mlC7rHTelsa8eQb5V09AQmDKlcEAcfQkZmJtMJKgX5xza++hQrQqoFrBtBmcRchsXoW0F+w
BBnKaKIiMiG9EK/UmCnv96+pBz0SZhfgUrwjbpcaFJRlgnZS7jIO76Cm7SeLg7DJmh70T2fAVdh5
Z4YaFVrf6qxXcv6SJaAEB7QCpGZFBUipyEYQ/GgLdEjpUV9rpK4jT08lQCHqpuhNQc01o1aneMvX
g2cHLTOYHT++h8pQ7hRQ+2+hdyKaE48KqRLnkwGIfPfkp0W0ebxJqEv+ZwRg/sLTkYVKCUeXbXpf
w6Un+vwl9spjU+UXv1XX+kmX9iHKNeBRnfOT0NO8XYxQjdoOMGnMkjyOTij4ykatOXSuepCJezyc
RQeH216b4xYoqUvUTZH3o4h0UsFflFj4iCPZkhO75594AURjkCQIeSNhfwdlqCdxbUoDUg9ZrpmP
P4IKBBHNoNwMBgFEgfiF43c7XmUoJi9U6tpF+xkCmkTHy9nwhO9C9g2ff35sbB7QzRYEEzka0vC6
Q0gLDXnKGBMyo8gxXe12cXFhSv4cDpB+LZqWFOy0YaYC+57tWfuxVbpnZh4jnMrcMDtnHtA6djtG
H6SqUyoMtVtPo6U2nV0k+yo+46Ax9WQ141uFbDTr+o3ZcZ3d15sJ6jdSYzz+DFru5eczUCVAGz4i
EA7An9vPiGuwwI6qVrtT+DIdM0EHSiDpbKUlHnorzdH2GVPJgAHJ57aDXShbKWe256IwA2nbjJAs
JOU+4OxQICgXeTlIa4122EHlu2WO9WXtiUBXpv71vbwA2i2AtRHPUH4pUEqhjkuvdouN8pl+QX9d
LyGSNTme0ezYU2UKuI9qp7Iaq3faPZRqLv2uMaYj+zQ60co+5e6c8sxif/U1lPticjFm1BCzx0NZ
GqkcvTV9wuiRgXtA98ifr9GIyLdvOI9XbeF88KC1RKM8eFogeDj//dU9nLZT6WsZ27hcaAxQz275
11l1lsvhMeE7Hxu79wjgYocYKF4AYGvEpqW2SFmPvdc02KlRVzhKVrlZ/K5VhR0HDeRS/H0ec8bE
gfNb7r8b5qtVX/tkDcN1H3rMHyHOGAsklvBDndLIa/iOKeTajUFxn8sVgFzR2T9LuRGJvD42Rs74
pNQ60yv7uRmGe1uZhYU5x5MRvfwoqYGhUKXm3AuzkFWzsHHF6NWDpiQzpC+1cNDkmijFsYiDzfCr
rjZ9cSgS36mCRq8FQ/LfQg5ke7y4Eg3Qxe/5HAgcEkMing5o/qC56pmel9oyFRpXqEEIJOzzSmd8
e0AkOkQk1yRjaL/DwZajU8kOBF3zZizwK73l85xTnhM9J3NqDBxY+A91Lcl9VmUe7ibXz0sk+DSA
idSeXysz3keBGCrypTLqsQILTXdq5rsqGEG+2bUuuiRrX09jM1Z/hcKTUlpJ73q5gdaotv27st6z
I7kd3KxTMsM9wfAFx0hb1YChYqNAuqiTg8z3+DQOujiARVDaaSNBNIDU/jA40+pL5v68oT6I/mgV
JDp4dgI6cXu6GVCI8krJqxeDcazNZ2iiqY9wui7vVtzIvfOnLFGHKuGlRuIqWBrtYl9tMmMgXxmB
LDnqHqIOWnDd4qDE1DgdahmdGdqqIUOTiTNDI9imFrvzrem01pHz08V3M/PUV83R0JV3yyWhlST4
gEurj/pgRH/VbbbJIH8GRnQi7DgnsRIj17+ARECJ0wBoGuUX2WJs3lJsnozQRYutwk5WMNN3vp76
LOoxMiUCW8+NKJdeB4emrpgZKYB9WBOtoZtYoVhzu/zUxuNApJTn0Y+d/BeEjjHozHB98uf1d0U8
Uu89wpKV3U6Lh//LKJJhyKcAEoQy+O2cayzTp1ImqZfJ6jHngiM5kxPq3DZ6Go3UQLVCn4W5jC3m
1X580ubxUMs9c5Yj/kBZHORjlOmMLxt+CDvtEuSuyh9KSGpF1XtYHBIUER6bWlhC5HLQA8Xj3sTp
mv/+amf1QicHVYQOnnAkeakDk+mjZ6FAzAKZa4NdU9Wav5wa2bU5mmx+4oIJW7lkLgpqBGX0mdb/
eOrmAg+o5sHNI+CRRk2dVA4CVwER4wpNQQSpJmphoXlWR/Cgc/5aX8n9Qs3AQzAdzoIlkKagDoDI
QKYayQ9YA9LOE8Bl886/ivVuXNOVXDT0oxWFU46dMf/91TIl4tjlWSOELq+WqDqaqVuo6JV3ynDl
Fr3fD5gzACnB3cBqcLfUBdYOOaCrTBi5yiWRUakVEzP3GlIyOjTsQ5Y3QYbxeAfeP3gBD5Zn7gsO
OD/pbsnUOM6LKPYjt4EscHv4FLej/s2Q6Jjq6BqyY0i8vbNGYxf4Ccy1nCaNaMQ5h3mQmAE6DsZK
OJrbqVXFhm0GIYlc+aXUJwOadk5t6e3ryijvHqyUGeoK67kyqqIgjdwU0DEJALLRLEmgf06E31Sm
b4skeGqNChiyBEX295dC9421e4S/S2FQH0GdjgQBi1KH+IjizXcYAk0NvSMtXPcEzUTRGMzTBBlN
UBCTwlYJnCsaEY4syVaWfGk3X085dZ3JUcr5MospV8jIHQVFF6FuWOzi6vJ40u/esRjuLC+AngoF
0RjtDGpxlOUsbiJXQlJQzQKoooosTxTu3G8g0PnY2M+78Na33VqjRlW2bQj+gTpy69+xmeidpRFs
J101eZ3XFQv1QtJahcmRwZiMz2dgM20ZKNDQzvfQYgNioiH1u0zaDUsqGzJwdqt/VyRyGCPSoeZs
DEZjMBt1ZS1oPM/P/ldmKiwWTS6466jPDqKoq2JejNzOEoxut5mI7yikPU/QceWBZRx1dtsYxaa0
I8s/P7dWb8kk37CWkODu/Z0a2XYYyCU0mNOahOji+uF2gneAij2Y8W6P5tA3uC3C+dNaDdVyp2kn
oyk5R0acEQkkZZ8fL+HS8Zh1/1hwQ6JdQaTs8WqspUxXxmhWkTfZlOi5t5EZZc+sJfnuA3jszGtL
lDeo2hIPugGW2JEIll9aZWt5yi4pbdFgkFd4Y/PN/29s1NEPKq0QmKzA2FqITgSndnjqwoE0KxAL
ujKG7QS49nz5gqkU5He0zGSYxhmHDuTI5RWjandp4voIRqcNYNxEAFK1FRGPTruOcXo7vnBol/+q
13z6/TriGyA7MJNSII6iUUDs1AcSx4SxK49OpRy9cOeVB577fDyji0OFTsMPlhsFTY2KnQZ+wKub
jWN3sLSj8F6a6Xdxigx+E5uKDayACcb+nJQraegVs3fJhx5dHj5ow2O32be2eM7PtdFamjltW4u1
iq1iwPMc+ZXB3rtsBIg4hXOODrldGg6aJH6fxPwQuwFjeQfxqY6d0UN6gVspZNICovP+QeSB0yfL
4FW86ypkQ7x7C59N3Glfn98UUhIE+tALsEC/SZ7t037/an+dvr68t/4YH5mCdGv0sAtDRV4ZPNnI
XYPT5Ket6SrWSqH0DI6ZMnO9j8xifnMmRGeNla1zH2ah7oheNVTABXTw0mH3WHCl11VD5o5b8Vf7
ERz9j+CC4onDPI9/G7O/eK9wrIeYJXlhRGtndPYutzcVrM8UJuipAOcnnTyveqFJy0DI3MIY9qgI
7HwbGEKIH+CmTw5rmKSfvO0jc5Rb5UYojsSSDHOb1EnPAwRfdXajPVU7eQPBOEcwyhfpqbbA5G43
dnjJXjTXM1mnfVUioj4x78nL6gKsTQHlgFktjJhCm78JGNHCkqFAH1jAbBq8kVve05oO4OJ6X804
5X2LogurMFcyl2EaMqlnITlI41Fsda16EXod/K6PN9h9tHm7wtSlXjCdMoAqMHNZ74nvEkMod6H4
D1lD56OKJkg0xkooLCITSq1rKPujoFRs4NagteBei7U018Ig0FeMsA2qf3gEC9QgukwD4xrPBa6k
/B2aE5PZodeSxxO1cNgR9YPlDy3MiBNpVsNBSrVBlPPIPQqGaD7zpF55UN1XNfC2uLZA3RJIS2aM
V8AC5z+jNYCo0YlLDuxo59JflbdyV/R3oHHRu2cNSiao4D4e4ELy5Nr+3XWBelTK8yPsix9+qfe/
4i/JmnbJZ2/4ByI4Y2SKm7DYFC8Ckdc0XxcuYswrD84abBPwX1J5cjHLhFaoSjx6UtLjueNUZ3kN
xzEfnWvvMgvyzB0j2IxQHoB00m2QWE99WMu5n7v+yJBYelKRE12ZQvr00iao05u1ntL4KUxk+/6b
+YPh/Cp/8b/TbXAJ8VqSttCinr6Tp/TUu+xKRvIuzf8v42iKwUxijHSOoav6KlfHCMZdYVe8Bnpw
kfeJyZxwHAKydjfQZ462Np+Xq8svzoeyGGZr6KE1hmafehNJwpUsOR3Xz0YQ/ULkfq4V3+GIQLMy
la3I5nC+qmyVL3GqDxP6CNaYXu/e9rSheX9ejabsmzQtyil3BQKJaH+XvyQ7bls8qc7aJbdqipo4
eWILlQd7icvsvEOxSY6+7e+D54isMYQtrdD15M2Tez0mLYbjlWFIkfBm9/6WAGnH9sqOn103fahQ
2EEryUzrBuWDWyOczAixx3G5229F8MmR7rN41V7AO/minKSIpCsb4u49hIVCuhOqUEhFInUnUgtV
4a4p5qDEFY58Qvrn+qweEWvuhO/wuOaUFnbfjS1qpRpwQPsBk5RuvAu3DfGc0mpf11jI5n+EmsAb
I9QqBbI6gAwbRoJNchIc9sjv17bc4jhAxwK9OLwmUfa6XaMQKE0+LsrSnf70v4Wn4FOoCP/q/X68
FX46l6iR4JJHSReiUWico8vhvBQnwHLmpZu8Bfqwe7Yta9gRxIpPHnnVz05EWuexyYW5g0WVY+Ht
5moude+DBixufbYu3fTZLwl/bGxsuxV234VTNFPF4y2DzTY3i9xOnp8xcZkzTOWy3CFKNMICven7
KxfHkhEU6EA7BOwGCxG1WyPo60+5rghqF4rWEbBh4P1SASN4PFv39x8eTHP+HuVAvJloyKuUaFVZ
lBmQIUqBkmMCwvu8TRLz/2eFGgrbMmgsBWkrKo4Xhs9JPowr47gLlDBNGIgGH4DiB55E1EUu5WoY
1R5MtNx2En+zjGbJvC7LSEidipGMVqN3ua75W0YA0cwmy1a2xOJEiqDqxt7Dw4iuunCxHEuCn9bu
0EH1F/p0qd5WI7c2zGUz4OsEWQmqqTTKRQpabxx9gGsqtKdJ4L3V80nPOh2CBQBI8m9s/NFNH4CW
QwaOW6ODoAOyeY6BsZkdO/oUAVu83ZETkwLY5wGdUYyVI7GvngzZc/4XZFNXhnm/9W8NUSETBwDb
GPVK7YKaSk/R7NIVgEDbjzflXV2UHs78FVd3ISNxuRzkgEBIBD31Vn0YPv2vDDy3m8wBRglVwdAo
bEfpyWBVxpkn24C0RDLm/LuPVPulxW8ff9PS8kKABXwFM//1Xak6mHIpTUFX5dZKGDxzGqsZ0xTU
Ky7yrmjyM3Ig3HGJgJJLo72yMo1ToKpMg3KCuuV26bNhsXpmcTsFuScgUBNH3qHqyxu6tlm5rH/g
X7c3Atb2yjblO9uyYwGGhW00ur8eUI7WC6PayNvuWFvICVv55ndupcYvFoQDiXn5+3iCfzS3Hpnn
bxc96QqBa32/dQHAtFS7OEpIErF2sfESgiy7JdmDo+i9hTLGM78fnrLtWt37DiVAzz59jPp06FkB
M+Cret58Kq9DvfWUtyawlNdI1LkAz7zaiktSc3bGTHbaQPrHYLO/owD+wnwPxj1ZyaGcwxh5HaFZ
V5cZI9Xwp9Nz69v58CWBwL8HY3TuaKz1eAIXQlUkB4B8x6UEmk9UPm8nUOojOQhboEf8Qg+Lfe2b
MrNjnPo1O2j7tct86Tzg5gNnChJes++5NVa0HFuVDNu6bPu7EyGu3ofG4/Es+TSEJShdAHmD/hUq
dgyjUFSGKG5dNE4l26HJsw3otCqdbTWNAABfrthbCFYB/AICB9gvEdrONOCuHmP0gCZpi+eLRA7R
RTo4FwDavh8P66faQO/zazP0JlMSJWMimBlt9KBtpYv0h9tZ1oEz5FPleHtb+iA2Ic8ded5oZvTb
ZDbnM0uCj3MLxMel0EfyvTJ0YT5bj75pXu0rh8tW9SRpLb5JHkms7iIFwLJnNrA01DFQT0Qu8Zy+
oK5VuJNktW/g+AYHCPDYilE6I6iYarN5EaId991wm5r/1AxeItXeG41gLQN2V+ucz+j19FF3Q5XW
TdbUSevy0H7vDkKho/f427cyXTP0nvQ7/A6c8yQyI7Oydf7ZOCfcylH7wTM8mi9qb/JDxzK8l7du
n9pjbAOWnrOfQGz5la45jHaupa2WntP+WBYTEfpdUmxC9rOQEz1RCComaaoLzNuk6vFBqQxNNkbt
uQPaPTZFPJjFbc9baQ9axO9iU/Vo0yUcY1fxMY/NQdUh7cy1T0HxNHinqAZvag1pLnTB9ySBHMNX
nNrtXi3MSbaETfgn8sOd6gPRTPxhla/iPoPCK+DexC+U1eYy++2+qbW6AydzW7tvH8dPwGYY0mwg
+nZiyCekPFF8ngvQyO8z6Nf3weMy/+Q6/h9/yABW9PS0Nbcs2f5OnBfBBHEYrvYLmM4BuxqRtP7X
T+9kOs7A42O4kH/Bp+OUg5wCXEwQLbj99Laq0nRQRoSFyiZh2T+h3B7E1+i3wjiyZmVV4zKtwwLV
GlVru+f+sKE2wM+df+g1x5Po1rKQh4mHxF3j9lI3kXoqP8RIe2Mj/6CFE7tytJduBZD1gX0Z9SPk
dOk6sBBVYdbKM3BXSHbp6NZSbRSsaChIT8tvkXBMO1KXa+nJpWDixix1QkqhZCt+xgtrR3AyFCex
JMkl3vovstEDvCaYnM4TZsMaHDJtzKYGd0PpBP+0IgJngZrOnGWeQTZ3NPq9EhYiA444l2e3IdFU
i498o3kZLyCDGgSgFEy8EY9isRLAzu6Scg8oqfEQiQCICKKI1AqnY5SKFYtQhpEOOe+Tml8DDt1B
J39GdmWCml8mKJGWGrzGLTm7wFKim7/jA7vzrZjZFnpeIALuPzvb7389PjgLiQPM6ZVlKj8hFxGv
pQEGh3eMVW1A24rD/NWRP38AcsBycnqFe8o3NPysgTHuiqT0sKmwgxf9bGqDAAjZg7jtLkUGt+Jv
A7gVAOL5NzRngbrNGtd47+5Qg7Rd6p3cK17lqwymuzYr4DUCXdY54AbjvQQYvJDiTeKR3MrOsaEB
/cKvVE/vMNCUefpZoKWe3+Wg3UQWstgzT8qT9jy8Kk/KYbDbT+0UHNYyd//LKiOLO1MR88il3Dqp
yuc72R9wcryBpL/i5+ISWJOj6fmfAIMPSApu9XfBvdQm65PU8J5U8/E+W3TQqE3/zxdQS80KgBWk
Ipa6EEwl0T0bwjypE4MhLyIeT7wjW5ps/3fF6tKNhi4VFFDndjuwF92OW2VYLxNqRELcn2Ejy8C1
E/GDNUXBCv0N2qfZEzfuVbwvL2LitjVgsbzexCvrPfuHe//xn4+gwrG+lhI2kDH5atL2ZsDBV/eh
gFqSXLw+Hu+ip5pVTPFcUMHlSlnS/EHj80JCf8X0xecHtmr0xwbmVbobypUByhVqQtGC3IRt3GHP
vEmOhLfQbnqRVyZs8Zb7UWP99zgod8hNVaYIPde48bfwh3mLv7QXdS9eymOWrwxoeV9ejYg6GdOY
FVMowNTUEv4DUlvpIQn0EpjhHbsfDhr4od4fzyE3/5P0JIKRA5UwqOwiWUt5H4UFqQN46hq3ABXm
O8BL7+lWksBMN/yCMEW9U9z01c+gJrWS9Fi8Za4M05JKYs0yCCs0tILgHV7tZVt703YQ3sCr4Du1
wtOasu6S25mzWLg0ERdhU1LrGGVoQ814PPqa8oB3dSBXthS9VOJLVU5OM5g5ikugm0+AXB3JwDqi
qFeZQKBt2ebbKvX0LM6cPLPyNQqPpam4+TJq2du+EjhvxLtDjBy+3EloQelOAf+exVDQePIYq3xv
DtM2iT4fL/6dQ+LQOAck8iwziHD1J7169TSr1KBvWoRTZzSkaUD7yzouwed2PJVeZXK9p0PXY23Z
7/wPgJUzMSdWQAXDDc0GGvq1iOp5UZ8D5uiPZ09jjEE8Zg1gO9V2fA3AFyXv89YSQJCqGdFos+3X
41HfJ8LwCcAGoPVtZtkB4uvWD+eFGgSh1tTnVkHfMWHAucZ+JHxjBjlrcRKjywqeW0/huEnKjRIY
ZXrime9pHNG7VR41qC/89RmwU+ots7Igdx5t/jK0Ic1UCbiE6ML0JDVthcbR+izUgdGJ+5L5bmq3
H9/At+IIuC4fz8TSWkCmHBy4gEoCAE+9U5o8ZUDh2Ndn2Y9BGb7TwJwg12vgs/lau/Ew86CurPDU
dEtqmozyUJ/79FtpOtI0YEruSqNmkURin+PYingn81K9bJ1segFb9opbXV7wqy+Yv/Bqn7NtIEk+
+p/PbalHQWYrTGNGZQbplnFTT7nBhboYF2RClTJ+fx/KvRh/NM1LI9WmFxhevhWVmmjRCQ1onJ85
/4dFQD4WG5IFwyQdf+V8xoZyNIEpHiiE1ncGr9aTbvPPjSDfhc4vIOYhkEo9pltVDatG8epzpzKf
dR1WTqxMiY2y+hq3w32iE8sN4n282OfDBRz17WTXQhuAgIhrzh3bfMihZ/rDYQoBVRZt3q910EnM
7UeCk6VGLTx37bMwbKXWCU/lLvLQQpU2+ym5BLwFqpDgI9Qjs0dDbOodu3KTd3aukJ7TQbpRlmug
jcV9ModmMwoUHOQ01Uw+QJl00pTmHDPcDtwoJtN3ZAzG5xAdLiKk5lP1xNTfs9BgUCM0VT7xDid1
eOpDwIshphEnFv/W4n3SFEYisgb0QFf28n2IgOnVoMGloNMHxZifHNbVXhbHMSpTqW/OZW+A5D/G
jbRHG7lndhUpL8pf4DhH4/HmWbgmbkxS/rLhIl+SK5iEvmJ6aAE5YiBrPp47PFSy3/1q0+C8GWmH
MUOCUaJGtVWky10hHCSSTn57br+bBt3xMtGeU+95PPVDRRCnOqG00pW24AjB0gDRAfSUzL2Y1Htg
EABVzaR+OCOhMxlp0aNpxOdjKMMpazKPc5RBDW727kijo/cYrQZUVMzmWhVw4zScAbsyCh7CL5qv
56XT+ivcU4tjujI0//3VRuE63q+Khh3OXWMrSUGaaNuO/MoNchfjI4C4Hg0VU6l1jTu2xmj6+NWP
Pgvv1+Otd584pwxQe2/0ODmMfBiQOMIpTtfqwWihNwKVT3BITk/dr24l3r9fIBAZzB6M5VEcx+Bu
503k2yRWvGA453mY24FUxLumR7JOncYc8HR+jQ/7/s5HhQNdNEjYoQEYKpS39iZPioDKqIazHypO
c0xEn3hebaZja0wxNrwfrbWB3y8aMAyAZ/Awi/Qd3YTdicLIoR43nBNVQ+Y0RM93nClrVu5fFqBC
+HlYQJ4YTou+CMYErGpqKGEiu1LZVEmqWoAy8HrPFrHRVmnhDAwTO0mFt0U9Zt+d2o5mOCgd8UFU
b7JB7BP0mXQWUHq+qcZDYgt+tZZnnqf39jziKyHLJ8yZPBXd+bfTH3ZSqJUgdzxrRU80LdRZAA+5
XjXU3oq0NRqApam/tkYtdq1ptcSPiHu7Mjf8WnLEOltBjy4NiOfRf4ru9pl9m9q/UOIT216Mx7MA
vJf3EkrYRgdZ+MVyz4/PJn8f2ME746CIaOdH7EKrC8aJF0pi2o7noMitIPlgKwtKxyRq9OFYnRQf
PQ7qa6D2BtQ4cGw/wug59e1I24HqoEADcvdHes9ChagzKcfw+fjr7t0fiDh+CuoSMuGoJNyuaw81
XW0s+/Fcxv4+lIAG0cqRlEG2xm68tKSAxKt4WCIliyN8a0jOW4XvmWY8T2rz5IuVw6fBy+OxLJpA
EyWmGSUFGLo1oTCgDRR7jCXgAjxZMg4cnSW7Kko7B+L0UZjhsLiU5m5YGh025jJXVrI0nnMPlPse
/ILtK1xjVFLe6EGrjq9SWHdOxgSVno5jbUKkMN02VVXrkJHnjceDXlpAvM+g9YwXOw7m/LVX91eS
9HlRRdx4lmrlKGHjJG16BL+R/djMgrufhSs5GXRcKG7TqK4kUbA3ZHY8h33wnIEWI54ys6p+j2t0
Y0vnUobqCC6XuY5Ox/mTVMt8KcTTue6iryrWjAz/ISgVGfykuWVTr5Vn7sM2vOmvDFInoGl4X1B7
Hwbbxu65SOeKP2LmJiyw24RX/wid+XgqF2JTWET1CaQqgN7D6d8u2RQJapoCq3ROoy3XCgbPbT05
AaVZQ3w8q33x79iK1jj5R4WNNnXmrzylls4JOhI1/CBzhDj51n4fcaWQV9V0Boxy0ivBL2xQYa6R
dt8n7HGxKYCcwfFpCl5U1HEcq4BJy1BB8kKJHa4wutGoQsI3hpfKJLoIio3OZdBw2QWj2UVbGsLE
70DtU6M6G8YfvexEabmtGuGyMv/3gTM+DM050N0DbzBO8u34U75uqkzChw3MUQaShRf0gDH58si9
CIUVSh/9Wo536ZBiIoApAjob7U/Uu5IXUS2PRWHC6fFNxhMswCo2WbL2Alk6pHNbLmShBPBM00Uv
HvqFQ8JO03kYugQd5hEoLNSyInIABqU++Pt4HhciMgTfIHNChgobmRahaoIi1obGZ89c3rB2HsYv
asJIOusLALdnUWqnFaeYnTisda8snFgYhiw3pEWRjaVjESCeVXGsAxi+8NvK7W2+16ds23xz7fvj
IS6s240lKg5J2VTgighD1NJsU0rg/QC3ZDAqp8dmlgaEYsfMhDY3VdIOQUyTSWuyfDyrh0THGSl/
PeeSLgR6zpLHlpbW7NoSdVuMGdhvvByWqtjS5C8gCfWKPcdo4mZVt16TwV4aF4BD2PTAnt9Tq/lB
wfaRVo1nhU1MJfCBxeIMQTVGFcqv7HNWoEDquf98hHiUzGhM8OLctU5BXhlyqCmPEaIpQTyP6OsG
dVwGhkqri1bwekuzeW2LSpglvqp6iYa7l9XZpxxQfnBV8Lt8xcqSI0W3AODUPAs+BRAF3forscmV
VC3F8TxqwCC2+THvM0MaIsuL5E2c7CPGrABC6U9S2NvZ1PxikHHw/mryEyuBElqvzqP6t53+PJ7o
BWdz81XUi2BguJ5hQoRBg4+2Z7Xb8BHYcUAQFoMb/bGpxXm+mgDqGHoqDiHbIpXi82JC6gxVH96H
wBpeIti5UY8lXlOOXAhDUHKFyDN65OFk6HhnzPw4SqYQHrthz55vFx5rasGmSz6hr/t4dEtOZmZa
BOk7bgY0yN4ur8dNcVcJ+XQGvq51ek8dLUbEUzASpnLz2NQ9EhzPWYg4wBD6/+A+qR2bjzL85lRM
5zi5VPyvNP5KlD/NUY2McHpqql8J85oVuyY1AKsElV1kP7a/NFQEHgArokkWuAzqHmRVpu6DZMSs
ikNsp1n9B6qCvglx92Rlyyy5nh+NHVwRKu5Danfy4O7TRg43bj/o6bNwycejsJv4ECwHlh+sbdDF
cc2KPv+2Rm3QapgKn8nl6SyVqD12wAmroVm2/sqb9R55N2cjcLGjqwIvSjRx3G6VZkSA7ovMdBY7
AyrILNLtxVnT3rOqIGkNrFdhRpLTMZXeR3+r2vCQHYlPnkCieFvWm5KPCDiyk0LnpydpcMPiv0j7
sua4caXZX8QIgjtfuXS3JEpWy5Zs64XhReIO7gTIX/8l5HPPdKN5m+E5MxHzookuAigUgKqsTMcr
mH1v0Y1HydqGRfYVoDT0r6IJRFrnmLcGd8x4OQK0rXp6pz+OeYEmg6IjvptmU9BXaufXzvAvskRo
M0DGBnlRqAvIad927pveBnne0f4GVnBD6wMnAUr8pmp5UH39a2fGLQslb9wlAUeX2wcLNDvNePyp
xxRMgiFJK+I1Q52F3Vg2h+umPrIR0psTZS6o2OJRhKSbJSb85JWX5y5jls3I0bGTL1apVkEd4+Zc
cgJh77mD6JaCXmTeKejmXyxQVJoL2Y2dWh0SBLKnLuMUYrFZ5y2jVdw5uP3u7GliOz3LEq8r3fE+
1wwaOCXpQHReOyHtRkiuLFZMvukTH0Nkm/UQWIjqsZzV9ImniQNlxqkOSrR8bUSplZMFBBfiQYuU
E0pikpc349Dm6Uj1Yz1G1dDdV/Oj06Nk4DgbbroWDk8tyfGoSrO6XaZSP1b2DvgFYEgX3IS6MKX1
gWQPdgl6MCgqFalXG8kuf53ju5HOns2V79cX2MD6SesraGjxJoQEOLJS4u8n6zui9te5Lj5EJTTo
DSTYtwBxl7gtbItTEyKGnZgYlGrhLi30Y2HeWfWD3aHHAHcJNmp7m0e8f7CBBERStZyjwZp9DRRF
eagD9ZM//Zux4jmEEx2HntxWRYq+6Aer1Y+mqkS6MvnQ5N164okn9OV8/mNDcqG8G1UyDI1+nH2q
B6W1r/y69O19d1t0YRsH5bf/aUyyI2kTOqzKCmPKkHo3gcwCCvu6hUt8DbBB6ErBlgBnD7rRpCHp
vGsWhyrGsec33Hrvja+DZ8xvIyQSfrVaqOyu27s80mAOXWMov4ioo0oHaD9oS5eCpe8Iz9xl9BOv
DmrZbxi5dHsoH6pQgbEQIlF4la4+kIHqrQJUnkeWont9pgNouVFV2tjmYmbOnQH8AwieopaE/1hS
vkXpKzupFcs8DjurBY/8Eim+kh0789szybfwkSvzhs5KtIGgCRvZTlu6CpTFlPRFlphHq62iFtAx
JaD69NeoWqg62UgeCcFYnHKyv3XcVplu9xhS3HQ7iLl2T2Y+gAoW8hkR5WkWWsbi7NqCkQNrbPC9
jXb6YOtDvW+1pD4ws8g31lIMTJ5lNN4hoYRDH0eidER1Sw56oqkxj33o2N8U1WuNXwxwM2V/3TGF
453bQYsdPMNCDg18ehdUUsNigZO8J8clDUxV9+pfFt+Z81aXw+U6GkCI480lBAjQXiMNJxUcSHNl
Ebwg23IPTjVIrXW6GyKf1h2uj+iCZxoFJtgS+1pHHRBQGwz5JDS7OEJVszfJkSxfGwad1TLoUn6j
8zxcfirjrijUgPXhZGf+2H6ZmieH7NDDODgLQFh7OjWBC/rKEnw6hlfXN5nyOyMPcxt2RlCkgZK+
tBtXnw+CEHkRQDwBnniBk0AD0vkXtxYY4TNUtY4MHFtD7FXdHVPqnYIvcqpfTfvN8O0u25OOH6aB
+C2ymxTAQxCt+yCh9bQFvSqfUvabZ299glHtuvFT137VcmQEst+QZN5b80MbtYCbNHp2VzT3qEP6
ae3+AK/V9dm/jA6AVxmYdwRXFA7kGEQmxjqQJ2pHotzaVe2xuYaqjO906a5eXrjiNfPGYXHZZ4f1
xsVRBYYCDoZT+Xz2OEsoyfGXY/XUKN+FNlRVBtQEhGp5dhf1J1IyzfREWVTgVaYCeKXmjjc9kCf6
YvaQ+mv4TcpC1cz9eLJv6tnP8yAZt5CAH2mn80UGixLoiEWHGaiQ5Z3mtHUxsTk1jqyL3VCzi2rX
xgQrOrf9sTYa1WtqJQYuzZi82KmtgwJsOJpe2fR+fYlWMub4EgQWiJCDTRJyTecTVnR9ZSVKZhxt
wj0zDW3l+4B2797JPQLC4vIBU3TXQhrUDq9bvnSOc8PSvUwdClvvDUxB4TagsJxrtNdUeDP7lXur
FI99uvHCWx0pEmZISgsRXVVOmseOQgC36qxjGtXpl3Fm4BrfK8ccyU4Fe2ignsm83tV3arMB7lhJ
M4GBGoEV2hKifVrGXRd6FSvJNFpH3c68rNI913hlMeAyiD5qCl3REqyWu64J9d5Lftm9V3dhA+3C
uDnMxn2W3yRJGboO3/iuy3NFfBaOFdC0QIJJRoJoTjbQ3GDWUTG1g97fNAkYuBcS0NrcxX8PtyWm
Dq1yA33/BlxNptGdUmIw3Zzt44h+2zbqQMsq8pb5vMvzzzOQxp86dl8bN2k+39lk69p6ebaZOgA9
KnI0WP+LRPDIKIox7mQfBz1kYNW04s8TNKHGz+X0u2yf7BcOdm7K8/0ims6+AiM2841efXGuSZv+
7BOkK5mKpu+OZ8w+Wo1PlJ1WvADlijTtvTPc5aAkv76/Lk/Z8wFLG1t3yEIVZbGPeGhbPmugDmU3
M1ArTr2VGriED2NpUYrCjRP3WaRtpWsgo8OSDpVhH3mKDs7mJUWRz7ojC1DjRj3cIA+SA+JhB2V8
X4yP18e5urAntqVZhYxQDjJc3T669j5rHuv4KYEu80bw+Nih0toBQ6Jjm4CjEW3kYrZP7hEAS5i0
L/X8yVBUeEhbxkYWJHY8gXSB9nmLawJByXpodaBHsgH0wPdtT/jXrEma1svRdh0fuNpnP1po43xV
XBcCNijn0Ie84qCOmOoZskgu/uckoGqJDpApS2l8GIpcdfxmKRcHuhxADQdTwuw39EFnjQ9y4Lry
M066Z8dk1TcjnZUf9SLyDtgFi73P9Qq3A5MttnULdhJcdwyjQUKSZEAf+go1xI9CAtpnxVD+GJYe
MkigFwE3qh5DkansAHmy0oJ/ZeoYs4Bm1oSeUJ1UPs119AXVQ2tTv7Cq+ltu8xFvP7NWHiuwh4GS
DKVY05+zeHYeeYdXwhsY0XU4AePIlQBrPv/sKtZTj1exSR8WxLqvYz+W4KxHg0hUEIie+00XVwGI
zhjYDEen5ODjGpRoUfUEOlXI5fWBhbkpAmYu7KdlpX3l99WEMs+oabW7VxbTSH5UboOIo45m3e6y
2gCd51zVk/4890YZzTGwcBtVhZWd5+DSAykhwa+JnNK5r+AE6lOtyrMnEAY/5khXJsUPxea/r/v9
5QMPsvMmfh+iNxaQu9Keq8yqdYvEzZ8U0/yK5q0Hh2XWRgxZ2VsomwFYY6FRHVtb/P3E62OdTInB
FWS5qtyf0ruK3TouD7rpy/WxrNqBJehUgVsCrZXndhQ0f4HltSyehhyptiTdOdmdEQP6nm0sjRSC
AQHD/gW6DmfABwWqFCzK0ir/Izlov1fa5Dvl5C8vNgcvL5K+gEH4fzWw/9gTUifi3IPV84HNPUci
VrOhjVo8g8EFJ92tA9Tw6Byv25Fc7o8dHC7IYANKApLEcztJ1seJM7uQdjTeU8UJ0JbkDZoS/gsr
6DYF8zmKmaopXdkSo2DDNNAiqntQQY5vCYSdk+XtuhHpUvJnKCdGxFBPfG5uq7YdF0hCYnv7c/uu
1tBIe1zALMq64LopaQtdmJLcWwGIgvcc40F5MHCiEQIk1w1Id9wLA9KyUKQrRjWvi8hi+leSql5l
jSHvjBvAYf1UNW6cmIdZbm+V2KT9dGFX2k8xr12eUAws6ePfg114ZsZ/LyDMQOjcosKXs59/jAl5
FeCKQHct+3gHqk07cWBsGkIjParcV61HWu2c6RNNfjh4VTrLvW2nXmPdJ+q3BC3ZtQJ1ivIvS2AX
HyJFRLNxNWYwfEiTAWqkPWtW4TXL/vqSrvqM4Ni1bBNAtQ/M6Yl7ukVTs2SCe5IkCewq9dLS2vCa
1dU7MSGt3gwtGkuZ4DVJnz4ADhfYXb9LbeN3BbnC66NZjRsnpoQDn4wmbmuDTWI0Wf8OVWyvSd82
H3rrNpAjBAYSSAwZTG82BmEqG4qoU6nvKG+dA1GGLXb+LSPS2pfuUDUj9lvkLEclLqA2dz/N9sZs
rYYmgK7+30ik04MBcmig67+ItAq9wpB2UL6QGjoEYPiqk+//ZmU+OF6BuIBC2vnKaOo0J5AhxKwR
vBO758Y2vG4rD7E6a3j5QY8SAGQkF8+NoAWZTWkDwTe7j0UaiU0Hh9fxbgD+aMOpt0yJv594GqtL
QuIacxfTFzpWAWuPc7FVLF7dnOBxB0AV9xWIOZ4bmQUbRKyzIuo7+5ktzpvSxxs+IBe2/kQZ94Me
lqBp6qP76GQglZ1aRgU6nQip7xHseEgeGdUdRZopGcZdVg2PA7apNuX3SlP47RRaNMnCPkuDQk8i
ZsUbCevViT35HmkNNVJMcWpxMWao4TCws7w1xct1Z1yJSEIwDSkrwPWRzpPOsY5OGOcIP6HjiGeM
k+8tramDtLRnj6lb7fnyc1JM8Zk5KQA2GjiUE45lRB8MyEoQLthPsqjPjsq+0g6yG+VNYd8ovQ5y
giqkDQ2yLYqPlYsinrGAu6HRCVrLF+JdPDYsOk+46uSQwO4hLKSMwHMtYaoVjzk/pvzvz5Uzg9Iy
Flaqzm63FNEAaJDHW0jCGjF1NqysRLAzK9IG6fEgNKiBYc31Ox6CDZpN98xKvKYIr3uMnG37s4Yn
EyjFL9wzxnyosYbz+JRaxyZjwajfg1TCfCywV4zai7v7AVJl41bi4/9jGuU1VPMFmFE/jwKGWjpq
AahrlFmfC5zOSbND2k0t9gXJQsecfbNGzmV+4pb2gBvgxptpZT9iitG2oyEb4upyBhopJHWmIDmN
lqkKigEPb7ABlU/Xp3flYokCjG2iuGdDcUCm+3eaEqQ4zphH2TsQv90xNu5KKDeWS4RcMm6Zb9fN
fWQCT9Iff1bzH3uG9I5p+zrpVIhmR2m1QxUljYpDijxeMLJPald4ZYrC/WuvfZlpCfnKMDHeuv43
MT/FpU/NIGFew0PySdkTsvGg2/wy6eCH8B8ZChMzYQFToXn693iPoyw7pJH7ufmSIBWwd44kDRXQ
pbY+utCQ41bVR9HtewC/ynf35vpUrRxBglke1TOR3b9o3uJ2PiDLOEPU3njn1mvtbCzF6g428A9E
n9CJIQORlXyE86VqHhmc3KXsJZs8LQ0S891xtY2kl8zC/mfVUXC0IW6BJKFMbtpoCRm0zMwjQrxC
+cqqgBgv2gASL4Ai9eqLphM0mdoRMopg79hR/ik1d203Bgqu/5b1yjdSfesfhNctuIdQ4AHp0/nO
zvChKXfxQaN6605gbAuKB/Ro7BLtdaRPZXnX2q43OQFt9pnxrAXN+LoYh7TMgWbcgsGtLrTQL8RK
QEVNFpa00R22zNmSR0K51TS/u9nGobu6x08MSKfgAkoGgM7hSXH/gtaXPWtRt3RuzfZXZzjfuf4C
Et1/E7tOTIpPOrnbkBx+0EwwSctnI7tNcuQySz24vkNkuMUftxJa5FAxAwmDnEtFzKxJXjmw0uR1
WKLqHBbIc+00NcVZ6w7DDiqtINBVeRFkhhLvJ5JNGwfh6uSipo6mG9Q/LoALlcValqYKAmjzQ/8K
LwrxbqVqgRaJxXfsjfTM6m0C+wipYwsavDIOdVL1OKkgsRrNhvkJ0SrgyPb27GBO9LZ45CpEqq/P
8apznhiUNkqs1mmnc+SDpuE+WfCAgJDzdQurEwg+TgGUsBwwrp+7SpE1xCycrADMqACB849q9Env
059WEca08ZGU/FcGhYg9kmkWdvq5wbwB0Q4wNXlkmyniuBHlfAmNvAyTCkrNZmCoYWpskWHLhdo/
vornEYA6GKghY07aAXC5PEmLKB1YCR4OEDVA1twKRq2M99XIXQ9yX0uglABAmS7IU+y5e5rdJNvw
17VbBQGKGQhfsBpcCHvq1B2yYsR3VJ6gBfO1r9eXU8a/fgz01ID4gJOtn+gKIxydJqDB0YPqRxKy
PflWHexd+mtQvf2X2s+XcI7MffqE/gmQWYfFQ34DEEH/aYupdjVAnH6LdHdES0Nf5im+RYhR70mt
hkR/n0y2q7pjN76SOErLjWC7emk8tSnO3ZPx82VSaEwwwfdz6TXf7pcumJeQZgHDew5hATp8f9mK
+58pt8TTG7kkgFTOTbLYHQyulshZFLaXtu+a9f36osrMahcWpE1ad4puFWIi0bS+4zdjMBQ+ifRs
l91mB7D7HvrYy7YZdtaiD/Ar/xkYwG7nAxtmdeycvkAibvJyg/7QWMjv1HH6Tuvphg9CLSHhLwl9
TsDpuagg2bM2Au76coqmH12giPFQP/8EA8W3vEIaI7KG5q2YaOPZM9mVee0rA/9U2uU+AREuSu9K
cugT7Vaj2mFj8sXNU74zC64TdOhgKtDaef4Jc17yJumR+1dI+oKmLSjVIDYuil9Z2kHr0NiiAXFB
O3/MlR03/k28PDUveVc5qZgAB0cAaki+ETd+a0KX4DdJDV/VfbULdPsvgV1/3O1kxJK7kTw3W96I
Q3X8gbZqAKkLnOJbnPviVy7mFQH5A7YAdhcpUmV0qNWZxEDbL6U3qBPw4WHHvunJq1pHldnudKPb
yLGsRiQgN6AlB1YWXGuFx59Eh6JwCzPtVUQkgDN6/dvAQf+Yf8uqOFjo4uMpGzOwCE9sI9u0tpPQ
UWKA9cMBP4Bs104nrZ1tG6ngwvIcjlvt1nNVxFJ5Ng1B+gM9KVGjkjbKxMjcFwqCUOPe6wr4h7KX
kbceT96vbwfh7dfsSO+0KtWGVEmQnKcGD8ohzny9BOmfqY04VnDC4j1RsI0rw9q163Rs2vmqDUvT
qU6DHOpS7Jz2hf926tcx0ASX8LRFoba2UrgeoEiKPnykjaR5TLpKR0deh1Bbvytx61nm37GpfGwu
vHvwr2CxR9H3fDAuRwuCvSCNvnzO+3uFQwpg2MLoyEClP0Zc9A85CJpomJSCRq7SJHFLJC+GbNAO
GRqmgjmrhwBt6YrfKzo5zCwB3zHNXF+fyjGwGTCIndma6OfumtdyKoDncoI6iWM/tZm4Lc1dyOvO
8eNeqXy3TPSNPbJ2NcKlCHdCfLUg7DmfmGLU0zxTFVyNBu4X/Y3jeNa0VQlfNYKmZhR+sEdQ1z83
orgmgANFW0Zgw24qPHVfjeHx+g5Z8yDB5ivyrKJ/XNoh2RgbDjp4ygidIh6Z3mm9BaBe2w94xSOS
oDMdLiqdSLzvGyNVMQjkinwFb48KrN69dY9wPWqolbGNsLk6aSf2JG+CkprLHaSEokQ7dpWxm2rm
b+am1waFmz9cF2UZ4GWljZeak0k1u0evpmZ5c4GQQpbQVHnogg1krHMQnGzpJK2t1KlJaaXMSelr
CBCXUZP8QJ46UJ2/5eH82IinJiSndtXSHLqYldHYoucN3Fean6kpu3PbNtlTvOygvzAs+0a161sl
a5B80eEuVVqSYzu46pb81NaIpfdkuZTKaJsYcYrXXuEAfbOFYFg71cFVBroNoIWBR5ROddNhaMys
hzIa6iOOnzgg+T1oGCO0vccb/EprbokrIfQdQFQAtjXpeTFYaC2upqaMzOlOAzh5RGux8nx9M68d
qzbUZ1E7ANHjhYp3kZpdFxOxfrXrT5QBAnYzEjfY3GOr84ZDR2ijolghR7+x05t5okAyYYv4C1/2
hvqam68pNW/jFHRRsx2mmy2gq9drHBNAU+LeABUn4S8n9yFwSClKQ+wy0npAq5h5rCkDitW4rfUv
bFpCff5a2YVv56iTpiyIXVCSX5/gtfsEYP3Au+D5BPyyFJBxDE1o743FuFPgDLENoUNCc3/gzu1s
01Dp/7LzUmxJwckFRiloAqBrQYpmi8HqWuMVKrLKAtj9nQ3eDePTvBS+Vb6C2uKvxyeIRASNPtYW
TZDnMxzTsU1ZiXVNtUgrvlL+q/vR1A/LVmlvZR4h8wVAFNpeRcuBNKqCFjbKwBYgkxSQK3Qymp/m
vn82x8UDY+uP64NaS6cIihtwen5AoWWR68LNHHsS1nq70rxlAndJ04PopuhyMNEU7pfSraZbVtqD
X6N/0VdTA4rbZfeXnS4fa4ntCXIaNEnhmiONum1Ip5KxqiKla/2p+bWMgYPb6LjFZL+yOy0QYKFW
89FzaUleOkBVnHLeVFFnIMnJBuDqb9ob3fWBjTWMN1psXedXl/Mfg/K7l9U9bVMiDLZBVoeosC9f
1eGWbEmrraXiLXgNQhwBXg+ucO6f2OvQgo4xg31+QHenBhXx2AiG1Hc0r3xKkGr4uuz5u5V5pn+A
VPBWLWAlwJ7Zlw7IJs8qnkG1KoIukKern5UmC4gLbtd82Yg0KxcMJDhx6UYJBI1hHzNxEuv0hDCb
TsCk1nGoqPmuyDW0CljpjtXugYILEzlrbWujiANVei5ZOATRvoSrGlpEpAAL+V20AcdDFdmE5Q+8
V7+T2AJ4wo1T12Nl3fhOg6aRuHTMhzFZmr3mcPrMC5oCicyWEHJTeHxf370r5yZEkdAxIPqSUF+U
ltxgMdWcuKgimkwV2IXK0c9SBCR70rbgPGtujEvqR/ADlENGWXUFiLfS3C0je3mzuvl2UsEHjsfc
flK2gClr+DWcIWBsQAsMLgUyH0VD9IxMGa0i0nXsYUrtOIzRLgrsYZqEpkYyEJyibTsDIsCfCQPm
A6dEyNnYhCXr+pAwOgEKobI7vlC+U/u23pj41dkQHZYuwOdCT/d8rw06rdR57ipUX+t6X9SNvjdp
6u6K2irRj25kj0Yc05vrq722wQD0FMA+dPtfpDz6IdOXAWjMaLHHh8TWH+f5WwcJV08FGe51Uyu3
SyElAilk/aNbT7r7kRKQdfQQVFHT3ZrWsay3tvDKWGyQaYpOtA/6OvH3ky2M1g9nWBIscWM+TdmT
EnuMoHXOOFwfx8o6ffSngrxOFOVlJOSQJUikkBnrlOI8dR5K9OyZaHObNQgH8V/Xja1MGiiCcasT
Kppo+JZ2I6GVm1gpwW6kn/LhvqJbhEZrBnTEO8GbglqrjEDjPYWIao7R9OArDwudoEGrH+z99WGs
LQ2alAVXGN68qLKcL01hgRV/imHlFUg6twLZqFcawXUba+tyakNafos2WdJyMRKghQTFdlhRvwcO
4C9ljsW1QnRc/3cw0kad4cYg0YehESUDnS8+4c9IYG5sl63hSJcXtZ/mKq5hRRn3vLntIOLh3Cy1
n9V/1x92MRzp9hJrVqswA4bYvF9UX39vXtkcWFu7c9XRAGVBlzqxkJYQfz/Zneh5BBE9darINVCp
7/BIDFFF2yIKXnM0wbevg+cJqD25yb9Hn02Ncn0dqX38w40f49SGJJlzAGfLhkuvnJOA5SCbimcC
OoY+OnxPxjPoXaa3i4H1aVr7rjP63rNTozpkRqKH1z17ZVBAIMCEQP0jLyW9y9vO4SlV3CpylDKY
2+emetf7HKS1G6+RtQcfir0ahI0h6iVEEc/XyKxoYxeNVkUi7/ikGC+j9bNbImqqHlPuHH/RfTY8
KsPGzl1LvKNHXEfwRiMxxihFuZTH4nahV5FaDxDjg4Tc9ORSdsfAp2Hx5D5uiO+o9zakKP9+ZoHv
Bngd4Q+t8Nr5gJPRjVHCglOKF+5g6F5Sf+fcU7Xnf2EH+rUmCIBBQSS/vxqls3hLsIJJC8lB7tX9
7djd0y083ppPfvRiowkFMUo+mpIe0OxmzGhUau8tu3f5K9niFV83AYwDRDWQjJC5H8cF91XVrmjE
lVdqv6bAhbHyeH22VkKFA60QHHiCnwBH0/mqpBV30twC4TyGYaKM2Ff/ZjlODEgRvG5U3llQZog6
9x4I72UpvLa736yGrO1bUcHCngIIBcwj5+NoEtKgha6hUUvugdnV7QAvtHgrEK1ZQQ4BJGs6cAMX
6nhUnafOIjmNyHTXOJlnFD+n5FtWf7u+KKtmkOZFDh5ZZWDFzgejzBrUUseRRkAP76uwR3Neqw3+
prCDzOctziPQ4//X0EewOAmss10UnVJP8LDRBf3mEMLgriyyIy6N/XQn3j0ZgxSf+QVtZNluSazI
6d3bhYOZ5E11v/z1sAHn+bgeA8eEi9j5sEED1cxDisoZpa/G9D22nhTrMTP//jA5syId9kkzspqg
OS4qXXbrhmYxe0uzRdS7FmaFtrdBcDLCK+WWRXSWaZltoHoFxEUNgTm2x1y2qurHJbSYIAFqeZq+
pV2+EjAERbgjIh9QUR/cHSfLmVcNaXMNYORM3aeiS1Z5JMPGwbXim2hwRysorlkWimYioJzYQLnW
tuk4o8XLmIOJJf5c17sCDVcx6Duu+4Nwc+nJfmZKDPfElNsBnt46MDWr91Y+3WXlgMvMDXJeaLV9
S3t6SEh43aRwsWsmxehPTMY6VXs+APvv8OcWbft3kBXwenMJyNxsXDq3Rid5e9otqoYmVtSJzTB+
mdv6Mbfu6PjaWY9t8T12m43ZXEsVgpATfRZCHQpCHNIBjE0RdzMIHKOlB0eD5nVK6s1NGy6GHsxp
6hkZRKl9zcaDoWqdvy8RnBmX7lVglKmI1mAtNfrONAg/6EdrU2VEjEBevdMRSr5pD6mZOo4YIfJn
eWD9UIhvQ3BR9UB26qrerHi03Lfmlt6j+N1rdiVHxSM5mRnF4AhI5qZmDBKr3Zg/EZWumZAccx6W
OFFj4CX61Gd7ABAtvw/6m60C/9ZIJKeExAlwYgkpIna72yLHWP9tdFbjBQwRA7nAgA7Kvo5dzBJy
tFq0dXisnWXwsP/+vKyHVPfWRGJRaS9v5mdjX71Vt65ffgaC5VMX3taKP4fuzQCR4OsRY2NUrnTx
gDJ33zADmURl6PqHPoHOR0wU++a6ldXz5HR00uat3L6E3AZGB5y4NwTcK73aN7wy3NI+WAtLAr8r
dPyQi5MbnxWqDiQpTGRG71HwUe5SBRCAAOV/ZF82pm7LlHQSo0yjg7oRpphWe7rL/CR1AtIh7ax9
64ebYnyi4De6PpFbNsXfTwK8os7QNmhhs0Ytu2M7gNq8Lt/1M4TK3LtRfXOVm+sWVx3knwm9eCho
qYKgbGCUZF8MezTqXv/9tXQrYNC4aOAh4pALjkIodfQxjdGdY+u+Gz01d8WtEto/633v/dJbb3iC
7uEuC65bXbtqnBqV5tGhTBknG0a7IAmftmRA145h0PuAaAz8BRb6oM9XScvwclYMF2BD7TuBzqiq
HqzqGY+fMt/AiKxdZ04tST4Y2ykhaQ6si90Gdca9ny1iq1Htrs/WqtedjEeaLTywJhwNsTiYuM9Y
43PzbunvkuJZowR9WwJnsZXUuvQ7wcGI+z3ed3iLmtLIqJZkjmIC/dID8LAjhIEaS91yg5VLhbCC
3KwKhZFLXXRrLluul2WJ8hhEvUpll09+q5t7bSJen/yaR3TB8uxueonNjX11uXKwjDT6RzIVEHZp
TnG/tkaHAnszEdfbQU/A1/NgSxJ8w8gHvOskXFh9k+E+DWSDod0zMKzi6drrz7GxgetZ6YE9G4xc
/Ct5ppaLBmBP2aqHOvmWjw0el0VYAFbaDV+19pkga+LyCIKV1X6iNvAPBFxWSrPR/rXqNcjooSav
otfqog9O6XQLOk5lZFUPOoqP5vJ8fStsGJAb3/TK7Zq2rIHjsFsvpq/5Vt/nylGJuRTkIALiKcri
58GjcPSx6mzMpZYah6I3d03/SNX7iT7m8+iBjKfkqpfMW9x8lzc0mBW4c6TdBfWXtN9m0xU3EA6z
ZYgnWPdbA3NPVoWD6gSb2MXVWYSQhYCMiO0n3To4uJGKiQtjqe3ZyiMe0xsH5WWAx3BE8QWNanhS
fihFnXh+HptauqSwUKQWbtCzN6IPsq63tCW3zIiBnphBAg0wT2GmAsRKECb09H42x381GIFcdSCn
ghTkuZW8Q3/0GC+oIVWggmNHtFMqyUZuf6XJGlqccDmw8CFfh15ZyUiJsqehQuOgejAqD00Pbo9n
40M+7g3t1ex1P4mhuTQX4CdJAFXf2FerIeTUvDSToD8kWVxhYzmzjzf6Q2V91qC7ilyuUhKvmgIF
JIjV+OrkZjho7cGuwRCnoN8EjE/763v88vgWqqTI2CODBWo6Wf/O6WsnrgzsQGPfdr+SrEM7+VuO
zvLtSRdgxPN30bkpadfxpDSVvMWo847u43aXJg9zVuxqNvtVFtQQ7yDMp7+uj29t952OT4owTWwN
0zxXpUjM2sZzPW2d3eIHLkcFkijg6UCOcYGm6dRaVRegA1UVK2iHbfaUJM+JcbD2/FlRNnbHWuTS
IWAFkSW0naH9+dxxy0VtqDHDWpZM6Y40YN+IZ2WG4b64sUa79KYRDfpQYAquz+OGYRlbY3c6NZ0E
hitR7zgkLCjJL27uzeJzChTodWOri/bPKOWQ6XRak1sFjIG01anu43nj99euCiezKMPJ8xJA0r4S
95Ha8UzjOTETsERTj9CNy+R6oBFCRiLVJ6QVztfLBnuNrUI1KZqRRWTDe5UMD0163/+qlVsNevb6
XtPjUAWh3aTfWltY3dVFg0QOeByQCUfW6Ny6QO1V44iIraOXNblBMoU8QQrYb9nb9QVbjSInhqRh
TrliNIUJxGfH3ybDt6Kchv3olWhB/98MSTEkr2Y+LgNGlH9PoZjkzUGGJpSNZ9raQQcwBtKmKGSC
kFm458lBp7V23ugNRsOrV7SxZ/09Td+vj2PVA1G0FJB6HEAyTYNTp7yBnBBu/KHiVT7xt644qyty
YkAawwSwTME1GGhuSABNTx/Smhv3z4/2mIvQd2JDOqoV1S55rcNGfWt5z4ZX3AKoffvohs3hDTT/
fuyBSzfs/N8Ur1vfd/xv+q4N342DsvElqwt28iGSn6tLXub6jA/RzZt8eFDZTm0/X1+wjzfKtcFK
Lg7qqy7va9joIsgG93ftXfEj/aW/99zjIRhrd5Nvdl7zpHx2Dm0wbtARyLre8EUcnidDlBxf8F9W
ZIH5MbR38Ht/8apbkBJU4A++MzzFs/16B8Rc4uUvTdh5GTZGF5BP2Y7s6Y/lRftZ/SQhudHwl+sz
sxpkAMERNACAMMhcAGNV6Pmo6AjWP/TABOQxIgcL7IWH/82MNAFWriZa0sJMUd5W6b3O3jtQxdCD
3v4GqvbfRICTMUnH7MI7Z4kFsNzkiQcechCS+kzfKM+sei30kqDVCH5wcJmchxkjdkvFGWHETp/R
tudZykvfbWmlrYAX4DgnViS/JRXatnMNaHUba5ONwRgfdCNi5vfJfkXptR0cH7R4BWCrIFi9vmSr
QQ7MlpB6AMAaVAPnA9QhZJpBlRCXFTLyfbLohjc7HQlI1bXUax19CwC80vOLwaIEj9fwx3krRT3D
SQaIwTt4mxtLMLboJPLKoBgDU79nzejh9ul3uOybxyJB8aYAisLY8JzV3XDyBVJMJCBJA9csvkD1
mfm1g4hyTvflLcAbdr51GVyf339GKzmQa6UML4kYIWkBR0n6xovPSgwOkPz/SLuu3ciRZflFBOjN
axXJ9i3Xsi+ENBrRe8+vv0HtuWe6S0QXdg52gRlggE6Wy8rKjIx4ur6OSyEuiD6kmdRnxoOwp8HQ
gO1ronSvvQTlJjfs2njOwvFW829kSMTLJU8kZKEhH2zsuBXnNBW0H1hpjUHWwJOUBACgWJW6rXvw
7TZKEzkhxIVAJxan4IfSJxdP/HDTjnngoHlPWFtN3d70caHQWTFi2zeecMot7z0z0hblcmSsNSg5
0Qx9pSQDsYPTpS36i7LW3MZBpQKjNFgHUwqtHWCs/ub6JC4tFlQfQFcEUDPU0phWrQRSITUgpMle
MGsX2ViIOoW0EWOnMv89kwlmDzpV3z0+eOXKl+cOmtp9rIPtda/hcpIrx89KIoju9fEs5m5mZOTc
5QMaf5YEY24K9OoAjmX41b6htz5foUA5IMIEp2zNcZWLk/fHFssrlTeRGsYyThUS81m51fKtJm1E
jZfaW3qhglcIMRnec2haZza6qE664c+4+smXPTr1o28XZveqZlNIrbx/j+I2caUqoaqagpCyGx3O
nM4ekQ0yzj7gxziLrkFfCFDmhY00DvpfTjK1nrsPvyNCb3d/k9EBtRG0Y6FsBpwA46xkqD/mPhTX
92myBgJ1dDWLN6LFKQWGGnwsaKtFWexyL4aqXtRlL8BHVTYY3SaIALqJegiUO/M5zkj3en0Gl8Le
GbL9/+aY2y4akhB4brhEFOk/q+RR8rqVLxeOnkZ203CCsnk7/Fgt7HxU3nSIbLEkBwOUoCoL8hWg
gYFQrCv8SurhGJkbzYxugFJ9HiAl8BfDm+VEsD9nyDDjREbPKLs66NJ9nDa2X+70Fu1laAFB9S+I
OTfZvPg/RgfAEVqNQM/xg/W9amN5lGJg4POyckuhcMTc2uYF785eXLEzM8wGMSZkpdKonc2gQygP
Vh14ToAssmVv2oZQdee8IBfLIDNiaW4aNOaS1eWOFAMPXJ8GuoTk/Glo1hEILKusWquQG9VEWmX5
CsWroHxpapVjeik2OLfMHrckQAlVz9N959vgebcht6f5w6qphS0Whlr93fXdsrSC4GOTUR1GQATF
ocuRSokQyaWK1gmpvsv0kGbhAcJ0nG2ytH7nRpjp1AdIXhgetklirINcIlGU231LrXjVpjxM3+KA
cH1CvA+dq4D2MQPSq1xtAw2IXz1VaSeNGZ0E0F9C8YQ3rEVTUNuaezwxApb+zZhqyWi7HttS6fRd
JE2jnYvmRgZgn3Om5w3OnjO0McwdiHgJoFB7OahcGfVpLDygfM0C0nmD3QZPIijI4sL599sBmx5j
wV6A12K2Q5ElQYvOpnQ/xtschLpQov+boZxZYPZC02aNOSoASgf1IY+drqKpt8l42fulY3Q+jnnp
ztIzUSx2oIbEOELNFSYIIHT3okrKR9PLHLPtTtdnbXF5zsY0//uZtQCM8K0xA9rxFBycKVTQKNka
dCiMwFUNPKium1sYHPYBBHslNPdCcYMxp0e9Blka3Cl1MJBx2vb6B0gu5Wablcc05jiIhbEh6Q/8
5j86OCwJk5W3edG3s0Mq12O9Rz94oHu0M//9xkMlB7c/8JXf3uhyCmO0P/gZUGV7Ed3QmknLdqsJ
vAO74IcujDATh+LCoClzN0CcOW1Fx+4Aqu2sBOUKx4svGUKdDSLOM30fvMPlaJRRm0YrxnlF5TDw
VUcY3nQhIa3+BrQxZzcsLRBAtgB8o7gHwDSz1WV5TIXIE9CEIq282InyLQgeJ57sH88KM3VGocVS
PcFKKm21DLRCRC7vIl6wuQB+Qf8omCuB9EeeCA/0y4lrhRJcKVWc7VMZRV3lZJrIWLUqbn0j31u1
ulfqLwGAMxG1bF81v2JRXQUrDyWNQNopGa8IsJQZAZcM8BYgF5pJF5hnUpONTaaigRH1KCcYAmKa
gJEK1UHKfRL4t2pCFctuuxffyiBfKv2+ftC/6WQYvw/zwOUCBwzBUo1xlqrQjINfA9CdxSF0wLd9
vymFXRUIKPl1d7h1XL8ekZ+paTW0ItWyx14soR5wGHSQKuw04bdnuG286ttjBkxvDyEd5XeGpIYg
70J5lTaQL+fc9QsUOaBzmMEG6IwUgSlmpqxKRaENphrQfegZhaid6P46sVSKBp+AGp+pRgp/dARp
oobQEXxVJ5I8PMb9QRoiUkOWB8/Vm77mvXjnufoxl7KCej7askEVxWwtcdA7vHkB0hbk3HcGBMmr
Qi0bTtl44eSbIvL1IDhW5kaP+d/PrgJ/UKvAKkIA0pKtCGJj5R3vJcu45ZXAF/rLgfNH4mx+x8z8
24yhVvJqVavAtmA9BP22C34Z2WsGYpxciWgi2lU/7Ybav7Heo+o3dOOgfP3QyhXB3WeI8Rqt6Zx1
X3AQcyEELckAD6Gti/meHlvBAJR85uOPaZO0X+0kr6bIuO8LnhtfMgWGx1mKFt1jmITLOe68cPLK
WcsgDWPbDDayFpF8iKiV8VATy5bwsEHDDpb0B2mVOoWmWgD2/9JYq748FvrLyAM+LVUNwNj5xwgT
3KGEK2R9WwLmL5tQALOokHwIZkY1XztCFaleRRqyCWPnmkrzEHi1HUD3SulcH/lgLCeQYMK++fdA
OmiPzl2tKG3NbSvMckaCqUP0F4DAqXqRPDfst3rxOvDa1xbO5IUV5kxmYqE16BFES8CqWHM25PyF
zHmH0CWwNGjHQ6KJbZHXpK6eGg8Q26beohE03WrWrjJ3X9dd9Hy7slbAXoHWc9wRKLczizeCXgm1
fRDQoQ5oTgUBlot4939hA9ehheKOCaQ1E5TrFZD+0KtBjlw+adM+9dEFzGsnWNrpc3fp/9tgbppR
TFKvrGADyV0AJlUaxS7OOtgvLfv6aJbWHNsK0SsQXcBVMTsLjqIr9ABg0DA/qiH4x30e9e5CfGye
W2B2lWcBv5+msDBOa3EAoMpywQKFtgE0RmgaZziLE4e2bChdoKkVfTSXzgja2Ji4DjCh8F4LnVFF
MnUbcILjpa0MlgH8/pztBsHvpQ2geip59GBDejHMD4gxto+lj45PTtS6OG9nZpjUppHh6Wm0M9Lu
TQDaExKQYIMXT6JxX/OihIW0GGIECB/NuBtgPpntlsuZb06Q5QWRdn1jqPWD5YvHREf9xYz0kySI
K/Tuo4ElHTjndWG5Lgwz0bIAZpAkLOBxZH+wa1VGfr8moGolqlhxHNDSGBHGyrMGAaDcbKbYh8Kg
L3TgN50QM07Sxuo/i5tZXfBREWua6LJ7/WAttEyA++KPQfbVUUUxCogKGu7kRtlX7TCt21hCo4QH
uadYQ8mjtkr0G0xBuvUrcyRhkUPdDbpo67ATNWo2BnQEBStLIxf/9GvyQ2UNgvJhw/nO+UgwPvPi
O9kjA9ZVxYQy395MlX1gPQZleBtB5lfxdqFFahRtotS322EkpnZ33fbS8s8+BzsZaKwfuhAxWhJj
OUDUpOEJ2Egj6aQPU0RdVRc4TluevfKPUSLQnBnU4Rcs5jR5WVYahYwoRanBLVw6ZtSQQTNtsKRC
S3anpDsfInQoBtLazFZRQCTDzcpfWbhuPMsWi5Wl03xA3hjs5GNDIqt4UVrekV964MziRv/5yh+0
nM1Y+4mXt2hESZ2ufkWqjIzjTae0rgB2XCDAn4N+esmqTd0dlTa+vb4cCx4HYPZvyVAQD+BtfunY
5KkQyiBGfJXMlGF3updRAdqv3Uh8T7GBZ/0f7TE7Lyn6WJh6rEkT7tFcRJRe3fjWpmhS0qHqJ/yV
OcDwQI2O4v33a/fsMRAKgTnEBiYX3KREMB8FpSa60RMBah+CfGr9mnMZfQPLf2y6b8aTuS8fF/rl
hBbwYpk2QlVG61Hu7WL0IkKePVCabSXodgGePSVbj9ljFVXrpBfd0DOoCenvdPQ2nnSfTvtCUcCG
HN00uZtbrq+YT9eXfOkEKsgnIQJAdQKiWpdfaOqlD3l29M/IXQdghoCOftlo3EIeHX1SRk6f3ZIP
xtTP048YG+CTS2tBYbRyDp2EfZznjpoo0PDCYUczmeLflrVG6lr+PWX6+voYF4LCec2BTJ6ZGrEO
l1abJgMNE6DBYEw6CUZGpmFtTC/XbSzOI/p158YugOLZTEkulmjELxF4GtF70+hzK8PMURrypBmW
7OAFAC64GSAClODlWLzUr/5hj5WjbWGNBNqyNGtd3eflseYfYrfuuSHGXwpyrWS+jgi0Dlo3Lf3T
YN5BuqRTm9VQeY5S+6vrM7gQVYHMCqgpNKnPyHtmbwDVknfNN+zXexx89ZCpB7GjhWlsU5nHc7do
C/SrKIWDYQmsZZezmIt95zcS+jDMUAW5e986OXhKC+vYxOEakl08ouKlCtacffivQWYLVl6TjKkO
IHWYfk6CmwTqoyR+QKrBzls6+HdTpNoejjloiP9iVnXUHmceCqiXMI+VLLG6GlLHaCjP7ISoCh0D
O+W9IZYwsxaeXcjioNkORKXM2oGDWasjFRjPyrD8dSfMePi6nGxjalXUlUxhlelessvi0t/pejk4
kdndBZJvPYSlrB0kkCJwXO/SmYdo7pyHBZYKHSOXK1wbXWCVSQ+QfI3mCuvLrO4GnxdSLi4r6nRz
Fgt/oNPt0krZGHrXKhKgQ2p/7KFEmA+GrXXpFlLK+LNZyaFl14K61dq7uJnc62u7PO2g0ZkbL+BN
2W7SbFIyY+gNvBD8BJJvntzZ5RgmjlgEeDX2ZUfh+hqqxplnR+1gotlpyGij48XatYWwFydoCl//
psV5B3gNySUdyW/2OSmmQ56E2gwgg4h1HBlkGt/ilkdvvXR+sbKmBKbBWeWPOb+mldVt3s9so3Vp
T0B9OGJUWMQL22hVtumxTu+uD2vJILJb2Eczfytu8suFtnSwFHcdGvHqSD+k/askouf5oE7VVg9j
TkA+fzzrec9tMZtqsnRvmOYOqzqYFWFlT3D8UTU4l+Li3oUgJN4gePjjuTzfNGfRUK6aSe9bOLOR
VRYumGoiJwhMzwUZHCRcx35Ya2I7OsogZY6eTJZEssyr9qOZ6qvrk7t01cy9UBAOQLkJ63n5JUpe
jXqHBuy9OhUg4O2ANPTBiO12fjzQRAkaaBdYpz5sOo6TWLpMEQaC+QpNsAZeIZeGM78M1MjDTHfK
V4VMvaUe6jayzb8AOyPxZcEMkhL6DwmIQo7rQfUwQGCFEOSYarxGgaC0m9HnveQXh4QUmw6MoQh6
SMbfjx0ugbrAzaYpwPVWzSFWoPkbf+Hdz/E+SycdWVJgkGZdKnj9y8lTC9Xr67lTIa3u0Z1PQsh7
yen4F/4Eik0KKH+xM5BkvrSCXnIwxHYoruaI0g94Ljw2SmCsJ8v3yPVduDRziBGRxJa/sXjMEZfz
wPI1E5XVaHbnJTHy45D80oJ/D3xH+vaPGeZ0j1PWhYkJbkeUbuXwy+81YvHK7YtDmdP/qPpAYYBt
OQLCP26+gYtWdRd4hQ2+PQOCckH6fn3KFrfAHzvsexFVuqwyM1x/YV3NCtYBVD+KmOMdltwhnuyo
38785xpLTwfHVMS4SOAOJQUcSantYbNdH8fyfP0xMf/7mSvsRyETmgzoy8JbZZ5pq/ItOgjFv0CP
42Hwxwyzl03Ef5VcYSQJIBbSY2ttKu/39ZHwJotxpUNVtbmPVrK9FJhEKEvqiwbHaS4v+p9RMOfe
AyRFUMuZE1syQOJYBbaJLjMQxv+Ng7EQ3ODK1dHryIp7AHZu+YYHQ60au4r8rsRojDG/rk/Y0tIj
MgexGagc0W41T+jZ0ud6kPlxDywUjqNlvNWaQNDnYw9Rw9nG87Swt/pMN4bHrwWINOsuQ70YvckC
M6COyDC5C7t3NNbnkBgJhOdq8B1p+NchCwDggEIBMYf/fwARyhjwDqPH4YwH9HaMt5NZE9EHiF+O
N331+m+nER1r6Hb55qoEYoDZd/FQgmkkA1CgzqBw+TXm+6J/80GSdd3Mz0gBXM5IVczEwhJWi3Ge
QiJPk1whQSWvQgeb2ykciSacM/RzpWAE4Tz6HyBeo7KwbzE3UsuqABXpQeyhi7Yppm7VFbjgRvAd
6RQ3COSVx/X1oS3EYzNPNSgcwcdqIG3MnCtN6cc+DZCDB2dtFK405UvpvYgA1UYFcN/EakyGMKfx
NO5F71+fadhG4hGnGlOLdu3LUxAmIrJACUo0uFw3hQJ+6H5AzyjvDPw8bJdmGD+r5mGjmsX8GEXi
O0rdBsl+XbrXTff6XM6O9PKsXdphHK2ulVI2oft6b/apE5fA3faHXmnoMJ56kacP+tMfzsZmmUNs
GMQOTMQllVMUCX2AiCu7SZIbqW5Af7C/PiC2/dycWedmZs+52jSnl5gF8gqlRrrM60/mSkM/mAMY
ZZvRV5lsI/QHPffEdExO5MV25vzHJiRHwM8PAKfJHLYUYE48HGGzp0ZLvS80IwWvsXObvGfFLrUT
5+H6IJlV+2GPmcgxEGOvC2Cv0T6Rln0s3iBV1j1aTckxxL6bf1hinH6A7og464Lh9PLhI+FJb1X7
NVn363rNo/3njYlZNysLo8CMrP5ka88hNMTvPVpzIC5sV8eP0TCnCsFsrjaiP5zEr/gxaEhGRLvd
+bbweX19WA/1wxBzrNKogpjyiGkLv17ATO1uwBw/2jLZcbzR8ohQooG2zrzx2Da7URTRh+blw2kW
TPbXNwZ9Tk8R4XhcNjv/z3jOzDDj6RRfbSITZloNFHZUS1yB5Cv99Bx/Nk76UgtE36OfnXQrYfsF
zH6540n7MFfNjy9grs1uqmS/0vAFUQ7KuYHUaP00ybvPm9D57XLmEH/YYe6WKPKLxiyLeUIDGrne
LWLczWty1695JR3OiNiip2TGkeLVsARV9WNA7711vAF7Jcc38awwb7UpT6KorWBFeQhOOo3s0hbd
6euLs+FnP3Bl2lgPiL6DqJhimPF+Kzc5pNnT35Zj2p4r3CVOcdjy+AGXHdOfHclCS/K0qH09hcHO
NchNfmjW/krZHkdibXbS5vroeHM4D/4s8hVjsZdaH7asNdqisfk0Z6++8Fj5eVYYB6iF4Fgw5qMs
H4SWWMQn4oNxMEnO2eLMLfy9w4GLBrs4eInmm/hyNL3U1Io6xuOpETsFxE5eZXdhmK+6orc4QSiL
9fuPLdAQoakHCEY2Usu0qUtEcDufDOLvutviBmyika0SYyU5uUc8orsB2ZlQFHzjaZosukZktf/f
NttOZAB6rKoJbLvJTXDjBbed0z6Llm06Xu5c3yCLAcC5LeaUafoY1lYBW22+U6e3xCNJaI/tJnFM
z47FWx2wiXhT2zJOn7r6H40z0UfjIQMKWkY4ki/vsLN18HL66JhP0LqPCpRjcV5LLNSZXVQ2jBvF
KOnUFPYqG6+xl9ARqLjR7rJd4tHKefXpV+5RHtvHYlw3YxkBaAQhFKqUl9u2NOeUdTJfQfcHN4TI
Er3XSdhR2X54+OJxxC9vnjNrTKQQQrMU4SmsgXz/WMS0Xvkrj2ynkReSzKEa6zjPh8XcrFXuR7Gu
Z8PJhth45chEJuv1l+foRy7wdt4H10wxB78QQT8V1hjTS7Y3SHxU35XUNknn8DYIb0yzpzvzl7Ee
BvAyMLRzA9o9G7tw07ytbY8CJPUX19vZ9LEsbhA1BSHyCFP+k1+Sei/YNnfelhzzuQ3mcI91kIRJ
DxtPPX3Zxcc3xXYDO3zUnLQg9OGhJU/XT/S3IOiVlVKZEw1kk560HdzJ7qamsfPxUZLNwX1TAuek
2tHotHvwnTz49poOB7rO6J22+eQJQ/IOnDqv8tkqegAbKZ40r+KhcGOf+hvgmuh67buf647HSrMY
MZ9PMnPHVmWlVO2EIY/0xSDJjW7rZCaOMWxeCZa3nIwj0bykEcsSlmJih0fV9jcm+VQ4Nx/bAPGP
kzR0kOzM2RGVbQ02+yJJykrCuVbfm5tEdtrX7gO9Tns8QO8Vojtr+6G+eaD9LiAxOE96gnnlJNCX
l/DsIxjn0gyVlINYFDvXPlT74FZy3fa9JN3m/jlNqc+rJC8GZfqZPcbDxHkHRqgI9gr76QUVVlr+
OlJ6xxvX/DM/jgfw80h4WiAXYec2HcdaKVINc4vAwuk3AaG81O3y1J3ZYKauiKNwzNF2dbLT99Rw
urXl6PZeety2ZHfII8p7/n4XYq8Nipk7q7GqQQxhUHx7M4i8jX3XJ/f39xNB9m6brm42p8Au0bO/
LR++1nf5x906cOgjdYavzvHp45o+3MH38TbyPM5rn8X48iQ2kcAuVVwaoHzbjZvrno5F8f1zTP5M
8/c9fOZkkiDXjLTAz6PDw1+pD9vt+u7ujhPxLp74MyOMA087Q4KeDozYaUlVGyQpFLvy+khm/8TO
E2R9URBDhyMKY8w8iZUEjKM+YesH90os2UUsc666OeT4YQFAbWSqFajCsrvez+NCjYZ0PGV95EI8
gmolmKp1gHC4N97SohuyAQFI9B+gN4DZixFaac2kE7DouzcRYE6A7xx6Z9lfBVLI9npcXZ+7xfvu
3B4zeZ6o5HWneFigl9FBcRkvg6f+kNib+829QW+d51cDV49Gk/W2WY0kzcjav1mbzifnO2bU5o8p
hlLq3JsK5TWWCyaPvVLPzH48vbzk5GWyFbump2kdQ7YYPGZkT5z3iECEafVQ0GL15du+3ZMdZyd9
P0yufAWbVQeBS1vrGr7i8KHoq5AYDUl/36P84VqOertaUedBfP6q3uJftFpFzhc0kyC46nxyTs13
x9e172COTdsEXVt2yAS/2IeclOQm3oJkSSX4FEGkZEUr8gDlBvz3lRx6MnQObyoWnho6elOgpIPW
N0T+bAzSQwK0U72mP0EiAtidbbcHOU5Eil24bxwLjxvghtZAW3OO2k+HcWl2PuxnXsnTq27qNZjV
iIcFMDd7AIodXiDyLVFyOcEwA7+EKxMywBqLhJTQKqh47dif9BXUtrytnzkWyR6w7xJqEesjggCH
rdJin1m2Dqqud/9X5pOqJmp56J4ini7CgjO+/B7mGArN1ID9OcJDMra0zs6N0tpIrdZ/FWKhghFX
MoacVFJZnqyxM8FEpxghEftWDomn5oCL9mqa8S4gtjkAV8T8VTpAc3Css9LL5WKkRiR7aFzsTwrJ
iWCBiK9CQ8xRvqnt41dGH7vDQ3TIn6+7gp8hxqVRJvgVFbSoeobUn+RV+Vi73s0DAtH1dRtLu+xb
FROM+fNFyGDILdnsBQBh5102OrET2NoKKjaEt80WQmv9H/XN/9hhznGSNmFdFrDT0sYNnya3epaO
6aYgDeWl5dSfyaVLW8xiSfEIZfActvpttj9B9fGmpDmCeFCEKZsXuI/tzica6BNbSMs1tr6VU3t0
8vvNyg/s6H1yVHeiTri3nMizjbt+PxJArGz43IPNzRD9vLMvP5ZZ5HaI1WTE/sbOSjalcziZtuHI
G51si5VHOe50aUedrzbjUypx0hKgg+bVnm+Ww3tGuQOaZ5d1KOc2mKeNF7WTJaiY/XmdwSWGsm+z
NqhwELYF/feZ5cvZY1IkpQEZ3b7/nr2c3DQ7z3XA/MJ5wvwMei6NzJHKuScu9RyABBgpD9KKGhte
E9zyGTSgm4fspIFfuvz9xO+bHjQE/Qk71f/tvH/VO85jnmeBmaa2HoQxHmDBwCmP7GJtkhRxA9dN
zpv159r/GQkzU2OrG5VgoiaouTcvCUUA45qv3VPqcp9Gs7+4ZomJDn0v0Koh+R7RTbiK7JQiHsto
v+amIJYP6J8xMRdSLYqRYkGp9FQ70akkeAr1RH3QCS1otPLtcsdrJl3I+8377b8W2aQxVJELLbIw
i0/1XUl/T/SY3vg2J7xYvGjPrTAeOQrUuLN01CEh4u5+BLb46u0l+hhirWLORcYdEeORQz0LRG9e
rZS0jot6+OdRsNv1383crHWAcG2mZWKcqS4Kfq3J4fz2f/PvcD8XBLgqJL+J8e9L/FikM1OMK+2z
wShj6dsUckVuToNnoLZd4ehvaLZKa1pyburlK/TMIuMmah30rEWGem60GeyP+DBsJxogY3PHe3ot
eoszQ4y3MLw6q9UYufXSeUEDMIltEHVsrscdsyf4cX7PbLCeQuiqMLLiAWiFlwSnKdlypos3CMZB
aDmge16BnPYu2UzrjsQb1OV4vDvf/TvXhsE4B0mZtFZoMVXZS+WO9C14ONS0Q5Rg2CkRtyKVNpBU
snNSbCYif6qvBtWJ6pqu86q3+Ettj7fxZqttep9cn+B5fFe+jE1qtJIe5GWJ3XJQtxPSGjOPN0+z
6juhcM0I40OsoWmbVIWRpy4jhzePJohZNNAiH8xbT7UHKpLAOW7vieWEK/FkZ7+TFffQc1b629Gd
Xc+VEXpJbH07MouIhwOqlsDhr1/TzfGR5qDg0u95kfmCyZlQGM0zM7GMyeYmrGSowZbc9qeXyUV5
oVnXdv7AiToWsn+o5iGwQEAAWh+waGCFz8ZlgLMg9GYQEWQbXCRz3G6Hu4AKq8QJyJdHP69vGJZJ
Y37jgNoFxgCnmxWsmcUs40wVxgx7eVfrNMWT8+DmpLMRkPpoa3UlmtrZyrxPGyLeXzf9TSvH7KML
08xQBTkLtUyFMy2/0IqEZOOwR6v3/AUvwQG+vKQhEY4lwV8C26C9K9+qDwN9jx+Go7qjNN9vrc28
83w3WRm3nOhpoYJ8OTPMtSJrXQXOUsyMSEsq4ekACqCj5vQRad0H8+gcvaO24RX8F/Aus1W0WqM5
AG0PbNdbptUgcQ7hwRRYBCk5qmVuAoExUNQYFOXr7QPkpLaCDUogvNh4u2Eh7Lmwztw2WoqHduWh
QiGu5NVBdqQ1onhn2BbEeMtW+XPO2+7zGrN7AOq+ABEhCp4RepfbPfaKrvVUDFcjFRj12xXeDUTb
Ctv5juO9G+T5DvthDU3TM/UmLnKNcdxV0g5dbKCwhCeXsXNdxZW3Boluql1Io6OwKhxnfZetAuLQ
15GAPpxc3/KLp3vu2v7PB7DDRVCZB81c2Wrw9pQQOaQriNVBrpkcwUSH3mqC6utfxHzA5WvoIkLT
OghHmSM+THoaFIqJHKe8Ra+Q6yKxd7xFTdn/dX14C6Un/cISc6JrAGejcM6mxusBSJwEV+Dklkhg
Kj4JqX/KSHw70dvQcYS3iPq27JOURHRtnKRbLjJiaWudD5s5v9oojpnaVeNJk4LUHdTsvew040mN
S5Vo9TisJMPYJ6IE/nKr9txOTKuVWhTq2uvjibMG8s/87uXMMIEj+tXCzi+xBspDZG0SNPh1BIoe
ndtqdqK5HtLM1CRtQoun1LbQleeC9kCEc+s219do0eGfTwtzxFtZMZK2NVC/Km1hrw40V1ZGvlZj
qtvisD1EAR3Ho+FvwmaXUHkl0vHDUGzOVyxEghc7hYk2q0ZGw6FkIVDBjrR1u3PI3oOgRkf1HSKJ
O16Ra+nuPh81E3lmaaVGJhoxcfByREbPrx2y+bxBLURfF4Nios8MeVu8DjAoRSbom5elgvSdE25q
g0ILK01jok63kvXcWp9R5+rhfdicRNEum7tU4ylbLOTQL3cc4+tiNJ5pSTaf+iknh5RMLX0Lj9Hm
kG2iTfXpO4ZTGHa4MVatnZFX6BXajplSm5fnWN76qOWgBRccb9qPfgCvET0t9MfT0/DyZh7egGCw
3pPV0SaIiufIOEQp42+215lN5uwXXmR0YgSb4p0GByM9HMK16oDu/jawm3WP5TlWSEvx0gZLobFq
nNlljrnQj//Z1gb41Yx6LVhr48HI3kCFpoKBtnKBX+0AVXXTmJbJzsxcxSSV/KhIWyEiSvqsA79d
u1ZPxGlnFDUpm0MTb4qK+g/Xp2jxAM5NydDps2Y2vMuLtxZ1VFjKcDwprkoFam2PvGwNzwJzGqai
Rh2vD8ZTuo5s6BAfqfV5fQxL1zlYpP47BmaLS2h9tcRqHgNRPuiw4m2jRafx398H9utyjrxIzOVm
xAjsCZNU3DTklXof18fwHdAxMQmaQOcCLpp8Qe3E+OOkRI0GD4LxVG/lleposHQPhkL6WwdIsbvj
hiALy3Jhj/G8k9poqizAnvUwZ+WRJa+BzdU3/qp3rRWYJF0RoJTT9VEueEaQbkCgAUAbPDm+Ky1n
r5pYAr1rNaKg18p3mVCTxDqqlUTaZp35yLMXHF2DhYW7MMdsvbL2c6uJYE7BMRRMg6jZHQrLNJJy
YqXPntXSIny6PsSl1NqFUWY3+lKpBwDejEhD5U/tqj2keCL+qvfKYwjk53Vjsx9hN83ZfH773LP5
HIUmtZIYhdrAr05xHtjVGKz/NxNM1Ki2owzpJ5hIW1CcVx9RsvkLA9Bf0tEEjbwny8tgGXntt/Oe
MGMEpEYOlnr7uoX56PyYpTMLzC1gCqERht44nny0DAR2zzm6vJ+fF+lsERLFbJVBwQBCkL/JsW3h
og0N3oFdOq/S2SAY/1ALbeEb8zpoCbre24zIHshCM4taaHyuOdILyuLGOrPGeIdESoxwSqXxtNsd
vkvvyH2fkl+nnJIN+bXvnH28J6+9faSZs32oDhnNDp/IHXMucN7UMreTJ8hDHoX4DHHqSK386qEv
2ZS89yBvsIybqBMt08tEHE/ArKMy6PfuoMucTfKtCnNtEzJuIbJCKOngLQIw48Ht70MoJ/nEOg4k
eri/V2q8i/YZ2ZKHMCPpzcOXef+1s06fOx7SZSkbr/3ZRz9YywyhgVxuit0q3gW3wya9726kdfrp
I1nOY0hbnFcwGs8IRPBHfU/J2cFQw7QVZRmr51UZMZXPoOUGWosXypkJ5mhrkRnq6QgTCKlQnD/c
TJtT5p6GHXKAq5Wz7+0CeOYGT/kHa/P1yfH1i9vzzDpz8gM0I2uRgTW1qhetfM4yJ61X133X4gAx
e0gEAncF1aRL5zKMkTaEXTidQFb+S45Cu7UG6g/1Z1uKjSPFoH32oPB63ejiuCBpqSNHMWvOM8dO
LQG3m8J4OlXlwYuPVXMrgUrvf7PBDKzNGynM62Q6ReZH3nbEkreCz5Np5A2EOXSqlXiJaEVwXVVH
FWXTFZJTIvy/PpTF2A2s1WjdBrMPeDzky0WajGJqpSmfvqtpO3MlEIkI1HMzIqxyG5xGHINLCaxZ
0e6bDQYvKZYlDYmJ0TCHYkLEe+iQzoEq2b46yU8fN/mdS0p7b1TktbpPbysybh4yur67PuKlDM/F
BzD3g6oNTZkm9XTavQwh8RHJ3Y7O4aNw3ZTeh7S0ndYuSpq9O1vZrlCpCm9QnOXldr6L4z+c6tk8
MBu1VidfV0BedXp6OhT7t5p8jDn1yUqgK7RW+rdHGVC52A4Abo7wLOAc//8j7Tp7G1eu9i8SwF6+
DosoUZIty0X2F2J3bbOJTWwif/37jHKzpme5mhc3uQiQIIiOz/D08pxZ3ZxQZ0TYGBcLQMefx8eu
3Cvhocc5BKF8CtTSkToEtYHocF6dvuotdhlxvghmMAgN2PUxwjE4b3em+7PeXsjqI7aWToJa9Nkq
Dof9wt7zPLE8q0pfzLL4IWqbtplkUtr+0Vi+Je9vytOIeGpFlk7n9Pbr+sdh3Xufa4FYr53jPCWE
1xSZ9SdXOEjcZqKH5b+rWaP0YZQNOd5b+igWD2fl8fb78n6fPsHEX4Vxryxw8hkmKXtLjSeNBy00
9/sSTq5TS4EFIrbHck6kWrw02vioa8VRjs5Hs7j8C8sNxAqKI4OhPmA0fWehT7txrCJhfAyqmJjD
qlWfi8G+/Uxz83B4/y8ilM/JO42KWSeJOkLrVFezhBPWYc+Hx5dMssP7xuldTGW2GdEfOWTp385K
P4W/RHtfMYG6wCi7oCeZVLTw9X1yWSRWb2IK3wpDsymAn6ZUAdGFErgZSmGkCsn605AstcE0t3Ei
4nB3c8EcJ2nj8uRWpwIXHW//dRK18cxfB3AqnMakFziwbs/8dbHWn3MMVIjwAQvJijDQ5VbbbPs4
oq+weEIDNiFrc30m57Xntd6zd5v8XNaJgWxctgF+Hv4DC1kiG3GWhckoYoB5q+BMMHCTnfXnnmPx
5sYQpmTY+wGVkZ4NdQSXlZMRTPhkb7h/+Mqfu6GW7I/X/GKHVZVAPUVD1oPOwkNUt737eSGYwx6X
DkwcOew9nieZc+EYHMFQB3VrQDdmFEcOw2roKlV8xBBpQaK71RImdSO4zpqjoX86DR3SgZ1QzOjj
MIrAKI8B8OoqbrH8ars1GV431sgLemZC/O8kGDsWGEN+6c8nhPjr0SfOZr07DBxxnxGE7zSYACCs
4nEBCFXs8KJPXFkrshlsh/NUM0L9nQijU1KMICMCGuejvyDK6w4DBZaNgReeb+M+GOPIFwJGFhGL
ojS9lbEzlD/wUBJ4H51x3MHQFGV7ph+93g/Hg/bAMcmc378yOLHIJg60jGOB36+RUObEapYHjn2h
8v9dIb99iqs8TCjEcof5gA4UVEJRCWIr8jzvnfcleHxQIzuhEpZjhuYcPkT6w/wRu5+8PZyZxut3
NiibEwJRAmjuETPCyMJVr1jiqdaQqoHsPc4XmRmt/06J0XM1KVCVVkBpvNseW+t4fIss766wft5t
3RKLVRdsvt4hVuNE5jydYevIQhmea5Uqv3h8u+8I2ThOQp44mvmneabMYScCIG/0gg6jMHmiNXFw
LrAggtEMGGakGWR8vS1yLAo86sPfiTBKM5qVtKjF/Gopnx7uHhP74j08hNu2sR82+3S0zZLQBRjU
djmUOewpTME/6igmgQTK0aZ9wATMpq5I5MbLxjPwpOLDhrw4xQqr0k+YOtVfP0Ncw8YKiMzVh5mm
2bc3uM7OTOS1XEi6eRbw0M/G0/MWHsNdkXvd2pydF2dn8YT2L4bw93dl135rozbDKAe5qkKPAw05
f29zFGNexb9IMBp4UTRsGdLyuF2RtLBerNxKeDfkZprb35+NUT6zweW/HhfIHre267of0v3yfuPQ
lbvEes44syvcb8S424se6fpQ4tFQ2RvdO1fER1qevdzboHNTYh6Uj/f0ZzL2nT/G+3bC6dyX6KQ8
jn7rWubjbfn/i5X8+kaM31W7HPfgshocHdPdFhvgj2jQksgrdzZ3KuXPnPY7K4wpSTFpl0gFXs/e
XoDMkbhYgbCIc4gxb2baPAcw0w7/To4xKkWi1IGgQDJ8PyP2Fp9rtbrvrOVH4z0gulxj2dvEugfP
sf0lXvr9pOyqzSDU2ExagM0stNS3NUTRwNhY7XGEkaNd7IxPgQNrKlbmUQ8tiLDS7myv5403SLTj
82co8MUK46SHbIjPZkTl3T66tYXZVlRcNJs4jnUol9ie5SUdPKYYk6EOUZ8OVTU8ak8qck13lVkf
ir3EStwr1o95T8j9VIzxkDWx0QsVIpIXJLHDbX1cA+lgv+d8qpnBwm+iyCIai5FchiGlAzGEzUA3
AHOyS8dyPHOFy4i8ahXPn6qM0Uj0ajSFUwlfkmFc9+pLHj/IL1TJkVNZXmjb7xw78ue003cOGTti
RooSayEopmRr99vahU+5szlEOM6avYqRBCjItiWk42hjou2RrFD5x3o19rh9w+Hp8Uzl9TtLjP2o
01rqRQMs+SD3BnqR+0A+Anfp5JgWhF5/7t/fBc4pjllzL0kGjpIIwMm/Jq+TKAArVTXie0iK3pLi
GBBONDev0ZPfZzxY2Q95gGNsdIDiGfsMb293K5T1FIKRIANP6Xk8jaYa+4cJmRBkRPECBAcR5X+o
GJpgQIyjib3lGg7vXj1V1Vt0GAE8qYDi71o8nOopdv/CkTz6/77164zrKrVzpuMqFn022/iBxeiN
uJattWfe94QbCs4awcmTMYLX6kOt4VgDmtgnlA3QKuQVJubt0RcFdpggbMNFoSdgp0QN6Q5m/YOa
IxQPAO/Cs32zlmFCi5kq6OQBo5ABPozpJnelh55nRPbvvOCCozfXmt1Eb5rTfz+/fABI6/L255/p
gcAUTHhg3FJYC117osHys/+f+da31HMfq+VqiXL8ZrR629ntMjtzPWR5PNZm6o3fqTNeSjeGppFM
vKCPEeZxdRKxk37GKrzbWFb9E9CV3rt3eBJ87oIQR+rZhcXsdMaJUpocJa11Cl4bcsbRK8mNZI7R
4wj81RJPPp6ZL/I0LGBp9TtjpaJqypHB+bh98v0ooxMCZ3FcpE1BX9BGRwNR7h1yqwbtjN621oPH
617MlM2/fzHGXJy7XAjTFPQaAAZuXfc/RtZ2VGtt/6sqwIQ3xlqoZq7ouUGhOrAzoFvi8tVa7/fN
620VmM8Xv8iwy4pnoCOXKX3CGHelIQo90COxES/pnIx8Btfn29td8Tsm36o3q3+EzrcFR/WC9V11
fOresNTE9fCz4e2EJya8vcRiIWYVFYuMPFek2bjqBlGFjnIwwLac9Ljmpt30J284Erb4PJyaALjq
+FqoShG7Jhf/fDBxUYlekuR8Mfrhb5FizEZdSW2mJtAqZD80+fkAshyCF8fyPv09D19gvgg2eUsm
sBCMZJTUAIzZ6BVs3czBANHqobaXr2tnPZCDh/TEf7/N4nyci6oUAFQUAwdsGd8idRetKUVkrzIw
LO/Kw+MK+Ym0Ig4+n4cl4c/P/lrx45CddzZfZBm5KSN5URrSlezxeAfMGksCLBIxLXVHg3rrE9O8
JabNBQ9tGV5rcaZ/QRXkizrjjGKM8p+kc4PmmNVskse37YpcLNB/3O14SGl/CRe/aDEylOBiRaiO
oOU/+41N58Ni4j4sG7QaYDsdBN63n3a+nDNhjhGjKlQq4UyTZ5pxwmwCElezl6h/7bUdhxZXepjQ
VM7MGqDx1KsLyyM2/LY0GA7cl6Wz++EgGnZsj8Md/cU/VfLrORk/1Bldklxo9A1PTjKIDAY4lj/O
S49r2ubtzBclxgNVmYBzMwuYtufml05kaMdqmXsjIv2XDbprluICwovD3l/c7BdRxhXpUf1PMbV2
GtuPMKdibMgSm6+tZb2rq31ovz/z5sI46oBu+3ff3jSR0pk0lj3b9lGwtrp3h2nq2r4sWw5/f3Hr
/+VPZ++pSZGeZRnNZd7Mu8BeEQU1d+uaUfPGzeR54/1FijExTdwD+CCiyaft2nc0RH/Ilm7sv6HI
iQoM+NtsHE+0rINnA/POi+396YlXQpuvDv7WRp3ds4dJ17OzTh0kdN99jAnqMWRco37Afdt5X/zF
MGNpuoW+kPUzFVjgFGDtMveQYBs7jsfQeGQY+2LIodyfe5AxUmJG2EU7Dpb8KyONfYrx3+giLNbX
arLKDfwZq1/L5eZ1vUZedHAcsorcwP716wVrLEdMxZr7YmO9B0ia12sH6TPuznLS9fkC1eQDMCZq
oQV1EtDqtg2Iw3KFnecFwoY9xyzNp2hfb8+YpRg7mZeAFh0KLOBaizfBtfYeD+KLWpy/2z6dPSem
i3lhhDSFHleVHRCKO3ubjfmCzeSxGPPThVIj1RewkRIUD/dHTKxQHMMH7JqRBqq6c6z4HjCfh73P
RQyeL3P8fkK2LZuUKg6q0wxxC6q1ZTrCL2sdNpyY7i+p4BcZJuBJjTpNcHkJWoJKImIsRKvLjmLF
OWfrAIgIXguHY9JxDu67dS2GCzLfBCU3/62ii9kIsB7uNeA5SeRzjTsXh2R5+yvyRP6aH0zi/7a8
YKjp2gvU1kFPxD3sgNoj37D/R0KMxWkioRwamlYXy+AV7h6XJrwDVzBux4o626RNcFbXkC8QjGe/
BCKKuRNe48PJ2l9jw9scXfPxGyp2RbibPF23kMJYXVDpeN5uRbj8DPjxy9TKPfSGD5Ynv+o8AeH4
KXYWKlWNXjRzPKIfYbDXqu3wcc8zT7ejJpxa+S6DIa4KNGkGtrZ27KH0cZcdP6sXHDpBSsGFIpap
sbv1iIwViRq5z8UcEn9x7Tcf25Pbu8fVQ7z9eDzdPWA2aZDJxwchVo1Bc+CKmRv/kB4Gz+O9LCcU
1tkiXVIjO82p6p1t//h25z7edxm+I0pM+upkcYJhntpdM4GJ7AxyPJ4qyvbCc8uIBB5QOClOMOdj
crwAW6dT4wQ3JGmXG7DEna1sjZKMJ1vg6TaPDJMjJW3wT8PFdVUPjXTTeiDWjzV6+NA9XgjK0YFr
ajx5ujH8ryHxt+h0B/eAj7ut2LzAky3EdQ2qPLUGLRuWNgpKd6vEbfxfsPp03YE38c2xWGw17nIq
1dG4QBLi9QcWxt85vPA+DRNsqCWuile0h25jiJu6EwyRLx36ZdB5e+YQ4yjztbA7+TTR5dTDW4IX
4BK8PaJuGmw21zaHn/3k5Vx/qVz9ds4sLO9QmrFcUtluM1tQCQ6mJ6p3umxO5kGuIOuVssybhwFr
b7zzopw3ZYtzeZeKQieCTb//lF7Pu0+O1s5sOU9rDjpblGvb+JTkNGzOfmwxg55ay5W7VZYuRPEh
XKL9THYO1pl68okBK470c4kzMUi5wAT0uQZ3hXNEu+LxzbV9ZStWdm+NpRO0e+POGl7svfd5OG2T
AmbL/x+tI1u2a9pEGw1MStD+DwCyESVj3OOEfzi8/qXM+luGrtt6E4E957J4qRX6JeMfGCPTLemI
qTUOFZ64MEkQsrqkwNE6zP4UVulppHgceJPjHJsoM4nLEOlGLKQYW0FWHq/1pcezUry8/+rHJy8l
5maihjUoHLfZTrDeSImaFMDZl4sVx4hwDCI7AtfKStNqFFakt3CFZBOSdPmwvN+dH9C555Ci8fuN
4ONaFpgwFaZt2vdwJ4+23WtkxAw5+YFKZsQJsjkCoDA1k9Oiapt4BEdIJguA3CJZUTg9HU51DZDK
36M2eYER/dOAImlvAebGvouwpUM+kE8T7JLukusYQo0TeTzA/vmURcZ1PFPFKp1xFZzJG0qhGOgh
NcOm9+ymzqNmf6BQ46BrT6sl/Jni2fB0Qo/RpuCyiOokxzdTiX/xzKf0522hmE/6JgQYXWqwIHHC
njkkHbtA7ttPJH3oOp4Ied2hV7b3/50UTggyLjqX9dRoA/qCZLVaBi6mpkjgDA+3+ZpVqwkVKqST
72SUWX4pYhrWjzZQ43gme7aoMfl5No4PT6cIJ9ShSto+Xp7ItSXAMaQ8WWNjdFz3+CdZOPrA7KLD
8R9IxzfW2fIOqAzxeJqtMnzxxAbp/SgbUU+r49HmJz6NfrbOvgZEF9MWX2teJ27WhE+IMW5XFcxc
kv5DzN6eXOGXZ/P4mTV3ExJMmH7SUtOMr1VOxRIfXlDlR4LKC8+vae8fRnVCRfkuaO2pq7NYxqud
7DecVvq4AAyLAKQHIzxh6dwWai4xxhpUYT8MsgFi9vF43mTE7y0Fk6Gu8ioYd9XKq1uXQ5H++bfY
Y81DlUsA1QPFFLj5xZKgOkzQMPHUFU/aeZ+LsQu4f4ZQmg70oomORR2MRC1VtJw3aJYgLTVXPdZf
n29zxxNCxkgsMDySFw3VYuVMFil2T7gtJ977MYZCjs2yM6kQ5qt4e/FN64L54U8a3CX4N0fk52s0
X8LIhurteNEq0wS15y3q+nhCIMraD4DBwj/oPFGcBRwZaImAlvTtp5xv0U5IMx45ldJFMpgQlDNA
SylsKQ4mk94yD+VdSIb7X73brce1vA1ThNCed5v6/LbChDprTtKq6DI6r+q/ZR+1q0JC94bzzAPP
mC9kTOgwNkUZh1AqRjywTAIA3O+yHoeQ1t4h5hVj5ws0E0qMXYmlxuwThcrmlo4HAlc+hS6s0VfD
uRDO681GbBNajFlRMjlThQgxwNk+tg7aXHDMDcFhCqzJoQXEocbRuj+i9yLEMV5q+m2MPv4MEbit
HtAIwehAaflc+8zx1Gwkr2pqsGgGUGutbUVCR1zi2BBH7+ZbWZMHZAyJDobailbO2zVuQpPhU/bV
jIQ4nrjDPaNPbgzFY4qxKpc2EIRYB73rDvXJNt8W97e/Ei8uZKP4MZUpUyDh3mUOilwd+YURX4Ps
UOrde/LjbXIcmWDjeaDK5oYcUIZwLEfc5UR74FZQqBTfcGXsUkob94PU0EfDlB15+KCrCA6mlZ39
meM0eYQYI1FoZq3rJQhtcU14FXMwdXi/zhiGMpEl2aAFa18Dumm9uv0heJb0ehdjEjifJLPMawk/
31r92r7Yp4b8GtfVyvJ5Ifq81dGQSSkmPTbO2OxYxYRUlSCHMz5a2ypsXHbgXb+crdDJXySYLxEs
NKkwcpBwRV+6PxGJa154TDBfox6x75sFiFow8rzdtm+JLQO24WUg+RJX8TANhXoR5wvNB0pfTDHW
2jDS/iwPICm9nXDSeXPvvK4t7zaR+dxDwYEuYMsCRpfdMxFHIxK7sqVxX0YGa4t4DPMyDcH+E/YA
4YY48cOsAZjQY8IHsZezhq46Po6/Tljckdewm7dZmveoExKMvMnnLq46s6OfCqgCGCO7w67ECtVG
1NvgWFNeN2I+GsO1H9mUTUAvs4hkAIVVipGChLZWRuKajB4FFaFR2VtkG7Ef/FofsKMRu/lWTvw9
b4BtVjQn5BnhH7Qg79oI5O/CPUIUHPm6/aDzRZgJAUb2F5FmdGJA8UlJtNlG1p2b2O3TijwI75gE
vCwPWL46PfFKMPNVzAlZRv7x2Ho4jNrl8WKPJHuKl5izrRtEtRz+ZkVyQkf7ntnl5mUhZAbuGD4/
6/hqhj3cVS+3n5DLC5P00BHDRq/Ai28HwC3C+Ava3urrO4cM/RJ/uL4JK1RUJkYdt3LPkUJvQFYP
MU63PFxnGNGyOgw8hqgS3aJEH3VCCe2q/qRnYCjpgEzW1BZx049wGaorXmp1bRX9nZTEzmZJqhFV
2gjx8zEUqn2kEtCvlXh5DlE9LyKCOy4U8ztyhd27vdcT7Gb7KkdE5gO/3w8rsUNbedzU9SDiYW37
VBKCAb+c5A+HA/f4DkdSJIGxXiUQWVIzwOlHv+x8dM4y2A5PX+05kjIbXUwYYoxGn5z6RQpssMfk
5IZ5SOruRBKA+XYrRSCiuI5tWfOD5vi0GO8b2e0NXvxxW1T/xLWQm2jME/pVt4JVvtbx7gT8kUFH
jTBw9JKXt853PycMM9ZkRMPwLJp4VyVeGUJOxNRql9Kv83MrW4JCYlxMXK6l94s/Omp01Hh53myE
MiHPGBmz1wOtVwCrnH3GKYnv1yHPlc/7vQkJxsaEOA6u1wlkFHvFAHtKfbhygpM2+vqH7Bxs7lIW
jyXG2KRqHgr6iX5Bu/+Be8+0PN7bF+dMPItj2CQeLcbcdCFO6BgxaD3b9OpD4eASjF3stm/taBkH
Uqw2m9JpXe1OPQO8ILV5hQcO/avWTsxdfNYAtV1DenK7+blz4IZu6yOPwWtBYkKgzaqyN1PqhI7H
YL2KHdhvV1qhcUdLHHbh+d5acz3L5pY6qOTdMK/scNYFkNdxQRXD3pbvqwt5bD9C4pZeoFgA2PbU
x9ucziceX2LKjmYZaYIJo8uVXkF6J8KVjHSjuTnKZBxKtx27xPZwyljFDV1q42hcNlg4B7wpvV8n
Qidudz8KHCO3OdHtfN1owhxjZYpCK0olhpoXzrPy2azLE1lzd7luB3zStXo8kZWTGdetMiLgwwb8
4pdiXdZZhxvdt1+P4yCu9nRC5NIZY5lQ7XYfPm//8vyIw+SRGMNRtv2pKulRg7Pd6vYQW+mDrizP
gdNVpHw2txiKar2Ch4bHFTzGhhjVosi7Bs8WRQjyyBLmCrNfKOzxlmY4GsX2c1r5fLmk9PukP5LD
+MO7/XwcU8S2b+Rci2VhwIfZBktXdzOOqeUIFztbZehpFSv0lTD3l6Kx/wpottsMcCTrmm5MJEsd
FmJYFmAgWGH7o17f/nVONgYY1O+Rqdi13aD3VDuO235Np7GbTR679ckCrCRGTfcHy3Jedw/LUuUZ
nNmM/Uuw2QkrHCWSTLWhBmd9NPbIlMrefuftws6n7BMqVPwm76eUHda/MjAIrGXRfaMAB0tAK6N9
gus3FneCkL7XDf9w9VwTcoAOifs4pe95ss8NsSSCd0S1GI1JbpjNe0DGMoiLEHtYC1iG9kxw0To7
lF7yPAaHiJfz8Qw1O2aVLrTm3FLzdnbrbYBix3nJB6KYLd9+fSm2TSOJRRDK9GbKgLNLL9W26oi1
55PhqCw7V5VfasloJeRi/XqrWcZ9anXo32Gfa7Dxcr58z51v5eVDLIKtkMrCKVNAUvdQMXYIthk8
K3TfeWNbPF/BzkyZqpCINVWpXrULHNXdHd7VdzTUaJ/wf8yJ2LEptZeFsWogfSkaWvFzhxt9nd3h
sNgAjLczMZq1I7i3rdU1BrmhXVcY1Yl2pXFahMEJNGXcE7IfTuRXA6gmQA9xvAbH6LLNmKKVJWWR
4MSS2ZA4IDXPqP8lv8IUCe61GKbCbvlUcdflkonTKUALsXN38ZBuXy1cgVsfYtfm4i/Oty0A7flf
coyVb/XCaHHvnTYS6EbhPvUfjZXyK8bhQtP21gnxDt6e4xr/8rG+iDLRXVsKopnR0yTjne+u3IU1
PuC0/SfXwtPk+0+h+KLDWPh6yDq5W9C39AHOebcKbIyMU0SqM263AUePS5AWFW4RpDHHRAobQFmW
UQCCZ4xD0v03LGhSAE0aKcOvwK1gnd7miP58IPPFJWPsBewktbIBkXz2QdLd9j0ub94HB8kWAKpv
7Sufd0f0L1b/iyQTAlZC1US9gA8IgJmaGPcbCnUHkC8OZ/Mu8zcZNluMgKg3nmni8XzabAdrdFEv
KrZDTI8Oc9dBOcJy5Xny7cx6IatSsqAnwlz3LX9UfqQpCdwfRetw+OIpHZsqhqnQ5Ao9VIW9odBX
XRer596KrDFrcHjatSsZkQFvvGc+mP56S8r+hL1FKQaKUUBKMt0OcIw6ijlc8SwXmybqAQ5R6x01
Jbi8KpGjskRn97k3lpqLcrrN8TI82WBsSGGmYY/mGwyxj1W/+OW26F19/Q1NZnPDLpDDPFWvJso+
Smvc1MbJ0Z8UcuuCjZPYarBevslWmO05AX7LPi2x93n7T+C+J2NMykYp4/QCDstNtvuZ27Ah9Wbz
soE78HhjtbMpvq4buHlp4OwpG+xXOLoqlWWC+dAa+GW4p+AC0gQV4NsszQZYEyrMNztdeiXrJWBk
LhrrpDpV4ag4BZasktLPGo44zg6qq5qs05tHuLXGYvUDiaCKtIFuy9uwUd3PwgJ8Gey/ufvQ7HuM
J4du64eutnsPAXhqOJzPN6dvU/KM78nVykCfC+RxUbXAZFb0cfstZ7tJUwKMeIhBPAByHB1Af+v+
dD+0VePRgV60NnMI4/vzwr1NcLaiPiXI+BlRz3Ktz9APBE6RrzilF997/vNtInMSMqXBOJbLpVFM
IQaN49G1L8CnSipO1jxbvpiQYAH10+bcJzL9MP62PCQv1S/MZ4S19c49kTznl6eEaJI2sbhdK3ZG
TOEasKYQrAP7HgNCJ7KhMamnOZyHo+LE2qspMRqZTIgZl/YixxcQqx2sazs87zGbqOiyqgL+X0R/
m62WiGErAnZaoGMOOjayxYYYAF47g5f9oiRYveDwMycIU3oMP52EMe4+Bj05JsnLiUT7HLiot4Vt
VoWmRBifGIrn/tJJIHJ2jz6itdZ5y19jR3qtTRKvGhVF/x68fXqBYCXLigsMcfUi7Feb/gHUyU2+
Wh82saYuRhiJFPWV7c9qSZAGiksyOp4nckaUuN+QMb91v1DR2AC7IOZsbWC7a4+0eDeAS471mw3x
dUVCb1nUdFkyaEo/4UyWxMVY9fT7gbGj+I8RTHZkeOHZjGv6/8crTmgxijZgwSALatB69nXivpX3
upfcXdCLs8+Aa7MPgYMhwIOlucAJhFPj1pHnH3byBzDCmqbYoOtF/AH28S0ADiIyDA/RsM6LeeaU
fPqojLxqYVbIWQk6PrBfypfwcFsfZnVuwgYjjUW6uASXM37+hDxJWLW24525GM9ztZwpD4wQtlFR
AExDxFth2uttReJlZyn25iXHNq3VEnHVcwLF2dLHlCJ91YkojmFRVEEBirQccXTdhVO75HDg7kDx
OGMc8iVWegl3YijEE/a9TVCx1srD7U80672mzDBOWNGHi3hC3ZpGNVjZxHl6hUgvHMM4G3pOqTBu
uC/FMcQAAaiUmE4eIQ6ZlftL52nthS7PVFDt+EN9EaNhaMowsCbEENOKHHtWqgxiDT2i4YhofHow
iJyXo4J1gwxbRDQDM1EEUQEZOs90vNj6TiGYLkdv7l893xdHbCGxvpzUwBh1ypG7zW30ws/WvUUi
hNTvl//HXP68tZ0QZAxQGEmppIYSXe/CCtnxp2wr9gmTp5881mbH1vUJJcYEZSchMdMUrwhVQrUh
uq+BajBihMS/F9C5hn2ND4IPuu+aw1NkjqCwdcXCKGsjqDRA7NvB/bjcHNbep7oyLN7no/7ilqQw
JgoI9GY6dqDj92vTxUrAy7gXrb2KkcXbMjkfgExekzFNcSyldWXiNZ9T1OkxYOdesM9oWsvlcgdd
+9x7hnWbJFdUGCtVak1xqVKIin221etg38WVbWmVP0v2mveSsyZxwh9jreRICo2ogSLYHcUxkHfF
caHCynMHvHnKzdgQZdSqPDFg4wUUHbrVYnfy61+7zx61y4p7JYf32RQmuOkWYplkF7xh9Sa/YO9L
kUnjkCdnWSLAbwCF4RnKco9CO0xNxa0Qz7rpr0dlZ7/LS6LE4hnUn2sHh8XDnbttl3JGcHlq3L8K
L/tn3uTxvNeZkGTsSwBI0FzAEWE6Ogaj+fAKq/mJMxDP3A/J0XGFsS+nDLuiVa3iaR0K71o2ZOEo
L977bS2YS80mVkxRvocEGIlcFEEPvavkZdwsF9inXAkvZrO9TWY2XsO8Ns6O4Z6jKjDqjcDYMEbJ
wOTxctx5/NXQ+cf6+n1Gl9NGkLROw+9Xjg38aHoso3UHG3uot/mYD3AnjDB6HAOEogtMEMKQu2Wn
D+E63I6CpbXkvN2j879THy+csf2/GKov5hiV1rvzKRFl0FQBvk0EB+ec0YT+ZZB1VJH3dy6qwKxM
aDLEWBDxbgbzmArOOXcBlbwzItOf+V32pGKvokEptnkqrRAw1vyVS8rDH55GMw0DE/2ovV0B0iah
qYS1hMYMcGUUYArA/14Q1YtES1pdzjiQM5DU9fYnSxL+lQ+YkGXUOTqPnRlLyYhIFTomJtbLk+W1
vidzDbNK9fUWh4w+yw1u8UgJSNnaW0FkN7dxfMR9wJLEywcarPfOy+vgilZAntbrNSZOjzS1QQiD
7tf7O7DcrN0rcqk9DA3H987L1+QRGBsQouCfGgX+sq3sqbBoO5xRBFyGuOLoDv2dWy/ARBOtAJg1
gX5jsLYttpJMwpVVWp/yfeFrDofYrB+cMMVYnF7ptEo6gSlEnkdcPUIxYSfiAU8Wrzw9C4qIk22/
ZZfRl2CMOkMbKCmg4BjLo4ybFGHqBBuPIvt4ngVw24ZoPRb9sepP40IclsJ6R+sjH+fWp2ZN7eSv
YS2UHoXqScDp3KP9Nvpy65rW1f1HT0pIuBtL11Dz1kdljFOz0BtRkkGOdmlHO3JXD6vozsgtVMXi
xPZgFAPLkLwSqBQQ48OaXpzaP/Mi4tlQ4ItrtpYp9HIkpjFkC5+gd95qXAgLNvIS2/Xob9I7Xu//
Lo2akKTB88RkjXViDKcBnAcpcau1kJAFYpClE+Nah6e+ttxpAs6X1RljFQYR1m0WIOgrSwQfYoae
y1rwY1ygAl7FO6+aNF8umDDIWCwlwb3QsaP0MCafHIY7zwOYJ8f6cAy/zhiftIwvhaqDCBqoGSBE
0abl1p85pldnDA9K9VLSNiE9Vuy7pqsKlgNHBtxXHiYGz5TqjNVpF/CdixrcPCMexU2VCwmBw0+X
3jnPdi0z39A79kJ21usdpnsDOjnQW8lGx14SrA4qtuJOAHR3vfrco5UTWJrDjUw5dlxnLIwatLWw
OOM5UxzrsOO9/ED3LrF+YuUL8r+ZcZ0xL4mihVBsSutM/ONWyi3hvUSLHSdMiWr/u5zwS+TZYm2Z
542ep9RJv9XL9CncAoDxAPimniw2vGrPfJj1220YjP2I8ygr+wImawub5f7MkfHmPjBO44Pn/8sI
ecIZYzywkzukC6Dr0CHG6G5ESo0X5C2O8eTfYEzG5WJKRhFSM2yn+4uOvggGJG3UC3jXJ7iUGLvR
9pIhtWfIP1asrmVG4B9t0CzwuXaevswNTTMY66GnYSonSjSioYTZGUBTURBuxC28mRmevTUY4yHl
5WmRyJB1/1hvO5J7JQEekcTdZ56dupgELGyAHyhFnmcd3m5YRgVBMBY7C0c3rWCTN6Qc7PJMNFJv
EC29+1G8MzvrtlZfh/luPSljQRa6WQTJADFBsQcropol+7infLJjBzBqq6CyAoAduz0GQ6XYCS3D
g0cNEUvQfIePlMSVJcbItKKUpVoFrR/WrltZ5oCD8cBWXqzQIcFVxdvMz5eUvzSRvWCcjuJYyALk
CQXKLQ5GrYDwvH14MQhul5mrdw41KjTsUxsKzmBosoFr3NeEdhKlVK2kdqN+Qjgo28VWxqLg0ovv
cus92b4jzeFQm9OVKTVGhEcU8YrOBDVs1ZDcjq2XAdEJN0Odq0tOyTAR93gqOkylZNegYUFS4EF6
w09ej2lWLKZUGCnNozzOe/Ua/2DAPwaGG8Dp0c3iNshnB7CnlBgBHKpETLsA/JzRHmxGnHzDXrtF
Bx2RP3wiZzFxbpT3reYypAnR6x81kYyTmgdDpNJvdbQ7AfxtIoqTiATpnSeEPFKMq1ONMQfECkjR
4u7RNlG+6El9VDJQe34/Hf83KWQ3DnQR1Ysz/XDBMjrII9Ey9HVptyHh4XfMTkdNH5FxeGegoIdG
Dc6GZYUVMt/FZrGByxeYdQyJatoVpugtwafk9ZWOEePgWvTl4svMxoPTP4Txh2kkdVFDNc/e2k1D
QB1nyvGvT9QMUIB9f+YEoLNDMIZimMjuVA3TdIx2RNlCjRdljaAaG9SQ1v8iLXG+Jf27/7RfX2QY
1QjNpl0YXQ77hd0uLNwDLu+JtnN40RiHDqsNijiKjUFVEHlIuA9xrigG2CHBw91maNb5Tt7t+iEn
aqdHGAgIZTAEv+tSpKWLdwEOPKp51OegLODzaryze5xTktRqT0iWKu5YGSeQxGAzoGzetrKbrdVt
uxLQiYvhV+3bPM5OxU4JMlohd93C6HvK4+muAoyytx+WHBK870X/9wlP/aCMp7YtwdNx3KQVMfcJ
oiU6N2q/864IifNO9LcQsms4J0VLBaGDrD8fYbJsDRMBgDfygLzA4YpK8w1pv26uT7hSDSHUpLii
+aMtWHeRVVTk7CmP+vrzoL/Su7D/j8uwPO4Yb7pQJQ04TiA63j3jngMtMSd26aeb9BG4KrzRx9kr
f1PhYAxH2BRxfhKpNB7d7pAENsI8nOxCT/jl/fOTC9w/H5J8fTvGgAh1iA60AnIUj+RoI9b0dKt/
5BqQ2ZjEkCUgopuItwRGIIc6u2hnxUApGehl/V511LWVSO5pyc2/ZzmaUGISklZKldAAU3hA9SXB
AhWWpxYr4BRwTNVcs0vFBKyo6BhzM3Cq8ruOSVGWN0Gj/B9r39Ect5J0+4sQAW+2sG3ZZHfTbhCi
KMJ7j1//TvGbuYRKmK4YzYu7uAtF8HQWMrOy0pyEGcvetXw3zsNrXaFtaB+839b7tTrib0hUgDDW
KsflugKk/cvJfb+2z2fD+fXTxEsfJPapNZgKMzJesTVMUgm8oBsqKa5QH8znw6IqAmO+qsjVPHFm
YVWDpYNM16nsx0t5LL1/zXJ+sJzXWryHGhjIAURNknk0Ev5+sNE0ZUIiFzwcsuvvrmS9tfk62Xc/
sAWEye33NdFEOZXf0Cj3H5R5nU5jx3+laAusJIOF/zDcxnwPzNg9g8cm/do5+PqjvtNdjPyVFvhX
Nns8tW5/5rWnjypCcBEsFIKmfqnBwr1FvVJ2+RDyqJ7tj6JTySiEI6rmgbj5NLZkERMDkTgTSvbf
EKmP3PJTNI5Y3XFN71EY1jTwrSIdjJ6n6fkBcfUTO9GyEuv+hkhZ59RzcTD7MU9KkUfJ9q+E+Qzp
FuZy47VI4jck4tcXp5mn2QyS3wRa1CM/e5pnW/x43ljdxrh+4B4UCcGghW5R1i0lr1wYqiiIBqrD
oHiCCv8OXBeihGdeCoVSzNHtocTzAXQ6DlbdayZuyNgi1VFkZTApUHn6q46ugPf02fCseLSG/QbL
bkCJbYVP5dnKThe7Z6UN11ref/uF1Efow2yosRILv7DboTCBVRVH6Ntce60DrkAcjWVa+iGTTYXs
2tTfwcjYs/re19znbz+C+j5VIidZyOOYQGetmBjeRU3C1c2YGW6R8/5DyRffg7rA4zgwitrIIS1e
3f1FfM2uzuNn9c563q9Vun6TiLq6h3lGaBdCom5n2xujBfE4qrX+w3GvmJIZYrCxdJOjgakCRLQe
VjgfsacECsE9acnGYlaN1x49v/0e6m4XE9zEak8+s22/y6/zu2qDhwVsl63ZY+SR5Iz2vsFI4Ky9
+ZaodNML1/hikwoEdX+c7qIHsQItYGjfy1svOIxIE2AzV+hMJhZHoH2v2X8E9rTv3lmubdXRfH91
uvsl1oJwNHT8jAlFRGRBvHrjuyO2rBpYvcZwoyRgv6FhNOPeEBSpoaYVj/sZ5u7Hdn/eIDHBHHRb
92kLoaiXg9iFcs11X0Au0uKpZAoB0uKjxWGcAwMdFoQLcuausa/DuiUg5dISkDHxRV9CwMKcnGRX
WPMmMN9PbliaClpv7tLULGwEqaV32Y2edQfOJquLQIdFPCx51KNkr1vJ898Ur37TNsqVlU0xG6EK
m4M/fUH1CjNe2K3HvrcYTuTL6S9uEy1OArBM4OT9h0kozcwPTN3/zOwgdsPix+CbwWxzsYl1GsZu
kt8YCrYS0/4mJeXCitKQe97H+SMZxVtc5MofcoQu0blwWXbDuL1kyolh4DDNBY18apssDnUCTOsf
yHOu24Qey2WS3/2HXkmSyhu6ICoa3fjEdVzXDBpONZ1cw0yHO9X/we81zfmb81vgUOenjYKP0wPO
k2v7sYksCY/eYaKXDKBVT7AAok5vkMbBCJuanB654JNd576GuA1uw6x11yI8/D43yrMjY9gqvg+Y
zmptd7qT9j7IHQ/mzy1ultzctMevzEV6ZCZLVjXxG5ketY1lPej7Dsgj1qI9//Ld4CM259FK4YCY
a9hWjW4BRj0EOhVcGIJB3J3oNFaEe8uHm8HypAuzmr/yPl2e6Fe0srDvtOxDrFeBXJJ53AtoZFec
19pjJTBYp0f5b0XzFUUugcKdEF29Yhoa/S5ov7Bu68daSus3aWh/bdRggCX6rmqWLf7ybfBpyyWm
lLstZ28+SKtLdHp4YKCuXrmLz0X5Yl3Mq3SIyBn2VnrSD50rvrR3dvn4ydkfocdcX71WgvhNTCqE
zPRMqEsNgCAlEOzm2HXm5bN7h69irh0XVv3iQjjKhTRNzuuZQrCwlOqtMt1tYKbgersw84NrBIy/
iUU5EX6OMYSQAaq0W5dsOY0qC4PFhqlaicOds2g/W/XD5/y4ueTep0Zahxi3AEG44Ze/9GthDdgy
FBoG0R/yDi0s9ecTqwNt7ZG/FPLr3xcQOlg4sqoFRGd9bQDGa5ubMdr+uQF/pvXBorpZD52Qd9Lx
suYFQadMIksUrhkwq3JVd3VpDsfiV3LMHn+Gm12b2JfuhDfvnhQ0GSe51hKrigtcyihGrYuFsgVu
eNi/1FckpKQdEhnWBU2EDANcSdn8BkWZAx+MddRwgErM9Crcodx/+WCY+KpHXkhDWUHiB3Wp64Ao
7eOpf9YcjMpdNqnHyheuP1EXQJQN6BWfKp08ITKoN0hMZmbyiaoQ5vZID6Ho1LopnGuns5Or45SY
QXe5hwHPfPOR1dO8ZgqSoPJYn4YCElIzMJWFnkZayPuKOpNkVJlYUmXarCBoNe8jiSJeYwL+J9NU
+k2SBA3f6sTa3LPfOz6aemvP+nwY0ISCEWDGN1wLupZw1NFKShFPUwG4xLTf3mbz5IF9OjXvHjfM
jqHVJ+gSiwpUuInDJd4Q0fAGPr6cri7orj1/I4PhBMlzZvy1+rW+j5J+fKZI/OpK+n9HqVpjhmAI
L+1r4I0OKFY/HkJWLuXrbUe7yoWE9DszlfwZbwMN9h2Z0nsy7zjBibCrfafvd46H8b5f5sE373Ym
YRlS1d2DjVTeh3oGLdqPAOwkNuPrrjmB5e8hIchCX0W95iqBnDifOXWz97xzCP7en6/WhFbIT6sV
3b8a4lWXmFRYw01SrKQNzmD/8hIiSWw+3+3EjX/HCJ9YolEuXJe4rK5SwMD6OwGrraLxoRV/BJzF
156hHW6fJEt3acZ+TVKDAB12sPxrYJJFaI4RW1vPM9ECjqdebsW/4MMrJk/PWqQhiWhIEQSSDFap
0+xRi8TeEB+PFQ7MyuYLSOcw7ViM5lhZKM2wFGYtJl3CUaea9bidmgZwCKL6wxhb8cZ68DHGtr19
nuum+S0WdRH6WlH0DVFM7XxBgyImRm///dWbdikIdf2JfhqBcIuDIPYoWuFF8NSXnfyOvfeb4MQc
7lqNsZdw1FUYtKIa68TVYCluatulvJncwHIm97Xa7tq3DXN8fI1pEWb2fYKU487iQceIBAREoTq3
sf4HO4gIZaR3T3YHWKQ6Ppi605mqwzrbtefREpry45OYBKKehsL1afJwHWN5YzKYKkv1GSpCt6nX
hd5IRYkjbS+DDXIKNBgwXMjqy3khiEYEXbjHqhnKacaaFwQwhKoSBOcWGaY86weQR2A3348LVjV/
ML/dWs1/+e3o7nSpj6ax0AMcoN05HL4csnYeK2xfKx7/hkK5jnwWlbrPoSFP9lsam9jTHNzz5iNv
oncisMl2LFZ4S/7in9ffPzpJlwlHfSyl2sB5drUpmP52zkivBioIqLl+Mj7easlAwt4M1FVkdNbQ
VD3xXKvVqGTCtZssm38USL3qrri3dJdF37fWbaouoShn0ret2KtGKpArzeaDbYShSac77SbBYbaa
rXrghViUJ9HFtMX+jBy68WInTr2RLBu8ZYzHwWrUtwChnIc6jIPYdACx9crkf6qbS/bMcMDkpvhD
FxYQlJPo5XJOkxqfZ4AubALn2piVpW+1N8HatSqT+mVd27/xaHdRlbxYDzq+Eepp0l7YlPdlZpVV
6XCGHWb7cXb6waxdI7FBrC+WmNyUYqfo7m+L/RWe3xCbdil5jp0ZEpKm133jYNS97OFVyMR0F5hP
vocZBzN/P59RTLZjVwG9lHqNXjBDtt051VYtzG6LKJ/Zk7PqsBdnQ4WBapaXnTLFwrXUzWTYzLOF
VNNkfqoZ41pnWYpG+RyjUmAqHL5CLtqhgbHSTfiw2T3uqtJkcu8RDbp11FSsoqSdlkUTjprkRY7H
bQyys970DofX3Y7J0rjWw7f0AfRgTMTNGVK5QDuOkYldl7Elv/jPLAq51cyEpGgSchPgtlDpdedq
F7RSFxcwGyu4k+zK87fSOd+MZ5ks3a3xqEW9DPUT6SMx1cfbyrt+Hy7AKZuN4l715bwSEMWA3vh4
Uq0Tot1zi9xW7YwWqc5vbPn8V9fGNyxNslGmQtViG5ZwVcpNvrmzxsCS92irIMtF/qoAvDjgr4rl
4s4ffaGVfAEHjEaWY+8WJtZvGb2N/P+eSX62qqGqjCQT+PHQtEOdpyKBfMKfanJvuKKjWnjwnn+a
WCe2u3yCKPX211u/EL/R6GOMRL/ssqkRkFwiRblgN76TEdWktNFHwMBavUAWWFTkZGRGOSsSJDse
48BWB0cW0URbuY/t2yXBWhiPdWOt50UWiJQPi2s/V+Ya0klm7+aiddiB3tYZHdFA8cb+mC+3JWR8
OolyZHFd+sUsDcLVHbx8I7sXnrFdm/m5KPcVZcnMpQMQas6e7lvwyybYoLPds6YG133y4uSot1Ye
xrLU5Tg5G2m6yEGRGGOQ6JZnk6OvhuwLJCpOahtwFyjNKCCZ9GKTl+pVMK/VY2Ft9YP3w7KS0+aS
OhdEn6w+m3W/uYCmw6ZOGRJxaCHk/u345l6nysQmRdNKN6HJk179hw3LbbFsgAqi5iQrfbmFtDhX
RbD4yowe8z2Z/r9MrXmJd9178X5bK1cLD2CF+LdHobfLh4IWSqUBTN7DCx3taYMTHY3a4jyrKXep
xU6ircaj34h0Eq2ThlwLFajpE8h7Qgv98rNXbZt3nfWs/DKpP+7zBRLlU+L63+epFGClQIXDJd75
qX9FV9Ixd42zcv51vmKrZPc4brgQDULFVh1QvWK9b4ma3vohlKsRi1auR4HoElgd6lPq5qD0e/n6
qITiFL0cjK/KsBuav0QL6rpIY1hoi859963dGmaDtP1+QKTh7tR3VOkYiKsvtcVZU84nrbvIkMaO
WKpwwoLr6asFTb7ONfOVLbGOk/I/YhMavD4Dq3JqlyyFeMkPk6WDm7kwMUQneCBxex0d59mTQSmE
2RosxEXpx7DtPeugWcpMOShFlFU1DGA++YHo2HtjqacaBst8MRKZbqkQ5Y4EtMBnvgGZQWQve6BN
BOta/Fzijswd63/VV8oRtb4g5JIGsDi1jnv3vVKssvT0OxtdqbEV/Q3DtrpwQjIV1hSEu1Hloa57
RId410WmYeGG3PjINt3W069w98Y50hsyy2aSlSIiN8qTXezCUxNj6mu7PeV2ZXGK2XoWgsR9aoVH
MG6mxw9mV+zXho1bv4DySkHmx6raTbim3eMeW1+Op8Z6j8xktyWk8E662ZWm6L4+XphTZ4wQRKHc
UJCNet4HcENHG/24zTPrAlujWVl+x69/X4TCfi9gdavQ4zv27hG9apJbusXjYDiGg84pvNouw3tu
Wb23Qwuo97O37s/3mdehI/UxBIcPGDq82eNPd72DjeeptXkaB29kPKhXM6tYw6qS1xAa+emuoKhp
Na6aeOKpuA0GmNPtaDeJrUQul5rD1nja1Vi3vn9g5ZdWa9JLYMqExz40WiH4AuYfFDOPTAx8vBz5
CeQLu+6Vr44YrWelJFejwiUqZctVkBpCBbKhKzKDL6djdk4CS8jQTSczTGs1LFwiUVacRa0KpiSC
ZKDPXbby1upxljvJEY7a6207Xu0DXYDRnULg1e7kIgHYHiNIQeUmb+FJvWah3W2tQsOdUzkbrATL
7DvnTrJ2ubOBYauaybr3SIGWtubl76CsmQ/x8C5qInQd2tw5nUyr3BEWo9vyrr6klziU7QpBXo2Z
MUNejJGdTpV1xtYrT7Mcc4e7jcxnxxardLzmL5aY1JOla4s+rGbINnbWuxujGICG7R2TI52lol+N
OAu3UcnJv1R0314k7xWUgw+6xbqpSQBy60NRQUMWz4GKj4UDNE7HY4JZbHTshgZpa/1g1yzJ57iF
RsUFcV9UaugDza9NTNfvdr33o9w9MLRvLcxbfiDKoxhR3+ZtIAhXMdlyZ9Sj59DyOdbE99qAkLqE
oVyI0hlin+tE957QmnRCa9L2bN4/O6BWAqPQnk1IzfpWlCeZRyFu4pR8q31r2wqIHx7RX32q3FBB
/y0zq7IWuy7ko5swxiFNMQEOOLAoGW6+x4gE9s2gOeK2Da+WEFUVU0+qIouCQscewqyEggQGw2sx
bzSSxo2t+X0I7ccdSvgxYg9mBmctUl4iUt6pFQouLAQJUeO+RhMxh4YFPCaRCXt44BgF7VVdXAhH
O6gynLtuIEqCU5RzS8EhPt0+wFV/tICg/FGt9hy2DYjClevM6qg8g3GnsyIsvP2rm2wBRPRz4ZDy
mU/jqIcsg2Wn94VV1yaZo90zWdnWovrl96GcUhuEWu9H+D773jcRZe/usN05OT1cCHsQsxK0qucL
sSinxElcG4+cjLtK+1m+ClgIkQl2wttInjB5E1maR7mmMOxbWftSh737dprNCuqACjLoDZivB5ZY
lHuq+MIAwQEOsbTBUjTbhac9cju4CVaBkFjLH059cX6UW+JBEF3orUIyhsf+Kpx3ov1Ibt7bWr6a
eVoohUr1hBVlVOtRDhgklGXv5fj2dtpiDAOrTg8OKpKP1j70bkOyPBPNANknXN7zCTQDDJDHGk9Z
0QlrN77bl7GJx9D/eJAq5SsGve4kgwfc0wtnylt0F6Bj47ZIDHdEt7mEWjW2QgyIMDaHXzy6Jqxe
ZGnE+s2IirFGZqo1xaA8UjBhkUwCxl+8qHwPd+PW3f66jywPFyPIlywsJGXnz1YjzgUm5ZywwVFu
w0CFFWP8660/THccKP5Zsd9X0PWnsn+LRrmmsR3FsGoIDEY3Qes3m6WL5drIVfkWq7mGOINbWJRj
yuqh1zO8Hq4g4xfOvrljPvrW1eFbGsodRWKtCGGlEdeHt8nLsXKOYwhSX+kov2Sn0vvcsKOYdef+
jUn5Jew4qsFfD6mQbnypRbMNTc1JfwSleUG+mnE3rvvbbzDKN81iq4ZtCgEJ2DHa3ram1TSx+o/S
qTzlk8ZuiONEgiya+45W6vN5m29INhx9fwX2u1kMuNXweQFHxS2lLg/+rACOQzTxMjjlJd3XT+By
sRlAay5dQ3GUkCPLaN6k9IIfwjyd0I2BMV7bf73PbCT2MbfIQFm7oZYolCaMmCJIsg4oKCUYSOrL
piM52IfHkGa1p3CJQylBnFaDNFXA+dojA7KR6xb9sJj3/fEDi9RZzaCrzakLOPqiSsQZNPwZ4MC9
Y7sB4omre9LMDj0sx+kBzQqaeSKjDOa5eZ3uS8W8d6ZDjaWpGAne5MeH6hl8R7ePejXJsvxNlOZk
WAldhQ35oKN9vGLC3sQ6WDQNwSODjPTDODDsTl7zXUtA6i5TRi2RUGMXEX2IXjKZ8huig+wTFYbB
OZ7M6HgurNS9bs9n0OmPVvyEHJ9igaE9M9DI6giOk5t3FmpnLJa+NY+w/GHU3VQqIyfWBX7YU402
EIPNN7jm35YA1EU05V3RjSU5avfYWClvSt7/MRsKr6zbaDX9scSibqPeGPOGJ3aKplUMDiIDktvb
Kwhv+def8bNqFtsS4/ZPlc9qQWOdIvn3xVNAbodR6YmOS9g5b9ylzm19Xc1GLgWjHJCYpWEzfX2l
/ctbiOXPZ805QFtjbJpnpiXWbkFNMwzRwDY6sAdQp6i1Aj+NCFmudbcDn5PotuSj6clB1xhB7GpE
uYSizq3nu3bKMRJz3YNj8O0tt8Fq4xheZmNymeFeWVJRRwjq4XBUckDx3tPxXb4mLsOvrrbqLIWh
/PestBg7T4FQXnoHkwWEUIKhB+tXxPenoVy3QQj6tQAQNvEbWNi6RYMOuwd29XGxEIXuahvnUpZi
oyf67LrT8Rqefpk/SYcTZlY/p80m9lif5z+45H9EozvYZnAAjfzc4VZ6ObrgXIQv9O4RIpPBPVbG
Y7W+s5SPcse+qPfqKEA+EGNci4fADHZpiOZ6E7VAD+sWrUtZmZ8gPufuSTfzB0MXV3OZS3zK65Ip
n3gWgT956FiAU0SzKl4BrLuXqAMdMS9hKN+rKa3mzy3UBXMvjRkcW1IvYejkf3C63x+OchepDraJ
uIIsSINga7aZdCCVjM3MtUuvtXafGKN7+IywHYBhC2vR31I4yneUiNXrrgAu1AU+Xn/tN/x7886C
YZ0h5Tem8d+ud2/rDy+Geex+tBu5RVdajK8G5mGPdM8wZFt7vS1lo1xJJoxhKkaQDUsPjlj2V5jh
D5ZgrPOjfImq+klZksuyMNN7GRWQr8E1lnasBz7/aAdN16zUddLpElQQeq642/dkh6mB+YBwz7Bg
3uH5bmd1e3kv7jEjwThFhoQ0fbOaKxw8PlzK3hX2wc6wKjdy96BaZOCs3/7fMlLeBKVisRNmnOQe
lcyxNQeONFHYyGWBQvM9a1ENZ+9jXJ3EWOgITeQ8GyPPGx2kI6xp6D36IirE7jOMY/y89w6vTuh8
DWM0zIcKwyToMVa+VCaUpsm5jrPtbtFaCNaNC3dP+vvBWM2sxrO+I+VhkmGetELC+aI1A/tjpQ32
sDcWuvxfya6GwEVnF3ZQ3/6orPuIpnpORa1EdgNCYjYYNJC4a6+/PFDmHByM5LOOdBVNF3hdkWQB
L1pVpgJII844PyEiHmcXKSJ0G5iV/ax4O0iItluTId3akS7x/jjSVpdT8gACE94OycPGvKI13J4k
U7HueHdnYVDRQCMMK4ezFoVh+lkTFYkEl4rwu5xiWob9hJ3OUFq3e9PQoF6yzH5NO5cQlDUqcRUJ
UiNAO2379D64F4ZzXg2OlgD05T0bgaikAEDOizwy0JaB9zPmnxzMnGCfEQNvzYMu4SjV4Iq+arkI
R6bXZh+g1/wXA2C1x3WJQClDp4Qjxj+AgKoxKnfvZkYiIJAI3lY6Jg51Y4OOrPe7Hjh42b+AOTO0
rp72gNAH/AUMKPKT6chnKRJ1a4fRlCLN9SWSDceYuoIH1jyYEiujtvo0WyJRV3VXVyH2ys7EOaFb
UGhA0S63xPOH5g7Mvjab7X4tOFgiUhe3rvVFjaQKPldlylcEdOwbjWGmdM6maMswUQZAdKRBD7Ej
onFkrJ/RI/Hw+XT7WzH0m64q5GUlxVo04gAnJ4xcXWAvhF73dv94HbqSUHBZU2Q+vpHSOnz9lMSe
NpohZ9WRVQlgk9RSW7TL8XpbMIYjoosLRT0Z+UAOEWwdMWipdhuLtc1hNZe30AX63khzTCPDrkjG
4+VFtWTQVMIVHZzoeoetzExtXy1lLPEoVyF3SaL3xBnZL8IL/1mY9faETtXMkwdrxnjRZlcI5mMV
mg+XD6apsT4j5T+UZpbnYSLg9oDdTYSxkeU31kK5pXy03xirKRV5aApGJ5pzY5G1atn93QarZNHl
zNB8lkNUKd/RT/4kpiHRkJfjCGpG96rbZ88cvccPRjizmpxYCkY5jabMsbVWgpWB3V3aND+V14/b
2r4ajy4Q6JzB3GNlAnZLQ5gj7l1pE5kYDr6cyeQJ2hbQueddBixb3bMquwxXTycOcmWcZyHGIUbe
A7MZkuXe6ZlZQeqTiu/w159s5ec+3CJfjWpkf5UVK01Bd4c0D7Oq9h+iwX/8FT3OFqa+rnDB152C
vBhWmoAI9j1wXsHZ8sOxmi3rZma4YHqAVgL1+KjFJKKp76P7C4tPmuWl6CG2RNDqFI06RM8LxBeJ
k20a82hGgSkFptyDL75LEASwrJl5jpTDKJNklEAJQVQSW67nTWiTxd0/sGx484DOnf/RnOmFT3w/
ZupcwgIQ3xxdwb5W2DesYFP4Fq7qg+WqGHc0vePJVwalisUve1Pc41v4ETwk98m12MJX/X8wBMqB
lKoYZNVI4GwEiS/HJ957MdxYsILC9M8oiEXYOnnbpbCMj04eaLU/gyL2yxsj8+Kezp589Zzd7mtA
j8n0xrhe6HRBpUfSlGuQcEBTzcvx6KPMXDgbI3YeWPsvGKGBTr1RqqxtZ1n6+nb+fXFAeoBV11mt
zC/cMZ0e6PUCLQfkGQS2eDyWwaj+itrWBeUC1t2ymk1dQlEvlCSryknOYWbo6QIxGd7mSN8GWIJ6
rx9M8/CKPSnY1oNdPWQxEItKiOVc6OVP6CYOA1GAoCCEcFO73nie5aBDCi8Y0lnBeMR8MSffeFnQ
eYFeiXslmQDXWUhUIzWODdGjiRHLe898PuQ/EHddpudL+lASZn7mxNkqicPysKkIJc00ddQ04Cdm
jg4c2fYj8xOPAIacrIBBp2ITsM5EHCcR34naeuaE6LVnpaeZOkr5lEnlNGxZIjqKJ8a8kbxHdI7Y
zEucFZrQ+5wEpDojoQJO7b6geQTvzmuKSrRvn7etKdsmiquWY20SzmIlI1jqYlAJjx6co3MiAfqF
9OG471ssQcOtMG7IZllvfPBdTzVH7Ew5WHcYfDCbPXf4SAeTmfFZKx0t9MagXA446ZI67b/0Bvms
fosxpO2VJJnAX/F6p2AWiagrw4Eznqp05xMnCaUhFgANt61tR7v6cwfS+tsgjJDdoLzPqKtyLBGD
sN+eN7f/9GqdZnlo1HNHaLUo8Umqxz2O21OAHjS0a/kOA4blwgwqTuk50W8MBTBPRwUppdOIR9zP
+wNIntBhbDPOi5W/MigP0vpzXWvko+zxiHPfjsP5tD1japXz7lpr9MC8xFADpv1RvmTSEzWpvjJm
mM6tt7ONGjZ6Tsxy46DXuHck6xEEA4STjPH9iHXdcNYG5WBmmZ8Svia60dv98wwlH9hUmbdBNLrr
yVf/Ld0+PeAGdK+wbrBCnO9/Pk+uZXGvzAt3NVLBNC78vI50MZ3P0JuxAw0NB6fSooDZmKczWJg8
PLRKk6ynBr/bE6v9fV1HF5hU1rObhtz3Y1+85lt+9u6mwyt4GZzCbk4kHLtcwO/D6uRefx8vMCnT
jtJhlIwOmHa4PZa9NZvyh7ArwPZLlg0SpkyGvqz6qwUgZe/+0OHQZ4OEgIFsiig8+1jDZ91GWX2w
LkAoa48DCRxaIkBki7/3z3/1Cln8ecq8tULNY13FnyfsUnYCAprr+D7FB8KQ+WjVj2Snxm2BVklw
9AUkZd/SkHFRKwESs7Wp2c0vPy0rP2pbcLBYdek+MLWRyPCHXS8AKbtOjK4OxSiQsKn9Y/P59Fcd
9wuB6FyGNk+1zEdQvD3ChQYbRQvLexVtpJA3Nksd1sPnb2HoBEadBDwWQMKaE3OwsOgGbUsn5FtV
NAnfIy758QOwO7LnjNXqz7JpOrkRcmEjcQKQ9y/ogyN9Rdt786CbrwGGLFnEYOuv8YWclAfBLF4z
Kjw+GlhoQfqJXchYwnevXr0W43BYZBq8M4921TUvICkHUtcSCP94FQLuMdR/6i+p3XihLcamgBcr
+EkSUkC00c7yV1feApnyJLVeSCnqfCJYgp6Ox/D+mGxchJzo17G9g+YdLMESscN0w0oLMCxDo5xL
kCRqkWQwxfcrScC1x9umzvyIlHeRo7ZOc3L1HNE66bqgRfDuTVL6whpDVqSyHn4tDpHyK5qeRUE+
QGP2b82DYRX32FTK4iT4D0aAKBFsbobMf/WoLXr35igWYklIJEj0hvfjDKXc3uMu3cXYefSA3Yys
UHz92SN/I1LfSGjA3jERxH26feu3GINC4NUfSXWKlQZYD/YWWNT3qqMOvAMtsDAmYr8hJ+We4Vl+
gkA0dTA8/vDBCLlWmcgw5/DPcVLfzJeFPKjUGK7Zfu/OmOnJOjsAB1s1YgXL1hS35sEcnR/Ry25z
Qdn+MzTTB/L02Mz3iYk7ivGOJXB/3hTfP4e6KYyhlIWkgfx2spkGM9tmF5uVzfkPevoPyJfRLFSo
rXIfLcWQuUg25bNSu+YG46lP6IW4bX0MYb5UeYGDddpaOxcQRnnH4j+yOkJh+K3V8ezF5/vSpwVE
KddBFmShhHz3SY3JJO/OHswNSOwYirKeyPhWlK9S0wIpS/NwLnMcGnoO8B/69/HGEgbbZkUn69Hy
99eRoSILoB4b4+OwBNCeu4QXvwO39Sa4PES8ydrgQJRpoWyaIIAt3ACHNi/LomIolO5nfjrycRCm
B7m4E2cLS3S5HzHnFJk1XWWNEaxSYeQfYJRmT3w9l7oQpIcy5s9SZZh6Wx3FoWFoBEMmuhSc4SbT
5QIy+XiazubMmzAjP7WC2KwLCzw4t1WcIRVdDa56zs94HlKpXWqmzbEUHlSNoXrEv9KfCbRoOlRC
UGWezpx3IH0YwjlLD3y84X80b0aHqYTp121BWCDU52mbQe5TCSCZ1JvqcBayxFLlxJqMv/hAqqwJ
BtjhNazuoMKqCuKUfVqkhyFrTDXZjrqp9L8GQdlpnOKWmWilWcbAXBNOVTQFixExgodGnt9NSqhV
bZz7Mj1oMeZ6/G2pB27Ux3ajMuKNNXVYAlHXl6QO4iBmTXrABmcr4XdF9MGrEkOaVRAVnPd4TmNP
Mp2NN5SZ1xQCIoYhDutXK3pGsLutDisYAvj7ReyH1SRMElF5wEbSu5hv+OygybGbV7vJQNverDCs
Z+W7CKIgC0Dgwdv9lY1cuLp6iNJJMeTskA/cgzoWtt7olqa8xqN3Wxz5TxMCkAZuFEOTZZlO7Pm9
3uWcZmSHthuJOJVWMhDIl6WMFEsowVgkG7KORYaU/eh+W8dDKWQHoXlIhtLSg9pKo2NlBG6jMHZb
rX2cf7DI0f2uzuOkJn3M4+PkqeEMsdPKsl0O/70qQyAcFm8AS5DIj1h8mwDM1b1fStmhUbX2kEtF
6nJ1zx/kpg/c219nVR7cQtj6jRY7mWaNj3M+58Q+zQ8R77VtZnfGNsJ0+n8PoqAAQG46STHoQ4t0
RZfaPM4PQfTQVmDbJTvNBem/S5aQW05QZE3Gyamipn+xty1OTQ4yNcTFlh9srtm8C8n2L4QAz4Ih
ywIPqlrqy/fGUHdlUeSHOnQE5ajlnlz8heXDLf8DQVl+q8XylMSQYJgdeX7J053eff6FFKogYB5c
0QWJp7xkAj52vpQAEZWzxfHwLLJq8QpDgdeci6Ji2QC2fgmGSleE4lxAgNMDpRFUe4gkkxMfFOVV
i6O/+eYGljSjJUBUsYT3d0vBxq1SawIhP0yFY8jko/T5j9sntuZdlG8IOmLX+qaS00TMD0ZwVuTH
RlK8OVJNHjRLHFc6t8HWDo6cmqEjLhQM2iunml6jA8LID2OUb2M5tmCPQpHb4dwzDH/NLS+RKB/T
CVw5B52aHwTzdWDYO0sK8u8LS4zUbJbDUssPSuRw8rEJnSY7jjXjrFY+DBZZQ4Wxexhsbl+sfguU
WMh1Iyy59DCnb9iIvBXyzcxHmyxVzFhgPKdWJPoNizIbflJ1LuSANezkKbJb3moOqcDS5jUU3GMK
6FywWsdQqHOrxYYruD7PDnyb4yHMBZHZVj9BUCLaGp/5jPOjEzTEYZKr7B84Sqh5isNEUwvAvTVh
YzboYstqVw58s609uboq44dSm9JkZrGrBwfZUzm7GQ6GFFhwIzY/bTjWCRCto67y334S/SwKijiL
DZxA2O+7/DAPp1Dd3DaxFcUHhIYYDuPlmHsQf1fOOa0lY9bL7CBOWNMUnIX68TbAugzfAFSUXaS9
MoQEQNMaM5a2eX0/GO7/hkGEXOh+pdXS1HB1duj0Sx88DrpvwsRuY9DJp3/px7cgRNAFiNDJPbZf
IwwRFbWzRCFqL3pj6LaqgP96LKr2JJVB4SaqEDqg0keLAccLbiS3ybYdjRSdrKJidXmfnG//MNYX
pMwEWQddS8gB6/olnz64/v1/+/uUXUR8O8nYHJYd1HR2DKXZd2HCIDda1RFd1ERexzIKhZ6Lmbkm
Ubv/R9qXNcdtM13/IlaBGwDekrNpRMmWZSmxb1h2IpMEd5AEl1//Hjr1JTMQv2HZT1VypWSaDTR6
79MEHtHYHdWzYZ6ffoMFTs0FkRBIBK52dWrMWGxk+H0zwcRgch7brZe6egkXFLRLUHZasmhKAVPa
y6BIMZu/FTisnhG8efJPGKR7wTbMU0wBah8a4ls6nkn5tS03dMHyke/UzQUJjQl0udJykiDRA5em
qIPeOpDnibcb9nDtrGxiYx0jdsZ6po6J7JBWiaZHgJL230j3tbXHDQJrR3VBwNF80ynqB5OkCOY8
pz4aQ/9QUALY8+zHbanaIqP5py3NYjFQkHEU8zv2YKIxnu1u09g4K3059TQ4tjHOFliJe9/kny3+
920Ca3dum0CHRZTAkZLQXnepepeo5aww4X0yPeuNGo81i2e/m7dGmFZ5sRDBIy9B8dK1azFLhyXo
2UYcV7+OCqAC7lZdbrGHugADcvRfCtqNGLXrjSwBM9Hc/ChZhrrgcFc17Wfm/DlmDzNLtihu8WRd
GwVZqLln1sJTnvkkf8n7LbOzfPN7nmzPtVzH41xvcekLAXzRgRWhinO1k2by5llyN2et7dtYKYqG
J8J3Ynb/rMh0RyJ+uC0fy/2/Jw8ceI6MFUNMfM1gOdXzNDq8gFtZI32ZJOdGOWdWvs6Dc5RkLDdC
mPUD/Y+epqrjuUb8RGFllfsi6jelNkzBqrxb//3+8vcLK95a/VxRA79/sH44f37Z+PVVlYADR7YC
eFX8J5rJxa+7fefYyFgV4WgcXI4l3+Q+r7ZkbvVKluwEsR2CZLkmc3aMgKticRkWk/je5Egtx+Oe
tqccPY1bGV+9Q+Gn12O7WG4CYDbk5vWVGGbWx0OXIiMy5Co5Rs4U+2qK59PMJxWYrhEFJHPpM3Db
MKpgV+Ig2uapFuKL4kaHHobZCVQcxzvTE94pi7qcB02dpoHXj1sx3OrhU/iy3AIMMjCHrq+2oLXs
my5DnKVcv30TpMfJ/Hraw8IAJnAGLKRuPE/zyMe8cpgsSngScRSYM0qroDWK19uPblVIL6hocbzX
9XZhOaBSx7sOSCLO4yxf+F+3iawf1z+sAHFKT0MJ0zOnHNF0yLpz5x3S4bkTGyRu8bGQ0PQxoWLI
4uW0snI/1ufSeajrYDMlscWI/h6QBzXiBFSa/vtUvyj52Mvj/3ZWWhDjCsNmw7AwYj2hluOZ53ne
/wYJ7kG6UBYAiIx2Vk5ZVYInsgwjHj3ak5v6zCCJj/zX7jah1UvxEOxh0y9x4HNfP5M4spvZKBFO
Do48mFiOVCamD1ADLKnccOsXMdVtxxK6c4a2KYr8/TUlIjqLmB10B+vKwIgPfNjx6G9j+mvg4pQU
3yYWbfC2Zj0uKWrPM+fTMNdtUYacGH7mvUZNteFbbvGkPU2u6kEWBigYw3iS6iP2mPkdPTfc8luJ
AdZ9Jr7cvq81df9T27jMMxHCaKeYx4KUmYd3OhLEL/4EvCu+K7860efbdNbkAkl2ZNixN8t8J4D2
UM2sbiCAMz/V4kN+38+HLNsgsnZByEpb2CDhACdJNydTUYiinx1oNvZmC8xli994RkiAcTQCIqPh
/ewZu7DAbW9SwWoYxzEpiy8sbyRgyYskFKqfN0RB7/T/aRupS2x0rqII5jFNFpjdRZ0xQyu4s5f4
1RO2zB9ike6JFdbEfJrzzpfuW8G3gs01hQfmADGF3DvWWy9/v+CxERWr22TAu2qmfS2SwEvfxPzr
2XcbBXlU3rBXnVPdW2eJGABROWYhc3P6LOt4PNijPZ7rTkVbPu6K3w4HlxI0EaFcgRLPNUNAZO2H
mE9ZWKXRoUnSD3YyHpTV7ebmOLJzVI1wNcjgd/aLNdKAeeqJqt4vH7jX+F1mFr7lpShFR/2HX34T
Vx+2iPPFSdNBdSTzVBaapvcl8ZSf1o1PU3ESbENX6v0jizBdkdIuFXBeWNvT91mY9dOhJH6TnNP5
peeeb9sfTPsU1SEd8x1N92MmYH7S3e+w6jkIzdBdh9dzzWrlKpJHyJTAVrf+FP+wMoII7c7a6vlZ
EV7w+R8dTUWjXjh5LXWzsBim6EM3FMWdm06fW4XVMrc5WqVELXSnEbxQRjRK3J0Nd6jnLLTjcue6
X5NE+tVID7epmCt608aJ/UtG0wKqoVFeW1YW0jmwmZcGyDb4cxkdZlN9z5QDHdDss04+qNh5JNVw
aGt1UEPi+QWZ9zzuAzKwu9sftco6ni7UuAeToW98kZTODRvwoABhj86xKMp8sVH6XTFLUHkArseu
DxctytqbnXOjwjCXiTdLeHqSpdzl7vhCZfNUkP4Vq2XJhoCuEuT24hwtlbp34yrR0CSI3LIwNv5I
KndHZr/6AszoXTb+uH16q+rogpL2FG0XvjFtQGmaPlsASRVYuoSd4ZQj2T8djOHzbXJrmWUbiT38
i6QIg9a9fnoi80TSCCMLB0Fm7CUrxN6tAVyf2yQOujGPsDw863ZmEo0ACcvVHdbMNCenLjGam2Tf
o7obd4nErtDb37UqRJ6Ng+C243p6VpYP1qhcgs9qyzPqzH4zS9/qn/83IvpZT32fmHMEIj68QScc
zOA2gZXn6cDRZSiMwSd4txWg5LmqhcmyUEzS2znTU79k0uL6KUHNcn+b1nJRmsMLWg40ORo84GBr
OrSMQH6sodvc0v4qZXdK+vbjbRL6aMdiJ0CDwRmEFwWjqcUJolKKsBIH1s3NXckLP1IIuqnvtVlQ
Wuj1aV6r7HUusC+L5l+sQQTxOO4YChCDWQXlhLJVt/VNK5Jy9U3WtQA3lotCHQfQpZfZf87pfMrR
NOEUAAmx/WF8Liys4zExSNQ9StlCmMk3YVVfHejKzEk3nIkVNXH1LZpe6iKMdpMYfXBoJ3TuqMqZ
T7KpPrO+jvx8NorDWMzD8fatrF685QCiHEkBbOHRLqVMk3roBlxK44o2qJMW0YdJ5l/X6g7aRv6l
oh0zicea97EHlyw5euIDbe/K6PU2I2s+7RUN7fiGtPVyXuP4iuElhU9lwfci8gePf0SEB3Jqg4TZ
JwNIsLcJrz5Ti5ueuyyWtfTBkay3ZNmjCyt0yJEW50R9615Iu0FkTdOCu/+oaPdUV1i4AyyUPDRS
10Ibxtjt8zzNTrLuzHyXKnO+Z9STf4hByLu6H41HZLeyvWE02OpkRCLgou39SkTRhvu3LkD/fZh2
tXlbJeVQiTxs9+qjsWHPVp/nBdfandK+nSIoQbRtktJv3WY3jW/pFiTt1gVqRmxwMruVHILTx/E+
joFTPf1osVDG48mGXdqipJkMUnZeUhporJ3HQ2w9zCc1n6T96+HPlaQsH3Hh+XdtNvQihjyO/bmJ
6x2N7niebcjjqq5CAGejUwulSa65jlnfINe99Ox2Igrc/gB1KdrvXn4uq2+3n9eqfP1HSW/Xsopu
xuXDlptsOM/9J5HS31FOFxS0p0Vj5O0nC8ppV5JHU32strZdL4fxzrheENCeSFwoITqBwzIHF9r1
XAAsqWAfBfm8OCaxI31scb19auv34xLKXCyyM/VMO63MSCQT+ltnVbTHuY3ip7aIjrEXYThjSI+O
1YuX2yRX36qLKBglCg8Oi3aMFdQgBALRRON8ybz7lgrfNbY6EHU0qn+ciAsq2lnOlAOoeqSwJEMS
OmNQid1Q5v7oEL+2xtKfndY35va5hwOKdSKJP2Stn5Vj7Svkcb2i3dsuABBdLP6W485GS1bn7so+
Qq6lf2Ym8BVun8qKR45Sx1K+t7EB0dWTo2pUSzcQvjetE5+2025I/rLtc07+7B4o2wqFV++Awld0
beQisGHu+u2nnQAr/eKPc/lAYJaOXW8FjTN4G31UW4SWv18oGcVG0hUV/Ca0DgQue2IdIo142ji8
1bd/wY6myhILzllOwU5GTmil7zd8H30e5R9hwqUgAuYovf4cYr/gwmjReSYkuGjKs9mUgVneZWUf
dAVKMJ/LlO7ibv/Myq14cJ0tz0HbCJpoUW+7PrwqL+oWfmcWWtaTw+IHprwNo7wqdUiy/T8KWgIh
Z2zELAJsQO9V/mgz30rJ1zS+N+om93kSjs6WI7287nc67oKiZhCmMkrraRlNyRPjVNOk8JXas76E
Zx/72Mt7osOdMMluTvI/2mYrA3z7RN13FSHHyknGwK+k5Z3VFaeq2bCqq6b7X/5cvSAkRQvXbwR/
2KSBcef4I0+dD51DfSBR7G6rjC1mNBXXJ/3oZctRpqjXPGyFrVu/rrlUvdGROR9xVM0ZwA+3v3z9
QWGcgtoWiieokVxLtkqNapgzfHrV9IEU6qgqukum+a6czT/TygbMUtQ9S69/TmQSJv1WV/8qcx5a
czCOhUWuel6bDwYzzGUwpp3y1rcwrvKpbOT4/Tabaw2XyF+jO8ICzie41LSfZyWFnYsyD5H5DGZU
y0fsS5tdRI2xFVT1PVroukn4ztkZPqfdvM8UOUR5csJQpo+GrsNkNndSmIexScMhod9uf97aIVx+
naY1664sRDri60ib+3HL/Tp7vU1hzaFBNE88DNByOHqaArN7Zmd1g1mgIr+LZbsXaYO84OSTE7wD
xPPqVDpid5vmmkdzSVNTaRnlZWWw5czjb0I5QZwBqLT+HOE4s/bHbVqrcmxi1gUNEZ4FM6E9EuXk
UjAT7hOzXws0EBaNd1fF45dMucFc0gdH7U0Z78fE/Zpm1ZbzpoOg/bRLl+SXG76wS7wSScHjKQ8x
R+Ywnh1Ruse4WnNUDXnouk+xkexGisZded+gQlQOifIlkge7PtklvTygifPgwfeaozlwyq2Fjmu2
31wGMzhfGo/1Io6ZdENSuDgcczpU6WPxOWs3vIvVWB7bJy0G7jg6RbRKLybabVl5iHarJg/yKAlU
+8l0q6CIyaeWA781ivYcuLuG2vA41ooZKMP+R1nTYGaOhR7KIlC+w+yn7eQnw2PZvY31WzO+2fbs
kxIdZs29AbfSjJx9u6Vc/j+8Y7qPMMxBoNZ9ffnEinmlgJ4Y9qQOWPNU8XJpyA3UNAezhZ51rzjH
3b1M1Yb2Xn1hyAA52KqOPjc9L94V7qBUPODQIyssXMzFtHbQV9JnvD026dYQ46oYXZDThBwNHLnE
ghZ4DPGnbGiORvLkbc6VbPGkaeo5ldSsnB5pE1v6TeM9SPObWZwLr74zs2J/W22sEsMMFkYKkXd2
dPRfXg0NpuQgO5b0gnTYS+xxFeRrjUTenG7YoC1a2ukBIZyXcskHpeVetIjn2u+T4feIfqjT1Buv
Ys35MS8Y006xzkbYlIVYUqiDwc5AODug3TfI8RZuH+G65r0gpRkvO1UkJoaFxAL9XsjqPrPuI9fY
x6IKJvYdrqsS6JVvwrpWGx7eqjw6WMPioMvTejfgOhtUUq+E0jV5EnTDD5k2wVBvEFm1nIjOLJSl
HQ/1yuvHzXOvMrseJ2km/MjjcyuKXaagzKNDpz4jleh3JtnI1aze3gXNRZQurAlDdxnFQoU89ORd
YX0tHUxZ28URO+8+3b68VUI4OvQUMNTCf2q2C0IYeuOl6hqY6HycjtWkFNyget61JPb8rq82Yo7V
C+PIDv5TftbhLpMulk03wA7lceGb1otKpU+3koM/fTk9sDHRvAqf1oFP+24yjWBld1dDKw5evut4
299FDOVYtzaDoud+S/MXKUjlz3+JNj/WaKdQ5iEpstMc76qJb5W2Vs/Yg4GyMPqNM9YuU3Yk73sP
Uir7x6YtZp9Xve84894WcAJu3+faAVsm5muAOEYQHmvCGrtRBSQuB14QOk5BSqkXtfniF0Wln+8l
EY0hxyJdm44upv+TeifLc4GerttsrKnKSwqa52gOYrC6hOIGqzyw+r9NdcTCd79DndfC8N9tYmv3
YzmcYPMr6o5opb1+bJOHSDuG+4bmkypoSnGux+muTR7tHq/hNqnV63FN17Y5Q4fzO9wOtJDACeB5
mFERSGtXtuiu2hoB3CKiecIF66YioTg813spVeun6T4v8v+RE82YOZE5sNRmwLVQZ26YAS0fDLn1
clYF7eK4tJspMwwD1RLHRYaAn5pig4dFit7JMRrdKa4dfpur8TD3QrjejMlCRZvPSK8Gcs5e+t45
jxY5tlX9V4y+idsCsCrY6NUmLkJtgg67a1lTljIyG7FomKZN6FK01th3aY3KITqdkeS8TWz1+Cja
h02GyjrMyTWx2naipu0yDOeTDraYsOHIhV1v2KpVccOaGOAcInwnukyrwi4TYywwN5h5ZSCsxgkc
2puwx0N5vM3Q6kulHPPpMFaY1tYyVqMhPFcSjCh6g3OonVeZxIexz3wmHm8TWufpX0Ku5tB36Fhl
UYUxtxrLNqUa997wkvV043422NHRJpquRcw0N0XossgfCv5d8o9J3uwLGu9v87MmCTZZMG+QX3Tf
DdBnU5W3Do2LMO5mdFxRbIj4C5MJWwK3Jt0OTDtcMqRaiH5subKdvqewPsOk7icDJraO67ekNz85
EpXxInq+zdbaAUJj294y6o4uY03A+VDEMVbGF2EjZVDyN2Ehe2K0h3J4uk1otZZ7SUlTFQXDGMJA
2iIUANoJrClBx7TXuk8toJMOMeFZUE+yu3PiTGEOw3vraRQHvU0MYO94oTAaGrSFHf/Ge7j8Kk2b
GKlI1TjiPdT2K+N/m+QbynlJsQVPtvYauAtnAh42RjMcjXlrKIsEzYnQI1m9p915sSZDt4UptKaN
AVGBPl30eS093NfaiuacY/MFBgKtqo19DjyyvvrKuubcWsZe9MhJp+bGs1iTH7wJTAu4HK1QtpY5
kG7clagjFhiknG0/UR8tmwdmj02PY7+lJrdoWdfsoaGs4+4yLoZumz/LdN/nYhcjIRBF8+62sK69
QqT5MJWPhh3L1Jt24DlVxJjcIrStMRSuGUZAtwKc3THP6aHOs40emLX4CL1kHL27zEZHt6aUHVM6
ddGhCXoqAKVFe/rYjn/avXefuPc2WoDwf529kW5oaB3N7WfCDX1sFsX8EwPsiPb2nSSno5FgzNZN
kFVKuqcobT+USBIU3D7aLjK2cxkUlXggzXBP58hPh/Y31I/noSMbKTWTeLq6syaRThbDHK43Neeh
YX8Uwg7qTJ1Ys1UdWpUeZK7RtIyrRcvXtfRAJrPKdDHdUM5TOHrDI0NzoJrcB77pe6+QQjUGeEEc
zfkI67X7LLsSq+8mNJrz8hVb7wPZj7umZOgXeLktp6uEEAnCEQLEF6bYrnmyzNotG4YbbMwHl7sf
y+JHOZ0Nyn496HQJJg0AJGICiVmfQXFbniEthikKxyB3MdoaC9JitdSGLl5RkldUNF3SOGPScoXJ
iRppK8GeUheLlqrfcFmvqGhaxJ67pE6WKQCljA8KPZnUeLaMbikQll26i1gX3L6ktXcGigusj/fT
Bmi3VE/D4Kb1MsHDaO/nNA+87Im6rxOFRa/3FRaSV7HyG/JHDJg5DOjc3f6AtXOFcCClj7w13rsm
+ZVXGmqoCN65M/p18QOBxu+A/wC3/T8aWrjZUlRGrB40Cqf2URq3ueO7xbffYAQ1fgdZANgcvb8j
zXPUImuA2QjrByuRipBPwttqtlh7UxYBgAlHaRwlcu20+rkhqqnyKpxTpzr2E639qLDfatJ8AKKW
3LA0q9RMYgLlABVEkLt+wb1wRtfLOGZD4vlOWp0fN81zbye7stwC/V4+XIvVXECHQNWiOwYToprg
ExegjakTV2HivcjIn4s7Qe/ZcLLFhlO+Jm8W7BiyNUghefooSkOsuqaRUYa0qfZl1J2RH37IlP3p
16XhkoymLkZBPRRksypsZ0RKR+zY9IaNeZLlZb47sgtOtCOzAECPdWKiCgeV+6b60TfNb50V0Ms4
OmUQAS7ycZE97NuEVKwHE7R5BQHqvRD14/Y5rXgXyyz4vyQ0gWZjx+cUk7ChiQFkP52U9L1uRnvC
PkvHezY6O6Op742Cvt6mu+bxI+eLGSETpRUXqaFr3rCJLe465gJko5L20auL+lindu+nUYdlc4RD
9cLROo6j5b4ONsMIcs2CDEipey6Yc4fSpwhIPQG08vaHrb05jGIzdH1j0hHN5tp3ySEZPGRtQ6uZ
jq7HEIzMh8l+qOatvNha9zcWwAIDb3HrYKKXp3JxvaOpWgQEeAqmcO8m3hzm7M5u+J4NXsC7gKCU
OqTeCUg/QfzR69xDxIbdVKUfBz4Glnymzlaz1JpIA5iAYQIE8ADIpl5/kZyAHhGnVRWWjdv4XDpx
kDiR2rB5ayrgkor2cOQwWJWyIXPj2EroT+kGVgIkSB5N9eH2ba6aV9hXDBHaDseInSbfQD63UnMu
KySDfjCsuRzQZlanS5FyIEAwuq/N02jdTyUavT12R5vxN1Q4evP4AnmGQZOfI/kXd1zHhaBFKSuU
Ls+TdS6+tnXtb7zhtfNEXMcQimB4ydHzHNhJgVVafYNba41dmh9nGe2ScSMM2SKiXZo7FoCOYGCk
Qnsb/C+OJffWFrjeKhEkG2CKANuJGORa/jwStXbORhBJnpATCBr5UKrhN64E/TBoAkW1CeelaR5v
KOYKLk+Ngfy28lmOnRrizXIxkZj/jruADinqYIbV5igYXPPTCsDQdV1Th0K2R1Ea3yfrL7NI7/F4
b8v5ivmGhXBsPCtU0Zi+K3ESJAXuUlcBJaeLfK82DkYXnzlDaCGGnVv8cZvcyj1dkVv0yIVUsy4q
kAdrq5D3kx9V37BVyadV8+t6AhO5PwtNHI6d3j4bjUVDkohArtETXHbtMT6lbrZhxdfaGyjHDONy
Pw4mJhdeL3iJSAKJHus6bA1+HDznYxK/1H36QDG+Orf1rqq+oZU2KIX02wgrXksjyPKtjQIrihfl
NKDI/kQRRYPH9UdgkKLM076tQ17Vd5WU53ILendFQjDgh5w4WjsXbaQ9LVQt+rwXeR3K1vWb6DFx
jnFc+naR+NG4ZdpW2EGyGm4F6mQ24/oACKNxyVk+1UiNmPa8g/Q3X90kQch2Ww7XmEJV3cXdgci7
nu7B6aN5nizoC6/D/t3GKu/oUIqDKh3Tj2rM+fE5cTbEcoU5+OKoMIE7AGfru+8K1P0GBZC20M3r
fTb3WEwqrN8YfcfRObiqZTzS1sOyzsTuU2/0akxgePzY1UZ2ThPPODvV2G68gJVDXG6JWsswDXN1
nNxSkh5JXdRLUvwHh9FV9tlp+tSnM7UPZZl6Pqs6eyNpsHaIIIgsGkNxCHiq1wI/dl5vFFHZhHkk
vxnJ0qLuRcfb0rGipdB0j4F3ZOow+ajDIaaRS+SYOE2YtA8c0BvSwzZCjH/8OhXkyPjPBkt0SWlP
N3MjUVZMyNAGei6bX1ASlsb+f6OhPV4Rj1Zri0yGeWUHxwbzf2a20YaxdiHoHEBUC2/Jo3oGrFOT
1fIhlbCK4sRn+VaI3xniBvQUZsLQJoc70YNMuzNd2du1xCQzPcbM2JlNvO/76HT7tBbZuQ7MwARZ
stwOQgsAGl/LVlnJdgaSJ4J0GofS+UpN6cui81W6Bbi5RWl5Whe2oxN1DuueVBi9eGbiSxFhxo5+
yIwvtxl6fzdgCHoAV4Ng7d3dtILRbrIVrPt3c/K7rZB86+e1NEMNXKe4h0cUGhnbuWxXZnTjjWxR
0Fwup6FpnPRgYNi3WAR8+3TeP3OEKsC7h3sFowO03OtLQMPC1NUUny+jI/NKv+teebKhI1dpIFeL
rIENwdK7uElTIjEcM9yAfOLpK6CLifVym421M4IO+ZeE7mBbso2bkUJq+eSX6hUAdLcJvBdWoFBB
4S7PAgZTfxbYTZtMuWNWYdaO0k8o6UNp1qjK17UIRmOYN+zkT5fi+h1eE9ReRz0OGEsCFE0oVcCn
Y13v2hfV7GV8MM5p+WCqDUHYYlCT47gsnZGgXhnSKrID7jTR3VgYX0qCxlRbFnJDYy5C+549oEBg
hpvBxV8u9OLxF5GRlL09gz3DHnZlh1ErB36AOci9pf5u7G43mpXhR9Owod/eG+zlXNHgQuBeuRgf
vyasojlldoQoCW07RX0oyniHnQBRmwRp9nRbZtZ4XOoHC6Y6Bqh0tHOMjom+tOBgeUyGBdDvWHWO
sLuBFwcrEn7FmU+3nLr3DwHThYAUgpWA0ab6HvYqq2w4OaQNbfutWyC2N1qpV47v6ve14ystwYbM
xu8PY4rEw2Pki/hDlfoZ3zi8FXmEocOxwQNBr5gOBbFAdHr2bLVw6v8e8kfIgouZvGIzkbTK0EIG
4Nrwc/TdJ0XRumweozZMqHuqGXBRPvdGFcyNOufuRl1wORxN6GHCQQiOAmIlvQ29mhA9WyTtYFtT
vwKsjZMgmvhyW+pWiWAPyZL3XLBeNJdKVsYccyxZC2OcVyVeVX/I29fbNFYkm/MLGppLZZjAlOrj
vAOgDAl4Ls4NmltHrImYUrJP6jd7yPyxs9KNiGVVuDmDywtfCy9LEz6pnIhOU9EBfeRTWT4Nw1bO
eFXoEM3a+Hlk8vTtSzmvMExXtV1Imo/5GCFHM+6gkUbL2t8+wBVOUB9mKMsumUL7HSdlQ+xpGPsw
BYTD3h4addd2qbdlRBbrrQkc+moQs6LyjQ4o3Wp1RpdEXu/04VTOQe7lr1XCH5RpHoas82kxfJr6
4pMzl2c3PdLsbPJXqr7e5vS9qKDtCu09Cxot4j5d0cM+orJJbQXslKjcJ+gsOAjDQlbYGiJfWlm+
T2KU5rHa5M4dp+LuNvX3FwrqSBy6WGqBXJL+ursabmHXcBVi4C5Q3uzn5Ajz7td0IyR7r0auCWn2
zFS8jOKIqTATpzI/DPVhwGhP/GDQrTtd3u/1naLSDsOFaiOwiuGkXxuwNo0kb6kawm4QTQYQ77w5
E7vk+xLAuUE6A8HS84ooQPe59OsxNg8Gaavj7XN9r2TwEZimQcCLaAR1w+uPSM2Cig4SHBZztBtj
IEiI0Teks/HgV64PeVl09+ChoGioJ6DHKCondwAcIx/24mMbL6OSYVKXG2Tey+gSuwMAFFsjEPy4
y2dcOCMtaic5yyRQBd2G3Nd2Pz8kBmadbJV/6xhQuelE2pOTT89oRLc3HBJ9eyQStYBpxXQOIObQ
FM50JutZzXysmBm6AC6aHCzDmj/X+UP+9yB22b03f5qwbJSoIOoPbnbuPuGHjlP0Wf0onecsuiM0
DbYw2N6fO1/GmIGyiLlEZP6XA7s4kMIqXUwUJ1aYjm29nySR7MkrhWoCN3ErDObVqOhsqMSVQSWA
6wHIZxmYwFXr5WHVW7nq8hnrjJjybYyeFV6P8UbuA9TUdxpvV+VsP81iL+mvq2MUbbEzBKOHSIRh
Su+a39gUedXmphnahYEteBl1wzbtms+3H83KqaIZCJ1cCB+AbarnippcKvS/xzjVMjXviKLS8CuM
4/m9jUB7ABTBhlJ6/0phw+APoolswR7V82CNmEfO6skKMV1pAbKPAkvrey5dWTyIsUr5hiSvxCyo
fnk/8cJQ4X9X/qsk6hqias2Q0F3RBA7DNje/tneAz8eCN++xwBjO+Msa/pqm5ooQEbly4JX5Ewyj
Hj72u8ptAmCQ3767FRUBlFhIJXrxgFLCrWsJyRoEFcj0mSErHCWD2e3MIsgrWSJuybOmCtCvi70h
vO7mXZzMGEErDEA33v6I90YGvvc/wyPAgHiH64zFZdwYDYWPMEzriBwT343APDuYQrI7d04PQ++k
G89yjebigwOUDfkTVOOuGQdQ/jwCXs8Mx4mHE00eJlQA/cr2JFZ9kDD2xAaTayeNbg0U/Bja5wBx
d00wN+zW6QAyGJbl8FeSYFgRaJNWgRZLwE6eSpEFRtX6TSY3pHflscAK4PnDuqINRu/XNbEOXKYj
dB66BI09H4fuW2UVXtCJVk0bRnxFEwDAA0Yc8z/okdXR0b2igKOJbQbAeIo/dQpj7Fmz7ymwiOCb
3JaZ954mrBrqp0i7YI7gHWhuNhi1VACEwyYAJ/nWUKkOliHJxuGtU0GiGE2dePd6X17sptVsQgOF
6KtO/WKq+1NWD1ud4mtXhOgdPwSxQGFwOdYLszQMXTXkTNghz4s5JHb/w0niLmjQSbmhVdYpLaPC
aL1FaWR5FReUary0TGS5HUa5+30c3OfJ7R4NFb3dvpxVMrD6cD7gogMz7ZoMytEon+aFjUYbCwA+
Y+wdl2zJqW7IvJGEW0zYtduIPYvAAQaWC9aIvRPvOSGu0cbUAiZ8fkZjVGA3fzSSBIX6aBvGEf/8
MmuoyEFrmJhaYo7OWsOYlfRoxA/78Us5576H4TZrCzbmvdihCg2JQwcmcpeMa+dHnDx1ARBOAaLs
YES9nr4IOmYbCmmVCDquUGhZVhlwTSFVqYQ8jzGIOG1Pdk1Toew38Jqnv0MI4OB45C6qSfpIjNdn
dVW6DV3ANZvAKgv4PfFcdn//6s3g+lEvxaoTqHXM/V0LHZmlI7Dkk2IhaluQfesx1ZzUBBfI78vG
FJ9+nRzkjqAWh8oIAutrcn0XSWC6JSzMmex9xdSzk/AT/XWoDvTd/ON8LNOitkZm7psBINQpCxOj
CRcqAGH75fSNhz5MZNawrQdNCTq8j5cXtMqNmIWqS18QtESo8rG/m5xvTeK9Nw8LIaDW/kxSQmlf
H5kjUP6NeMZQVPzaZsbnCiuOCueQmlsJgjVCLurZsAwOtk3pG1Ll0JOoTgDhTCsviAcg9MYYaydA
dt66ntuU3q36HNCiSXqC6wFs1t7qvtq83g090DD5lm1977DAUfmXJyyAvD68pGs8BKSgZEcPZiUf
gcVUG+2jGTcIUjeyoetcQSlg1R7guvVYfGjwjOcG52eJNAnK2EoOsk4/VkVV3v8faV/a2zqya/uL
BMia9bWqJMtznMiJky9CsrMjWbMsa/z1byn34XVc8XW906c3utGNBkyRRbJYHBZzqxYY7g1HhOYy
9FmgyxRtPjxnDYDbm0zuEDVEqMwTaRY+m+h0/nPfXm9SmSpl6B1BBMZPXZ8SRQ9ypVKATBSXFclV
5TyfIfj7j68+wMR/t21DfIgtOR2vytklLDMAxF/MNGWxjbGdVJJVWhmz3vkXHGEEBNArmANBr/21
RhQnZZZ39QWRnXZqKTCCW+B/mJagonFTbt/Ln+Ee4MCn//8jZADs7mhZUQuoizizHzFhGbtGHlns
Pi+/tBvIvXDaGGAzZSQQ+Q5LqQMQXwjQo3WTheQcaI9YGMdqFde5qT2pRS0Q3XeX9I+wAVUE6ADm
xJBERA4eJdRrrsoeCHynGJvv2eaIXW5koMfOKcib7Lxlh3QV+vuSdoTSdPtKn2JB29y3zO5R55Sk
a6wskOsTqLOj++Yu/JH0ZDEnxCFLehhIhz8CAfMD+r845kK/1gzr0ZxoNvTZWNYa2y6XMLaH1acn
elTywE+/aE1B2w+dKYamipMyUv3VaqAbVyKuu5i3ZO44Kl0+eQLWuBDwFzXODrqqq4bYBjUWBWS2
vzx7XyKO+JZRnobKVR+QY8MwnDxxBFTE5WYqWfvlCr2BuUYEzldIi/P0eoGnaT8DreeNawAejHpP
qI76ou5+PkH3iycutBgugVEa36d0HKgx37x9EJ88vLy+duydUtEpCdmakvo/lALjTZiQTyaln7kF
sT5jQk8spWx/35N8v2HuGBe/U7ixozSX6wR0jpty8fYhkQWm/siCmM6cWOQ9JoeIlHQge28vODrO
i/2PRBFv6BjOmJrPOBZ1NM6pqlaofkJqZ9yzleD3uRzCr9/nfLGB/RwZINtUHzPyHUWUcSHy57AQ
2BOfsfxFhnOO2GWM7NPExvMm8czN1vEC+nn/lG67ox+i4lxga52COrHBSkYuLpzExj2RdmWdWOLH
m2hesl6QNBRS5Bxgn4RBmGf5dDjK/MKONkF7eU8J9bzVs4C76SB+6eAP7jgHeGqw2zyxM9U/u2c2
nVS/Pqfs8OTtv1YiSU6SukeLc3/WGGadpkGSDegwN2LG2oH57kVMCZSPD6AUTdZGzQBPMXo2/Kev
joQfArFxNSBe8fh+VL3Mza7MQOJ5o9Hq0JIU7d6WK/TmguP5dlU/XJGSVFhQFYLOMF8djflbtpR6
km89rxIJjc8d/2KJcwm2dc6KQMfpbDYx6nMOooqOVLhyJfe+8G5fuv/oHF+7SgOpAtIOKFXOke1c
tyeP+epPSpzD0qOr58IT0JuuoTt6921vP4QIsGTsPykhRJVk5Mg27uLx0aQPF/KwfvVSalHhsU0X
0j2KnM9IqrG/BEgr+adnQ5r31PG8ve1nL6g0kP+SOc5ZFGkYxhg7mJyFTo4mAXeL+aNGKkYcuoTH
ENxa/BrGX3rCeYyqCE6DZIAg0PHfVpudu7iQcVv/od7Xfv8vJIk8DGJ5pM6mFx4/ntsGNsoL2gXh
zITA5JpE20cVa5Uleh2sl/uy/H6HXB/bNTEununQ39DOkgpWvToee8bq+WI+t/cU9gZBCoj9voKv
iXFBjS21FfDQJmIDBdrUGtDWEVsQZwtY/yUVkvvtfK/JceZd1dq5HTuQw264CxuosqwIAI2YuVmj
jwgr5Z2AUHafRxHNybv9MLxQy4ckPp1VH8WELHcKtLV38hMKiffJfBdo750bFwZE+SlLe+ymRSCF
lxHmz05OPbjL3HnyvFEShr2/nf+1KDnrnsWSPesasLU6bmSD5O/yGoZ2n6ffd9g1Dc6s83N7Cjs0
6PlVx9xjRLUHGTjWlN6n8u1q70mOM+bh3BdYHQtWOrqSMaDoFCHJ6LDTGtrMEHCIlH7Ssnv0uBDA
tOKLIdWgx9Td5uwnEhk33n4v9FICzeNfQcOI6t1Z+T6i7O/5IFK4SSx32OAzuCVCjNGocDrJQI5Q
AhgwIqc/x5ZpThY9ilZvC1wFn1qVbFvBLklws3k+vUdu95CLnLrgXFTOO7RhUqOZFgwN++Mq9rWO
GZKbPpdILKwEmn0jvL1Sbf7ZI+knMxst0HreMIlsSLBoKZ5YTx3Zi85JYKl8etCMlIthBRAcmgri
C2keItBhz/eN6Hu44J42cP4gygrtUlig8rw5Ns9vg2OTsVw27GxMD8cnhxrkNSVkK72uNitpt1kx
Wu2o1xGP/bf3JT8IYZwKIK/1k+KfDNLM/2ImF4GVx4SiFWkM5zkSObWaccDF3NGMsC5emBTjxrlB
GGWCYxT4QpVzGs0sDutL2Kq+TlasbAnK4H+SJ5FrEhiZNunSj8tqrIHN0HWTWupkw6y5Td7edj6Z
z7HRKiICnREZgcaFGvk5iBJALqj+sQ8dnZzXzCYhBnwcfd9GG4993tdRkaPXuGijVoqzEmFu2d+w
XVQt15TmJmWzB5s1ogTed0Hpjj3wPX9ypdRyOkkSl0rwhpC7IO5uQR7n4eK0WJfkVXhbCtnTrg/P
bIJLWHVgj8Ed7zYk23QLKgx9RSrCxRlhXVnBZQSVhnbLbCBIel0yQqSDPoenTOdCggL/xdfb62Gw
AZsGLRl3z9a+CpnXCFNBNx5+V/6Y74U4R8Ul6Lp6CuiPbETGq2fBfJNEzn0VFAmPcxgj9kZcOnvy
khkZV7ng12+kgq654JxEVkZnuW3BRfZcGMRankpaWwsNbd6u/WqL7jDBwfDgTnldDwAb/JZZy+Rn
21U+G4UoXu3F9L7YRKrNz8fHVooJSxWk2AbB7Yy58qZ2q1fcZKKk4I1s/5UMeRCaZjifUOgHKWMD
qzUApoE/u8QbarIIl/LTGbvT5xXM90v4HBI5Db72XuVGrQ4l7hMVZY6NqzgRXZzwIso2pmPPm5ZQ
hRxoQ0uWbwTOWHC/8EifSp40STZdZenF0UbqS9Naa30UvYaEJ8m5j1mAkLQ5g84wGVrE8PxKXeQs
EWIJOPoezb/jgvkC9qweh0ztS9Uv2fMG3d3No74d35BsCxnCLGHuSBAM6JPt/7g7lRZNcdX0AFut
3E35YZGniYoqyHUIueJcCAYTskzWQaajz0dz5zLF6RoHxajRcbyLLrK86efuCZFzKWelGBJjejI/
6zPE96uxJPK8oxiMctD8RklMPM9klojsdPXfIctjDIWplmGcdRImAKDLgFKZJOwrdEUh3G2HjJF9
tKaiDsBXMpOij89dMiA4bihADaW9VlNRUHWbl39ocGFOa8+aAeslJue16l8cpDjIl6iO8r+kbf4h
wsU2lZWd+zEAkSN7i2hNFxldPJBtSOkyn3v/8v3yD7nJGH4ou5l0GL8aEAWsNsdNtqE1o09IIwpE
NzmD31rwDxUuojGMXMXmZDD1XMoEk7kiDzEJ5d7vc86ovShWMjvj9xPyvFHZbLvFG8z7FJD57iK4
R8a4FlZVtH3Q998KUL/b7rjauPjreGGXT5vm2+pEujUdPNxmlku/4oPg8rx9T/8jRc4xDWYWaNjo
rvruzkXd2kFzsiAU+C7A3+OQc0qnvDIiTZ84POKCHhkeDf5i8RDOHfIKmT4tv2z2JVAOHvYDSVjc
1BjCmkZ6vncPXItVSrQO+FMjnkQRidfJNn2V/2q7ZpE7WFUUPMXebPGfSxL9NcB3nabrgcPBsdnr
mR0G7Sj7Q1CPgAxXw9cwuWAHXlzKqPGNJ2VdWPbgnWwFOPnoUt0iRvoPG8AmtqdeKQzfo18TS/g4
Sz+n+UyXJEX2y3ofpyFRc8cqXu5zOhkWd55TuwWmtdDfMa1OuRateQoGuagrxe8T35gZ5ASIjPsU
vtMOv0lMPUv/08fGsWHpPWZtqrOCsD4hx3SBrP1beKa7FDXGcLtbzFaPEp3n3vrFIB0rCThV3GZd
r7fOoZ0/CZTpJsOAXwLI/TSRy+P0JcCY0vOmVHwtQspArZhei8aIbt3cuoxJOkzZAGAaM0vXQk0z
tGKHlxDR3YUeAakSEdskXUmSjiBRu/Q6r4+ZsRWt8r3hRDGTPsEKqaoJpDbuBg8tJdSaswKymkqK
1mt7DPALI/RJI7jjBMIBMKwwVor9Pr/27PRtGlaFDQ+wq97al2AtLZdfgB7UH9h9xbll9leUuEsh
0btwLCNQOrsrk8S+7SQzljBv1RBsRHbvU7v1HABKJFZc4tjQtcUvXyvSSkOAAM+WkIRsqtxpFTKG
SIyo6JJ5bKlGsMN33Eqb3iDt/IASFxOo5q3MPjpW5GmCZhoN5g9wwMLwsxZICJmXyvaj9y4ncvIQ
oJvyPFvQk5tTNu5EE+o3GkCwPRIj3MC1A8wH5tKutTXW5cs4yJnmq+dFbHtNZ1AZuAM0fizntrFu
BtpgA6MIvfXWQxyyRmMadBVtk3ybnNxhZMUMZraPxLjTrpRFtYiI8rIX+XLlxoNn6kCeJl8xbIcW
+2v+Mik28r5SQYgNA2XVuzz1F5yfU7IzFiEZiUSy9xb/pm5mEX3BEqeKqUuZDMTDyPzsQXSH3qgp
Ytzkxwdx7iGe2fkllRTbr51wu0nd07Kmb6EnEXObpqTdxk4Rkb0uMKfpVzm7vaLKeYegiwI9RAO9
n56I/YilpMx78u7b0I0Y+wcJAFhdS3rWANMhBWyWP7QsjwBvt+pX2uKkC8KsW/71ig6nsVZj1/Us
BJ1VvGicwaZt59pbjdQ+ddKcYdaALLFx6T5z99XIkLlrLL5oWdhg+sAHzdHBrGArsyJ4v/QUK6T9
+7QEKvILJyUPE12rSmPSWWXZvausq0nsZlQ3yHapUsc4FkyYpr2vIYbM+duoS6V4zCBWdl5ITk+3
OQ0FSnjDGIFbjFkAjPPqAMHjcZ6kupbSogtsX2UqyeeAGe7ZOB9peJB2l0X7os/rQ4yXp05MfRNi
a27uJgkNUaBbjI/lW0rOF5KkfqjPRcMxv7kH3ooMPF0MZcpgnlMq+dKHGQYHAn+smFGjTzhbFJoN
sNiANmnqmiKcnd/6BHoAusRg0TT1anBvhT6XgZlaJYF/lB3fjygqF0fRZW1MR3Zt9NdEON9noOXT
Ls8g8nzc/XXdlUVXyHW5MzZrCdbMzjcuW22Yi4Q122xCL9o9vC6XTrR932636jJ7wGt8D2A2slye
XLpcPtF3UfLmu5x37xOnc/nxwAxPY2gEOj6RZeT548NG9rxlBTl2m4r48+0STVPjcjmjo+OhVQAg
p0Rga5Ph/voADNpg6zdGokz+1h1Poa6csZIR1cDRxZoj3Ru97rUcSOoVO+lV1MNy80j+IccnPDLM
Pyfj2Q58zSppbBz1SjA3csM94tB/UOA0OQScTdG1oHB288WpJm8VkZ1qWVGbRtvwtST985kqAt9/
4+2L4SiEnQg8NTwm+JHVU1VafV7kmr+a+hIqotHdibiPZI6+ozXU6YCOGZHy3GiuQgyBWHSalcJY
Ft/sFNZpENenTvPxqJgxNJSiPadiwW773pHCaRwTsdzT+32F+S7ZcgpzRZSzXLTZBzPtAqJnBqup
iYt1HH8DtnA3x9WnzT4/C491rVcVMJtlTuneAKJ1Sfb/+TV4zTxn3Fg11UqXCt+hIRHkFsuUnfbh
PnhYkOGYO8aL9iH591m/4SOvOOdsVZEtfYirRsN2cfJWqsRYACBKFAXfsMcrIlygEsZKnRY6iDB7
92b8fcQ0Xz9HEW1/n5ffwcqV9Pheq6jOzf6stJpvzaPd44O6lD7vExApJ4+JOpxKM5BtUBh38tsF
iSCVYaIA8wQaW/fL7pgSeugE3uzGBAXYwgJrTDhhyQNGIa/daTJkQORJB0hvM5tmGELHrzc+kWhI
+tXj3KRzqtMneTWQU06+9upCwPRNsf6gz2XaJK3HSi+9n4wjQwPiVMVxK+ojeNksEvrwQpySbA9P
0TJykDUXnOmN5Og195xpIkLLTzFWpfnt8fRuLGGZvYeGSzh15+FlXSy2W51GojaEW67vSuacIeKt
j/89yTxB+zdzd7rnLwwJsyOPpuOgqWT5NXxMEg8ZE1axblrLD3lzJqkOtYF0BmijHSNEKfA5fVqQ
ce842cO7to6Rgqb2v+mHuJYzZ6NYytKaIxDn8YRxc+bD+c01tGC+miJ9vvEmBiWk4LCDBRkVTPBe
67Nhn+I8xBJNv4X5fMxWi3lK1iOlDuoRJzYQUffRd/7il3f/QZDLiBWn0LzMRhBcsc0bSoHQoUeL
PRpsjhZTZYpZKRIQwmrPTdf6gyxntwXaFdDcD7LoL9mU7kxbpFtl/Wn6q336Ng09iQoitwKvK8ly
lmqOWWHaPSg2dMXcxMN+bq9/Kaj9+BfdQ/MLKk3vh8N5k0DK9mKv78yF5aSOthU4/Nvm84N1zmix
3VKfRRk+JEHHy8ZtF4DCwmDI/LRer9VlSZYFQ2eR/P9Rh70VKl3JgLPcCoDvMz0B6cp5Rj8b5iqK
+XlAwCt7e+H81Y2I/4oYZ6paoLZ9W8sTn/FDm/tNQXWTnGUnMXZGIniu3sieXRsOZ6KKpEpFWU7U
Rtrm8IPy0+uyRpvjfqqKsvtuXyRIHgYOOD1SiPVdsJoNnhcWaVFhw0TPNM/ToeXxPrUbI1JXvPEz
8tYZy5jUM5yetamWhG4JmWOaCMNsf2CjuXNipuBau9FwcU2Rc0NFlCSn5AKKOgpIb+48WXj3eRI5
OovzO/V4yay0A4WSubqH9UFbx9ku8dxB5CNKdt6+J/8xOYvzNidVP6t6juNqmbWsiUKZ/x0fPFhs
Ls1TL3MlJjER/PLt4OQHWc7lRHYWK7MEZDOy2mwwTIJ4yF1YjJA/ZN0xPPWWXuh+eqJhHJGLsTgX
kwLZOh0KEH4+rhCSuO4MHqY4SA6Z/1k7eFUunySW05TGVKSr07nduU94nKn4ktad1oF0QaIHg84I
JhZwmazRJum8O/QJqb699S+egD9dDY8Fmg1WjFw2iMrTSBXO1s/o42IeuPOtgq4qgeqKWORcTRwl
qa01cDWrldHRMwrEUyX634xHXBkhD2h50c9WEgHzz49eoyfl00ANVXrtyGovUtTv9sc7h8ajAvX2
TDLkRIW+RGt9l2w7Z7Npns/rGftYTNCT5PER9+N6q5De2RoE4fzaMeevgBg8UUo/k4//TsJ82iwO
u9nYTPaqODOC4yQJna8xtRs52uN9Ujdak66FzPmhS67PjL6BkGGhEpHf3UVPCDlRqOuhn2NGc/8l
MpHfdetrkpw3atHvlcq5jjdL6aY7QN/IC/QzeFRiNutWT+kcjTz2q7SuRUWI7716986Zc0hxHOrn
9AJmsRSDYYkbvUjs0UVysplXAUF/L/qWp3oQumRhRyu2evKe6OvrC0KTkb5u0WJ0X/o3OmWvRcE5
KiDgn6NSxi1gbCrnQ8LLZTGbtw5F9qQhn/eJiSJAvjJiyWUdDTXknnwBjMVBws2tyW5xms8yovx5
ncYVzTWSGcyj78gHw1He/4BJuvekzwVERpQ0+RBruFQ//iQilMUbBaZrUXJeqVYLtQs7nG0MsyV/
MOW+fXfuMyB4LADM8fp10o+XUy+P8Hx6uHIrkgDx8yGiGCuRUDaUSNfM8Qi7PMbEqWxPJvlBYDqT
hH5JEMAMhgzwMoBnzK7py0ETnmJgsvorLAX80P7QfCOgcPM9/4MCF/icB/WCngBQSKI9tsO2DRsk
qkvk+b4kbweQP+hwbgdgV2akjtBFmaL+6MwfXl5mdGq+RKwqerDfVo0fxDiHk12wamp6bvkXrLQu
d9ZXmx2weYr0uVP7w6pBQ60IGG0y3HsnxXka2xravMZCU//0dayBjCstGxGG9e0Q8gdbnPM4R3Ed
zDILlVxyROplN+FXPB4OaHQS5R5Fese9m+T+Ehr1AAGuTjkbVxobLcaEUapI9zj/kCtJDKBecwoX
j5g16mWSfvQO4DFO7KvzbBayZ2E/4m2aJjIq2FKgWd8FrB/lCDm2cRVpkY6ZLZbu4AhxEX11Kzxi
vE9hwX8ynt9K8f+I8YNbZ72Vii6Jdbwq2IalwB5lFqHArhBSunnFAuLw/7LFz3BV1jBTwvCk43WB
QSSbFEdPlFC4/eL8QYNzFcMZ27V0JfhOYby1EUHzxFwhS09i6VzkLkSS49xFMWLrzhCAlu1tmIq+
LFdZ9E72um1E7b7qbcv9R3Scs0BLCOCzFQkeEIc0labedpvGKRespq7/+Pg4t2nprOfr12a9BYrF
8utrn1LhnMntF+gP6XIOpLeDKAzOUEzbzacp8mDhNgtlJWoivNHhh2vzBx3OiSQn7K2PgxAGsGoZ
QKzwQJtQOvIV8kGoHS3pU073eyZarH478vlBl3MpM2zmDNQB/D0fN0fTbTbjfnuY1IcKX0e3vNfU
5oM1XtO+an4mr23aSg26VPfrJcqhBfCWkR6Rnk8L7YhAC8Hm54rdv94mHeENHeCiQHdUkBvFhufr
ezqUq/J8zlTd14wCMO8n0ovaeKZohqeADQzoEkT9Ddh3nHroeRgUpjzxRMoZORP6PvsrusNuhjs/
iXC60TZRKmGxs475dMLe6vdkK9PjKvvaHLF5SkWqhw1rj4ocy80nyU+ynGpoWmEE5TiR3VxYdJoG
/2tMPQf+hdRsDjAo50KXUMrP+4d2M0vyky53/2hFM0rdkE1O0wS/32BJfx8e1s6BirODt5TyJzEu
XJUL63I5Z6Xujw21qm0WLMf3KJ3bTIRIcdPS/qH0K2i91HobYE8IxHlEL7T6kqyX7eFLPJ55M033
kxAXnbZZokfNRChBJYi1zEU+3cWQ4QOmGBRXF2MZTT/4vxsB+viuzSzWrIvWTAeWEDedurzp16cY
hUIoQO7ywW6yNq3xYAWZMztacxPlbhNtXOUqegxjwpgoYP0e+rzHGHcHjVhOiQ29oIhc/XGjI1V9
lDy5IqPNjD+Uec8ly8iwxN/zPSZtD4elM9KXPEVTNgW8jeh7bl71P0+W8zaqWvXtoOJ7UHVyMwe7
fx9bx1M74bPg1oliXQ9wm1ABQoMBd6Jn4ME1fdaBkJSTjX1UJFK7IeoDTyJjvxX4/aTEHarWSpYd
N6A0PiF8llJqEttt4WnQBgp3OiWyCZRJ4GJuWf1PqtzB2sqQmX3V635skyFh2Vy+IHU2PqDeM6Fh
Kcj+forqLdNv8soECE4Ljck6VsnznU4ttrhdzoOu+8fjDHBLBRoeyYxErm6z0qvOLCCOjkzsnjZe
FjDvc5gLmBZ9AHeo2KuCMFHRdB/9mME71iIpfuvJEQ2zd2zvRH9tgUmCoZqrJwHlmxfYT9a5Q47P
vST1KVjPa1Y9o0Irv9p0vW6QekaoQcz5C5XRFxntR9HitpsP3J+kuZNGQjY00gikyz+K0599TVkY
aHVvAvTBdUx5tV5tm8rBKkG3eLosMFMmkPotBTenrmIcOtZF863+sp2D8TEykYgGqNdu81w8hvso
JYdD9xKhrvl5n94NwDcbb7N/6HEMZxnmORoT9FZxifg8mlGDtSTAIGD5gnZm5L8Hd73siL3WHxJ0
60TzAaNfnvovJttstBwqmqZgy8QUhV3fCmEnJxN4n+mnmFuSNRKZ+87Vl5eptjJ43cd+r40EjTsi
O7th21d0ufAhO5tRgOk2E8/xjqLqoB8rjLT6HyNs7VFbaP6fnDjOcnxbXjaetPgyhbNioi/gYooK
wPZDruALQk9/wRjyB2Za989HbXlc1cvP0B08waHf0vJpMsDEugBAS2Nm51rWQwlcjQxtYn6XPJx8
haGgM6wyd0rj7OtVNNdf72vZN1YH58yuCHIsDml+CtNWgpahtxtLEiK669nJk1tHOmSL9+VTsH1a
OiR6/q4voWkALQMXFs+xwpwKPmW69LhPwXJ4gI8bmM0Ebir3KTWWa/R2V0u+FbpJnxHN9K2PszQ/
nx50zCnNymWnvhajSfTuKyvcpNlj3/PJ7slJLkmpvFflRo/PJIYLTIEE6iXxugO6fb5rLdr2Cylt
qGL5Z2kbjU4VkRRrPwUs3JgFwOH9w8J3XeRH9mMoi2k/41nyZ0/1l3pZKHZEskVjb4KZU+6lRRXQ
tvHvy+1WmHhFlAsTh9GYdVZWSb4kszNiJzf+lGaOvhoRzriUWDs628j+QUYvy17UjXnrWX1FnLuL
0igzo9QGx3mDZuOnJJVZ+GCojwO2SVfYaCQ9Krkg7X2ju/taytwtVKlWpfVWKfm6QqvaDSw6U4BY
/7ddfRixo/6tzovmT0D+mDoZNfjEKp6JLgOBrmqccx5TCZNvCmSuKjRW6N/H3VSaLJ1ecjBG2pEn
T3DIkxyvjANWgbkkC7tMsGDvF7SZ1ViyhBW/gR9a1N0U2/JJc2LXNEmKeuHWoa2Djh6a7QQa/a2x
9+hyynUurViPFNCtZ4vLy3kFjHuyeKyp6iGRwvyNjIJa6pJ57c79nLnzcB4jfI6jxVPq2AaaN/N5
StWH+9L4nYD+lgambSAIgDPxblKXi94wAiXwq2f7RKw6Ie0Hik8fVYbNx0+S3BCjFMQ+vzWdo8m5
J6u9BHmkqWi0Nv+oK3uv0+VBBHn1u6R0TeRXRrMAdigm7wIfSbLMw6VnkuOqZG3kGA/JHMM21oMZ
ODp2OgEWyMUNjCLfF2AklPE/1vDpS9Baj2VX2LeI/7i+iexqaFMlN8CuGqDgv/vYTYDScc3yABM2
y6gXaNrv7DtHkJOvXOnnKGv1wO/P3uWCZuv2s9mYm9E5b7eZD5ftnpAdVDwB3d9x1jVdfql13pZ5
AIkH/ir5Wh2TbUEyB3tskrfAfUlOU7Mcugym14v9sH9K9097gS7ftOx/BG1yFmalRTpTayvwC53I
NbnI5OJI++wBUQ0c9n1iv+dHJmYxr4oVM7aB/UhcBqoJG/sia5Hkr7R5sI8f8nXgDCR20NNEtSVg
wtFn2hPMI4+YB3rN2qk+j1mup6/73/E7zuG+g4spsdYHyxtnUgA4gXlSYa+Wo6xpwk7s5H7FzqUi
XyvDuU/z9yAtR5PTaCuSZthkFEo+w+4M5vZrN/3ju6eE+IsN6d40lbwbrqeslsPL3vNSx3x/H9j7
AVGuKLKdVJl3qljGh/ZiLAbAe4K7PeywCutgQKSD2ZHnEEnA0W930THbajRZWvNu083IMnVqPCU1
z15e3uLlmS6rGWGiqbabXu3np3CZiEHtz1LQ4FPq1NMvL71MdXXVPYUzghWB3Vpa3D+E2cQax7oN
aE68XSbeMehw7VZKq7uonQUrR5zSbOFHnX4JswbWAwpEn/eJ/XqxYcH0dFua2JUNonxAmclmVtgG
lEy/0AH4dPlKsjALtbX9+3R+Jzq/CWFCEpvesbucn329nOLmXJkxAhLCssfmrU2QXjV2+te7wlKn
PXhI+ZtCMIHfWaRrsnzTYJuYBVKe2DhSImUGWWoxWVeu4SJop8/3WbzlOKaNYniQ4R8KApDrc0v6
zi7iArTaqbdj33qu6nWH5M2f/AVBM09JZs6T9lLsUK9CW80HzKZbNVTUX3zr6r/6EC74K6zKbIoc
H1IZRNvG9tIIHIX21r4x/1xo1pCyE+w1+J09nOT8g3fOXJNykPsxAcnn1aZn5afrvr1tVquVVwLN
rt7lsGKD7oa/fl2R5uBk/mzKClSvuJ5zcZL2pgWhnKbpKtY1YVLp+iRmsyJBAUaX/DR0mhL4VSs5
3JUX7FtzG3tupdTot6dXu6ddO69t974e/I69J1ngCkG6FE0TmD/mqJe2FjVNBydqkmCTY0bpRMOY
da4CTN/PAsN+RARxfpNhkDUw9KtgfSkn/jyWkqRoTCzWme1aiFYuclEM8Ku8i5/HBk3whPWEAB3g
ZVoGYT80TXRQrC2aDGgWL9RkX0pHQwP4be5KNHMMwAEE4XOuvlordaQQ8FAudWWlx85oB4Jo86a9
YZ7cVDFZDkiCb5fz4yWJjXrn4oSejsMo7aPLoq/2Wnfo+5ca2b2SWgVVqmdluBC1PrYKi0fTaUcy
Psfdu2nSFjPKZlgwdSRl+lfq6Mk+0bFwO2NjqgwL7M6niyhenCIH3rFP+8qwvU7DvhO+lSY0ywD7
vdrwoLpmgF0I6VEzETBecjI2RMPGRdXJz/MqpAOeaNlDGgpCiu+AlP8AACroWMOGbZa/NhGaly6r
00qPDlmOGt6DBQR+hjguX3TvF4117yOQp1n9PJabWfV6KQGUYQBZ3vwoCorWlbiKme5mQClwrQtt
1Cm3qTmF9D4+VgfsFZyFRDYeNZucnHZwZN3JTBf7b2bzYG1b1Hb7ZGG8lCMdt6dFE2BdOJlhBeoy
MtwAE+qfARIR/mUT0BC19oyoEmlOLHrvQhYHn/dN9Ka7slVbs9DSNGk1F1tFdRPocmBEBymm0a4i
8VGh1jKiKXOBCE9hQMxBP2JOHnYaS72EOeXjMnHfzXcPeynZxbW9LhSmd25cktjeLAPFZHqzAcuE
c9yZEmlmOGiwsXEzK8lppOVDY8pEP4deVW3azSmjUkqKJ6tgueTpwdO5J+3jxaCNJrKu3y4F3wI3
hrWVNrL4fBg8oMqVj0N8OlwwmVwuhhlL33HC1V89doekJ2Xin0OqzJikL6c4qCN13JIBJYXw5Cip
Ky1sneaJM2tfOkkUHf52Rkgw4y/YEuIWVKOvXWxWYlF00WWnQ7SQjpFbBA917MlfNZ7e26AiJYaq
C5JIf8a/WfIWyxs7xrCA7Cn/cRO0je/QoEIYr5727HLxctH3xvnSnU+HdHiwn2A++jo7oMzQDHup
OQHFxz3/NZCBH5lszasnsxXcuzdeZgCaQYVlNl1zmvwd//zwgScpG8+zSIoPFRoMWlqPtDBp8bcO
XgpHGlZdBUSRdUvOzRbhqnR+7Au3Cp3OIsVHuEv0TSAh7HPreBc/Xs5UFyQhfgfx11/HXUvnPqpH
dfq6C8Z1IxqfcDHBBY8bu3gMZNJe2H27vvFANnEjoCKgYsnThOxyrRf/h7Pv2m0dWaL9IgLM4ZWZ
irZMOb0Q9t4WM5s5ff1d9Lk4R6J4xTuDiZgBVOzu6uoKq1YV5dgM9Rik54jd5ZiH8UV7RhPpmIFN
9p5nwsSELl3aDKcGZxJpY6H6awiG+wQnhoBhmhmIeWhUwJi5G+hlZUS3XJydGyvDtJsn7wMQL1hX
vXtrnORM+yvPysJFvZE3vwsi5n95EeRl9EXBcwfk5ONdnZT49tWYFsTDd4cnJWK22e2m9mnGSL6S
ZWewV/pqjkT79/9Hd9rkFT2SMtMVxkNXpeiX2bmVnea533JmvVU2SFb7pU10fks1K3dn0oW5QE7B
CFcUbVh0s86SCsB71BTHBeTslZc6MPv6tSW7xzu3EDqCS/RKxrToq+tJQk5pvAIycue9ZlU62oou
ZdHbckBV6rGspVPiEVzBXEsYvK7M9s9TUp+t25qc4Us0g4FsVwbe8cpgXqnVTsKls7qWNbtmeVtE
iTBW5Cz96UrYHZXeBsEujl6p+ii+V41WtWZCjMcLXMizwvGcRsuj8x+v0i8TxdVmRk3BZUoo5ecA
4+5GOBDSe5w5LWXmrRZwu7bS09ign7hLkYwq8tl17PqNTT37yo4SPkMmUllGLXxbBhyrU4VIZzHw
OrMl6b2mXpvKGStDrpw2RLZlM8AzQYveAD8x0kjz4q3lSu+1DzlKPF7TtYI7PY+H84xrg7DrinMQ
6oLwSbI936wEIvfWFyKQQ0AGQWQRcU/u6NV+JVnlUZ4yFmewfat9/1ICZhCe6E6wByd7Fk+Pj2ch
7JFB8IYpi3gKWRmZi1txQMNxA01XxRnJ0LZRJUZrnaC0guYgOpVenpiTgMZsJY7hb/4VC4tau2yT
Hbq90PgA3GYF2Tv4K3PaiyhKu5QJe6y3B9gOlGg+0v9ADndqu/cqTXlq7JxfeXHuOb2UW6EzKyL1
HQ30JoTue5c9f5vf0Usy6smWAePMpkZjh2lokgWSkxfB0aLWfrzpS0esTNEE7j3mjs0vfV61Hsd0
dXEWRj331K6XrbgHqlhR9OwrrDWhorXHEn+ZmO92WWSx0yAAYcAbeHvMicLVXtEMmNGkc71JUFfM
MkZlWEO+FK8NqIoKVTEySvNoPckMJjQbona8Np6As1HD7SBqGSpvX0WEHC476PDMErQalRgaFGhl
oo2+Vj31P1mu9YCMNE4O9ttQa8Z9H9hlaovfbKW1lF3kRo7YZJU56372AALJiXQOC5NA0jZXIqZn
Q3lshfIccCpdJ1pSvkWp5hdmGQ8a132GxKK9VyUw449BOPW8zncv3A+KTIIA0n4tU8DgZnKyoaR2
hPJOBcB16bSAUbE6jVAUpTDJVno9kLYNoxPFxH8UkM9+fEi/zXezQ7pZxUwrmSLJMdFTLM9oaQ8V
XQLgSNpzYOUad9Vl/AZaAiUgz8p+SKL6H6PsRJHJSJY3aJJsV5EWjxuWtgZ9EPWotrvMUsanhN7x
lEFys/S04CRwR/IkfYYnLjdC7s3vMFESheXB8I/8n9ozJLLDjETvrae2pcWJG1F5lhDU/RSRVaY6
Fb7GilXFx5gxR8r2YpMVtPJAEHPnhyHKjbgtND5QRwuNEgF+JdhQghqJGgfxu6ow6NJkWm3onoLv
JtALhUUqB38+dcC+BsLKdt73ds6UYnoPryxpWFecWMp8eWY3kbOn3o+NlRZqglyaResg7wxUEa6t
Ov7kWmIgejUyq7RCc638L0zHNj9WEU0D8C5BhML8RgNX31G0VABiMrk8c8fuIv0hh+JQO4HJgATC
d9OdmWHWzHHQRjM++Kq0F6zoQKtbpOfPifqmge0SI4lozCBDryGtvcZA8dmCxZrhMVqJHhdSkDJz
/aWzwGgoCRdXlFSeaanSsuoytWuLL9lJsHCqsRmsybv3fm7lzXLmRd5zXOljZ5hjaVao13AqKtug
BZH1wPQcz2QO/DGxE6tZscALZZobyfNyJJfRYgqbAd14jl/9bSucxg9+38laVali8zEODvwOokfx
hghQDfbl8VVnF169653mZle9i0UP6o+dVmxWC32tR9IZaKB3HzdBDU3U5HTOIdtMEz48rdoQg2w5
ZwKnPP6O/4duiiCTRTMYiPlmJyCgEtql6fQd2+JLfK60fpvp5WiyIqLPLa4LPc17TJw8U5sL/ZY/
9YVeINFyqP/Skab8kew0TVVhU1ikNaJY9VSqUpVCo8Bs1JiT1sTHzqUYqxt3nlbrqd4efFZtvqPn
FkZkE+uetLKmBfcdZytxwBQATTHNWr6990w3JEoqhdV56PSgh/N4mcaKy1liN+yOpgstKqhDKf3j
qBlS4UMhp4AB5sgt3EqV6TYVQsGDLvOGl6jNa98HqvQZbP32RVxjdF2oNk3SJKSpZQTN0q/tu7Yp
PAtIDhVV5wDZneonqFlTrPcleQMwiM/tMfojtKFac1aIiQWNliXsikexeHWvPmCWi4uCJuhoEldn
PnYSgEThdjt17MjVtl+xEgtpv9u1zqySOGZlwMlYK73ZU8fIHU366wjqIFFL7XpqZUPGr57a9rW3
BlQ+qYNYTU20TKuNr1wtzEvi2JicgKdK8821qGohIrg5iNkFQscgN6T89HGxw+R2GvGq2J8e39J7
wii8ZBLSiwgI0Jtyd0vFTETas/Z/NTqqPgrBTQRbOKYx+Felszhsi8aiclMCkxAFxMS+qJGnNer+
owcv4mDR4fHxBy1kbKYPkhDT4XNQsZkyfdfqJ/vJ0Io4fQlPeBMcerOD3wevqcYMUGo3YoSPQGuy
AhCPSnlPiSb8TTbZGoBzSQcRWoKVEayb8KRnwTPQymJeCDV0EJz9TWF6wetI/ngVAAZevxKnLMlC
H60kSdO4YH6euyzyOO46MajPwGPXf+DIUMhwI1mI+gMy3yvbO1mouccgT8hUgFQkOLWzGDCQqrYn
Y1GfuW4rM+/yhQLnsCSB/EeNfYsTKk32jaKKN2y8kl5ZigeZa9Gze82IeZqHWV6fyz/Md8xxGjfo
vKCRWgZ5VKhVasPr5EUUrP5Q8aGWAWVAyq28FmgvlICBCLvagtmlJ1lHMNS4qs+YLOy40YsAM/ch
WS8yksVHSWdXrtiiQb2WN7vHLZ/7Oc1AnkdvMGwwZvcFZszmESouz3XnyI3GxCrNaFJrS67SrljT
Rc9LYbgJd//7gMxOXOFGj1B1U5+bFAWVfJvzBl9oXr/Pa8EolUirGLQBFKonuiu6Nv3yXNeuJc8O
fMgakanQYnSOqk5tMjjFUqqlo+HTqAT+xJU+1l9Z8ScdXqpmyyqOP7yltdZ/PP6MewaYqRQID5mD
TaFp7tdhurIoMRP0QiJhAwY4wU9gQed1NtOK/RCpyjn/vMiHZwE1nNBktLPgpFvZiIxGrWzBYdeu
wLTiux1BmY1HJnhirZxu59WnBHHYcAWBSW/jz2HfFgbSjPKUGRk6DNMcvyiyjXlHCrTwnTnKnU5y
+/Fm/Hp/d18A1lEkCGS87tLsTNhp7DpbpdWZeSeG8NQhIVizicrTBh1uEacA4lRZwAtXvTlswS1i
eQlK8tFPjWhrU5aog4XvGLi7D3xN6DUptAAfbLvnx1+5ZBGR0/vvR85uaO4VrBIJ2KaSqEOhhXhd
022Ro0zra/AaHwu7b62a9AMFejSn0FDXed5XYFLMN61KPIEaCLJE1RnRL4BAUx/eY3dwAgOpv5V6
1eLNuBI504NGymKwV1XVuY6RTUTgGniHLNIjaSUYWCgg3q5tChauFK5sIoLZ479rU0A1ku8atMVx
OrL2BvoiHDCX7jgQnSVGBkrpx/u6eIgTove3pR3EkLeikyxppbxpq7O8YY6dn2jlCClRc0yklQd0
eozvdPpK0sw/ZsYuV5IAkuoMRPJdRgmmXxVvj5ezUMaZtvJ/65mdmc9FTMuDTO2MlNqZ+hYvUWFn
wHBwOzFTaeIE+8pbSSYueIDgqucZRmQUgcVcjtstbLrQ56VWAD11HRgRbGOcfwjcio78BqSz7buR
MjMJjdfLIUiyqnO3GTTeaH6KiQs71xu7MGo9efK33HePpByj0Warhfg7p3VOa9BOjz7Y/hC/rCHk
F1QHWgNC36laJqMH73bdSikgcxtR1Tnp3kIJo7bb5xZtqaHJIYbu2v7fbPOVuJn+dGGQFCPlVeci
+2kIhqvI33kcrlyHxbPk0RA0HaeIOSu3a4IHHo01RvOeG0WLvUvKoZsiXgMELwlhZBkvC80gwT8f
E5YzfUMNUdScfc/weUzMrUF2vtZWtqgwgP2gnQvlF1aevyFUKfIUPMXmXOqJ0+uMzv8E4CAd0ZZa
ok3SkJ1QSx35GDsIGYMTWMZBb6hxR0ArDN5m9VK9PL6bC8gfQPyR56eRakCVd54HUzpPVgpCmjOT
qYVVnJlvutF9Q9Eqs0aOS9KQlEbDMU+DxkMXdls0Xkkmr21bNIb1arFN1h76JQ2+/qDZaUvxqDQZ
nzVniTmFokaSLdVtwjjU5Uj1eV8FHA3pDDOVVZbrNuM7a4kYtvEqDiumcekBwAAjBW1xKICId4FM
z/Sl3LZlc96mKLSDO8xpj6MtnYbjgG5oJNcTI1XbnZ5vmH258owv2OUb2ZO2Xj0+HlfIbUzjVHoU
1UdmX/dk5e1e8KdYjEyagG6YXiJJM5s8jHyVp2PTnLkUQLN+X+dbr7GT6on3zBUVm4zAtZVUJhwO
ehhR4wCKD/9yu5iwZWSp4f3u7Hd6/Q44EyBZFoAVGcgf92jkHHY+2GhkrdNtFBYfC7/LO6H+wKNv
A8gkoEhlaY5aHXvCj3lStC6JnPcRV6z+9o4g++52ZOU1mCvuryQRVUIMZUEOiJ8HK0njkSRiG7dJ
VLZLN3lH74MIk8SC+jkaHCBnVzZ2riT/EQiCxgk2g+a92esjhjQb1aXcuBSLfDD6Blu+WrHviyIm
3DhK78DkzEE5GCWeZLEStm6SotLLBmh++YfG/XcRaD4E/EhQUAif7ZqoBFSWhmXrMqNoUspTwcWq
7xcr67grO0xiACHB0Ux9jrTC3epgIzZMO05iSl20yp1syRt5073KG99m9EynDMkIMdOmcBhNsYiT
HxonsFm1g71bUcj5QzN9CdByPM2jLAbW79mCmVGuRjhLrYtCS2gjopJBR6CmFMYlbQPapncscZpv
sq1Q/fjnomUFeRkMsUBiBt8x2wQ6ieRSiXtXRCUhNIY9wXT46NCcYv5FqFy+cVp2L7JPQmZEBzDt
rcifmxysHKN0IJfl8IhjdtFMvJIHRUSK3g3DQCso4B7lM6pRFe9U0krkyk3neWtzJlkcGjuA4wA+
dHbecsdTne83kCXRKp5WJXrm2z2PYh2FnmbYc1S/pDbVI0RwomSlfKC19V+vMkSuVIfyLag2cf7a
VdsEve7cNmYskhlepOa1JjIbwHBfmHojEoOJgXYs+LW3595k3n7+7KSE0uuoUsJW1ZLDogeWUVHx
80+xckliVeHURNGSz3+jHQxAtTzAFFDQmWKGAe/FQdD2bizrdWVXBtds8227YXkjfyPMywCeJMVp
44Pw0QAd+G+kY8oMgmt4IsrccUWvfy3RY927TXni+0Yr0X88eCqus+oB9sgxKpvbmVwiD+NQkcEQ
jXSvjNyvfMe0sbd6o6AXGk8irAS8TX6moyIQMwgse9ql85jScpZP4WsO2YoRmKKPGylAcABoDcZ/
Gn0iqELe3gTKj7lcomTajUaTN9Ig18O+UgPq9HhT73p1cdtu5MxeXqiRF4co0bv9UXkhpVpteqfS
UA52vZ1MqaWvtpt0t/vonGEbbEJmxbbfXfhf8RIeXgCpppTp7TJbqcVkPQLxws7v92UFgC2DYiIz
wXFH4/Fa74qHv2vl4cPCugo88Ju3woZG7BGLQBiTuwVjS4VdZUbKYQpTpIaVpNVjbgcYoVyl+T5q
mq+wqL4w/UqLBqtYM/KL5wvUpChCjRDGz64SN8YZYaZv6UtQF/eJNUb7knqKudVV3zkd2GKAIzmR
RZcdjPtsi0eh4FE2DRm3u8BF5IfnzOUzTaZO6Ymd6vsBYphy0P3mCEYFnnmtfJC0km47/lNk47T9
6EYCgIZFwgKcArfb3yZx0oxxwrhDulUaCvT/rQSce/0nKp/Ybg2PdZeZnMRhd2U0hmDWgHj3lJEh
i3tPokE2CE4U9XX7PjG9HR3XaUFPvXtrdAC+1ZcAjZT28+tjVVs63WvZsz1PuYpV/AC3N+kPTfVa
bgsA/+vReizlDqP3u0RZALQNDt5UZ7rd0SZKw66WMsbdY23vwL1aiHUw4k41iWaB8N+yYrBEOy6j
xsaogtHuzBn482vqvB/UyyqN0F3w+p8Pgh8FZh+c9Bwh1UpelBSiR7t6C1plormf+8/3932sjVpj
dlahJ4fS2tovL4fDMxi33h7vx13xYRIPe4nJpIqM8Yd3nbMdAMl9XDGuVBnVOe1hmcVS45CDj7IC
Iw85lYUX+dyOH6mUbZSnFfHTqc5ttgRUHh5GELbd8XClQ+vDvSwZl0NaMwHEu7TLIAFm6VlpP/su
RbPyuWcFoxYwsDDWuc4t0mka2uPPmCzH3VegFYqFjeN4gANulUJCa1Ic8D3jsqJJEqPoUNn+yl/Z
2Gy7cwiH5rG437L8XB7g+DBlaKNERW9mycpGkKs8ZhhXJIeYwSRUa+wVvMgHzIivO3QBjILNJXrv
mYqnV/k5euUx9U6MrV50uVQV/Z0oaD0GEEWjQbcaZsSl5TfwXYlD+v1YZeqQGvna8L+7utGkKnAw
cVgwSIjh2dtdGvoa7B4lrg78heB93IYojPE2A5atlwvYEB/v0YJiSKgGAps8TQC+I1EB9i1OKMyl
dbl3oNPBQ/3z+PcXjvzm92dHMIp+kXFhDR71v0iBCOjXddqtLFj2YzELj/W1mLlPoqC8ErUDlvGJ
OEQf9Gbl/q5s0xxck0qDXxQUfp/RPV3ZMx+PP/+uWIczv/n+2ZnXwtDSYovfnzgiJfzVHfhN66hB
qJEVWQsPwI2oWXChcF0u5QpEefvv0BD20fPjtaxt1eSkXmV/8tATuGH6ffYSmKjXr/barAmY/v+V
gHCIm0aYVCpW0ZOmjjsZLUd6s0Pv/WXiHlhnhltR4l/a1iuJoxdkHfBrPEYQVZj0pqhHRkUUBoDI
H+DpjMHsD/ZlDUi14BzdnNOk8ldC0abIlWmKZWKAhahRX7Z8+vv4pJYeJdgYpJiQIkTUNI8zY0qs
4n4aoLWn99kLo5FNqzZPEQbJbbuVytfCBb0RNdOKKAx7ic8GjHP7iLeSwYcqu10jW12TMVMMpUXG
IuAggy60SlODQ7O2YdMDNXtQZERYCArQ/YK4fHZ3gkSiayphJtUDqk4DcMACTe2grsm5i6CnNrIr
ObPdwjQIlqfwjLo+Stf8l+M7nBU/AUZ7WGN6mH7p0Ypme0bFuVdmIVYERn5vJRxdPI+rVcx8QIRJ
Aokj/HZaqcDHdrvVnNDaPs3uCE+EMq+mmUouZrueAB/nTQ69Bdlp7TIuWICbA5ku69VlFAFtL8cA
grb+yfyONc7o9BXnaOG+34iYPuFKhC+gYyGiwO8vbvb+1tNbo3PolWdywfZfy5iDrCIwpIoR6BDd
8NRYyauir43mXBQAFxt0Q/CxpbmbK0U+6wFcBXdCZXQf4OfHFmvt52dhMuYW5YRP8fPVJXoi1jhg
PPpjCUveF/Bn/1vB7CWWPYatPRiAqWmfqNCqU6/+bBTrxU5WDnxtMTNjIg0ka3tkO11dGMyu0Yi7
spTF24Ehs6g+oifkLlGTxGnQNgw47cHjStRQ/al0dnW228JrPCXA/ytkdiR1NhRt0kFIoOeG8o9T
iZMhvPr12WnQUiEUQ4NfJ4iUWc0E5Y6AQVVrXvBdkR/+142c2Vn4UdjGVQaOdx2TgZ9fM0cwGZvp
VgmRF+3I1Xpmhr0buQ5GC+uZfJcUU+Hd3NJXjn3R7F7JmJl0nAdNwghreX1Fah7oD/grmOdd+yq7
e35+XoOr3uH75ns36fmV4VLEsPZ6vO5uaDt76aSdXzAnaft+0Hfny+OlLZrIq5XNzD0Z87ILYwWu
5XNi8s5uBI/b2nLWdm9m6fkgJpFcYzWRU6nhbnN5fryGJVf/RtVmdn5AazJG6eJ49lv/kDmue6rB
+aCuiFlWNAUEaKCHZIHFvz2UMZazshaEaTpphg7JHzTHnMka096SEEZA5gyPPJjl5gi7FkwjkUwC
kOtqsjUYDCIjMAGo5YofsWQor8XML02OLrOhwVQE2QptxOqWvwI+XtKrawGzG+NVvkTVIwQACXMp
zuz7n2gzrF3LJWt8LWR2TTzS1UNPQwidYCZjpXLPxBGPzMbXK5v8i3f+WtbsokQF+I7EHrJYi9l5
NnHW3PnlI0EdUEI9DOiLmdUH9xGYnXvM+BgV9JKqvBON8IlWbsqSeoH8QkAGERkc5bdF78qw1GIb
xaXHcYiA3jm9fMu2yMZouYacKKzYFqNRX/+NRORcZODPkYSf5/xH2h9qgtEKbqiSvepvSG/1m/ag
2UAfPgv6X8pstP64dlp3czAmCwq2nv+KnanGQLzIoyKZwzwKXaDV6CVD+xsY7vTLMzjeLhd0H+KP
ypaBTxXAa7bm3f5mY+dRwPUHzPSFxlzUViL4AOz0aOIJfH2t9XgvGerT0+nEHF4ugREYF/vv4/1m
p+f7Tu4EU0G77tR5MrvZWet1KZ1H03MIyeivTM8ieHNz0DNvDprB4Lg9N0LNDjhidXXVS9HcL1Dl
/0qfXXuhZcOoZiH99RXStyYTa54jOr71sUGr3At4b0M9s9ZAbou+xrXY2WljsgVTixXEeqAGk/9m
Gwwtnaa4PN7bxctztbWzI+3DnKf9ElJoUT9OTKS9ijCSCVac2MUcwvVqZu+lVNUNlbSQU23Ai0jU
fXdq9kKiA1/1/HfFhvJLj/O1sNmrFtdxTQkJhPH7KVHWJSpne0/K6RssY5+dEb15Otz1qeu7x4rb
bSo+EWbiYc61MMcgp1qlnrIf0ID6+stlc/46o9Sw8vAKk6t4p9OowaIUjAKPIM5MY+11ohDL3X9c
vPf3xJGQpJJU2Zo4QXt7OgrXcfingQEMndbi1FD//IlBWI5RwKWdGzUgl5UeGTLUf2P/vUwJLd/M
tEtuXS5/V23esvFB8h+wBgGojjkQh2P9hAwpkkCVwT7nux4DcVxiBWbwVjpmZVWq73h/MovTNuER
HIs60dG27TxW1jss9q8FvPqImRZFfUriMcFHcMdkx6GhNXlJ9/FZ2ReQ5pvBtnhao1ecbMvdOQGo
gMojOt4QIt16SEUnlVxejEjp5m2uTeRQGhypfOUaLrp7HMPR8MEwkgqUgLdi8k4maOQrMD3qHQ2w
zuh0PCAaOgBWxormLTri16JmhoXtKE5MJcK7gKmNjvCWOYHGFJbyeZEiADFZFVQ7F9n0dXGF/mjJ
f7oWPLM1rQxSVm7MebfchQZunyaiaWDNoN2D4TArCo8UC4CaQgMPNYvRyioKgT+SRjevClUY3qL6
ZYisghestz4BPJkpVT5bK1ktLA0tQ6iCA4SHf87hu1nPD1Fbt7S7VQSjsrw/oA4ixzWW7oWX6EbK
zK4lfJ23LOI2NxIu/hfVaC0mvYxm0v8d/tagrJCC1SrT/dOL2z71o4C5WBBYaXbj4rRNJA7hqJtj
5IiXcKYyvlYB6u1oufMzLW/LFwCuK17zhHPAmiv3/X7Bt9JnC87roumLlulcutVHdEAUNWd6JFRz
3slrXhMlu4zZLWiZVuTePyCQKwugM+PAyEjzM4ejS4ZGHmQCaNJgJu2Gkip1JCOQm7nBx4dguJSK
GfmgEOu3goC5HYp0ApzXqonmtX/rZuU9W3AF8DkgApy6ioFl/X1Lrjxc3vdZKVbK3pX+VPzzWD4X
o02oz/YitqBeeMEb2thrFJELZuJW6GwPQh5+L8MDnkXRtSEzlVE2atvvCgkDKiN7GN6pGlRBjky6
b6IP0bFjQE1IheqYfQ38vs7OK2cyPYi3hvj2e2YWki7aLoT29+5Y6EO2lWI8jMQQMzR8PvvM06Cy
EdFXsVK/vuW9WBDVgEIBKaZ5++WYdKRg2q536Q3raxJ/kqre8lnBqvLPSP7gJLMQ00OUgJf/RUFP
Yk/2eeXEo8O1ey7R0uKpZzq1DlxusET+KIfFims1rfvRB87OqQ3Q1lbRQAFGHfeeK1RghU2wpTJ2
XLmNd83AQMdCDf+3FbMTkOIhoEDp2bt++Rp7LxI4n5EFRS9+nJuU6EpoIBx0DuAnbEG6KQuN9fZU
dYqY5zJ5YViT9j9WdGLJOkmA8qFpAsVwNK3dvppCOOYy5zO9qySh3BtZmseaz8f8lzLIo5kJxU8N
fPixFArPoJl+S0VASqKM/dUlcrqShJz2eX4OEj/1zEFNAPKbWcpIofosqsbeTeIMpy1kvCNjvs6K
Lbh/aAT+WsrMIqIxLAm5BCsW3qPOar1tx6g0B3DrF9W9r+zukmZdyZqXAcSo5FKqgqyY2lHph5z+
jN6n+Mlmu5DTfDRcB7EdHUj/wg4HYK2ElaUuxAxYKxJGcIswwQQdmrenG4RywY2Z0Ls6qKiYUU9b
Q1VKVXCi/aDysvn6eL0LYeatvNlNysRMCnEFepe3kvoFFEktzJwJfzqzAOO3Onv4xl92iCE1A6bj
JJa+VmZbgKLcfsJMoVvsh1gJbO/K9EciH2u6UJH+N0hkYyBDF20lDIbsmPDYxLVekg+x/howpmjM
HORHQGGLUU0/pDDE1OT7bZ2jGX88jZkVV8JBpjy7kjstp56qunBqIHw7vtOGlQLugn7i0UQaBgBF
VEd++/evnqqySQt+oIoOCCLKEJJU7YXM9J74wrOaMD5IGb+ipQtKeiNw+qArgTKqNFEkNp0bDcyh
ZyqnSDG+qVnzXad7dXW70ciEyRhTzxSoIjHM8vfgrsTwQRVUJSnrXZKYQmF/DrGF/USnG2+E/7Di
8ysLHclAxQFliKaBmRIIGCXbD17d7GKaUhNG0ZRM0XCk/rDydMxM1iQI3g0AX6AYnvKzswvm9RXa
zhi22dVN++rLQ2oqCsWtCFEWtg6s1iKEYecmYoHbE2omwhC/qcZdKRCq1URuSNBXlLX8d+Ilea0L
EZVxhx5jPJNthO60k8IFsmLFrZhIe+IRNKrJJSePKq9geCN8zV78y9W5kBueIIWfshAxLvFoBkRi
vVKDlaNq+APXdXGjFxRTnNIyQ/96nRPllfQBdyEDKf4INTse0SoQu1nMls9JPVBG4nuYX8RLXP7S
sn3LqQ1HEqLnY9OdoqFJj+g6BGdrJClUY7RcV/xhMxJ/p4MXupEXJJkqZDl59uKRT7R8FMQ9l9NF
YAwtaES0ogyD9yBmcaW9FjgREGV0g8mOVatYQL0moEpuSRy6PMkConKJMuxLvqR4MwhZagPUHfct
ehENVnJSczQYl8PkuU2pMTtkIYUxUyM9+LURoGQADpK0o1yfDuP3UWrJZydVkhPRxfAOLydO1DZP
QdHMDRTwhSGWmOpVSlpQ86K5JzQSjON78Qu2pdF9jrZWPRWYItLqOoPnnQR1lapFw4pncLX2jVFl
EQGEHb2xX0FIhNhu+gENQV4Dlu0ypzDNrW3EsNJ9oZRKIy4ixVNBmNZ9hJlPRqfB5omq0HYY7TT0
froGz+ZnBmnScTSyT6N1MY8e/KqTC3F1cUM2Ciq267sduNCzXmOGllQopIhdYNKj0iW6B5/g1JQE
BIBpooQvNaml0KhSDkOv24bgLJhCaTGeZ2DSLy9PAA2UYvDFspiBBOA1A/5W7IrAizqbi3JrJCDU
jrVcDFPgWGOp3suxhLxwOOCh0zxOmpjK4GvuQVyZGmU+Fn8abywLXWHG+ofK/SzWs1YOfTDEeYJg
UGXNuEnQVJZYdc1PSZiGspkmSRsTZB1lb9VK2cDtSpI+U4HUlk591dG0Tg2Cj0EJ/TgQ/FTlj7kK
QkwJxBllKQ8rkf10hWfWEQ2EqCBNPXCgj5wZkmho8yATh27XiblWd5bIBWZb/FDJWlPB3CeYjhNU
R0i6M6BJ5bl5GkqmUAxvaL/fyZHPnEZK7FVFqUQTJHA0/L8CsPumryO1yGQk0sB/pjeeRJlEGgq0
LSvgMuaLaK3pZ8GOgjNkmpoEzw8B2swp67k+Fms+7XccKlAaJ2FUZyKKl8fuySwmxcqRfcL2otUb
bYZg47tV5L5pKtKE/LgTJcHEyGMtkOpNU4nIcA4/GMW9YraXxE39U3giREVi570q4yi2PBl9ekfQ
A3BsPB6jsXJocFoO7RNJR0njwp42Hq/xXo/wEE2lSGQb0GQ4fyoSuZK6qqfGXZhHiiE0TWrj1W02
cNmJTtD4thLoz5yH3z0Fsb0IBjIAHO4GULZVT3CoAb0LolDSfJ/P90pLtUBatNRK8ubeDk1vLBhG
YKjREUfPnEupQxK+ZCN6Rwve4Ahi9sXWcmf1IShWeG8cD5nI1FrCUIX5eE8Xrsw07gBd33jnpwrZ
lGS5soA0hXmEhOXGXd8XmlKwBi23dtcoz2B/0AYevLa929ZAuHNOSNC/Ev4f0s6zR25jadu/iABz
+ErOzCZukpWsL4RkScw589e/F3VenLPTQwyxfmwLBrzwFru7urrCXXctjNirgj3Ap1g9Wjd7pdim
mgyyh1qO8B3Ela0zdIXiM4ZD9oYSJ8u1RnNgLE4B1QkTQhm+0Zge9pJBEEtMtjUZaIKO+5T/ZQrd
fBx+1bGle73SFQ95L0uPsrwsn7qxhWghypsDBcfsrmgm57aoo+ovQCedOxdzcCrypH6yw7L76/rm
Xt581rRSvWkOrg1txsLeVrFatWov+9o0P1Vq/aWrNP39SmqiOw7bRgqCYuq5jGqOG0ZMLZO/hF33
qDI57oA+xz8stXdury/n8j6A7iTfp4DxJnP6p138jark2hCXkVapfpnWuusY3Xzb5kvu6VM37dyH
LVHkukmYw5PHiyHuXGGWyYQL4ZMwNUevDW5oL7i+mkvHky1bK6Z0/q8dFYJZtnQnWvMZmt/Icf2g
di1t2YNhfijobnnALQDD35uQ3k5m6DnLPOziDlff4vxZXD+AFtj1HxjLhIR342SNoVGZ9pXpZKTj
7AYOc13SH5KuH5z52EJepS/wPMnjaQhLr5jvrm+AmDjkyvEBjGOgcEEBw7GEN8PObc3JzXUH9PzQ
T+GR0dVeJtf3lr58VuRPtVLfFZbmJ5L9LI+tO8TtjkXfOGb8L1I0yLcwAILZq3vkz4OC2Svz4VOj
6OV9YmW2DqVNQCb++no3Dnz1DmiJXa+L9iel+UZ9R81KukTvZD+XtabEUV+Y7jfo+slK2/HzKMXB
sVWH9FRY1JC1hfThdfmXzxft95qGH7GOxqKT5Pym2tEkBWiTDLe44jwYczwc0fIWx9bMvhWF9M5u
/PV41T/EXQowBBuWlnN5gSLJS+0Ysh8XiXlrKUVxHwZ2drJDdXjJ0iB/koKRnGNp1XtFpHUpgmpT
yoF0QKfYsnIDn4tWs8Ae7YGlZmrkBaXzOifz53Kl9O1HuhGd16iMPrYJHBL6Xnb+8iXlaCmxEFSu
D5r4kkJ6E002LH9+LRerU0DO/e8y8XUzdWlZ8OL25vqpihWldZvPBK46/kattDigb6hHoFOPrlT/
ndrpqdXyZ+aluhAw3sdRfF/UjM4YLWVH9sb1gXGK3BfrxHWQVwvzRjTNhlpkSrXqm7mdH9Q0VKgE
DzlabaQ7oi6fMn3NLMKysEJpyD2ci5ppWKc9plD9EyOOdpxJMXW8buHbXy6+YXFF5ypxv+pPZUko
7hZTf28X5uMSZD/luH3qaD+W0vququMP4xId1R/jOHxJnBY2OOkYpPT7ybRSJL/VGsro0Xy5fsQb
F5fMGjOWmIRASkQTrJQ9m1aVTJ3qGxo98mbpxfW3pBi9FEqz65JWky/cmzNJgi71S5gHxYgkKzpW
EpReQA2i7OHTdSl76xFuJ8BOk+Gfo+qn6XCQh8fO7E6BcVc5e7PjNgVRF8DCU3ZlmMS50phV7bRT
0Kh+0TpPY/Mt6aqTPRr0P78vr/hHgXhAmeADexH5RcFd6Gp9SvrZVv0+/2UYv3KH6s80HOLoqGnj
cel2iAK2LgPxJQEdEA0aOATL6gQWxFp6qPlG0hW3oZV/wpnYY+PfeJ6Zq8Wi4B6BfpAhgOe7p9BZ
o4RZqvhaG4TeaPfjXZsp4eI2ptq7ZWwsR5MZabeNvU5UYo75ccYXhSza6T45ujXs7PHloqldr+Yc
UAqPp+jMdpGkD1GTyn7bqos7tEt7Q7U5PVzXzUuTxhxypqgQ4jH3ARbV80WnqcUTOk2Knw/J3WIG
j13X34Xmjnt5+UjgxWIvNSa1kJoQqa66OZdSOVoUP1WhMGS2eV0ZJPSWBwYPfodA8FXbYwu+vArU
x5mNyTwLpqlgRM/XlevO6AwUqny9KJZXhVkLh7QIzHvb7BdfGs09Mq+N0wKGo+HdAXZglcLVk3kQ
tI7EqK+nsKo0DDp5njOqNTsG61IM2E28aNDmgBs4sfNlZVKTDlE76X6k50AKJxIuZZ/bOw/EpVIg
ZaW3xYSs7ELCTVisvAimTtN9ewpqn8gOii58yte6bffwopcWGAVDGmk4k4420Wlqc2WJkywxfKnq
khujynlQ5EK+zTNVuwHFMX+OpH7vcd1a39o8yzNIKhzeuvNdpIs/yIuyM/y40WlgjvokYeA0aWDd
1dsyNP7FoZHVoId9bUAj9jgXVxZzXy1jbfhLXlMXGpb+1LfdHjfT1qLWeUVEioTz4FLPpThVOiw1
LT6+FRZUmp6dFKKhRN2xF1vnRXANxw1Krqoi50WuQ0Srdrnpx3bMLI9Bz+7MTBtv7aCMbp2OjD08
YuHxvUYK8BAeAeOLcTFpxj9fWqmb0+D0uuGnZjUc7CgC6JGOlTsrTrcjasO9XGXB+srqViYf4bC0
2UgbPXAMv7at7KbMZ+kBQirz1lSa3u+tJrwryP/ezpKpefqoJg/5NCu7sKn1hp07Jgz0lWHs08kz
QhIo3MB4GkJ5CArTd+QCp3267/TwqBd/mxkElopbKhCdm5QXXC3/y9r16TdUaeVog7sMLhHSAuvP
3/i5VePIYbDIhh+lFn30bTQd9IjhgLjG1c5+b4oiFKagB88zIcS5qHCSLKnvbdO3TfgtHgytncaX
ZI4zFd6kYdLeBwvAcWGqEvlqKtjM+LVEOFqeZVGtMw/El0oGojeZ1f6qpkDecd4vF7VK4d02KOjh
TQgOX7uYEtZVNn21sZvv6uBop0yjJuXGabsHR7p8Ef4zJ0qFwggTKs4bKC2wtZkETavTRSOUv1o7
MgeVsdD6zqOwKQh2GSquEOpBhHJ+UkptG0U7cFI8o8XnLLDyW1mSqx0yRpFAaD2hlUsY/fsDsLIF
JG6bUJQpzTjwjdApvzpV7rhw/kvPzdgM9/1oyA/htCj3xSTNx4TxD6c0kfObNs/7D7WS3elJknly
GjDdPKHKbUuD/k0Ggfwlqebq2YpG8zA0XfrTov63Y+Y3Tp1htnRmcxTwD4pjSa2xITKP28C38jDw
ypBsp5kbfxnZblfKZbjP5fwz1hPEMmG/4A/31kSZ1FADv+P5YnyTHEVfTd5qmIELKf6nLs36I1OM
a4Y8mUPEwNd0LD8PqaHsLVmEAK+nheuIo4pGULcWay1lpkJjmUS2H9hJcqgSefrYSJHTHewwPdWJ
FdwOCvRnaY7D1UAwduzm4CnOneZ5jMb0MUvtz3qTaA8Zhn8nitw4DtwXKt20yaOw4uBDWekHp+tD
27d7c/5ohpQOyzysXhdyITtX4/JRJNhi2CpDtIEa0Ud7fjW6fk1CFVX6ODq5Z+b/aLTtNT3t5owy
fe/sObbcofkfpjCLCJm5AOvHvDHOsxa2vVFa+WNpP5kAcJQFOrmdgOty79aKAMk7ktzYKTFXy1Io
fqVMFQDwA3/KpPzUITP0zJCU0vWn/cJPpyOf8iHdSNwbqEwEU6mlTqFFYZk9Bjymz1kar5nRyPKy
wEjuuTrD6bq89fk+e1hXtIjB1Dd2EG/JEly/SLbysq+78rHIZf2vmSzIYdB7CCmiETxVZwAh6ZaD
EmnOB1Weih3pq40UpeO4kwbGPlA8EFbb10GnNd1QPg5pqD8mBZxklTpNN23U/UqlKH4uI7nxIidV
/rq+7AsNZdk6ju4KziPDbwkWQ+tzLVxyp3wEwOssrqaFDNOTgiBknADEP9MpX7rmV1JN83tvIYIx
UDy7RGGUZQTBMbNphkKJqsd+KQCD4FEeUafYtbOx23l1L123VRZkyiCFscBgg85vRmIUcCtqkK0Z
9RgciqZy/G7CTVNKRXlZIjn6bdPzch90EwBRK4zVF8WZitvrOy0idfEp+Ip1KAo1vnXgpXA/RzuM
gBtU1eOiNOZfugS2RDamFWFgMXRbZRheMs7FSYZr96/c6I3RjeH7e53LLnMXJzXv6ZaxTl3g/FDD
pTgtDkwlZsNIvrSrvl//1otr/udTKQhQF1mxbIKvW8WD4VRxUz2mQaIfM2bDF3jZN1Vhaz+uS7pw
HpCEHabYCHSXkvj6or0xWlRlUsWUgKIujhIfanOAZlqecu+6lPX6nF8vfDvw/tCj0PVB6excSmy3
QR2bNUG4EXTpoR4KleRsY+avXSsno2cWnTHdXZd5uYeQsEAJtzqwa8JBsP3E4nPGrTb9Wl/C5a+i
Tpn3VAACqp+rqWSk3nvF6VRtZTSL+3zJvmf02rh0fWb76diDhrIoqtqPkLPLhhvLUdi+G0yxYsS4
UeugTF4xMQtV6U1bS7Nt+aGaMoIwkO1kOBVw6IY7nvnlPsKbtRKdQaq0wuqFy4vKLE1axLY/gcPz
6HiKYhc8V/rXGETGHr/7pTqeCxNeAXJrkVHArub3wG9cIiqohqfEfre1J3QDaQeWCXAM+PxzdbTb
MlryQbL8uB7UG21pmLCOFg1urNOzMY4MWDGNjjbyRjPTHQzQpcHHDSUXRWFmBTr8aSB7c+HaIJmb
0Ygcf7GnQwUyOZ5iivftx2VQbmrp43Wt3NhPUMEwFDL3gD55MYsYdnM5JniIfl9ns+XOhpxJXmeb
qbPjLlxoCQR0xDiwGYOUXFNG51uq27VCDFKVvmymt7HFe632inR01L2y1p4g4aU2a1sLCqNkDqY5
MIHmdzm+WlW881ZcbBurIUKUDWhfydr/aUN7c0hBMLdRHEwlqJ4uOSVl+bGQ+3wn97op5A8aipQ2
3ALrz98IaSIpkwKbiZ79EIM2NMI+fpLDoih2jO+mHGikORt681SRF9RwMlJGjl36UxgHd2PORCzK
vnvk3aJe86qj07gxYK5oBRJLcFGX2ytDoPFgzl5F72/fJ26QHBtrvpnCd5p2ZIGis4ArrKMTaK85
37nRnC2jAvb3kMkvdjd59cHqusP1myNy/gNGQIi51uMcEiCgPM6FzNm8/tgxH0ItzA5ylIRHrXSC
46JbxeeBuOi+np3wa0fAer+Ao7sJtSX2bK3Vv8i9Gb6aU5PdFKPNhNoEWJYxWZI35fo/ZelozLBM
9NDc8RpEJ3b9YrqfiND/jMYQ41yCvCCxl4Iv/mxVx5NxoxyHx+Hv6/sidriu+0KmG9/EInmPMyXs
S6Utc2Pnmf0AAC/3Ar0o6YN2JI+STHND1W46FHPDzJOptg+JDZjdbGkFkjqzCMkL9sF9qdr1MbDK
6Mlq2+DRkuLyYyeX3QdnmIZbJMt3yxIFyaFpQ/nQdYrTu+bcG+1Rt0Biu5EC9HbHfIkOCouCSdQC
/gUuk+SpYFWAQefLtJj2g57NRIc3itreSf23lCTH9e3bEyQ4oZU8g71oLfthWB6AHzD7WHPz+Dkd
Pv8LObylpAlJbVN4PNfeRS26LtaRYxmzKy3m0Snib5VeH6fFOl0XtXHziRH/J0ow/bPZl3Ie2fZD
5/QvQW5+tupTNz92huyq6rhjNPeECQclWdAVqjB6PqQsKzw8Ss2H226PtWbrkBxeRUg/CBfIVZ1v
npr1sTYAz4bxfSm8UcuLu7Zs7Ft77p90a1Z2zko00KvyAdGw4K1YO5vFgQTyoEWBUiJubJzJTc2i
p5MnLnY07/LiUoBYEd6KRX8qFDOCSqQkvhLHqiN/VOOKeWBGGDC/KuqGL20IQTMjtEf1ezu2q0Gd
s2jyppY2Nk+e1G720tLpP/a2XESHJoRO3yW5roWaO5eprrlaOC8/KjUqP46lmqjHhe4r2TPrZQmO
ealk1UOv59qvTq3iXDqoM/3jJ1iVmNt9XRUvLKCpUByj9R67tEI4hduVa/q0GIkhPQC4rz8Nlmve
MhJQShjHtrObFzEtXgG+LpML1nYNi8TFuY5UrZkUtt2HPryy3al+qt3ix9qJnj9Xey/RhX6AuqW5
ViVpRhh+gZtW5j4OLGUKfScBPDPYr+Dvb/WGucdyIbmd8m2oGbekJdTI8i8L/ynhzuv9cJylPZDl
xfU7/xRLWHVO4kYp4zH0O+k+Z8Cw2tc3GVTUI/P3pOLm+mluC6Nd0QDNzXQMQdjYlbMRdXPox9mX
WJOOw/x7iD5mjAEapq/XRYleJadpyWsJy+I01x6c89OUulQDN76EvpLUBzW4n+hKmKMdYqQLs0J7
OPkP3hgi4dW5PBfiGOWgyqUV+01uP/bB50BJb8YINu9+J8a4wBGxHCSxFvrgMWC2YCUHxwmCiJlV
vq5ID4ZVjkeNiKOrtfKvsabDNp3K6ZgpRngyQyV9mSK7Pc2RTe9cZA83tM+or/IIvrxUcLJrPWxf
Ahz8577QPpQDXdwgicfdsQ8b2+NQoaewvbrcuMTn26MHdHrEY5z4EY0y+p0S+pNxR+U3f3HulfRg
fG9/BsHhFLwWv/jm6+e//u63CQoEIptYGiPM4Yh5VbMIolahRAFuhuyb15b+8grXiZPcTCOTra4L
uwC0nEu74A+fY7DmtYa0OvkZhfVdXM0HddFvMDMny6FvaH4YmLxRfMmz18xadta6KZ4y8doyyrLJ
zJxvdE2zTjPLRuIr+eDqdQl6LKCQaQwujUVuLU+8DcaLYfwdNl/6Vj9ECVC661uwcbWdt58gXIVS
SVMjNUz2e/4eJp+tuXMD6TB0sqe9FxK1bjZHCjaDit8a8J+vNposHaI7VhvMt2P9ewpgGh6+5TQl
quEnI+13nqBLLYbCi51dawG4D39Id95EdWOhdVmj9pGvxP5gm15jQ3sEeNvIf1zfwo0XCEkqgRDw
KzD1YoBiB3GoJrjR/nAyYHOsHzO39iKTmYPtjsJeWkfyZ+twEsAtvK1i/naUKtkudS0it6WurRGM
KPqU7wkRuV1IcyIFK7xmZUjXicXZRGkXaolh7I/HyQ/uTe+DqR/Dg3RoDsnOy7J1SG9Frer55pCS
rOj6IUNUXf6SJC98LZyHrtkJxy46StYFgfyF003F8dLE6pOZzG1cFm3sqzf1B+2rfKR3zm2s02v9
I5tW7qRP1zVi65jeyhPc1rSeDTXpkVcqrZdVhyyiCDXvJTovTeX5qoT7lBpzy1BJpMTLMT6eQDsp
x+bV+bU7+OjS7QEIT6yJRbZI5YpeuGSFmhWYRkzTyBdLy1/ksLwpreiD3aSnanG8uGi9Rv/qhBB7
2F3zvMzS75q2UanfyQZtGEzCKKJD4msACiz/XF1qfOnKyvPEt56VZ/Oz/dM8/FMe5Fsm6vL39UPc
Us23stZDfqOayzRXzgq88tvivlLpPLJ+NHXvjtMeYduWtnCf8RCIOoh4V1/6jaAsrqM6s8fEN6XE
K5gx2RvQfCU7Ps9FIXq9BPQ0kPqH8mENP87FrMCAsGiXxKf0/Jq8mPfgNnNG0jCfw2eA9qFMGfxw
2+9YrK1dXMcMgfunAEDy81xqpJdStOh64ody7zL+y6U72SVRM+g7rtam1VqRf+sYEgipRCfVIphX
UNPY/2qcYB1YHsYX2hqP7Z123POHN/XwrSzh1ayWZFIyCVkjLLSO+611v+AlwBDaeePOA711+d6K
EhzitoHFkDxx7LdH4/ivfjkQKmrLYHF4vc5PR1YGNQoDmhHapINSLh/d1TE7vP8igZv9rxBhBUSH
irlMDe4ko+nNqnuutNJNndew2WPK39wr8vmWQ5hG+k1QNhX2H8dJ+8RPrBzKJyl5liXI8a4vZ/O5
B4aFU8EUOxL6gpSpLqumybivszpMN02k8Ew6i3FoAPFSqLD/mSVNpnpqZMeumJxjMDp7EzQvvTZ8
ZMB+MDtwlYlhzs9NV4PJpJKIHYyN6CA59kND0/gxkrXfc1sZh0kntri+7C0r5WA9aOWF1BJMzbnI
YNGbKUjXi5w4N2RslluC39RLoJje2eANk4F3A+ABZB9N02JB3Kzkvh6LMPUV43fJ/uESaGnjrR2v
717SmSDhIMOo7ys9kRLfULMjOPL7YDR8+CuO18VsvNNrrEmfCpQ/a6/i+c6F9NQPeZymfjw69bEK
inB058X5YSZMeaUsyTx66NndrrDH8KBW4y4YauPozj5AOLpFihuCmzL1W0X+qkryTS8bz9ks3Qay
ObqTrT8lpvalDuvbeR0iSLETJGVSQwaVwK88ZTlzhsEoH65vy9ZXkWjD7FDwpslW+KqiBJUHF0Pq
Rw3zTqbkmC0frMrYSVNuKROFN+rP5PZIEgmxbJ1oUQ+abV17+1jX3yPtWVHjW4dEzfuXw4BCUlFg
NDHYwpWMyUPFspOxHK05Kjp9vNaPtn53cYfpGG+liAa716wxaPPU748maIio+KS0v0qaoT9dX82q
k+dh+DpZiiGdDihbkFTCakZtcJKxWTJfUp3Ca4aqJCQdj9eFbGnAWyHCYmajq/SwlDM/ymBZVgv3
X9xvi3QdqTCatXF/zi9eHjYMWDcqnoP2q5p9TtTbJvl9fQlb6kVNihgTwiL4DoT4RanzAOaHGhHh
Ux58mNK7PjiY+d11KVunARyWxwZ4ASO0hI2q+8BoJgOLqMEV/4sus9YzDBqSdwzvVpwERPZ/coSX
ummrUhqVKPWrr5CCuVLkBkwgD4bAlcPOa2r5Jsiz+6yq3WX2Myt6KhR9575uva5n3yAcWtlmfWXJ
fANJsOInpSvzl/139dDYhwjmqNfrG7vxjq7jPNZ+Y5Dz5OfONYSoMG6NMUn9UvLnOH+eMkbJtrdj
Ci90tdc+taHuJFBJFZjkxamYCsL6JtZDK1FSZtgvbmf+Dpm0llnGzqXa0EjabMDRUv0ngyYSWg1S
HY1BM3OG9g+ZccFSeII1hkPcQ7ZuLodkMB1cYNcuptAlod3X7aTyTPeNq5ahtyz3c7GHftxQ/bWS
unYorQ2PmnDBxrqI28SyMKu2iTaGntw2/2LHOHqq16B4dHD250qQjW0Sdq2Z+nXzT7y8DgO0gFB0
ps1f15Vt62RonqO/GVXDcROeIibUMMXRcFgKfrA2RrD6hJ6W3cCstXORt44GQ7GiOAn44LE4X5ER
akzu7cPMN5gQ3utfHCh1rOT9kd1qKlZE78pIIqLd06EegnxoEWLGbmgfnfBZiR7rbA9nsuE+UUpa
MV1rMQmsrbAY+kumNkdOmwZuHKfHponvUrNmHrI/lOF91Nv3tETsuLtbIR7y6HFBLXjRL/rI8r6Z
l1HhcfLVV3oHele+KZ5taFAO/c8hBZy3c2jr9Ree3DOBgnpUckKrVboK/Kges4P0aTkWR23nJdkS
suLUwMURJNH6d76ZqbHIeT7Mmb8oL+nkWp5agfw7/dSrL9eVfcuOG7yK5A9B/JPvFW5VwgQNQIxa
RtuKmx9tZledGJNtfV5+MW9y3qtZbN2tt9IEjS/kqpbIm6KMQwi+/IceQv4qt95+cnT9TeIxvZW0
Gqw32ZqlDJXIkHR2sH9YrOx2+sbTWIzHzvTK1BvShzg5tdWhr+/T0/Ut3XisznZ0vfVvJFempuWT
o9Lf9FhF/nRsf7a9a//4vwkRbtsQLkscWhzb1N58S76nfy9wBH+4LmPLPNGsTOiM8w9uRZQhN1Hv
zFnut13ys6QNp13oazLbw/9NjPB0SK08RbOU537VGrdFEd0t2fzN0pM9t2lrObiAK7AWJiiyk+fn
Augt0Iolzf2RTmW3p9HmlI7hWmgw9rJpW68h7wdwp5UGEdf8XBTQEaBQSpH7jpaYnhJAlGJaeyWh
jbsE+J6IDEQpiSHRg5jCxnHGBRtBbtmLDDr+W9WjNAo6zr1+Qn9CX+EymaAiQVxQvKdII1xby67t
rLenzE/6+76NXKN7UrMvdXnTV8Av/pGH+zn+kYffKT3XiuHN3Z57sbnWlW2HZM5KeCN41knQlNo0
ou6lfGsRtFXxaQxiL9xzlv7o9MVKqang/gFho3vy/OSiFipG/uQ+VIkn3VsOP/J7JrC5ENN6xdHw
Usor/2Zz34gUlGVJwznVxzin6jGc5PvxKB9jN+rcF+W+vpugiN0jwN24CKZs0eHtEAyB+RBMo6KU
hjPImMYgy29KiLuoTknRy/VlbVhBiFT0leVtPS+RIqg3KzpAuiDzmSZJE+/Nkileo712wWep3UmZ
bzyWuLVQbOh0okDIJBjcDpr02ki5bQUsNe6QhwncfUl+k8/6dFf1xJM53ZiPMb2YO2e3tZPrKPW1
+2BNKAgmhWSNqub85Vu6Pwy/ej8Z3g8gofEM5Do1fkwJDGfnCqkNQVlFYRT5ffejApAvGzRF9vc5
TawOhejrh7axHjKyAEcAwa2NZsI9h2ysNaVljv0lqryivm9D3W3mnWBu4y7jHeJCA+UlHBfzslBy
5mpq6NTD9Nd86Q+y8dt0qGm8Hz2ydnz9T46gFrEV4RjqlMMs44MZWIde+p6UH4B371jHDU3HxlN3
W00jOig4hLZiTA0ss7EPQenRJmA4xIZCaV7B+czTb8tQKTvHtLmD/5UIevhcJ/RW0So6EGK/sjJP
J/xXkw9FzcRwZnv9C4V4I0k0h1mVFEoRUFJsA6BUo8wCze9Tb+0EKZuK90aOYAOdvp5Wbr/Yz2sq
eFpyMHLCyD3yjq3aGp4M+RkdACEZOuEy0coWpIZdJP5C2qSr7ScF9Gqfxidma3tplB+HYgbWB6sq
HSKt+dupwH8G088pnD41857js6E4fA1ARhp8ADGKx5iOrSGPCXkv6rXt/Arv5de5faUH4rnbnTew
YSPPZAkHOYRh2mcKslK5PWb6d61ovEa2biXlEdaDA+Ggd11ztgQSPVPJ/5MWEOkVeiehgdhEYCMt
HvMgjwXcCiCjiNdrN3Kyg1Mv71ZWbX2xAUOtMA+29fxaQPATTErOOyBVtldGqdt1P6a9+srlulYh
8MCt/L8g3QUhQ2ulS0+u3S+r4JQ5xlOifYpN/SGapuco76BlsW6v7+TlbadRgEeGejAGDbt8vqwm
kHQHMHju0/LtDjxm00tofxySdxuVczHCFdR7J+ukvsx9+hGU7mj1T0v1ZO4h7fYWI7wwcRV0UVNU
vNXmMcuM2I1bspR5nbmN8+v6vl1eLxa0FqeoAFqUmoUFqY6U2Yk85qCKnoO4+tyVjVtNLcsCjBuZ
O67All5AXEASfp1HSJvD+SkFci9RbMAbjxLQATEJNmn6XOudVzfdb7qn9hM7FzZztRyU3fCI15ZH
kSpPCq1ukpeq9/UsaQ4tMM8DtFzlrdZPe5xAG6LwP+CBAPtAECCGGhb4rHKOlMFP44DZZ1P2dWLU
8mmxjP7m+qGtFvjM/8YtAFqxEoasjVGy8Jg2galKdT0MPmXZg2RVhyjbSa2sv+GKBBFfkQeZ2TYV
a+G2Sm7fy/0Ric1pKdLuFgBg4klyo550o3UOUzopn64v8DJhta4QN4HaK+BZxu+cK0pkl0qBIzv4
wz+6+qp7d4rFjLMCnCg0mV7jtTvrvVDMP/JIhRC3USASu6bsvDTT2ma9U+uVvyIQVVDP9wcGa1xf
2MV1E+QI6xrqIKKBVEXOdAqN2rXUj+Gh0Z7U3cL+pjZa/1uRcNW0Xk/UwGFFaHz9GRbZu/iXw+C6
5hh7n37Lh/S0c2Z7S1t//iajE4ZxxHQsBD4u/7xEB4am7jyWF1Zx3TuovsmeUnnmCTsXgNcftmPN
3i3/lLG3eKV6OF4/nT0JgjEsK7KW+aoFrfmQwWEatAY8ptAh/3NdzmWqQFiKYODpBe/V2tC4XvGH
pD3EzYuuu92tHwxuBWf/5/DLpN2kBrNM/4+CBd+uMupwyUIEG8+qUzF3ejxFtfdlPGnyrXH/d/O9
cnf2dFMP35za+vM3arF0dapECqfWyZ9T7VEPP2faDonMnghB1csgluc40dlN7WWYfoz2Y6l929m4
NVq4MIhvliFoN9jHJc9X5cMBPkAi5kSe/rVq3fRAh1lxE6g7hmLLxMN8SHs7LjhxrbAmKNETDaLV
wZfjyZUDHmNtb+zh1ra9FSEsqY1ozk7CePTVyR3vzId457HfW8Jqc9+cPOMXCmSwhC75pnbPyfBh
50z2BAjPYKQpUlvr0egHZDCqO5oP6uhJ+z5+HB7tJ/nhU/yceNnrdaE7mybyuWddCPzWCkc/K+pD
qdReCcax2Bt4sykF9g4IDdeMjb3+/M3WVTFMBlnB0QSTp7qACZodW7r13kFZ9V8BgnpByTNmbZeO
fvET/IeXGB/b/GYYjk18Q/Rxfcs2rR3BG5NAbAqGUM2cryYqskCFl2j0Z+WbvHKOn8hyuZHLzGTb
079xSDur2/Je/itw7bgWBA7p1DXWKtCrNE+OPetHB+fLyDQZsmw7ar69lf9/dQi7eJb6dLSTciQZ
Ov92XHf6/X0HDbqhDdAqEf3S04F7LProdm+NdMWhc1XzWiTMI3mck4/Xz2hjEWcihAepLKvKSiE1
9VXl7zL7yXWty+cWNoEXpdy5tqtqCZb0TNR6q9/ottpXvWQz1MXPs5ZkyXfN/ntiXIiyF4Nuy6Fg
TDn3z0CLczmrcRsHjTuECjij7RU2yUBmwejOngZseD6s6H+SBEO38mkos8Vl6srES5nQoxfSMdU8
KZhcc2f3NmweDNE2WRmm4jrggc5XFcqzOttVNoKT791CX9yRDNp1XdjcOKb1/AmjYUcUjI+haEuX
Vij0KN/ndXiCgNHVzVt9ym+vC9raN5LeVKXppKG2L2iCXU/GqGf9BIVA78bTXVZ9sYu/1xyd0r/f
vyfFTol/HRaxYknOty0rkzGOtXICaz98bCW3UI5V7YFZSd8Nb4KW760kYVHMwQxHWW8nn/EG8Fpp
SeT1TbEXSF9WpFcxwBX4Q/URx/h8QZBHhZYRMxK007zKl49BeSNLt5PpLtlNfVfutflu2Ye34gS1
G21mFksTRxVp6YP5U1LDQzx/UcOjotyAVH4nOQzx3tnihNOayW06U8rijCE55KXs5oxh7w/XtW93
C4WTaqZpdGatm6BtfKJBzfQsxxue5Pwxal1pOEo72ds/8b9o+N7uoXCvxkAxx9FgD8vjcGq95Ln8
ZD3Vh8DtXAUwfOT+hJv20dm5ZGI6F0DfWvzkMpMapkgtXuegM82+j6zpI7MCZC+4Wf9u7hjly78j
b2pOk3oT3e9srnC1/yMU3NYfUlPy/oJ6VrNDI54qTR8nsFD6oSprsv7hrMfuCPHvIbDmBYowOpuv
n+kfeNObPb6QK+jpVIedqafm9LFVCd+gKC/Gk8EDoAcvVAFSPT2N0helugmHx965G0P4ohw3Vl1z
NA6R+TVPgYYaoxczO7V4KHe+Tuzq+M/XWZT7IFE08eoFvySzGaW0DBxFoyeuGf/MqicSOJlNaeIO
ShtrlNzmPtjNMoskm/+RuxK1rLkicJ2Cp59JOp2KIadhRMMpMeEJgZPCDGa3sotD4MxuCBeJlh2l
4KEhKFQeq+ojYakCW8DSx26+aA8W4+3Nl7m8ryDivX5oW9uCmwsyibwZnBLimzaYY2EGld1/bKan
fMypW39AVyc99tKhYPTbx7D6f5x9Z4/jRrDtLyLAHL42o9JIMyNO2C/EhF2SzZzDr3+H4/tsieIV
sdcGbAMGttTN7qrqqlPnkG7YrwnaL5xRzPEIoI/D7ANYZua7ohQpNK+Y9jyyLxWX2aNsV1lh9Wli
Ct3fZaTTF4At8FyB0QKjXvNusqYlwMOLansW+2MuBqTtXiLGknmUXXcYqBCfVrZ09lz9x94EMgTm
ATRlczbMVmRSaeSE9jxETfbc9z5v5rCLOWBRZzFLYgoxZElCfMxn3u+UbZyma+rls5Dxz09A6R/T
l6j13sh452Ic82WotecnNeBRQhQJi0k75jseSz1eG738aUrNLj5wogCuwMexYB6cOfN41BomTeTu
HMlD+jCKEvMUKzUDLbrIl0G2UWfbvsGJF/JyMPwa5LwpmsPpoDVmOIz8nhlVSObJwqAPHjiZkP/k
VqNQVW/qotk1oepGfCAYCj/I+qiAILr18lQvNDgzCJfWplCqHyVX5TbTBJzFdJByFIdaJA3YkyyR
HVDrqxoB/kYSinElsiwdZPha8EWgyA3U5+wg9wFb+GES4d0bp6+g634UmU+le2yLh0pwVw7W5EBv
9hlgTPwFpdmbgxWrdQcWj6w7i56piRvIT240DupJQU7y7k8LjjpAhl6HqtMThQH0dK3XOsee/Bwr
TCfjSGHBE9bmOvHJ28YflUnjthAtr1ftpgisSdYzzwxw5e3KcZOG2wTtXln8YpvnrAEfbiGDWOQt
pf7p/m4sHXGo7YpQHuTAVPMTei+eMlI6Sq0o5d2Z8X4VzdegHaOclDJRsofVDGz2pv1n3egsoA0K
dC9gt9frBjdV0gUppHb5mn4Cq0ciRQYZbHiUv1om16Hq2vArkJF5Ff7G5myv/bLn84xvoSfsMV+C
alPPznKEUH+bxZUNDIQxNL0VQvbAS0eDr1chVbOX7//8gP8EjWdlijGvQX7I1d05EXci3RTNXooP
UXOEAmtthr2eYZSjzHcchQsdjfQwrnH2LMamS0nlWe2C6SAcpVH8goGpHC4qDBbPk1zehExPIN6F
Z+ukchVYVCKJZN8/Xv/L/v+7/Hmxyet5pRtEfPM6tg6yrOcmyo7qmzm6z5WzkpwsnmV4z3/oWzFg
cn2+GK9EtbGCLSV5L1injp5TgOWGJ8F70VZMLW/qxOcmTNYw9HdtKwz8ng/Zsjt36e8uPMggAPbw
jEkNzAKhKJB51p+s/vN/2UyMtYAGeOIcv8kysjpl6xaHuYGPV8FdYkmQGs8hM6szGmklR23qTVM7
we/7hn8YYG9c5oXh2WsGKj1qnEkdDvEITrMnMAC6I4u+ew5fAX8RTKqtGSVsCAkvH+oDm6475LXq
aEiCuprqEGPcUPEcFKeCfea9BqyyNh79gFyQhm9JJDrqX/J8/XPvLn7yLJpWRVf3TYa9AlFLvFFR
avA7p2bWBsCWtgb1BZAHTlSFSItm9zvou6wZoQFwptpBsgIzbXShykny4km27EPZ14gxZA1C1/iz
crXyzKRAkY8eAWPeiWcOWf8sZweWE7YlmvCnfrQ7wenrtRnOhasBIAOLiQpQVyNrn/1KjHUGXM5M
u2En47b3HiVhAwFoYxCPhbTGGbdsDHzvYHFFVJmD2r1w7CMmkXAPU/DKOr7QgfCdyNEXi4HmtKUr
ien022eHE2v7z9zMvwF/y4EhW+zOGin3nm0pA7l//FfWM+8k016SILPMduc8rvSClc0h/fC3vi2N
GBjq1vi+p4N5Zzk/nuciIhdM3onVgOXsJNKubNX8AT/disu9mqceYi7UEZTTEYLpsweEEK9UdlyL
m9QvjFKsjao+MjVR6o2Km+L1LIoKIiAN5bH0yi0f1odoWKvVzYsY//ObMLQEiBQGO+azjaC15X0M
A+FsstlJU7z8IRjiSTy75hVd7YboveWk30iCla1EqxIq6U36lyjWf34Dhs7wAwAlhMTOtTtvxbzR
AgFHNi8eA/4JTUUIIsu+r4v8ShlvKSJOTBn/mpqlurToM60UZNyOQjkWqVO/FSgMDWG1Z5lt+FVK
Bj14ILXw1rSvFw8WMuyfVzSq/DOPKESeV5YcA8NNphJG66DQ2tN67YgtJDzT8/BfM9P/vzi/VZ/m
dFC97swOjhoOVlvtMr3PS9K8+41dNsdmp44EPC/xADq/9INb2eCfSaCbC3TxA2bfss45WsZS0J/j
TW+1Z6gahCQyG7vS69NRsgTrF0NG40BZMhgPbezUOkTQdWTbmfN433EsXzdRxOguCGaB35llCb43
JA3K6ihcxQ891JnRjGdBz1gacflGqS0j6avEp+KtrmoijLo3PmjNU6033vv9H/KDtb3Zk4sfMku9
iyjLxiTMUD45thl5w/5zT1Xi1Ao43+0EeooxvsiTQvUW7zu+A27yiSutetSrqDHqwgKdQnQMMO6X
/iU3zz83D+U9PISAlUEZY3ZcKEUtOgz7s9Bmb6FWfA/1Lkg+7q9/4XmJQjMw42DqBhHvvBWtCvUg
cRTfIe05hmQp6Gg9NjTkMjUzrwZ94BqQavGuTR0VYFARcOd3LUXpt0sa2p/BnEC3QjVGH0NA05Xh
3MWrdmFltne9JnixwhXYu6gR95Bq9Xe5EARWJtXa8/0d/FFouTlB4JlAsqNB2HnON6E2bFqGNbYQ
+VRr1daw5W3exgSyy1iBnb/htFj9l0E37LYyh+GY2f7+NdoMlvarsfxNbjYWZ3dW+if4kBS9ajb4
Z2s+h1asryUES8m5hgftv7915gFAdonWag4PQPkA6vak5/B69g6QUol4nqiF4/lP9eH/UrG6Mjvz
7B7IDUK5xlFm8kPI/sq851bYqOlRAh4mOeUcvMz9j7L4/S/WOSUuF642i1QuCtS4PyttOGyzvi/N
rGnLjayGayOsS0ULLA6lnkn0Dvd0trgSvLmJH5b9OTO7bW3xdnriDOZLfp6+LtjG97KV2pVzf4GL
9/bC6GyBLdNPEO8U/pPpvB2ElkI9LzNxX1aBRIJMAMo4ApnpfaPLEfrC6iyhTEBNpqYBlsp3mdk7
Uj0C43ksHchUlekBNDK8h+qnySRrXmP5e/67x/NHJdcg0/TQ4juzUn3k8W4YMlNluhVn+L9cj//M
zINBDAGups77s6qhHH6KNFVv2W3oEV759t/bNCAK98ys5Z5LJXyUx/mJmA9zqNIcOZt4fMQ14CQ7
h6zjJ5quoLZYh5AIDQ04443Uj3rtWcBp2mXqG4BiGCJ3qtJ3rfoolA3z4TN/+H4HAitdFteeLEst
pqsfNzveXMm0aSTgKiWe6VO7ah5relZFY+g2CTDSOiSbQVUe7Wijkhp8MdrfF0Cv7M9OOhNqUPVl
8Onz1NdDcAPvI8Ws81JX8rVG6OJ7CXEX9Bhop6B6ce01GCFtW7FE1PDEN35w5OZdZkBdYt+/Rf/L
5/7PzCzd9GQ/Hacu8pkyloiZd7QMRPW5To6YhjALTH4g5eHRM1eNGGdNwoFQgdvJkH8kisNmx57J
SRzuuKjV+ZBbueNrezCLnCEjFirf1v0ZhFu6GAV66lkSkz02SLzv78Oy47zY7lkw6r1MgX59g6gQ
ZRYN95H2UBT0PddOGnVSP9+N7LswPiXsltaO1zQGSAS3jLovtDXk7tKiMfuNgDEp/N2IpIZqUPdS
NsC9KEX/IYbtZEfsjT6XuX2bJNLaLk+Hdp4zXBqcnbSq1kQaFFJ/9h8q+SSwNQGraBNaYbZN+LWy
+lKsQAuOBUPuRDk3p3NQh1rg+8zDDf7ws88q2LDgXm4Kxe4+73/RJUPoRaPYw2uYr5yPn3iMBO2C
vBvOfVEYYw4nxjRuXnbOmIVHVVzz1gt9MMA9UNSEqtkk2zPzDEOE97nXooU4ZoodNW7XJ9C+anW1
2QraTsu5rRD+0dK/HBH8ycsvzc6CoM/VQiQFynAOQbcAjfriLVoboF86Hhcm5r3kUeqHLGUgdddW
b117LMseMmZWGItEjc5ltBZdl74bqqYcuvWYh8VA9czvhV4hMBkznOsAZZwIzz7lkW8ctWucAB21
vz0kmGIGjxb8H5rCEDC7NuarZU+DAOKC4uAMpdXyH8KvjCdKtBI3bu/0tZ35FVMjGoc+7DDatlZ+
jcpbjsG6p/uLuX3NXBuZufK6jaFrR3nk/iJf6LzosVsmG1jrvpWFhzvMQJOKhTQjqqnz8jY05Aa2
BWb4LPWc3qufyH56HgSf5sgYPgAtY7vJ3vjwmxleEmmnDN8DKgh5wBgSuuuFSJ2g/grC3yIgAMM2
VXOHFzd8ZviINF3Tgbt/ZVtuz+/1753tPWCzoaR0IzxOdhrGx9qpjFYmwPTL/gp8cs3S7AMkAHRg
bgCWSmUTqJtIKszIf8WAks5SFqiGFfDSAgYFK0OAQDkMg3YYeb0+vVgUE0S9hpVF8UFoA6fKzbJ9
7oWeFF3znIJ6RbW6iiVdNBKAL6jI6pg8JKFn1+ymaXUu/aApyN06tJQ2/NrE722eLMPNo/8BQiUV
bdTZz+tacE72FT+gD8J5ploWA4lykLW2Ef29ciYX7tcUUhRQEoBo94YkSMg4tQIchj+LJUJ0r3MY
eslMZXjWpCeIh+TFsZUDEjHPpS9hHIxI2WPOPNaA44R/qLSjAf1K1G8FA0CQQm7eoO3HNL6V1SsH
ZOVnzkUXfC6HC/NE/tyKEW+B39OslSLcouAanYKhXsPF/wyIX0d2xD8AQSZeSASludYN+KziJAKo
77zLCMppBTnK+ufnp6h/nvavr6/v7+8PDx9bFyU28qcjsf79158F9lHHwaDTVNeZz8TlgSx34LyU
zsEeeAQi270lAZCWHHw7tOudYHuW8JTYoyNvODM7yiZrK5TEW+quciDfxudJ3EmZyKyhYXAz3Rtq
virHkJI6S2jgE6uGhI8PpiDmvXJk8/6yF0rlGLtGPAGdw4SZZKcQd/Hg5wKqhGWjyGd2G7xr1uiA
IeMhNWUQLq9YmsL7/ANP3CXg6gN4/6YsN7ACFYZGk88ZOQ46aJb1t6NPfoukME77921AOvJy3+QP
xuPGJOZFQMgx5W9zhicFGPEcxM7y2dgdytP5aP2yDkasD7oWkk9rc8QMKTlbBG7lqTo5jqM7W9O0
CcXijcfdSlxdeBBiqy9+zSz/CUa0zdksl88KCc2sNSoXgLfwTB1dL/b9NkY1absGAVozKszqxTjR
0PfssQV4cL7ov4bPIjaFV2E/PkAjqn2pIdD77D+v7PsUpu7s+xzoyIYUT/CgwL4bB+PX4Wgdj6lh
HQOdIb8K8jltupVAv4tkm/LBwL4/U6J/8CQ7Oo/SqSHOykGYi3Qg9Zy2HiwbeKVoE9HY9Skv01j2
h76Sz96heTpY5T4Orf0rb2mmjQEInfv9CBzkn2GrrMH4Fg/9heHJy15cL0iqoDzMw/DIGbyeHbTn
srWLCO9/qxbe7m/7QpUJqwTbzs+AqIjZiGtjPbgQspCtccMSMu5bze1GMCGcev/gvSqhTp8CSDmt
bO1tCgwILfRyQK8DvDVEXa5tgtWV6cIeU+U5vqhkurmdOSvLuo3N1yamVOZiD9MQArWd5yln1ha3
AKaa1ApNRm/J6yu6aY7orEIx1izObiqACI0Q+4xy7o3W6HTfYR7KXeRyT7yRWTigTnrwVtzjT1di
dmfAiglApAblVgyfz46ozBUD78cVVgnC8XYX6JpZ6J+BAfJnPSZo/1uZlZKnwi62hV0dgIawpj1I
bJ+w1lNshA41enKS7JJQkz6CcphEZPr1Df4rt0MjJoz+Cpif3u2kTXxgNrXuW54ebArgrJ8ZS11Z
0eLJuFjQ7DTKSZmEjFIqZyO3/Ec3O64NNP00CGZbBuS2Cq47sC1OQp/XB0NBm75OWkU514aoCzvv
xDzlFrWwY+boRL8CY3T8bWVzr5VVEnWXWcEuILVd2xE+ovfEYx/AlOx4D916XF1wgejV4PUCDOLC
3DtV2zBV41A9Q7fLbMxf5Uaxxj1vEv8ch7r3ev+OLJTGgI24MDe7IzCXxGNK1XNjYlAXEHZLMVEH
Ipr5kRmhRe3ARE5NFOO+3fkU2+RYr+zOborvVYFYClimbKvbepM9hKQnLeapX4tNa7cPnnnf4II/
/UEla1AAAD3DfIhtLKFvTONePXs2NQSn3uHDWqxTrPicNTOzerYABSZUTWEGaaDTb/xHzaZOrivv
91ez0M2F0AVA1v9/ObNnRwzlXKXoOvX8lm5aEljRI5CjT/5B3o92A7kBBSESRc13bs3w9AfPrw5o
vCBHjZkSkF/OFigjlc9iaVDP9b7Yyh/yNjZKUzQUe3iOvqTT/WVOh29uDDz2qF6IwMYqcxoSlnoF
17WBdhYKMxQJPBSaaD5g9GtiB0vZLKrP/1ma7adfCwGUxah21gKz06UA+M99JRhR8yybHafzKynd
5MJuFyZDKgA0K3Db0zG6iEwVRjzqMUm1c7qnz/Izb6zpRy3v3L8G5t1+qLJxgzcZkA+MAwT1k79n
LXHlsC/vGh4aEB6SQLk2L98DlKIprVxoZ/HAfhRb/rv8A1Yok3/iV96Ui5aQJQAwhME26KXNPHaT
eGKj1J12Bo9A8US/FGhRWWhmgip3/FBWjt2ic7q0Nqtx1JHchpLXaCjPTXAxDJNkj/4jdyh3ygMb
6eUv6PhBHH3thb8Q+KZU6N9FziI5xSSnx3Mwqx0x4P0sfnO/mzUq2SUHdWljFly1LFe4MGo1JLRB
S7oP6UE9ln8yq15hEVjoNUCXfpqRwWsUAzpz2AEXepC0SVLvbEQViU+du+FPg6FLerXnzG14jN37
vmKhUASDAJVxqMVg2nJOyRezbcqoNQyyW4UUdoAnqbRrED8DdIVB2k14KwEGQNCh/qg3u+5zlQ5i
cW8vfsFsb6Hm6kMZCL+gNDD49EgUM7CEz8qWN68PvAGWg/fYpfaaUt2tLwEOYmqeAVMCChtx9lAb
1DLhwIrjnRV2tDx+U5TcdvzD1J11f4OX7ECEGnsL2rmJb/7aZ5VyUVVNXjFnVsu3yEO/itFXHHBf
tWbO9+xKgjD9aVceUkRxAVLlKHZxoOWZD1kNQgTNhDzizzEDJxx1ZWpkoLo3eaERVvJN8ea7oQwP
7i60oyBFNCFor1fGB4DHDKMgnZnxgSu2bL5T6SbXiIKJLY959bzvELIQ9MACZuI/j/1JyojEu8jS
dEWw+2/W/2gcxXvOY310OXSw8e/f5UeWOZr63JU6i9kgfzf0kG/yLM83msqoAfKXoUMDYrSENK+Q
Fq9bUy6QmCfogbl9tBP8FYTOTUjAKhFCkVdOKnE3MUeE1kWSTi/KNFA9s6gGqEYqKCNSTJCbcUgL
J+Bz3yyawVs5OUuWVXGiUYegB5hjp5N1Ee1EqQdNGlPKZ7lnMODag6zbF/h8U/XY5FDSElupovRR
0oa1Rv/Sp50meVCYRaqEZsssbnRMWfigo5cBvwFOgiOMB8GCaCulrsCR/JAEVpNtwTot08Pob6l6
TLVIL7gD2+ks5wSMPoJ59lMbduNoVSXx5RPXAI2Z/+J9J1JNAby3lcVkL/GfsDgktYdZR7uJ3/1E
byWw/Onqjn9Lt5L4yKqjFUJtvbNKdS/gv+5fzts8/ucEg95JQukPQ3izhcoiCCDrEeU46IKe8H4q
gT0GyV5T5L6TV/VglJBDN6JSaDeFVD3WsQzSoqF49uWkMXjOU3VJ84wuSf8k0wohvpHptZAoIeGF
RCAFiMFImyr95v7vvgWATFg7Dcg05LNYwjyfFAK+k0dfjV2hUuMNuM6SB56RN0EMsvgQAPa2h/yY
4PWWluOuISXOLSmhf6sUDHcFzXRovuIxOFWS586tzQCUp+XonXMKXvyayx4prqxYdhAaR0MHXzKS
61OgvITcive5Lb7AtIqXO3iboTDAznNB0ZOFgi1Z300y2+t0wek4q2XtrjZCt6u3gGNK3m9xdRpp
OhDXDhZmsWZokOAdDPGQ60spR5nARlXqu7TRVJNl0C7qPNYzh6wN7CrkoHDaVpUDkXdxywdMa2Gu
hDR0zA0VUtim1hX1Wjp587aAXD2YYCUIZUJsAVn/9U8S2xok1rTy3TISUWmjlS6zkaRPysNWKWSD
1QBSaEQg0bQ1nx0hMFWlVh1SulEHfg2hcFskwK8Bczfa6lABgeuYxTufsmEOrgHf5Z7VQE+iw/CH
BUPRqGPwkuKdJRpdZ6ahKXhHTjQr3wI0JxMLwibHOPvi9zzmpHMngXhRTCi6Y99Da0t0m0mmwu0k
wdC0F8X1RV1h1vZxSk9nn3YqVmI2B3EaLMFTvLvwt4kEpvss6XCiXjyZBD7eu8I+eWwwHy9qpKrf
su73sKOjnchrfJg/Fdob23h9okOFfwLpem17EDoeRPG57/LqA5yHZ/hPAwNoHAnybaPqfOtE4qmW
LNYzeKP8iB/Zp+5FNIfekOiO0xVT5Ilwks6JanSe0TKmBjLzNadzG/DxaS9+5DwgNYWkBEXmu+CN
045MZfeCKShb/yChb1gfOVPcQaT7TfAd5ZGB1y8NTmellc/00xiabRUYBHALJxDrhN+43ioBE5Rd
I6m+W3WRmT0OxUsK6lff9jJd9n7XzL7N7aJ5T0dKBHEfDF8la8icrQAX1EuES23UGFoTYnOQKSZs
bsatITL2OGA04SGOTeqdoDogliYTOY1GuNiUHoVvdEi9Z+2pppuywtQUirvMb1F+DDCq33CHZjvW
74pGemhmhpvwORqgbZFua2kNw/nDIX1v8bM6gsgkrZhA9caVD5VsDQwGevun0D9orR5tQ/paQKvd
SaJXjDQhaGOI/T090cyJJGMM9n5tydIr3xvDt+xvfOZJBDI82yqD0cBja9VR9mIilE/wNiTtXYxr
D9P0iB52J0W2QA6u/PLEjdK6cbQp0iNQhlD4Loa9rFjieEjzXQxcaUhaZuOreo7GcfaSlkaumEW/
K+1QeczfMKRyPxIuRHA0mmQA9JGiobYizQrig1LVPsvIvltHllzowMYX/ga04q0BsFZM+NBWa304
ZDXG1UyMv1V6inmurazq8nAQ14iCl8LS1c+ZxYc4hTJMV3m+OxwSEeOxVhUZHZroAUuy4KUedFE0
RTYyVH6NdmLhdl5ZnrmvJub7MREZ32VSkiQxCF9yXasUIskWKGbKNCGYzF7Z/dsnP3JjZP9w9hOZ
Knh6ri8jxqAFsSz9wK3ZBwaRh479IfBVUuXAU6QTX5wZVQPBKPWWQ9LcqriOwbDR1FV+r5t3Fn6J
8M9w1FRfm48mJzTnC7ERAjdTpQ5sZaH2IDV8bxetwundUKX7SonVc8Z1J79m612q+b2RJQPYkQKO
f8vkRtMHNo4MvuCy75zx1qDet097/EKoPIKynQcbGHjIrvcK80hKmFRB6Dae4JQhNTSl1AFlrxQ7
r6ygac2K2aS0hSzXE2Ve4nKvlVakAK78ef/O3DYp0ewGBRHSQnw4VZFnjlzORWGQkyxyZTsCpIl7
VazhAGcViTrvbXjJQcXwPTpKG+ret3wLEJosQxpVQIQFhFGa5SotsBh8pQWxKxcPqWaV/k6RnSw6
KZ4ryF9UOSQV8TBuwT7UslmplZF67FvOn3tM1gfppEuQAWj61rFAVseerubhFqYgrFbrgvQdqOBU
CVYegDflpdlPntKGi7SAE2ORQd4VubycCG4PN2TRrqqA4omhx1DSVBf7LFiJtQunGU04ZCIQK0AR
d16dYFJgfEO2jN0SkIh9tUYCMx21WRi5+uNnYSTkuxI4dfzx3PCgDC/dtyJs84dW1dcK+z89oWtL
qEJgXgdgJNS+UWO63j2lTLxMCKLYHeJx69ODOGy5Ujl4zb5wi1E0u+w9H5xWR25hMKJ3vn/ebgug
KO8A4QLOEyi4cZC5vjaf8IzYeIEXuCVnlDyhHYkGTHxabXxIS0qS0mbXZlduz8u1ydnligeV8bhW
C9xJmSHiGxILHAaw3sdR+s2gyHR/hdMCZvuL4q6CnhdIdcAtNrtQfZL1oOxTQlcIutgImrEibMbq
TKdE+n1Lt0197CU09oDs0wR4jXlmnxWV33MKpW6W7gb50W9H0ONg1oz/jYqO9AHixjg1C4ujpNvL
6lGrrfEAHhvSVCTld9FaB5e7DXiokUJWZ3L33KQCd/1tlTqnlGdi6tbMoZtoGHg9YZ6kR89iRpKn
m+SooiU5kOokuJp8KnvHz1Hmg0ZXurI1t30lbI0gTmrjEsQPb57jOdsnZQZOKbcUv/P83JaPFXMS
EujrBKYfEtnDUD91pd4Q0CsWtx60z5Be8g0PmT/z/mdaOn6TwwD+Er0fBJvrXYmyou84iBW4jSAg
HdKa1C4FWgOXm40OVYrYQJKw9n5ZMgoSI3Df4FsgssyMSlEVcEkQRm4cqKojthW76Zp3rm53QCGN
eOJRbaVys1AB+eFPwJeHWjOWOrtmQ+FBtWDAro7ilzhsBoUDOT3eG2JFkuceyXgVmlxjqmuw4KUL
J4HfBiP47FQdm6VZfNfkFI9w6ipyOx44MIFECWZd6nJc8V1TXJnfbAVETRwKLCAnnA/bCE3HDooa
RChwQEsGKhe0WwkyS84ZCuX/mZg+60Vo8+CbMeVPIzeoOMKpEWlG5O3fAqALL2z6PggEAj1VtKc9
6VdaU0sn5tL0LBmSfUFDOlRErppLyoOS9oxOYw6QpFzBc1fJVNAzJYn993dDwQsfs0syEI/zDGwM
Am5ktSpy64FiYPbsCYURCL5O+xz3MVk7ordRdlKaEZHwSMAJIZLPtjdro2DMsEaMq3JW1qk8JKn7
Yjty4xMUpCdKeyUyfOSqDtfkQIZRjOqKQRMaNVOCCkEdUzMCxt5qKvlboYMACigm3CUjvzrSPgX8
m8OGdhMK3Rjv0ubMVTWIMfJk5PA5kl0joeyKUT2iCg8VxLXGLUZT2cqOVnltJrcwt4otAsE05KBQ
+Zh5cDaTBkEcpMjVksoApzFEpJ+hQZKkZ9S6hdJq8ELv1V3FGpj5Zf21LGgpgGCGbuqNaiDVmLPN
1KzH5yOfxy6bteGByVSMUKtxfKJi4Ebg8z6mI+SwJNVL9CHv3v/6LKJ+gb4bEJqQ6v7J0S/uniT4
Ud7ndew2EOAchp0gGV1hihC7yX/dt3Q7Oo4jeGlq5iqZPoWYjlDFLn/AzOXmTYmt2jNfm7dQB4GA
GVsYwtzmka5ANy05UoghOf5RXu1G3+a0QPyqcGbQ9ZvUgWdXHtqmwhiFceKiPF0ZGc+BmSuCXu/f
B8ArMzMHXahZnNAuStxkpJhS3oKTKeB3YI/p12qdC++oqxXNk1u+8AO2UWFKeObtMSPKq/oOJVoV
chh6baIEFlp9R9D7el75orclXxie9HOQiU2ytLP8HYTmtC3DPHEBNzNRcP8Y3OpArd/0WBGLGirA
JZ1RneQdlDSHHeLHWvK1EJyufsD0Ay9P7yCHgCmmiVuyqUYGWYtNPxpS6/46F6op1+uc5RW+mAG5
n2eJmxuyd2o6AxRrPKRPwRlpMbxTnflyK6fOitWF2HS1uGnxF4uT1aqE9AMWpxy/y6+EoDcVGeJb
r6MSvCl1Yaubw+fjfaMLsQI2wQkMCjc8+H4KLRc2WZ/3wWFQJy4T4UUJCtFPBA1Q+jdtpIdtyNhN
x/e6mGZrgNKfRGnmhPEcB6YGwDLUVOci2ujg+GgUNbEbg8XuSOs+5xCKfbHRWciRgImTrVFM7Joh
4vWmpWJ2nupwLz4bDTXp46yU9nmW1ZkeDlHyEvi0/Y4YrWq/26AHcxkpfaHeQCMmH3WhbRgwdWhq
GWCqpAARq5Zj2kGnQtBTHfplcgpBkhEkIyGU02U90DLpuxfjQLD6KBMz1Bs1yeTiPvgU+tAPjaan
ZXSAZHKf6lkqI1yIUp12xv1vs3jPJ4YwhHBER3Scrg8En7WSVORF7KLMUDOtoVaE88Gd4D2Crbfb
S+hmq3oUgiqq0zH8i7HX+z+AX4hU0LL67wfM7rsosimFdBBe0dRpJBb40iaECHC0raB7LegRaFu/
QPHYWyqwp+ibWGAPlnZMY+V2/adk3oIX7HVcP9U+9h27njwX8gGtmP/DzwQOGhyj4OdGeWfm4TtM
xQ45HWNQi/0OP1iH7plABLNtaYWN0XaWXJJWJXhB6YXf6KX0xngPCWDara6Vsd4jc482nmeih4lD
UUabtt+UIdIBUiiEXWObv+X9QlgU0VsHABhQTjzbrr9qg+o5M/Zc7GaDU8i7pohIFFgoHgoYdKbC
76YLzRqF/5ZypI3eBvB0e9sQOhURZoPQ3Sw2qvCiDbrcYdTtdaBPA7APiVEWDOnWOvJL7gEPLLzy
8dif3nXXv5UJyrAbqBa7aPm3ht/IuVEkg0c0bLmJXqtM4jjJnLJk1qizFt47E4wQpErTtA50QK4t
Q4HGKyJZxC7JrO9UvVABhTCMD1JS5CuReylBQFcSAg1IzUFoNsuXc6XwpXIM4e0FTgQpdDOYVMte
0APaslGx1ktZDC7IeKGXDAA//p5dKgbJZ9iA5MVlE8xAcZpFG1KDM6s+y4OFZkH4Go3GEKzFtMlZ
zP3tpdlZ6PTUIPRo0SRuIRO5OCnSoWF3qoULykS7vLeHcuXVcwvxwkEHAy7KzujIAl02+4T/j7Tv
Wo4cWZL9IphBi9dMiBIoFouafIGRTTKhE1p9/Tp67u6wUHUJO7s2qnvaugOpIiMjPNwHraylEMJm
j2OHBAVgR9AU+pCBZK9JKz+jUmLehgiVYkcY7a6mhivimgXi3wIh9PQtjbtAXfmka/4MYBpwxRrA
1aB8fb6pxFISolYQEDiFVrcDmStwJY12Lwu1doDcb7iXeMmoKGQRbQHnXXl7XssdKHBRFl5lqJuD
SOvcfGIEIYjBk/wR0i1Ej1+MEaU/dSMYO0Xx8qHxUnaqzNqJ1gSxrobiMCqrM1s+EpMLD6lKGSBG
HSz3GhnKUy3mtgX5hCB2ki6jlchprT93jY9Gf8IyV9NruEY8FAsHPfiThCpfCClDkI7dDNGTmdpi
QEHR97sbv3IMoXOJ+Bx5QyS0lsdQGBstljIpf4QmMBWULas7EGYcrDXwzZXiEeBNeI5bc+5SB4Lk
fBnKstXNIlHyx9Sv7oVtRmoKiSFydyfd/amIvEb0eC1heGZvsev6Ke+aKoQ9Tg6hq37PHR13X9PN
beLr5LmAcvRjDU251dv7yok/s7u4aPJcqs0plvPH7g8eCYm6z8P33PA0XoBPA1o3lUkC7QACL3G4
r4V9gM8p7DRxBvQVtXteODxdgZleOX9nXzRvgR/RpjCpeoA3af6ICvrcQlDYnZhh1w9ECr/qYZVJ
5Ko94NhEkFei43NJPTSOaWTUBeyNA3orN8jEki33wvsBaw7YPRUJLQ5zC43TlZRuemJ/ZvugJk+/
7+y/MIqF751jk//5jsXxyzr0I4cWdsAeHCXEIgqqxQRcr9h3X+2rV9t+DrxrQXaP9/3H6bSWm72W
Jz6zv7jG67xTSqmc550A6wqCwsrHk4bH3rDjAYYf4sUY2Sf28fu4r5VBftpd0hJFYwsKigjjbumo
EXTg4wVO08AJJ89Wtr8bu/J6OrO1vFYhkJ6aIcZoGvsOFLFxcxuMTwP7WkXNXMtfnplaXKWZmah8
VDAs5Zih9wZpGrQNd/u6x7uXVOpN/NYDv3gI1tLd1z3Xv/toWXXRGENQEeJEj9KGl6TlVDyIT+K0
S74A25kgPQ9OFu6U97K+ksy56px/WF74MGyfvk8nzK6onHQJOLvYHSDPtRocX/VZc54bDLBAVSyp
NqpeF1SdAfCpCfsZEKm5mYROCNDIbwWosxpz4Sdxq3f5WdTwUjRdK75B8jJDBdGq1ijA5y1zeWz/
/ZiFu8pbKQ0HCescF4cudAa8awQK6QL0yKcA9ewzW1hLml3fxf+anH/9h4ecX8RgnsE8K5ovxW4D
0lT1BaBjaZVn5Epoj038r6WFT5LlqYqtHHvJzW30PEId5UinYPP7obxWvAOHJVDhc/EOOLPFFPZi
WkhJoeaPTy4n8TG06wM0/ZqM0N3sdkBxsuk39xQ8v2vFsSsIHVzzP0wvptISDCh7GLPTtd32CyU5
tJTm7sxYvs03+UTpd3rgH33hMDepqf37wK9f+j+sL6ZXb/s+yRsMvPpTO0VEQg2X6gNVnkR7B92F
yj315IQsvL3GZX7dSaCAD5AoUjsXZOaRIoRZ1OM5kyp/QK09KNzWS1xyE9rg70zzqQbpYpOia2oL
L1WloFeNVw7OFbgFRIDRaAR4lIzq+xIrZ6hpP+ZilT0OHYlND0icpj4wB8AuHF86fmWJO8a2mHiT
urW85ACW4JLmnurq5jb3pa8pc5Bla/ZxtMnXutSueTJQEyDpBHeGisNiW/Qx6+Q+EbNHS2rQQsqR
vyjHHKbjAjQgzRp68co7VoUqB84ZpJ9NUASfH+ixktQS9MVICw/jZoKwIQFw6YQOdu/3DbcIdVD8
hQDGPByQWCGjtrwaKgko0rqpBn8s91FQgS0bCeHytSqJEnyaqau24Uq8Pk/UD+84WzTQgmfhKQsY
NJ6W5yObyipJ27yHCpddHgryvltr/J3vlN8MLI5QreidIETD4PfKgWshqda805U5OxvBIixSUHkR
1RYj0JPB6ZOYtgUBBUeiKSSVDcRFBStW/MJiOywn7W/E9MO/D+DiSVoBJqUSynzaAQ9gKLesrMwy
QLmwsoiFRpYGyHBCQwxQWFd5Udzmw9d240vjBEjJ8+fft94yvP1/5vCwhmQnqlpLjcsG/N+Z2kPc
q6fhbe91W4hcEpVoXu1qnmpHKBXUHhhG/ZtpgGCbgIbsDB32n79/xjLaXHyGtXxex3BIZgFpcz+J
t93IyKTotETPTtfqJIG7YS0xkAwW9affDc/78HKf/vfwUdI7PwhjKlYJ6zD8dFs89E7w2vrFnbhy
ky7d+sXoFkEnWIbiKbOgrWfW0ImwpZbIfTTrub+V7YsScUcEzJhbH2qikRHpTlR9+2QtVXZ9+/47
1MXTOQBdNVj/MdSHW7rGpLmyjZAePZ/HgOcVqN7xhzNZJQKUjJGjt/Xw0GCosUBrvFcnww6yuzJ0
wPU15W4N4Z2SpIDrQ+e79brS5V2wVZOCTpOHFp7Guqkh0PL7cl/3e8gWo4o6K5ktPDqaNLqxsXCE
W9GrgeUE94CFArsTSM7/zdDCwVZ6bFZgC8QpdnuBbHftZk0F7P+zqf4dy8LFCgMEbpIQR6YBbUmM
Uyu5BpHs8L0Dr+fJhgI4/X1M1w8pcoKoQCtI2S/LPqbEWjWIxcGPJOB0IUFSNRVJu68WqCUDnALB
Tdy4bbSG21nc+v+cnh9mF65+Ai+MloWYy0G8txgn6TNTAyKwtVN69YD8j52LFF9o6aZYqbCjWO9m
6qW3QueNj+ipnXdw+Nqxt9ouOoVMjYz/Rgh8f5/fq1cacL7AySGfLV6UhguNxWgWg5eIRDSuCU5f
fEOIxp2gyiBHnSsMj0Kw/d3m9evmh9GFA0zbvgEKEEah3HwyBUBlQzQq8h0APZq2Z2CclJ9UI92K
OK9hjtc/X2nQXz4z/lleuHckaQ00AS1xJBIEzHp5kuD6tSz3lOahVRKnCeo3qXRVsXNaY9yWfYkS
gh2CvzGHblIi3XfoGJRDvk0YpLPeDOvQpsEuYyvXwzLte/Fx8575cef3FeQHQfYIv6ZrrhZkdmPd
Bq2nDHZQHXpMyZ00bovgP1Ru+cfsTIgIp4xIbZl8yTOeBVM/mw0YnZjXKDTN2KESrPdp0BzTFP7D
/PaFxcU+UMZQrqYWFrV7YfMQ3Eq7YSfflra1jVZCjuuO68fglrdhFqVhOcBUnTmS+xDYuq15Nw4k
YL30xl+jI7nutX6YW9x7eRnlMbD/gy9I9jhRabJ1X/gWMrs45XQtbblE7F/M4+IiDE0ricA5MfhF
rm2nqd2wEjBzmWi+DoaX8FCrEn7pSUHaPkemi0E5E0XLCddRpfxv4tW5CRjMcRZ0uBdLqkNujhdM
xqe0ntwdNPmhUFa2zWX4pKOdFMpUJrI+6OZcuGZeF4PCuDT6L8AHOfCIa4HFpU+EAcBVkOvHDwA6
OD9/01gr0VjAgMHyB6GiNZgYkbeLVKcsOXSkX+WiW4lFr45pFsaDD0aH5PIBHICOtJlQr/SVlx4g
xphCu+O2nTFOv7vev02W57EnhvTD0GJ9ZLGBvuIIQzjdMm0+kEpXNuOTYksk2hnO4ETb2v2qHOjl
lcBE2NZt/3Gv/29WECB3DQVtXCZ/K54/HBy6YvRBqzDBsk4Zrai6F+w15M/lBY6BQkZ0bojHn7ck
L7GCss71VB/9zKQBZG/M0pFiu15l3b66cj/sLM5eAh3FqVK10Y8fRJ3klSdkpHquxFMr85VYaNl9
iXN+PqbFxSBIaVQ0ojH6g5sQ02lcEFx5Cel3Jh1vyASeNWv+i1YOKIJo4hXwb7uc7Co6UzwFqxH4
ZfBy/j2LyLZMLJ5ImYnvwVMpjd1AryHnuDLq60bAs4qAAUwjSwB1OXSpwnoY0VW3AZxhnLCKzYrb
uuKw56H8a2URO1vAvxa6ACtq/Jwbd72XZ66KGChV3nrmWEZGlUFbGdnlwwAttDqugVmTHKiJxVlU
Q3OEIBVsGokbW3/62DOam8KiFjryfz/2VzYpysg4bHgPySIqmecebZQyVSnqcvCDhFQPAfhJ98Gx
2lm3v5u5slTgGdRnbnS866Ecf26mkczRSupk8otYxJy1x8Lyp6h0frdyJT5C0goYp/mOgZHlBdAW
TTP0Uzz5Bj/yu8ovMKqs2CgtARZ2gGoCWP5T/GzF7OVyzfQaYGHBJpT0C9iHgYDRSHKMzjwI5Jhv
G1d0uDPhESQ4X62rhHQE981aUuty6c6tzr/+w1ei/W3qCw1Wa1WjMt/nwI4NVFMeWBzTJtqsDHIO
TM7vh3Nzi52izr1RWgNzU+IG4UGtQMJUPXT9LrhLUq81BEdVHGGmGg+h6dl9/N/ML3cQS3RA8Zps
8ps/5mOv41EAtIML4azKYy5YVSIE4GtVspV1XTIMNyUaoHieT34eFVQVX0r9eXwRkQvq++/fh3fd
ErSAkeEGRspc+Eu1blPcFgK2SXsfC49i8BZW30rwxddooK68sLCMs4A9KjbYrH8VoH/sGtPq2qgY
w8mPW8Mu48hJyojgwhWQSKw7t+S0CFL03/ujJJyKt66pV4i9pcv7d/4CaLPJ2gzUX7aFTCkQ62OT
Tn645Q4S5zzcALBZOcF9eGftAnoPcu9T+JU8/z7Fl7HbbHZu/ELfC0hHFlMsZ2IjWgz7dwRqSQdu
yJMmiIKQBhWM0tjJd7+bu3JvnNubl/zHRMtZ22SVCV80igdhuq/fOUX+FJ38kUmKaYt8ycqlcX1i
MaGQaADe7YK8GDwpGTcKDiJXF6wdDmohQN7Of21VEpDPGCAFtnI7XvVBP0wunILZKkPN+mLyRSrt
wQa407YGWctELOFf2CuYyn+tLCmJK4MlXTjBSuvkR5k+TCSk0+Z499GRVwaKBrzTaeqBttJW6Er4
fXWz/jC9uIkNNFQ3iQgX0EwljVRgLaYKzDhHtICv7JfLK/J8kPJiv1h6I2kcllSw1srM1rPJ1iY3
ER94+gJusSLUwH/vySKjRSFt8VKgY71t2hVHO0elF27+x4Dna+DHtq3q3KwHC5vICl4j6yMZVs7F
VU/348+f7f/4880JrXxhWM5rmRV3ZvCUKke5tBN17e17JZOD9iz0aeAfUHnj3XluKa+0oE4r7JrB
Ba/R07QZSLFpNqltuMecKDuJwhG4IGlCh9jzqvVr1+VP64t57Flbd0IM6/pOc1E9oBmFrsih2hhO
RAeKD6ABrWz1EINYV90jxU5WUlnLwvHfYwPI5BxH4tGqWwsPBA4+ibMaU924tSMcga1GgVqzUUTe
yiNys4D9NgZByllOXYjicrqa7LjmHkDaiN5SKD0BgrGYBJS/xroLu8nnT01Lk7vqIb+V343Ozm/6
Z3mPlnfo70Ggd98f18gK9KsL8MP2YqMZWmrmqthOfumUZATWvdpWt8M2+Abd7QlpF9UGXs5j9P21
oE8aXkEt/QTjrfPo3Tw+miSiFr1LyTujr95DTbbg+yIC8H3Ou8/o4Pg31Y3sarTx7h/7vX63FlNe
8zs/Z272Fj+OSTulhswzzBykBfxmn/lQpFlxOPP+X550wKJR2QepKx6Qi/ixqPN0TOsJvpulB42H
GXi/anMjiGIKhO0kHLIejc9KXneU62CZMXi5zao2RnmIKe7vH3PN66BBFC8QoCjRYrW4nBuxk8Yy
kic/Kv8Y4TFPV7zrpdfBIEE9DDAQ0NniMuZIAWQN1FAz/UalAEu2fg72/N+HsITG4bih+0UGS+nc
sY+jvxhDJNdqavRx4JuP5ZMICkhAYWnqDlR05e1o6wRUlKnTP/9u9oqbg1kQYKKvQ5Jm4YLznaKF
4L+s5Srw3SJ0puesJNvuQ31ASAWlaK8g41Z9Rp8LeJfAJyTcDisvuyuXM+zriKxwwOFmlrgcIWNK
34IBz99bKdV38pNwk7zlnwORt9abdeht/lDeNmBDrjcaVW7FmzV4zqWTAR0H9ChUU5yhIktoJpB6
QVDIeuCzDKw0EAIZbzXhFgkyJDR7eeWJ+TdNeX5qzq0tTo3UFBJ6eowAFWpOhGP0LpCZS0r2ekdz
oztQnrqJp9sDQVqQPNzpNiO3N89A595INLvtt4Mj2rLbeSJAAZMDNSb79/1weZIgeI7UGYgOgEwH
MPl8O1jhlBg8YYEf5iVR0bW/pji07CX6u89/WlhsOLBzpkEzCJaveoKrvdQefyyc+rF7th6rG36f
e9JtuJadvBJNnw9rcZkHGTq9oRoQ+PVds59ATj45OU1ITtdgFVc8BdIh4CUECxw0c5eXptkXYTaY
eP8MMmg7y5vMUZKTKiXw9L8v1LWDa4kQsYUxrJP8N5z/4eID3vSNEUqCn4Ga6xDedltln97zQyES
dStug014M/rao7pnx+BG8NfoY5cDRUVxZldAH7k1g6uWHNtSpndDWSiCLyBFx6LPvOhICqHaSqkp
L1cGe80YggBk6TBWpLIXeyYQR1nnU8wOTb3Nb3G7bDIG/FyO7vVphU9k6Q7mcf00tdgpzVhV6IhO
2EEJgi2kHUFUUQpuWSNRxyDsGCNLILK1J8rycbk0ugh0hpEV4KfC+KqHoxnb0UHfJvC22KIfv++a
i6DuH0tAgKHrB9whSxQYUpFKDr0x7Aco+voyLdzUju1qj5RuiqAFIsNORbibHa3bNSXci0O4tD2v
8o8dq9etGrfoevEtiHC17EGfvL7fsEO0HYpvNoFYNfr8fbhX5xXhO7orUM8BA8G5xZHLgVELmFep
8WTNLgeRiC8xZ8QI7satEf2nIfPfEcJpouINH4pr5dweT3o5nRJsnilK79OB22WXE6lmSKttlccw
u5ejRxbMLf0lP8bpKTUKWkO2YGaSQ59d8SUDG/n7FFzEFYtvWjIppdJQQaMGc2CFBAnGY7BrD8nj
2MNLJD730fhz025ntWcirE3HtbMEAhaU6xAgzTnV8+kImz5vw6QAPyJgw4f4T/EcvBbH1jMog/7Q
pLh1SARfeRxdYbsmRLRE3eL2guUfxhdrL/VgJDYLGC8hh5E5w745Zu865TQ5RL4WUgTn475zxPsb
4bZDx+Ia+8UyBId9VQYSYObasBAfL0JwrsI9ttAzP7Dcy9pjHZ6G4FaW1toT18wswkYl70epbGGm
/u52E13xhstw4O8gwP8MjoqZseDvK+nHkRU1KcoRIMHxmt1rEFVb1iYrCb2/6ZefIdFsQ9FA54sS
Aijslm2IIcR+8M7uwgP4WL3CNXeTne3qg7Y5CI7+WR84Ond3lj0dihOIkI8BsjSbDcoNKFKlBws1
/f/8wJx9z+IGSHMTfVkgMz7U1VNnvqEOSDh4IkHc92qWj2NtY/NU0M6uPms/aUkHwuHsUUNu5/fv
uHJ4zj5jcSeYVmQIkYxpScE9baGFw1JOqgBpiZ2SeLG2Yu2ifotV0FBggWTVLJWGZ//5Wa2yEN2n
fIgOIYdSWkKl5yYn40hAZA0JjSkj0Glz1OPgIOHwPe5FOywJR4sS3fw+7IsizD8fgvQueGiRfvkb
9/zYcr2Rjkqo99HBGu5ljeTKTc+gIQ2wfrhJjkh+HrS1J8DfrsPFFtQQQoEOf+73QM7nfPDSAPT6
YI0R2Pd8wy0HMFm4lbGLVTc6DflGsVy1BAEDlHQ+mZuR0PTxHuLmyhpcJNfnof/8jPk0/hi6AEHC
nulTdFDYey/VtABeNKiP2W0Axr9h3xYPcmEXEMsDN4GgPf8+8VfuSnQ4zxhqNEmgxrbwl0MVgpCF
GfEh0Z9NcDYHYFCWApK8ccgORhCpzItVKqmLuA64BLgWtJ7LyNBetMVB3qsskrQcDhnhSJCAuJnW
RKey093qdHrB/377uH0dbdBo04k8VySxIaiE/EkBHMOEaOXrryzXRCcKQPGmJZbd42FEbRHB/Z7Z
BRJlYGODMNXvc7VMtuKpbOKpjronElM6mOLPF2oqrKRtAYE9dMVDJDACkXMtXDkIF653toEIf6al
AJXZslM2DcOOBbwbDq1RkB4Mpgnas38fhrRsx0UjzN/cnmihNVrBOBaL3jZCn1phOB5G+nbYd/aG
vlT29AecKhtkPWX6MZDniLxlmMEX1SFHtOhAlgK4Xnp8OIIcmJDt28P2D6SE7OdZhen+dFKIvfM7
+vqdkV3vqkQnt0gN4QGb0s0MqrmRPPywsr87+v7dOgm0L1Pa02/9qKL1UMFPPztXw++llXtvkoGa
JNmm5AZJNu2IFL3nK95zb7/m5NFPidPS3+fk4hgsZmQRwpmVCCTqyDAj3lQ/aIIt/hlybE0RRD1b
K1/JByjzBJ95nnNzy7qk0PG+VQ2Y2x/eDiK1E/LEyfbw+bb17g724bitHPztO7vdu+d/Vd7LWpfO
X/Ht375g8bbKoiHOeglfoL81duXrdPt2dL9c99axHfh8cu90xNOJR5yNc+PTp43vEHJLdsR7t026
tiWveQQkm/97Qy5le/VRVZkx4WsSUjovBl3lJ15Z36XgQRfqUWz1MNBA4QV4BVxy3+2X8EdvHXQb
59j028mp9+oxjU7ohBbt/EVla+dubZQLR1+bJojyS3wEL25FgHOBdZbnRlGCGB1i4uGnEOw5eErQ
DM2A/UHpOMnRA78W3K19xiJEzbsgYLmKz3Cfchzqw8uRE5HuE3IApRF9IDh8FHvgxXXvGtz/vufc
7jz//lmhdP94wgn8XFv+y5sYugLQM0C5AYll8CPI55416DprLCKwk2Yy8DHbun6seW6Xb1H+DGkB
Xsd2JvogvsnHQx9QsQbavkZPF0EjghWnK+ukzPf+4mxAyXUWFQDyEAzPi7NhCEbca8KUHl4ESBva
oPHZ57Zwkx4HOzeJBgVEqH7YkldtzC0mqPFA6xzAWdogf7dL9zs+NI/5Guz/yhyhfwuSFch0g+8U
ys3nc4R8RF5LeYgGxpwDxAymiAMuo8QOikD0LDloHFljpSeNQ+OAlrH5o+aytQUxd3aTGGlqp2Me
urkpowvRGjOvr7lwEA2dOVMkrnWLXN6U+FYVHYBzehXZqsVOH2R1Mrgc14eCv7YK1MWz+3hYIza4
dKKzEazUzOas46lyPiGlYYVlZ8GIPmdtH0AoMYGNyST6GmEeSDIutwTqC9gTugLgK67Pxf0wcJmX
SiUMD4hqwO2TAqI3QZ8ngjx2y6R3pnbxnykcUhEiFCparwWh+RpH6Ct7aE0KIDo8Zrlf9SANtiMo
ML1VeSndjKMQffM00WcB5t7C01hBj29aIBzvLR4cJ6T6nqq8L0BU12ug3+mqDijKrhI6tlFQVPF6
QWaDJ7VT/hCCNVCjsR4O0F8JUgBtNOiLeuOEvUSCgQvSNtW69LnsehNU8Eo1oCezV5vPcojNp4qX
obItwL/cUvCXgqVbNtLpSSzrugZDXpnxsfC1ogZDFwGroxh/h4oRMPT4mQFU3QAxrfvJ5aqW823U
WtnoRonZy+ixbdv4Y2wFDcGcolSNHWvdhEgiGkEqpbNmGisyJkoEiqQiUUEwpYd6aad1FGs3Kjd5
tq2tHA1xUhGBKjJHVhK1AaD6JLzeWxDfG5hJsPeXiZl58qS30QYfAeCNwHjz2TDsG+CTVY5+06CG
YkEqAgwHocRcA7+R3jxzMxhwnLUm0vdqL4DOPwNpzBZ9/MNdmSYVmma5Vvhhqjed3RVSfRoykT1P
cdZ8VGomi5SDU/ogx4nVAL80mfelIVulF4siF0g6qk1vS2On2RpPQGnGijqGfkRhJmDfbPvqawDX
nWRrBq9SG/JoJa4mZYxjd4yUJMCrT9S2RZPJXyX0dgQvV3MBledcAEsPN4fJzY15oQelNTRiplkT
gvlPaJgHDZTsITBEdCK1jYZucT0Rdc/IK8my0YhST6RG9QX0ZokR526pMOmQ1jM7fV8lxTHPw/Qe
v4unhIE+IXKzqggaMo1pdeJBJMX7CXKcGFgRNl7UF4FEuSDK48YorWbfD+IogRpKYl+JziNhq3Aw
rm6jqpFrl6PxJCYjF7XPmFcGxHN6nlqOLCipQqoB3f2VAloYGnZaMGxaSIa3pCprUbItNQn/8Mxs
/1hKh36kWKgbUBBoA7ppeG42T0ItdWg31icsGmNNK1KmyxVYPsypy5y0AEm0raudhUS1mlSPSSIb
IpSKLOhACFkdKXZl6awjbRcF6Azq2/LUD4r8otWl6sWhGH5r6JQEO081al4Rh5JENV7nz9pY1TgG
EZbFLdSGh7ZigDkd/KFSO+56qJ4LBwPtseahFtC65kh5xJHE0CZVpijGdO9DX1kPQyDqpx5TeWrF
xvJSrNRIQYo/fHYgCIV+YIQsOZXECeW4iDfK06RG8WMmgFafaXoYEHmwkM5qO4Y54AH2GjGGVn8W
s97AqkL+8wvtETmeSRWITVkc4fQ3uAATojRoJwKAv6mhQxaA0Q4EPYWVEqNOOdqGhj55ktqkSSjS
1dXHkA/DVhKyMQJPjxbucyO0SqcwO2bRuV1t08cQKiE9OnIY5M8DvMgMDaxsbBQC+UZuetC0ZXlu
Qjo3yEJHhPwc7neuCYcxlpB6AKtw+VgUWtb6nSmnmKgkEmZBKTn7TJu+BDFS2+Ibo0lPTdpomRSB
uSaSodDMRZCWNRBFfACuo0Q5JEDrALhmNbzUwNugfWpV0IN2pQ8tjFfXM0ARg0p6NNC8ONpIQOgf
ldEg6ptqDt2eUIyShzzKhveiL5OQmtGoaBt1jM3ykFoRKpJGXIC6rQe1zrzH4BQsual2QoAeFJLk
OtxVI6da7kzGJCqbGF2aHy00zAy0fQWi5ihSySIf8NcaNF9jgMoNXoM96UUlkSCXMWINut7qdUeS
4lGD6pbV45WsTk1BRXCKvuhSw1UoA7S8I1Y1ipaTD0wG+WZUm6c2zhFhxglrt7kexk9hVhqCZ7R5
9mzlilBtTavm3iQObeGBkpBLJA4mIXFTnlnmIQytKD5B5IjJtlBnIHNHGabfDy2L5+wQGrnQuK+n
h3oque5Ng9DcW0Ui3CAhnKT3PfisQIEntlwCTlCddbgUhiY7+PwXlKP7kSjS1HzUrWE1DhIE0fsA
UOr9yONaIXJnaicQBDclNXOjepiaFDURpRg0jaKnWEH3kpGJnWciZJyc1GqRT47Y0GZbVQ1qsEuZ
rMg9IUp1tP6zkj9UCcruG0lvBd2rtTE4DhLuGaonHQYtqJnxMdR5mRwnrewamqXoMLgXtQq1ClUJ
yuIw1IV5KHQofcERGTjeYgXIHK3qQIJoRq+xcQ/1xBAK2qIEVax6VPLcyVljoZQe4OuphP1ZUB34
JUxjHKcg9BygMo44AwpzkG7Wpn0WlhDkUCvVBEu/3LCCSjJyyDRUqvoVMGjjjkd9+IoXWx/jepbA
iq1Z0VD5dR+U7SbJhOGUAKIZu2UkIgJKNYujpjONgiOKLRRiwCzXQwkgNGUc78TUtjJrCqiHybFo
PaFRZBKIySDFZGt51XbEFJrpjWkiJiHARIOFUOjVd6UrBIXm6P2HGGiRyW6YI4tLAkkMhq1WVhDj
QXEwihCftyO7RxLeSuysrcEO2YVg3IJH4nq6Y2PCjFMXWdhFRSYaDe0KsYOLmLHZNty5BoiTaIQ5
evWwuWlg1cWTyXQRsgL1IAAgnbIm9tQGtB6OyCr2PWjJUDhZrBlHwInmvIli9Imd9kLakFrvSxzQ
CFgxO0AqtLKFnssttM4NQYQ2uQIrXstKoB1kAQHNUFVhs8NaiEdBj8dgX0ttFm4gqiIwbwisTvc6
iTcPRmTmMe2CohbdUs+Scs+iSNgLASs+81hL70atg05VE6YAFUwheoCceuKKgpwiV+utNalq5nNh
nLkRWA5CTZAAIPHJFbmTXCgOdKdUbTp2z5WkrI5mUYfsQWsa+TFruAmad1TO6r3eyGM3kWoEpRl6
7EoxesqbQUQuVw1QZEL0AXfTDOXYQ+wJMSodm6kBrKMp2mcOvvzvqUuLHORIqtxvCqYnuMmqsJDd
oClTRHqIQIHjyZQuxBuZ653bJlIEgSew3zrcKM0CjcdNr22YDFLguym35NA2izLHSy0Be819MAQS
s8UxgFqBaPDeZmKQqr7RGVNsT3VbMG8KKw78J6g+rS2eM3gCS0PS5e8Cswx2H+AMZUQQAAqz+9bs
RURZCWIoBAum0Y/3POGdfJPjq7jdGYPy3GB3vMmBLhVuMOFffdiw7MQjPDCJBTDviyIJQ0gVtNPc
1QKb/miNaIYOJA2zU4a64Y53Jl4qXZQm9yzQYjDftpl4pwwmSsDzfYvQMpXNT6QTwjeUucbxLgsS
k7l5xkpI5LaVFrpimE8FDVsphEJEwVlMo7wDBwoXavEAMbrhj5p2pkn6qC4tSNRFAaB2OvwKNr4F
+nkIUar4VZllnyFENUo34231naU8eCyNTqqdEq4xpUqkmZDtNtGth1pTxSInyAwlJN2Uocg75h2Y
9CpFrGkUG+wmBtZIAv1AKd/iDtFTkphj/srHcexIbXV4UoxRj3M0JBPUIzKGWSZmH4UWXh9pN35J
jRGfpCSY0OrXZH/+i6Iz2a4TCYLoF3EO87CFN0myLFmyJdsbjqdmrAIKqIGv76tVL9yWnx5FVmZE
ZERBVfsIBtUURuJAuePpMor3UCYp97+Xyp3Fgsg9Ft3aMrn40YepSs9tMG9t8WW3mXibbVBfBxnC
53hFch0OP39vMKT/pD2pv5ByWNfVGNfk5UVaBT+L1ge3afel53FseXzy+yQebgQMZjzQaU/ba9b4
y3Zul93K+3D3Z33uEnIKS+sf+I/A8sfxaY03ZT7zFdGDd7kCVB/xGoRrWmbvvkkYi8+JHZa3OtyB
wNucVr88RnI4Sq+1bNOtW5jb82aHIjsPamoZ7hYc1mhG6rg7JfvkTydGmQNbo/2AJgJOZ4drzNq5
rbw+K5Z/zmR859HatLjB9p3or7ov1o2yxfXzyPA1qavqE3GXNKobbpGn4/AU+mpev2QoMwUvJnfW
eI0bT/cntr31hZCnaKykj5fOpGOAFL/56DTCaKQ98y2hp0xKjNHlFOQky3J3pt93KZP3aOsZOubY
EFvt5f3CjLVp89nbVSFKkw5DAgOA0A61v7aqchPpm+XUzMc5oVKTda6g28mSSiStniErpcSSZ39o
EvatBZMG4FZspk/h3omCzirI75dut+gkU2S25ZF781EOfmGhGrvsexN2eNOt0u3Ibq0j2CKJZfGE
h1A8l+PSpNBSezKkZbyKgbzU8cOXFl7E/ambbPTLSBdjf2q3VE/seszyyzQM3l8/3zMQtkILjD43
NcoKB0b8uzXnaaJL7XDkS1T8ZR3Nlp/jVWVruXiNbUolwuzRa4ukq1wMTVKysg07smwdnahBxP6f
grjBBSLW8cPCn5H3qJPxiQ0zhnYRDeKfxu3nczC0jTzns+KV7FOZd9VI19RUYzdEGVEIWcIGRS/5
TEms3bPvt726+CGFhoqyZF85ee2rNm0OUue3jXcKihF781GG6snaqVHn8WAfGfM1vgB+xmSeRRP7
/blZho4JSueESx3hMFZ+OktTpWaXn/cUaqEJeqx/adyOhlHWapzytfGJsWUT4X2Lxv6FZIkUlKmj
HfangThL8ZGVQ0Kjv5BwxttAbmMc8GWJcB7+9UIFZMcnDWWw1XnhzkV6tH/cvh4vW2did4pqAA7+
St8/8M0qnJyDdPosEgZXvvXMe3XhGP8Kpmjyz77qU7YsgyFKTyGKg6YMyIt8o1pbcRqafthudda6
9JQz2P3Ixzr2iThMxZPoDpueC29sfziGVUChPdmScplph/CrHvMn1nIlfgSjo+qGyuuKF5Ps0XSN
u6HFYDRN/P1s9qQjYpISfBPwqOjq1TQGZRjnzY8gjrW8Z5iYghPFB9Syyz2mVWSVB3ke9bhM58wF
TXBuonS4zaZ32RkTu/bPMmrxPIFGt7dwGaLltoh1mV/nArsw+sehG6pCzwUd8yJEQ3SbVN0lb48t
PuXTIPTdFgj1HWfwnJtxTfAkFwKX8Y8rNCvjw5+ZggnDbqtGxHNwO0a7DFfisLfoErT0u3mH+3M1
YRlzcHlEASHrXhA8pU1P5bbSX59UGEw014MX8t4TmIZn4+SF7adJBWp/SNTOrMiCIOwI8tiCXh/4
/paarXaVGZT9qJQhO7JzG2ML3m4imsuUIwjQbvuaryuMZ31aWxvnleqYA04gw2/8OHtl1Qa8qW2S
/f3Ip8lW26ImhjEPovJJeP4KCrMBRpWFZbfjPkoC29FRbSo/EfiSsdHFSQirQMVNQIQLWwlllvXE
eTRMzgsVag3lQ9qHtX+afDN+jgpRzCXDEdXu8GUcVSZq4r6Ksga1+7A2U3aup2PAYUXIBXUm2TsB
pa+Lziboh+NVmoleUn6stJQuqr2lWscUBgF8Hdo+Zzz55x+T9+NYki24pHTXG5fmEEdkhbPbXsp0
34qnuW2KGqh/yJ5m1ZgCkNDiSKfrgV+DIDH8SCbVhPltjBLxswiW4y30Qse+h/bsf6E4LLNMtDOR
xDGe7Hnt6pdi8TjxJhy4/7Ko4Rrf0RO8e32umS+SAQisALZaeJOlu8w5JbossL+h6h1sWV6Yp2ek
YWO8po879l7EAbgxIyMn7Kix+8ATPY+9R0hO67J9rUxv/bzqa9w/qtam249olZhBtn2j4pLxGrCn
NfvxKzd79Fe6KAW9kUn4qhe3EhS50hth6hvzMk9ZO0WkK0wDd2gRiT96SAtZpR8dPtCgEhTwtYk+
xBjTLqttC9gFGIuROmY6hqdaOM9j7tIZ+z3hMD3VxuXHOfft3JzI14mip8DWdqsGysG/cR4Kv9Sx
Pz1OSkbAg920vodBMmKK7B/bY54vU3dyExBN2bV4Fz8Ww5C2tzTTa3AJnYnCS+9p2OB2EJKXLKgj
fYHpMTiRJNGGK0io/Obk6SDqb5ra/lwk/eidwi7FajnysqyrliOZuqfEeX33YKJeNuUaBPinKEPA
F+lteRdXbtm3P1G7BfMpmX2Rn4sQOWg1B6LLcZCNw985a648m2NYNLkEKg7PR9SsqtIqNO+5zvRn
QWIztwDpEnsVNov66e1eQfe67gle9XIk01a2PclmJpjT7yb5gCEtOsi7qfAmczdPfrtUswui6ezJ
PbkVWd27k2ApIChlI4JbtjOAnItiFN1VOiHyEuIHx0HTePnnZfPIAFtauqqp1JbScCJiM2I71HFh
ew58Zm/U+LKIYQQwNlOaXfsN79qqp7HKS+1yqwD7p8henO93E1kqvBJVIBofaFnAq16KRbGVvzCX
tSSe4sqJh7o3nJByClc51cYPa7xk6tY0H6PFMlhesZorAqk7eCZquUyorQoWmy2nXYb2Z88pmyo9
jgNN75x34J5FO5+MDvt7MGjhIZXxIkAYvkSiCQZuQNqseH4gCAkox4KVfiY+wChySZvjptIoXElp
tb4B+RbTp63dfT5CsiMnwEICc55j6v7kbU4NbJz/BqgzuFOA5SsNk2Tlk1ZmwVmxYNlyI7mSrg2k
aMv/C7qCqAFv0qt/DeeMq7V3CP1PWHj48kYjIqYq4Iz+0TwuugIXt9k1c1Hfft8jVf+iI3Nt1fa2
I+B2XuZwvU026DpwXV94930gF3M5NP8p4ZFg4PJoX0K8fcCmPtxucmAht7vshLY/V5dErunrsATD
vWnGlCXjOV4SAlrZkH1rtB3mL96om8AvzeF3YZn3BfFHdkA+vVjrHITVXpM7DapSga9ESemPkz5O
aqgxbs5AiL+7ztIhTVNvXppU1N+T9kj+LHV/yO+DpM18XrlCkq8hl7a7O+ohaJ/5lBYvTn9NuNpw
qQsf/KQO659mUgcPTC7zp2A2QleyGJup4v3SWJtF2YJXJj4hPxRrUxyGWOZfF5OzLFD7WtCc+LaW
r24eDGVNCLykaY1ck5tq3CaBdUK+psDwtZ/H05OJ7TrdNeE2BdhcTekiX0fnBTyLWafd09D3vXdK
aHN50mrqXsZx6tBgMS3pv6Pstxx8HMKAMR9GXaSfVCRJy6rbwxeXum69ouLeM3iL7Dpp9vut97KQ
gi1b7+TRrZp7zEGCb4Dj2+OSMcBdB7oIEvuU7pNHdxj1uxlz5VgHl/H2ORp9PBKi1gnAa6ZFRu9i
yuHo+UniTgxaL7cttXY87Wtm9b2Gq6JMf7hL0LkF+6NYlZvfVpeOHcjDlLK8CwDP3uc6x7fR7r64
bXpCnVx6u2zJ+Q4NOLyIPI//c95zBkkME1qimg4e2q49/wcdb9pj7Tn4uH3kIjFEXUfHxyeLeWjN
0DIMwXCk2QOI3bqea6Lo3akZ8o/kaEBVIrdIGQuqYdPp/KIYksZzl1NIT+RT1csFJ/imvrIeEn2L
M9oUvre8807dNrqfLam+NJH7XNf6fCAhI2LZ6LG/24o1lg82yPf01PYkRp7SYRPduzmoiXd9TX9T
A/K5oA3AwKMt+Rf5qY+o7gjSu62Jt7Qspij/wZJv8F146+z+dluT1X+A6mz2hfs1YgrB2BRhohJ0
SW1AqFo8TRkEVjfSxkqgGnr71rutcTyBdKl2wsa3BtuCEUCr6CzomIqL40apUn51FCTr/Kf0dIgH
L2mFubRzJp/WLli6xzp1xqeFGWBs4mYP4DdaFY5Vt8zyeBloR968nj6vcmk6foVJh9DBnnhy3n3R
FTp/n8cQO6TloKU4cMca79zB86nm3BfzqVn9KbumwkzJU2GCDkOReVh/B12UIst1ZhzKmUi79JZj
4v2UmbVPS7duwTntSd2uw06G57mm8zsznYkHtaQLVF9d9EkZk3H6N2wHP3vU07LzO8zgYfSqqU0r
6s7a3keRVuolmUIL0zEJny3LfqDnbQYRg0zbXAB0bnnLRBKyWqGlOO7CJe+/th+O7ufRS9GA7pps
mWWf3Iumye7u0DWAMkiuyLSc54nBqK398I2vNH9m0LCPw2bSn7rgkZVT3Opr1h11XmapWH8cSbFF
pUhGOq92SaOGs5AtKPXnbgMnNSr9EgBnCmCDNGP1Y1lyW4IFOCI8TOp9HUDevRIpZ03VlyRtwO01
TNHF7AhngcyIFZ9mYiUl46rmNVpCd84o2l+Nm+UvBYr33OuNdszz1VTFxLbedSMQ1Hl2DHxVMGx8
pi4e1UKSpvb/kyKItjKel+D72HrTryYcvL2ctRUvMX1WfNqZve15DbGbNViQkGxHcuT7Pko6tjmX
yflo3UJ+6UefCY2RDm9tejCbi7SF8UnDtn4bRoIxOvmB12/M32eL8qGjpV16c2qt7sxJD2NKgHUc
q9cCIhqoauscckLwFFmt7Vx8dy3yyruRGeDzwSbha9NpWLw6WMgpq412T6OnQKID1+pfTZ3R9bfd
iHojAEC7X2U/pBcTyP6uXg1m2GxJHRhVgGjyHJnnOaNeXNxgghL6ml6kz2bZ6t963Pd3xD4QRDmU
OCxbfcRfvZ5LnsFpn98ivkiCDwRXe+kpQQJJIrvwV7qv+ed1XGaIjGBZhsrLN02pjUL1thV+/SWI
MWHIt6P46vJ68GF4NM7rQafA+8d9BLizXaC+sNuW9GfKI82JaJrkfQ9N212XjIyDNk78rlTQUZ+s
kUTReYMjTtoWGyTNFPdaVSmN4J0tYjGVByTN3yaDCinBQMW3tAkkeBjY4Qt+ENKc0f+vRTVMzsfb
LgDnrpKRXppRQtc86dZF9xm+b3252E7/aX1MqSvuZvDaIDGLudFK6hisHla7YmVewJ3Nse0v81r7
z0u9+FlpLHBXlU+W57vHvtmuaiabqtw6FoOsCQWMsh7tt0HX/X9mLhZZNXLLIJP6Lf0qPTlF+LRF
0xvEP+nshWEUruQ65tOV3zr83LRxByNuuuLaRzQOUBE128+i617UcoTr3TJsHKqYpK+JWRHrN15y
N93mpSc4nTyi4bVd1kMQNltYeU52nKIqP3L5n6OP2D7bRW1e0AoMz4KP+bQ3ieFErB/kBrPx9n3y
tukT+EDz1+l2ZYKkefu1LdHxKIYQJCd36b0IPhZY9FYkr1HbJqxtyDH9T9ojLM6631P5aiMYN86g
m+/2jWOl/Dh8Z8T4QM51htBMN3J6WPZ2XMHdwpW2yA/v2tHV2XmNEoccLR3aX8Voty9kNPKrbgzN
7gJMaevKmsj+8mIp5cXtav6OYILmJ2+SLj3RXXoY5QML3JvQ4atpuMAx1PY7wqIG4cx86el8X7M2
OpYf6E534poU7Lm4Rh5C2kpk3nLxbKOWh30t4JrTyH2csn7RB7hC2MY3aIuwhTD3hbjbZ03mnk0t
sTXt5h3hrR8L8d7zqsUAtiqJfgPJbsE3Nmsj9YMWs0FoYbDyAWLmbx790NuKwh38AIeX6XWza+ef
x8lsfIHKph7TFP80mH6GwmzfA+wb0EFvybOvs46usKvn5T45aGhPIcG4P1IJOX6qqVH+WY5DjHAC
gh89OUNId2M8q02VW1MXl+PYsGeKB1Cqa9EH48KSmVvAKjIz/csLeCgAuH57y5jNck57yhepUS8O
FS/E9mfMcyFQiB/sNBW78YL7hRZfXSKxg4WXol/kN9nA1fzJ+ePsYe58r6vUTBjumezCfIeVaER0
OohR9LrSwYBkJ3XwAz9R0+LiYa7Xnkg8YHTqSZ09Jy6N/9sX59fnLQ/mACa/y37mZLsASfi7DykM
IX9Jk94zt75lWQRNNHMpiiYfH2S3xpqEWbVNIAek+nrrOTGWIms9UMoLO8rpeubYAQ5AWceI6Q4n
2arXHi+qdJ54jqah657WZAIiTQFR0ELECG3uaV9jXMK6qca1tYuREdVcuaIak7iTVaRCRwO75Mmr
HxQHSWuzY6JEzDF4j6PIFsPMV7QgapE/jJdoMKzKuxjdEeRnJgfwwjz4NoTBB90xYrRzZ52ps3LK
dRpQt4tkq8a2YAbaaezz0stASk0B1VuByue/eY/tVvbzvkFM2m1tTliV5O5bOChu/FyYzTujn5r7
e9X5fV62Rws7phFSpGedMrxWFNRsZ1WqcdEJ83RG3d31YjoNIozsU2PWAKJXQdMdZy9c++O8z8K1
z1Y1KdZGK0TUcxKh/muppzrbnw2gmjnJZDra+2nWYnhSqd/6Vx2PobkrlAG1F2vve89Hb21769Kx
yJg6rXzM16nZcNT2Ct1/A8cbNPPOrKaXSLnOdxA/8dx9DepkKO7yKYN72UcvSfiGQZvfm3YOlqsM
BFB9cfjma8SUlpYtkRIfDrztOp6sK4y7FvWUAeP1HivokzfbvwjGQMWI0s70BUg/Uz8G/8D4WEfe
vl8Cr5bTSU65s5V3KFJlTDyhynN8Dm7ZZVxuEK50SSzeMxpovFu5laSp7QOau43UlDwFLGoTDRbh
gz8BWwoji2onSSKv6DoMK0giZEVObAcbffmm5vmlES0wPderOc7BkLAysXTFh6jIN6m7Dku+/WDE
ab5ktoEMCbNuDasVEcMC7IHz1nkbpH5UkPzHRXhL0+CfQDvxXQ71BH6VtsK78GjRwMkR6pdowLnZ
TrOZpwJJRXgUF7Rp9fKp6MkdL0lAM/25sxNHSGyRhVHQ9IoMwiLjm0Aat7/xbs/LF/3BxOLCH0fL
t73oHPlLWdId171lijrZvgiPE6UlIt3PjkI/KfYGHheSyLb3IDz0jOFSuvCmaS7eql463GObYMXL
dm4wJy3KmgTE7lUISJqqjtkvwC8bfhdcqz3qRyenGMYoywZWHm2byjvEkja+lys62zOYdWcv816w
DArwbYML3WmensFxJDsGw3DUd65r1JMHjzXdHPss/etegGe9+fnchveSa6f9u8ss3x4Cx95y2Wd+
Ym/ODOmnYMq29trUVhyVbF2ATWmKFuWxtiNL2sgqMavajwOArvXyg5EbXqH75vlZtH4KkagVn7fC
y/cf8Rxxa3hxY8L7gx4Hx9c6VqpS/LLidGymh5FEM7JjDDUG3FhDneWf0IpkxXW3UIy3cdyKAbg0
pZOrtpV35woZvO5lJMI4uOBj2bvzEiV1wVnbMjQZyRq39zI3nE2DxMpel8lP5b9g8Y8OtVaE1G2b
i0JAi62T9b7l8SCSc797dX9FqGGHk5foYH6iIo/Pswi4Aqcgm83zyK9X3KSyY/0mSSfVLz4G73x0
rqr6cTA1ra0VuvkTeCxmfwqGjKqcAlN7DxCI5BSMQL4oMec26P8am4akPqxTpM6NnWIIVKD4+q7v
wAYQbRwWUoqibcfzYc0YXHzq8vbVg9XZPpgbKD96zRxVIjh13d7tpML+AYww0ivR3UTuJJWr01JD
4413O2QAhHIhVHjxZOGZS+IneLC7sM+b+9SbtvCakDX+NZN1h3/PwMe+JrYNWdjh6LzjRrfa887a
+QhRwpU9lcAxYLuoXhg0mJB39qwyb95PkOPI8T29pVwdBRc1+jQVfqhJ1my7edPuqQdedrQM+SHi
4bccmcVKFy5BcjaFDtNTrPcEpCgI5xTfNCv7h3TK9EOx9Ix/bvPwZdriI7ZkfvbEGvki9rqL5wY0
I1EyxXEVrgmSX25IrlR/dowEqqaPXgaI2OuE+NiWgoZHlb7ON++Etg7X670Okd914D4wGWi0WLEp
YD/PvVzS/scwbf5PGS96AXVQ9XFCegHbpEyW/YAkjoloy6fgldkIkyO39DEFsF+X7jO8iTBXK2F7
7noZfbzLm29593th03LbU8sVrWJUucugFEGsh+9vDG2sgN97jRdyCI4EfDtMhv4o5/hjtlJ7GDkc
VaVL70IUKv7NO6YeVlY0NGNenEQf3cPKHMr+dVKcZI1yghFwzPEj2o+GnNV5Xf8TE5GNTdr36VlA
r3w5phS8ptilzx5wnR1vVA5WjRZm0C9RAR96XerVfjNey4Z/Mcn1BUx/firypasZf1b32uHoYa7d
ItVxGRnsDwSFS/RP9mGblAA9dDVdELkY1vRI4RdTEyAwKvLtv8RbXXxr0j3gl8f0YwAfch3GHVni
/YJH2TqEd3P6sjrItmoveiWqWm4hj7bx9SMmGRr7FbqT4Ba4osCscHOObFi7te9+V4Q/mMzmz1og
8i53U/hDpREdBzcV7MlfL4z7GeV4KlTlkzHfnKBeV5YKs355xOW4sVXe9l3DKZ22bxlawOmWOWRC
vxWI9446MOPYIiAX3T0QRbxgfSm0X+52yhGWNZz5M7Ixs9H9hRy4QS0+yMKa2n+ZHg8SNIkw9i5b
oxFW2HYNjitiMv+T5u0ZTrJIDO0rzwLyKYloXNXahVccQAvUATIX4VlGoGunHdEu90wcue5W+5Oa
gB6GTV7l1GH+x+vKanWWbj1wTt76d0eUe6y2Z9Go8WvIkwffL5AqqpkkEu4CLi1EBrZtLune52Gl
QxoOXrBVzufND1Ek2hQOl/HqQ0KYhrtlN23iwoRYMIEjuqPmgNfaMezQF/n2topef24RjEvAOPoI
3LB6rDAU6LI50xb3N68ogvkRFr34WiABGM9ZvHsI5VeRJtXujUd016NItfeQB7wN3oGw+kxwEh2B
iRaJlLUHEqrSrllQG86Z/ZanzEYVECchzCYdofGHtVDdWaUiDir/0D5En9iXF9WTG1smWS5/mDSZ
UdU6Xae3cM/5zMqun6NtyP8lU++9osrJnnWtkBvMK4K/ez4M2Jftw3Gs5tRoROdLjpkTI4D7s2VL
Ir9bNftzmUkXruWQ9k3yDF8RtTjpCU+EMC1NHIR3IzQdxw5+OUCMj9L4rPw1Ob61OdhtCfrU4Um9
RdicDvG8j5c1PZLPAU+nqBg/mv2MD1v22K/5ZssPZc0vAHIxVuJYurWK5NS81L2isRccsntoE16D
KGG0vMhuXV9bAntIgHFQi9dta4B93erX39NGHvmFTvSoT6KeQejUysteZYcc/EeZRe4WHWuD8tZt
ko6724CZ+RIG73uWHYoBdOhYoNEmiuufG7zQ7SNQIkG2wWl218QXK6p/NdhXz4s3V+kc5OOn3CLF
2DIvmPHhaesFOPFTlEE0BvdF1E6i+EoVWRTZzI7JJQpCZe8F1e4rrEz+RyVoHe/GfN1/Ligq2tOS
xLxoIWpjc+tUJliXzlanv0xEFtlPYevW9j2LTWsufM2SirhF3ptelyw99w0luVrGLbH3ZmpqlaH0
iKNPhs0OjTRLRaw7dklWlIAJh75kQ12kF90N0wc6MxQ/sznIf8s9tDOaYBl99YRav8eLR6IrgUyu
P8u03l21d0f+ZZ2HvkUtyWx8GdM+8Fhmb/CbQs4xQ9bKfIjqz8gzu/W06RzbMjqQZHmFW0nx25tY
r6kyk2Iv788z8PbmhP9zj3X73K9tFJRL5EAcx5Gp7XNYHLM6zU1n0cYYb8FpXG55ePrY/VgAMqx6
C40M2RdpXf3VmBoOVbVd13A7UNPODMjiQWRbzv0WN4DRtFisZNjJH9+lP29/WfsZ7OM0KKCbzOg9
P3sqnNq7jqfwb0vmYfgZ+yyIAE1RhE56N4AWkVLcpsVM3vZpTZp2O6ft2gy/eIAtQm0G1f1kWYfH
CZeLWZzSKB5+zdyUT77x7U8UuUNS5UeCmmkJdLJWx+qnv3YbLcllo4h2zIfp4n0Lho+NOYhoLmw5
1YX7HbHQ8DTMKM9+K9Vb725FI+2fUO91y0OPx+DxejQQm1WX9oALcL7AwufeDmK8A1Su1790RLF/
2fLUhveDtXJ+8gKlKHH2MB/TlIEsSZSKAnQPQT1ED5tL1vqEXHBP8crZdPySzDbG4qOnHtxQwKYE
cTSmQ5k3h7q9qmM1w6WN12W8JWsjsnvNbe3dARVDh5KEDCtPot8WnLgoW//ShAlsecN0BvSRN9tL
txYM7X4SL2+mnVNXzmkO/xugoHpNi60LTtyLIwaqISvuCC1ayNFN5At1/kjnz7PzUJanMFH6giA7
4FPXDpE8iRwWud0RUTSgxrW8Lsqb4k8cx6w5241xvmoC8PByYeUivlISj70S7NJ6t8IP0PRtaMT4
eod5rxrfeD8xdFheR7Wp/UuxjlF8noxf/05X9CfdmIz1yci6/dvYuI7KZou67tFmzgOXYT2r/RRi
j/wbgKP4raeMSXiwfpK/jAz9PsIT9G3DdYA8Q3AMb7i/1podwvPYipVONEks7+KR1f5l7TZH5F6C
GJg65bcGIXu0uMto1rz+5Ps1/XFo8nB+Jiql7U67Wj/UfH2arfnP2GNs4JCO7t1M2xBcg0BtmODX
cxF80ukBCWTl4aLHOkYOcwmy8KDnwLRPZ/NZsnKx7Oh9RuRugGHSfjTknUtm5A1TMAMLxEmG0yMc
Hf+Sh+RYiiL2HoMAdLbh7Q0SVpKhpeevAgJSXgS4wFEtax1SGwox/O04b22Vwz3PbyrJOswEWItg
AvF7E/1Keq3Hr3KB1axaklog0xNaMWO0+j1DhP0rXCxZIgwxNnzxrJNNW85ePoJgzE59HfrNL+jB
vdCbHjZ/GChLYzO/K5be4I20P/04Zqu/Kt/t0UthG6Kg4C3l91CJPa602IxfJsQhp99JFpjRjnbo
ecuwtYJDd5gFFLGnlworYxOXX6IcIwwWdbJjuli32ocwVkw/CNWO9skAUgXnvLAYG+3CM92feD7A
jLd82kayqGAAxXk1+fHm2iJ/FmwqKdrlsM8efZBKQah5vTWfdMjcf0bH1Q2Psa9k88VG8ogU3VPR
CbQMdFcOCeVk8y8OkbP+BjUe/Fh9yKEzHh7eeG431C6U5jbjcj1S3LEaueMbIoOk/Yrb3KBvOkBn
DcNjrXiK6vBj44bNO8P8R1bGuR49bop6bPs/UOs+yB6ygf9Je6/lyJkkSPeJYAYkZN4WSpMlqJpN
3sBaQmuNp9+v+pidJUEuy2bmZuwfxaxEqggPd49Wnq0Ks7iHxMEw0mX38aZAsHZemjpKH2Ob8g5a
mjQFkSV91dZ1LC12kBc0woUK29zmvU3yWudGeoQBfZFWD7XoF0IbzZfKVqf0TAGU4GnAaNlf2lqd
vgJZ6bxclCFh/7RmjnZCA3PvrIju3+YUWqgmsgvFWQ213rmFkUCVLWntGn4UOVhCxTmMJW9xQfXf
M/lv/4L8+v7OAkrK16EFWYlIA6o9N1ejlUuEn1p68Ojvqq1CAl5oME7SQYtMVD3tTz4BY7jr7Whq
N6qaVa9RQRq/tCZ97Ej7tS5c2FFQ/hnMwXoN1LLgasi0yI06Jz7nXu981xCDvNpKVEFF9DUkhprt
1OYya3PkoZWWx69V3yraTWhqKCUgs4fdSviy3sV9Y9KXG7aceas3fdh+jyqz9RYcW5ueHtRRq6Vt
hXCcW0OB/1tIHUf+KEt0iuHl4DwTVdMo10KWgMuT5yNKg/MPI1J648AK2a03XFQbY7Dg0xNj0fPS
LF3k341KjG7SZ7aoU61/aWsdZDBJ88HfOkZhoBmVF9kddSTieVehehSgghxTgTjOqe7MqtMPgBVN
C7yaNL+ywbFR3JiAoKBNCGmmP8RIw7eBOlu79ouCaHTt2zBoswWpVL8UVpDg8kZ6R+5txEOL5Muj
/URd5plYekGF0CIzgvQhl1ZQQB5JrcptuqjEtl/rlBzGhpfdod5ks0nRqXvidM9ZqkoZPNDhwFBu
JpFq1TIaWm881iB9hL5VIY2lBN/3CbusOl1wKKB3VJXWPNNKq7bc1qbY52FV01Gcc4ZnL2yD/nka
JnDoSlhhC7nrsk17Pzb+gNawDhECTG+r0smX0JtjzSoNky5c6oYmK2l0dBUx4GYt7dJQ8NroL/iG
N13Co9LXUerWkoImlPpQvRlDibRdpKHxWPplSf9GR0DFsXy/Bk7zFaWlIVHbPlLzzWDlJKgQgP5D
z1vaoupvaA8TgY3yJU8k5/HJajxERQBReeqasGbbFS3iVVSX9UUlbSoq1dwQvaexoKIpboBG2tcu
1rp+MXTReEjJ+UIePc8bNll3IW1SgFbvBpWPcuwaihU7KmpdgUlgnf2CPl+QpZtmduQDRgMgHexW
KiChXq01GeeUGDpDQ2IEsRGVRD5V51ppi2TpJzkJvyL5ESvTqJwfut4iOAAJhYeeGqIl/PYxn6Vz
54Tmm+OQlhATLuTOXknJHlUnUxHxQhN0QTXls2VL62emRjn/HkD7uUlU9ZYsNpzcnILTN98jTHaN
fsoRD7RefFcjY9MWDrxFoF6wuQWEcuAVHiVYvwVY8y9u39Jfw6VHNMiSDPp6CL1BW5h6MnLefYkV
OBFSax/CSW3OfqiM50BombqEwZSWGyuVw9+0RJOyiMyG0qFDhvpECaN4QoTEM+XoSWxutRoe/k1F
0fJXGnvoFqZY78xVYAXxPbaqHRl/qbdHs6BCf2ECtNQ76jJ9MIYqEStc0uBO+tMQ7T36tKHJy1R8
XazCtMn9Nd3LMq7gsJAH7mAF+pdnCgg/VNXD4tWAkYQDDjqfOvoRwomEssiOSPeaoZT9sjJNiXTE
p9/CnaqShp+NMnOqPXdX9xfXAaO8Jblqg02ZmtnzQBc0E4ZXlNePUWHkyjrMEucYAk/ytoYqC8tE
oNV1KsgIVgI6LIQiMqjlkaU2xo2GKrJE8JQMRr9KM4DMb1Nq+ud+oKZ3C9Kp3seqk1Q3kbQAtRu9
0MNjb9dmdeNl+oWa3UotWCUDETtSpHj6hYaY0hG5DcEMqR81Z2rE/otTEy/xv/DMv7oNrLtQ1AS5
gcP/JwELg3a4rabekW6WCO+EuVTYrrpB1ne9QrfwnUmhWPvuVZ7+aDRR/WMytL6EqNQWwcJICtJU
uAqyseFOpLESLNpY0ofQtqH77Co1Uacb9DC5c4fAenzQsxguxBCVbb+8BGPNvi7sYGAZE4R+6D0o
pA1J5CjLqKhKKJRhr3sroaY8FjCpvC2Vgu6pEZn+DPIS0TeobSKM1WvLcVw/8KvXyXF0aN6dOqoL
ZB/hj2qSzYvMYoUDOBgIUgbop78FERIVxBoYx4UgPXTPvRK3VPFabsU1RSDduK21gVwYVVFzmyB/
RSQnfa4jEvd4Kcd8MBa+k0Ka7sAhct6EiepgqxsqugncMa21oRLb38m+l/JsoxuC52f3/r0CaNid
BquXmDPopDMZoLsC5RZJp4ctlZLBp0mRqTauWuaVvjX0ABZaTB5hL0dqetItDb9+zGKzQ0HXIhSi
6Gt7q87QVWNX1nmBG0BAeauolLredGmCmjVo22SpVaFlcXt7WQk/n36ChFvqS9FNKqXorMjBWyM9
3WrAvRchW5WuQCPMmvMzTKnbRYLcrTVEsO0TLos9gngPhnsYK/13op0U2yUqXuExhjvT/CF1yzDR
SDzMgRZApInNux6MxwIdwbdeNNBns4ZYYqEL0ZcPoyENGH0TrFJ+rmMm30Jpt+EOb6/udxwgUVrA
VSq5HwpbfzEzZTzG6sgmzMO8iNdd2RZPQzSkD3aYTMAQfTm+tjzWvzsYKtZFKtWesyBUiiUe3aOA
36/C67WdwXwwvREWoVk5+nMSFJerYLS91EV2lyWsB6Ge2xewKxdh2eCk0xgwwpaS32kvRu6ibyZe
E5CtqtD/1nhBHD7oULko/XOvJg+lGIKnOHWGEbZi054Bh6uCrTghp2l91em21IPA4U2/Sc21qiHY
XRTgj3/skThzWetTdGxGD43u1AY1ZBfEcY8JHnQeLF2BdQutRkdkNmOYvDZT4fiLvFcgrPI0/lA5
3tUSGmn2agO/4z6FGrFbIufAyCDrVdulOt0/4xA3GqgRo+iEX7+k+Z6jKuqmIcQ8QIsIniEiwak3
iynCXhXrjmdEXl21xqLYLzcehCcfqngdlz8m3nFiMDXWH8gtncBN9Qx2vxrW1R20kyHcQ1ny+Y+t
fsh2FuYy+e2UpO22nKqKXUJFKWTvGhZUaOoCzzj3swR23XTHeMqN10pAO13Y4HmY6FY9SLcikfTA
JbIgTIEM148GifkvtB5ps0m9SvuLe0cpVgO9n8btSHmerpmdf1mNVoRw7PGQmloKfOpkIhcpCmq9
ZSFy3bXjYsQ+nQkoR7ua8m+AYuJS+OuzZy7d7DgQE6guMK1DtFSHbbWwjSD8xQ3QagtkYYO8HbGt
QJMnIrkHLkbvDxk2je8NfAE6ppmDAFZt4xAmyrg/2AbELK68AhfRsCSkWoRxwoXTJWZtPXX4sgU/
EK74wSazuugW5pQuwRRxNmLTQssoACmHLYBKSak6aPFUMCP4k64lInpqjYZqC3cq7B51gJnJ3xdy
1aGjiKBuptrpTQL2cqxuLlDyj1DQtBF2gq0/xaaQQOcDarFTrvV1eU+xCpVZ6lzMDZQw1qpjomdN
vGrtzPzeRP6I6TDR2cmj8EQsD+fpe6GNyFo6kU3+tlPCMaPF8UiKLLu4owCQ+0kGWnShbQDCsxE4
CiUiR7WriPftctSOWT35J5x7ottWs1BiL7jgqvghRbgnj5bdZxpRWhOh/XZVQ1U09YgVC2nEOo9K
03NcuCpm/XNK6cdXLUFs4csuUsew+2FNv1fMX+4g5GuldnbGFoXVRgtEmKLqQRGY+vdyxGOhvHF0
WMFkiuRbur+y0NSbNhIV9OHhjm5+jkLfZlNLFOLUKih/WIU1qWSAEJ6WcdgVSNMzy/bWoUf7nGyZ
V0JgSxo5RN84QHVq9reo/RJSJkXrvj8ouTTkAyz1yVmJvO+JvNQQIwU9b2xv0era+EfHwSXfTx4B
BxUGo8ge+9BLi33ATUhCT/eJV4l5k3quKepf9Npc8s5vpUt7/yzsUVK4cUQscagcwqTdxQp1/k2m
9/R/vpiJALb0fur/mEarSndj0Qf6tgHn9A+yF6q1x/WPO1PUU5AuezWyh4eGM00j4sy2LNQZeCJ8
K1sRTTe1E5veAY0RiitBgoqOi5IojAiN09+IBVw8hFmLjNNlErciIlmBfFTKPeAJ4p0hpn67V7DY
HBYqJjCcngmXAnyMEng5fiNH/iyV9G5B5t1fwL2Sfph9msGGk5p2xsQ3hlvfDtqEmFhSJYB8ET2Z
XWX9EMhoeC+KXt5rxZTR0FgAc47UF5ELJWlEZMO7k5GIS89cxLY3ng3PNLoT9SneME6k8VTrDi04
fc74sVO6DssDllvuFbOSv4ag9H/GfIBpFcAMVwEaQHZWbWXVv9KgJ3zsjRDw004pInl6z98MvalH
O2eI6aWYfMXbirhQqi01vOFbl9n9OrMsUW+a2hu6YzZU+K44kAoeOgm4B3cCLfB28Ap0p3gA9ewV
O8b9tGMHHqecF/YmsOH+wJvkdsA2KPJWVLur7ZROTbnKmzK/H8d/752uDU+lTiUOFn1AKRMJTWa5
AePabtBLbQAdN2PUJmVrDFsvj4NnbEdCsoY2lbcIWvE86Y0kXyWGZtoL6BbQVEMTNvoC0LbNt1zv
BXeW0WH/MwXBHWCXVi1I24HoapUM7AJcafqqRov5QB2f+rReJsppDALA2spPEa97nWz/9r3VkJ5y
gIpVBKmCVB2MOAcYRJl29BGJelg/5Fq7G8BQbpypgTU90KOdBqqY+IibVi8ceNZ+DYFCpT5bcqDS
IVoFelEzNd9rplthA4AiT6+8zu1r8OiF6LSJhKTGfvicVPoQbpzaCS5CrbJUb0WHsoCigQJuV1RD
NyzVlIzLJf9VIVCMEWQsO6+RlPgdVguU5aKFXws9X4rY7/9AuyH382CcYpIZ2K2xyWvbR0rCe73J
sRadVriDmfdBiWvCEu+O7k7tHercreeROEHQY58lEN6eGq80qBjLul7aBigz3Dm1usMCJgTPwq2h
urUxGvs25v3gHXO6zj476lgtYyHa7mXUqXuDoI8yIu6laM/5pliLYBZDUAiOVScXFHTUzMUmFIsX
LQKKXEE8geSqYzIA64LUTEOzWZnPxSXtWXomPsH8YqtId9KYvKdKtdE9U701H+xCHZeIy7tT2VXJ
eoLp6kOkt5rfyPgh8KAQAXnHp49kYwLwVVdk8eoJwxl5USxTLF2AQMZo1hFxaysFnRPmHRCRIRFC
nEBeWkxU20VaJc9x2ifejZMkygDJO1GXaWRhGCA1h3+WhYnLWW/206Ekaf+VozNArK700X0wVaZA
TIc8ZgEFudUpVkIuXkcaZX72maxvclXzBJ1PZJXdF4YPjpKpWf0307riZw40zC+oMockHcRg/NmZ
aWWDw5bDKQXa6hdh5unyj6UqFI90CvQbX4sl7ZtGrXnARsIqFl3gpGRFTZGl0AVKfT8YFdWTOjMD
f5dbtTMtJcWnYuW0gr46DrT7G+1iNbQa86A7cbF28YoSE4Q0jetA2Vw6t+nHIm3H/gYpAIqJHg8S
bVeGaMQkSTVEQLWuf7bc/e1tS03UO+e1EprkKZNYqpQBkgXUTpzjUBsGSrS10hYxWGjYwQ8kAxGU
4Fr2zSnwB6tmeQb4XlHdWuumQJZ7wuhd9Ae18wZKJShawngNmcFh4/Yx0kANFfCvEAz4Bz467U8s
Aet4RUDR2RgFSTSP/LPIDzbaBmVH1tIJ9MFNnqxK6k85nhAoaQAlwg66kUcspbiSHmPxukpInDhZ
IfVAN6x0RSytxHO8PbccTp6mrlyYRJjr4UfTTX17RpyPkTkbv3AwNfEnyH+Na4ZGq5/8WsngsaAo
DnsetQBxRuVqXNbpPRjQhEaT1mPmum+kn2+lGSNQpMzW6usJb07jZuwpt12QYMHX4fldkppOgRsm
WvO7b0v9nBr4WieubEF5DiONBjGjyizV48r0x6a8gWmTGt81LCUo/5qK0t8BUQXVN+iSgY+2HSqB
sYzgvECJERQGwQZxVsm+hXZn/Uq4aKCA6NQo7KkzqPT0FuaP8NrsZNlX8NChg1NyXadF3Hi7pIdD
ucGtp6o3sidg4UGEyCFdNariArKzJXHUHKqo3edZiio56Cr9MAy+6ktQ6kDTf06ZUd2KDHT/uw2r
Szs3sBBVt5rGxrmPiqb0biViSdCLQlHwSYet2W9KhLfKd82ou5x+vvy1h8QG79/KsqKMj/xFwMFD
Jh4b6VJ4fnnXKE0mdi3YgoMJkxAPkQh9rOBVQXBdxj30HuUiiSw1v1H3CkSbeDeg2vbXXMhQAppK
I82UVYPbQGo7wSsZ5lBv8M1sz52wy3oV9lbbQVRuFH+HuNhX3aLLR1RdyBA05cYBvce3y5OBd+fF
hfgVFYpf7gqnLBy46ZI0BI2v9cqd0mAx1FCnw9DJd7oYtMHWHepmNcSY8ns+8QIWCOnSIN4HQaQ2
r45KwA04gBR+lYdjqR9N/OmCbR5BQqBDBQZSCxMkjw7BSeTHz3i19P6FpWuq93lZF/mJJsD0mKh0
o67PtSwhvU2smbpDKeQTtAvF1MtHoy0sqtNtDerR9VE4LNM6MNIzuPkw7HUL8o/S6RZaANvIPeRs
bWcQKg5mf8B1evptOJ0ZQsxtop9fOy1rHx2uBU6GcElMVfD+ipm7atylmgP/qTnAHG7DB5GkqxQm
HgNCcVIXk+I/+lOybnNt52wb12Wlrtgva5/ZkzoCkpFKdxDahMx+QmlldjFIfgJt7Ub8rv0VXiJL
KCGHdEfHCtdfX20vcHFnfe8py6x1QYclmoSgV5w5oipMq0tsvz30STmuuooWKBVELErBPf0FURLA
p6BF5yYeynatWPZLhmhtp3aBOPmIFLwrHrcf+kdoQsIppeG9reKhOrcyN1sMdYI8bw/UP1bduI3S
P9L/jlPXlcX+6DV8GQe3dz429j/O7EtPvdYK1EntwbkbmsfcHYedfTCVVePa2mOYHaql7m9SHBnc
nHaOp/RaL5JPVvrd+DPTXBCQQGCzgAj1Byl10dDS1Fwh6Bt/m4d+Dbl8S+kk0NaBvPKBtU9nDoop
aY8tmPt85nZILz61aWnAUrhTe5wwziDb8dUNJgSSl9Is0BT8Je8Ed14VF+Jxsxv1v6JX1kUeX9ny
H78DCJyqXpb70mr6Xyv4Nz0GqgahZ4d52YHyzskv19TQDlF5//VqfzqIRvcG9rdtafNNRZFWHxIk
DAfNSO9g9N3o7X1kPPwXg5CrUgcgNBPz3uNx5uuNZXjdATfbb9LS/iBfv3MC/YpL9nwuHAtiEASB
tgRYNJ3ZebUUWauOWWCnFD5X2r2wn5zyyhDzHcIQmgqvxNI0k6BRmzVd04pO0lpcRCfYqEWzqhCU
Wtsq2UKs+PqTzQ/7fKDZViSGNhuHsOwUFXdNfB97f4X8WbWnr0f55Iu9m87sqIU0LZiSSotOdfVT
hL8deZqudem69sVmjs9mECcUK/liieHW7Unn8RpX0MCt6sq9cW0us9UvlMELhlCPTnb45JlHz/ht
5FcaPVxblMtPeHMicWMbDNnxuXrvbPpHFkWN7sf6Pzwt86Wf9XcJOh2ZlcoomAm6iZZj+PPdsO7+
t5W/LNubqYSoBQi+zOikI0OJlT8OpHkW6etBLp/87QP6/82EyFLXVMHJmc0EgkChFKoVnS52ZAsq
Z3u1QYr79SCfLopDNd7kUbQguL2fCZkcrGY6opyC4uRgKhvhOqqFv6u+uDLQh+fhMh1hcsHoNkiK
rs9Oi91lmhqMcXIKm1vgjbC+RWi/CqEOTsXLaALbUejCKHM9iZNnf49x+NZTxx0ozQTQLiV+YF9P
fe6mPv9Bs7M1NJOBRy8/KJjEKsEHLTQFtV5/WSkFojq6qTx/PeBn3/rtF5idMXpgeFYNKnTq5Eb8
yLCYTB0Km1e/9GXN5hvn7TizgzbZJagp3K9TjJFpCnMZrR30IHzf5AZfPYn4Mh7WNgqIr+f3b0fO
B3Z0m1dP1yB7z3ds68SaijokOclMOSGdhEx3xmUPPQAOfspDfG//JFXsbtO9dZvi2wQOfq3RyGff
2DEcinKXYM+wZt840gOzHaHtnYpl0K4ChWYqaPvN7NpULy/Ih6mamiXQGZjC1mffeNQcD75hk5zK
5h7Md4FtWkKWpr14C/vOWOOsBYsvca984HlTD1vQuolwxlIJsCxhza6EGI5XBcI0ngXdmlQS2Rpf
CDo0R9291T9q+Q3IYARi09obR/wcyuR8WQsYMCM+YcUWpHFtdumVX/XhjZr9qNll2IThOOD9Np5b
pJfj8BhihSDxGGuBL7R8/fUn+HApXgYjttZx2JGC5hnv76sCG1Az9fgCtn8P9LOoqj//+QAWf//S
GwonpnmmBGYJx8gsxnNPGU/X8epWXr4e4V+Y827vMIe3Q8zmoHSD6ZCaj2fioYXl3AbGb+Z8NOJV
j383dfEdJiBdKa+s0/9jXDIx2zYJwOTsbAD6YoKYdeM5zo5d8YIv4lK5iPfkSXHwQ/o5tPhOXmvv
9uFAMlk+o02LQDqdEMK+X7AaQUtJUX86K7hKNykCCc4k1JWDEVw5k5+NRG9sjWyTHhl0Dnk/klN6
XtX7pXo2fEF2X7letMNAHKbUlRbW1waaf0eZDbHhJ+q5xV/giMxUAa/EQpeDm+yaUTrLrzfMp+PZ
AoD+XzLjzN7oEXCBjHhQz6KOF0nzIImfcMgv093X43x4EIV1wQgMISy2vhCzpTJ9yEkQX1Qk8Pap
MeNNUz76ZYW3kkF9Rpy7XH34ekTx8e5gSJvYBlSCpGN+oaWo22ujH9WznWOwmhjKz9qznKd0otaT
Yvx1Yxp6vq+p2+2NetJ+i24Y11YjHfyKo/qYRtS0Jg2t8MLzo/RmaCC4Y+Nm7vESWbRN8dogdkGc
bTbbDmuKRUPtw1V65Zg6ZrTD3DN4QWQeXDlpn31IHQEMzljseGHOdiJsmhztiVDPWv+QvUS4W2ru
1C2b6lhc2YqfnGlyW8wiwVm4DrV5J1bgPyWvC8nxwj48LrR1YVmrcNrrzuAW+OsMyHP6CX+naVx9
vXYfl+5yjdDU3OGStAns3h+3vI4F3TuG6Wxbyhr/A/w/lHWX7gMIbLX++vVg/7ohvr8z3482+6QI
/TVevm46V79gpjcv02/tQd3LdbT2lsZO7DofK8SF/JHe+o/tY7Gv1l//gH/9bj78AEH6Td5qmta/
DnNvQn5DwbwHNup07vf+veFCJDYWytG8t5bTpvh2DM8pzV3lrt5GByhZVwb/EG0IZm/ojimlyb+I
yw3xZvAYYyQowvZ09mvsm5BV3QQWrRmi9LuWUvzF8BmTuOZnjl4audiy0afv/80vkACt7GuhAxK8
/wWDMKHD4zxyrmuFw1V9A7fdecOyj8wdcvVXxNKQ8S0nXrTEtV8P/tlOI+Kh97apXexZZ/dSG/pT
VFP2P+tZ/ejsa9uVWfaQTn+dYvM/jfRvF775zgFldzQr1r89nS8MlPMU5PfplOyUHnGTk337eryP
N/sFNiJWB+g0eR5n65rp8J5k7KtnZrhvLW+NGzSuEMW9010Z6dOLAvgX1S+PMY//bChA52Ay1JQ7
6VRaOcqPX1H9SGO4CJ2b4hWLMlFXZW5fu58+neGbYWf7BpNBPY0rhlXsel11m7CpXMUqDknkPXqe
gFS+Cvz6QF9wzKKX+Hy1Sr8PZbwqQOera/3HL1H5/BDz2oBQ2ib2bNZsJw0i73KMWtVz1ifhRnbD
X7oO9SjmsQn4emU/27NkQKYqNfoZmfOdlIrMhM7KvA0KcPGEU/MW5mTRP5lomL8e6h+UOZ/V27Fm
aNdUDUVpJLF67s0WqRfNZVzqz1tDyZ5gVRx7oStuZAy3U1ndUdW6SSfjIU2m2wg/Kxer6WhVp7Ch
TXz2F7bESSTTdHRc6snHLzqYmjs/1DAyVKppmYMg4nBBYcbTfgeOuRHwG91SeCur62Fli/rKxf+h
eEJLZptH1ILsK0A/5WxydhmF8E8rghJhYm2sN8c2bp9Vc4rcNMno9qRnP/FE3uWl8Upx8BA6wT6p
coGOWN9CzJ6uvO0fExB+j84LAFhKF2E5C8YIPUHAvVY9N8QSi94UkQu51rgyyifH1SFAMB2IDKR7
YJXv79uilbTdihXtnC+wdt33m7xfRScIwVG5xvbu6x308ZC+H2yWzFYo+RVd98XZqRBQFOI2tY8T
Pdagbqvbr4f6fGL0DrCoC+mqkLMLQccMUi9Q9JwRhvTWOlrar8ERKy4E80/DfzUxU5dCqATPUp1N
DEb0FLYg0pwM8lH8FAMsVGEaoMX5elofLxa+ICEsN7mk4jWP+LAVSiZrZKCprXFtEeW0aehttfFz
3b8SpX86lKWyCSW2KZa4BJ9v3ihFG9OiJQE6VxTA/6IZC10/7LNfVmj9+npSH+8wJnVJB+D6Cak6
86XCmdqUPiNlMDLgbGC1s7fOGHzSziy5UhrQLgHc+0uMwaRjOtJyNBKR2dUcJ0Zc07lEnAuqRwh9
YXw80V9qa9iPjf2awiIIw29IH/Fc3caIO/XgSn/2jwcbrqhFFsJ17VAinO2VLEBCWPb0CnFGuOyE
OOkyU1Prv9goZHG2QSijQd6cjYK9mUZpuhdngnoVaowBoVBkrrj/euk+O9Fvh5m99kaFCp/ezeKc
J1yCeyW8w9cVMtjXo2gf41K+2SWEYUbs+3mNt6inQvGwoztH+p8RcqQSPzZYqmbpNk7+wFhaGCnt
1SF533098Gdn4O24s684FuDvuj2Ks08B10iNG7vfakWz/noUTXyyJ98OM/uKulXo/ZRq4pzl2Bk4
nk4jRhhtdQX6f6GF0tSj6XZkQdURP+9wj/lkeojtOLwd8SW48msug80OCD3rpWHw9vAsWLPTaDQZ
Wv/et88j1B2wBjJfXHYWfmXrK1yI29XXk7+ct9lw0iY3lzw/rOx8OI8yihUbGAB20auOsThYmesP
d6JgxzZIe/z2JijrK2fw46BSRWVvGo4FvEeawY96c7ehpenQscX2OSy1rZItpodEP/ejdhtH9461
l9aV8T5ZYWwqDEkoqJPI8q6/H1D3ogFSZS/PQmtXJQ4gdXhXxju83LGjqxZlB+2kfTJ0zbUR/XJ5
XPnKn+S1sJQdNJmXm4+49LIF38xYoqFxImMM7tL2hylPaFYXRrTR4MTFg9t222DAgZFPTqMDJb2D
wDiNBxvZFIZQJeZhrZXSmvK3NMsrmNNnX8Z2yEqkrjsWOe9s7+dIp6HyaN45RnMDl0qtiR/3MNM7
mPEBrVUBhlAbf7fW4bV+zR/YKpeHAF9w7ZJpE0/Nu7V3k95AvfX9u74V34pqV8Ru064BGDHCP9jt
sJKYs1YKJlRy2uTpwQzPmrL1w/rKkfvkUYLAQRBPckbIQiT6fnWQ36CS0mL/DtHkUje/qROoSvWQ
/xJwNw4weNXcd/HaWfbFi+1feX4/okjvB5899EVmNh2GGf5dnDnrcsTpHKcFabzi++4W0P4071rb
38tuf3/m+dj47eu8T6o0rNlpCEcVWqyp+3dYOKE8DKG1YSUptzilXKvTfHLSL8EFxw5qoWHP6zS0
8JpGe7T9O+uAsaQR7rLhaPdykVjxKi9fFOfKQbs23mxqRkQ7Fbq1+XdFeylGYSmT3bb06kPOv8RG
9Ou78yOsqUM8gWsEWEO+TZT7ft9A5hMW5ifR3TQe/W1i7Eb/YER/OxYwjh5bgyo71vjFerT8Y9ID
Ibva8Cta4s2kuELZSOWmxhDZw0O1LBS37DdIBQM8zZMovJZofFjz9z9Vn+UzdFXEoj9uo7v8W/DC
gjvn8k/5hF3cLtnDRnvy4Kpf+TwfIq3ZkLNbvqd1LA0M++iu7l90enq3f77+/B9eytnfn92pmMvZ
teXx940OpxGndFEKl+GPrn35z8dxhAXKa/E+6vOQ1emqJhunMbpr+mejqo9OwZWUWuNd6PfKlXX6
EIszJ8fgvBA48i6rs2XKSrNvlNhjTnaabdQhT7AfLcmBpyLf1mPb7RB+XomyPuZqOnQgog2uA25j
IPr321gdSUwxkJsOrUs7k1W/YXfuED+EV2lrH44nIwGu6peEGoBmHhanJkrFsPPVA4j1ctgpR9S/
a3UbXnnVPu6M98PMHrVR2kEaKTS9bvfDMt5CXhXX8tuPm/syhKSoAaviEj+9/2YytFNVMUL10OxA
p5eolxb18pd/dvf4TN3+/k934LvB5pUh8Epa5018tngbLKUrbrXd1wN83HbvB5gd1eQSH43qv3Xp
V/jN3EIfuLIm4uMN9H6M2XEtVYkvUh+oB/sBYUiKqgUBzv1wy+d79k6h6zGzfhmeAb2P/S955y36
HSKUtX3bXjlkH17cf7vw/187R3+/dg3df8u0j9RDvZLUFaQr9+HSvjLfj0nTbJTLDnoT8vXIa2qM
Rtkhy36Fa93aWRq/FmIBlnVlPp+fqv87n9mjh9tZ2nYR80GAdhMtFde+E1tleW2YT++JN3vemR0r
7IuRG2esYL2CzbMEEOSeyH50m2vbUbu2QrMbCWMMHIU7RvLu5LZdXQ4xApO7+Km4kUex091yLZ5p
/yWX+pVH69pJmEVj9LHHPE0wsnADt7jRV/7173htdrO7Yyq7uETQpR6mtVynw1b/SfjtZjfGQnOx
K3Wtozxj2CrbpX91fp9vSxBNAjLIrEQt77dlmUVGaAbJZVtiRbhPlmJXLuGRrGn/dOVW+ZhcXI7A
m7Fm14oQHr0IadZwuCziuIq39tZbZttgq6/yZbL6+g779H55M9jsfslMR58uyqnD7n577YW8/H/f
RcyzicxujArQqtShAhw6dmK4Stn3/XJYueTly/D563l8fswsy4Y9AghAJez9CmGIkypKVqpwyOMt
li2r4iY+FwfPja7cG1dHml1RhoIbfaAz0uWA1QtviQHYPtt77rVTdXWk2RWlYXaslpc59atuVy/C
FfHg0ritNvkVguund+Gbjze7owr60iT+WFzuqGFpuJfn0t4j7vpfP938hsraMXdMJoQl4m7YRctm
of11cfS6/x93w+xCwhBEav+HtO9abh5ntn0iVjFTvAWDsmTZotMNy+Ezc858+r3o2bU/CeIRzj//
zIWrxlNuAmh0QvdaoYQFlTaAHEhF9ENkCAYIphhLYu0cZZUa8N6nboQVNfCKMYZGEAMa9YlnLGjW
+P09IPphxc25RlJ1rKc3J+crrvGIb7Asz4wVR1cgAnYBRg5v2dTpoFUfz6OYcIYQ3wghZNgl/+Ka
XsmgDmYMwQXbLH5VGkBDJqkJydbcmuV1Z/brSgx1LLkOCiwMmkzHAvJeg4fzAx8F4+xvn9/QaHex
YSrlFTyAIARjABLvgmB+36h3oBo1Q9jqAPDjGCaJjQVLpHRrU69EUs4BNF2yLDZYmHRUT5Nd5YwU
SPKkMXlz88OyC3N+D8/BOrIb1DzQNUbtowBwwDBrtcnv9ev8Ld/2uEXaR2CCuI+xtNtq37Sbf2XR
3dYd6Ee1vP6VlRxaIDc/drBGFcoR4BHbiU/uUTCyb5HEG37rPjKN7WS2KW91JZ7aWbD0lRiO/BU/
mfXYRPvo720ubDA0GD7yPIaRmv7ijUQ0O6JTE/uL1mD8/iLWFQVViIHRh80NCAbMt7klk94A67sB
YGOGhZ/VVWSr6AtFAVGRFcrR1xXK73UVCfskwZS1PwHhnxSkYK9jd1K8TZWcRHQoSWew5JIOM98a
p7LWO5NgTgnz/33CpNsX6xX8IogAMCvAnYlGbOqH9BMT1t2bu8K7qrE4cDvXyD55niH3d4SQ3udL
uZTDHnuFAyYG5FYWdwSyeGkG5sIYd90BfnUnPgdGAghtENeZ7rH+ACiVWbEe8GbcBB7OdBV5L55C
b6ohAH/B3qPXE7m1Anpf0z8Hj8HjZGXBtmQnO/C2gXXMf0wPJYlMlqGavVoX4mn3wVUxCm5gH937
O+VYm/tyJ2/qXbCybeGwBD/vBxjdfkaoXrpk6PjcrVJ0VcaIJ4Yb8JM6c6XLRH6ocOanxlJW1d6H
z3dXkxkRibhl5wm/Nbmb076QSJksXm0HTwpqYQ9wPVAVW52hPXXLKaRJV5UxWEgsUbABbNW2X3fL
KZF1V6OhA9D9C9yKmIC32fmROBMKo9Xl/7ZBoTxFyAUYLh6xDfpKOS5OeN0/NZvRBhcMgi0w1aef
1RfY6Je5AV4LJPQFEgvGScxE+lefQNm3zg1CgKPhE3ozNsFNYGZ790Fcj0a4Svfgpja4MyugmEtl
rmRSRgfpWqVyoMjGMeQ5iVbSb6KNoXkT7Srdk75irHHaxjtnT3caaKWkdNKiFPbv0tZHXN5DyXJD
N5mCWOdJmZQadPFJzGNhEq5TdqgMzgAorAF0lM4EnfaasS7GLVKoRKAEGos7TuvqrCmvdxFkJJsW
y0seXNgL718loVcnR2UEyLO0Mgmnk8NlmdLQflcZ2mO6Gkz0prOiaKaiUKHnxA8jcy6U09+1ZnIA
rdHv6XUmwIg2OcshsLaTMkp9PUHFazARDRxRu8aYGpjYzNoEWJUlrt2VCyPAnRSE2LmhQXlAE45a
F/NUZ53ChVGgLNXCA45BqeJUQcr7WxcCzJTRHidjJZvAuzaqh8kO6CbHLOZJk6+9c1Po0FUFa6Ge
TDdzcXI3xQGm0ALL5sF7qU20SWPXjyjzHdHyttLBLEvaTfysluZogK6+JdqmMeNDfAB567+sAV7q
nkpZKjClL3SlhTJk1nNlVahxPiyVE09YbnE2ukXXsC6omPdAWE0pOabso7CJOmGv7scv7ddigLDY
AkfIilnInQv2LmVRGl5yTadWgD/5LQMKT73dLdt1a072P115DzXRlvFhcoshLjQwY8h9EzKp9O15
/10qpfIAD29AbwDxzQZAmAYKx3B6IauhlbVISqNDVXID4LvDThmI3I30GJwmswjuguO/yoQuNpR2
qbD1AkDmIQuv7qirtmfXbCfvieMTifzvkj20WWJkAS2yaC6jtDKWYhSYBuGf2xruFvvRRHXVwuGt
W9yHhe1b949sNmpDyKgCj0EGqKVKnVnSaV6SgtRxD+LEn94Un6V6fS5MYVnsuMEC3tIq32e2v8+Q
aHJLhRWzzh0mrBOgITQRyHz0BjcDcJAS8KntddyMBTQUfa8GwLJMROms7GTOcV/Koja3aBZ8XAN8
aj8skbHvdaN/rEm6+f/Ig6Z7Rl+ES0lUSAJUwL6SQ6xKOwIt/qM9a6sQDnWxq3/Kj/RQ2DIeAVxj
eLx/mLdtG9NQ3sVuUskP7AxQc1usEMSgp+zQIiZVtq5Z/mgbz5D+8KQG0ghD5uwJoo9u6ooCpSdt
5F3XFaJSaUT4OY60x2zjWTjFJeak+e2/MTD6hSzqBAVAyATFWENbVtNjaPCnWqOhnRHEznnMSyHU
4bWKUgoREAl/7/xkOhHWLxUEePc3jiWGOiulrLqJBmbatwi193YDOHiCLm7GBZ/1P5fLmeKUi4S4
HHIRD9atiIfd9lidpK1nZahUtUv5JWDMy7OWREWQtdiJ2ggC7983ZNBqVya4kqHtrBNironyqQF8
3ALP8SJ86hTve9ZklnvDJcK+eLl/THP1ccxY/dVvyqdGYMzMBA+LKk0M2xwCy8fzgr9C8PZfKgRl
ibN0BNLSpNzA699NNanJ7mNRLDM4ncKNcbpYEOU/s0yo1IlREl568mnRSv4YDlOSCjRFE9D65pgt
9e//bhc1KjeVWleoKx9CpydXHoWZxBg3gPAzXIY9+h0Do5YHqBZeQql6AV4AumdaSwCBHMuDiGfC
7hCt0Mywk8yvGl0AnYnZ8A8HF80qnp4883Ribe1MAHQlmzrCCsiaCQYjxP32NX8QrWg7EoByG60B
wYoB+ForseMla28nS3FvxdSB1loh5WKPFY87PPsCMBfFe3Df7JKH/qAiyJTOjMOcqbFdLpOu9FRA
thOVGMvUyF4wvW1uH9cPVn6oHpzVN2NPZ2zKlSzK5Icj+p/lEItrLBmVrABV2pA0K4Vx+ebioCs5
lNXX+z4AIC/W9Ar08Dfe4NAWMK7Xf9DoS97eRBtwmyD3g7qyWtXkmdMTfpt8VA2d/nSbZxVEtaj3
BTZTbg5JUTpRHC0ZBzbjo0UB3UsyphUw7SZP33DhAwL0/QjSUE1X/p9nl2ifb+vD9ErPbK6YX89f
WZQTAMS3BJzlSZbxW4L1CbCvp8huKj3hTdbUOWaSNaeQ6FWdGqV19Pvx1PqaYCibRijFfahWGIG0
OP5NS35UjQk6MSdI5NEai65JaYJVu97IJmmiRAhlcS8vW2TyeMVEcW39iO5YS7RRazR5uHDG4c0Z
lUuZ1OKUSAYFTAyZwtE9JY/Nc7rmLck8gzHJKK30OT4k5/ogWd3qvuC5g7yUSx0kUpGMA9WQuAfM
KBgb7Er5c1/AXLiKuaC/u0m5cVDGeJocQQIHMMYJEFkz3XzLu+Bmyay0PVTtssw/m5Rb58rLojBL
UACz+s/n7MvlN1DuHQiaQlpjwmDPG+4m2n5Glmfx+8k/Ab0TZrQz8YwB2k10m7Bu/lwvzdX6KXfR
ig2Y5FpJ3IMw1ooO7VraCRhpbklLYgIQ4cFUbckqDZi7M2PrWUpF+QxZyEUMEUye6nP/CWRacn5c
Lh/wMNAvnzrCeoWaex25XOmv9b0wQEkGRQK5DFIvQ12O5mdBju+xuQYmCpyjCs9cTvn0tiPf/+0m
/37ahWi/BjS1MGCTweaEd1qOjOvjefkwVUE+QKCE4u2JVTZg6NRvof5CpFyKWo/n08ncdhAZ2kAW
RbWdlUHcAjoBiBRoGxMGAEaNJBrpUCu5AERRyqQ/oJIId619tI8B+fOntEoLXE0fnvHD0JvJDdKx
xqVIyk1KNYDQAw+7ibdatFdkmwJlnnpTPqqr3GC+aM2aoIsFUuYWjGh14xdYoO+jIm3vz97v1RBf
+S9lw5m5eX91LHHT7y/OTZQ5LUgCiFOijIz8Qc5ChoRfb35v/yijqrchaCfc/9VG2ZCtwMoMnNd0
A+JVafyAiIghc/aqY4pVB9+ajOECysJxKLEAN0AV9+mrl4DYwsxf0HZbSBYohO/v36zeX0ii7FnU
ZJ0uFZAkgZxmNFQFNY8APvGr+Q5YrnjWE1/IogwYr5ZlCVRgeCfAv+8eO+A1M7JZxr7RKUtVeaOM
kU5xD05NDPsMEQFKkE48YHqyjBRj42jgTiXwYkXztSmfDRJS7cEIkQ9E8oxhBTLK+4c0l9DCbCxU
XQcwp3Az2CzFACbOlFDaJ6Frt/4OE0V6m9rumIEV7lsPDgu+NqU8sRly59KUS7mU6qtVl+rJAnKr
Au/iKuC7PaPAVLu9wL8oWR9BMsNQ/bknHxF9sTzGyzBBByS/6xutgFwnFyJf2neDlaw6eBoZUVP1
BX5rGdAHe/2NJfIXcfTihmM+EOhnmKdRFAVjNRizvhYpDVEmt2qdOiredT7BC5dxD5h3AQAN/wxw
soLwf6ocSPIdSIo20br0ba60RxjRr75fYhZGC83YtcYEcPQbLwDP0iZ6EXfyI+ZiweLu4rXxx0us
MTL97vSfndDNp1OWAhwlEextkzoL1ez6BGMv4JokMfDWEYNsuXCdFiRbdUdWZfYXPeVmz7RphlXC
lMMNtEsQgUvJ08TUcVVDA7I+OUewHK35AOQ4A2BVw7IG3zspvoNl5Uw8NWCOrJFRfwFLutoF8rpR
GCkT/Zj+z15cfBKtrarm+22PT6ptc7Bka/hjr9WHZQoH9JX/yCu4u8TGTNASY1qP989BmvzMve2g
VMgXas0vhDF1wrV6ij5e5Z9j8Kht1XWyC4xy64XL2vpBdc3YJE+BrawPGAw9orEC/90WTVZVj662
/W6FjnIKBtAx+3qDSsVz2VAPRZI5MtAjizVIsgBzD1LF5LVtBf65DkByaUrAFUd6LAbpUzMm/DPQ
2ZPXTNJjz7i/O5Th/+drFrjKGBBH4E4HV4OP34G3IHOa2h9tvspSsLknX1XNK09tybMmrCedp84C
IMaAvpEl1AAxm359nfVeA0F4pWUOxrDl9SIQRDvnC8HUODAeSQWYEeMylhnaR2cG0yIBVY4UE22S
MlC8qaqHOAiRkDd15oixqSqkDC1cyTJbSY8lOluWwvAom8W+VLeSsNLQ9FDiRYEVxdLh5T8fgUch
GdinmgTwn+ulS4M/iEreZA63UoW9CE5fmRS7AgiGA8GuoxtwXclWCuKhxgaGZv6lre8f9ZzmwYhi
hAdgi3iGoxGuZN8TNV8pMucTeVlhJO/ZGUzydvDJkDOjU5Azoa/KoMflaRC0PBWlkfexUhfNFVho
NZ4LHxzu0KYiAoMsfBUo3QQF6KgcaUrPGEdLeY6A1FIo/+k84O+2o31LAALChBV0s2gQXMaenOLs
S7vONs7miTM38s4neBX7fmaU1+gB23+kaUB24SVeBcTdZIsuYt6y9YPeU4bMicgYkGhfbktQhaSG
cgDxakO01M45wnLL1EvcP0JhToCVDdxuzBhfCwVpASc04M90Oj7vTK4YNCI2grzKwbJHuCwdiNaC
PCv2F+dO99zl2PKsd6tflA7qYuNy4bB1GdN8N3D0rVCELm4+vsF1+Zc+8LjvtJd0yUxBWAhwgTID
QLscd92ZG8fuq25BbW+6qQKidjdSdFB8um0UmRGGWsEq18ce2MGHpgl3GAmrIjONsvC14Uf/FSyj
mCTn/arDZLkWCHAcWibsvC7mdaKLnf/s5qLyXKZViy49jZMdqU1z1vjtnEPDhCSoJYFiiAFjukkO
UR8ovfWJaRUdgaoFKjStBZxQREAOY3DFp/iGz+E2okSyh64AP5BgqJ/da2GrrrEQDMCMEZWvWcHo
jKsDzAC+B6PdGNijodVFcEaWjS94zkRfo6FjLhLRLqhqyx70WxsPsxwdeMzi3hqlw/1L/5v3XCsA
Jh0VoLqjXRKAyL/m70Lzi8aTFxGomR3z9X2w0jXe2us1R94z8o6NIMcKQ1SFkeEBcLGG0yfEeDJ/
Tidjg/E3c7eDLcSjU0zeDGN1wj+rgTw9pcZTboCPHD09m83GeFoxbs6tocKtkdBNgu5OfDvt/ICn
mBQgonfPQvEG2jVS1evIf/B7hv+5dXrXYqiw2XczBcT2nHtGgcry4kMF8A1A72DWdSuBBf3+QdDj
h7AG19IoE+RlBbxPBGleZw5GvtYIWlZ+8t1+v7fB37D+8zXopN/0BtmNP9EDqwdh5mZcy6eskdDW
ZQekJ/dsqkt0Se/tz8oAZw9Zyw8PL7ydExVRFYiCDKDlM4KZ6U/TOnh5nlSktxCjhRZNosH4J+c/
QnSMwEN6f39vr9j18qbDvtBzkMF4CcyKe/Zjp2gKEtSMm0QXNf45QEWagGhQZAAuybUEDoRg3Shl
3DlZuQ9/lv2m3RwABfmNd+CtYg4MfaHy8v+VhtAc4iY2A2rP+EL1WqlsuDNAp0hfryfWsgH8m8Vn
rb50CqMKMHtCsE2Tr9JAICFer80VS3nkhhbSFPTrV8tEe5bQSH3/iGYCHZ0HOBaMIC43j9j2Wsow
4uV8kXLcObMiK1kudguy+fHQL8uqNMwZEOyLjA5xgD8g27oWpKLtTat6lzv3XmL3+SasJFJV+6L+
z+NmrOhCELVvUiVnYFWFID3tkMCh+UDmQcGqkYD/ikF6z9jAOYt1KY6yWFXVyJVb6tx5C/pFzHSI
J/RZEiTZX4JhpZaxUbeMbHnuWiEuBWQNgiZAc1E7WUqFFI8yFhjrraWCZ05B8n5/VTO6hyhQQDkB
U1mITCkReVzVIKBNPCdWy5cyKHcgfG2IHyTWfTkzNwovkKAdwXKQd/xWUS4sxEILu7AdK89Jq2wD
yJmjq0Svehp8SsVAiqS1BZFnXKuZ8Eu/kkkdWC/3vi8tMs/Z20eg1GNMHz961K7XZLkmcLbGZuUe
YiS2T4yQ93fGhzK6V6IpcyWUilrVHUS/vvLGs2o9dwaoElcKMW17rVv4hE8Umj2CokMJ6rStbKoY
fTLq5akj1Wqbm+bP6v4BzGjv1RdNinBxABon6aFSF54TBPpKHUHTrfC7ohfMpKyNqhIZmz8rDkZm
Sq1Ax6RSehUK+cIVE89zIvARi1bQKECzWkX1Ns8SxsWcc654mRVkCUO+EiAHqaWJbVTVvbzwnGZT
LIzKw4ZKJF0QDGYe64fUVFyjcsFwDwfrYYrSJbJ7BvDrR1eUJHtzK8b30BXByXtcfQ/lPUB0C2Bq
TvQczFgLr/sQTQU2GOd+QvTbGC7DM1J13RthlOsFOa0StWCEd6pxWTy2O17YfiioJin74T+FbPpH
Fsq6mH4ChgdKj9c6xPU1nxRR7DvbhOxHIgjW8P29fY5RoPruVhIL2HEuahOEC3mTUbnQ2dD1lZZH
h7fTheu23gIsMNr6ra2BrJgngbtCkSAYgQIfm7EvmZK8bYOjwL8m+lqst+gBQomb22ipBXJps093
kasx4p7fLJK+55dfSJVuBj8eXb4NfQfTxqAHtDGlC4xVgvDy29sYB+FdnGaDa+vP+Xi0H3cceqON
p5P5ut+unuTP4BiYqbFyrW/N7EhHVqzOsvmr8XcH6d7XVNLyUfYj3xGVbSiS+qUCdyomsFUj1DZA
dc42A+CBxXItmvFpUPfFuRJI/1E/cqkxaKfcf7hvhWaqTrgbFx9E2QUUSIKgq3CkCogC3DeBEyxF
X0lubna17iiZnQFvVUIBii+Bdr2pchPUtPqfcrEHyTuJXeZTxYyPBZkAUFiRqIsygOqvdQzwN30B
CEjf4Y3FRraq5fgiPgQG/9qZiem6GGHkGTd2zhVeSqTc0pCKelL7me9o5UotjKHCvHU6vKM+77MK
mfPbDaY2CVQQE8wfdYMalHlbZcB2F7ItAbggMeWn8uBjUlC3ukNMUlPzjxWPF4HlCMZlEmOC7Mw4
8mkHb+6Iok4MaqCNQ0h4vcPNRNoN+kwceb0c1RKdM9Im9D46PM2IKPKm4TpZREvR1UC0XhmKy3B8
c4Ev3ncBAQiwMwmuiLJaSquC3TmF/GGpkOIH3O4hAemyYBiRzfD7dLvJr4XEZqPgA5h+wOpR6t2O
4JQt0sF3MKVqe9UzyLYT1zdb/iQG21CdqKKNAEyY4luRE48zec1QtGfGhs/FdJcfQan0mOsTxNvo
O4321CwMfbES0Offk0VmDqfIPw1DZQpZAEg0e1iLSPHVUmT4wN+WB/rQ0RkJsge4CwChUd8Q5aMQ
jzW+IQ+IncSmUJM3jGUe0oPjOIkdmWj4Jz8wead/s/ipnAzkYRBh0tPXfaUsao9XYfGMxNIAzsRh
RGTZWtaHYnxnnwqjfjzroxDk/J886sSDSpOLXoG8ZoM20PKcPkRWvdNW2V41/Y9yJR3GDbc8gC8B
fFMbnzSfmMIyWEc+d8fw9A5cF+SrCmBlr+9Y6ZWNmMRVAPbTJ1BGByettECLJnobTT8k0c775jYS
i4NqNsq9lEp5v8BXgLjXQqovGfbr+97/apaVURF78oOvyMzT9WBo6IlRA+tBJSoZAryoHZwDGLFI
SZyn4WXbMDRvzrouMBkOJgUo3g0qnw5OYD3RXN8J8qVfn8tmm4pvGsYo+4ywdn2y1LSST0YFtT1N
AGUDFXiCtDEfY4lHea+zAuJthn1AFuB2PYhEA8Pav/GdMCwT0yomIYChen3IeonWTSniAidrPEuR
vzyNSKKV90AF0e1GfeAzI8BoePZTA91vl4QmuK8NVTaSchnrrOR7EkatHbsLTjl5gTfVGwg0vIUV
ReCJoaPXSzVeCfypc5ehwgiwZtIIjFsrmgABE0QnpWG9FEoSqKZDp603nGTUkhlZg/+wGL/vm43p
71CrkQDvJ0NpEAkgvr3eWlFuFota4WInanITfbrAZyVysw72pbQKRI+gP9i8L3Fm/yS8LMoYwgJ0
AlKza4mB0Kp+1Osx7NSx3gw2c1BnRjmvBFAWuKzCwU0bCMgO4zY1xT/5FqwEiPfQkaufu0/O/jcL
QqUbkRRa42k4zCJFCFDLkCcPpK1eFO2Qjpsw/bgvRZzRiKkxVoVtBwLBDb+VkCSlWBVh4mCkMitJ
bWokPNe7dgcY0x1y6pE8tiS3HlLgsaSpVT8LKJM/MWKKmaDx6iOoi+/ncuq1DT4CZOuWjDmkzPu8
v84Z9cBDIfrueMSmEizMtXp0YqMJXVVEjtDDcY/rAFiiXXHyGFo4sxA4DRmxCgBMQXVC6X2ZunE+
ZFhI2SbPGl+jS6Ysc+v+WuYisCsp1GKAYST7MtjCnVg/tu1G2rlBbIDXJhb2Q/YqjcuqB3chKxa7
fQHEE/fF2iif2JQgIR5zP0FkH2lPyvhTjaewOKTeWaiQD63DjhELzBgRRLgyjAjAIdFhQlVYyyxA
k1MUJU6nkKaOSBg9Dv1bWdu9iJY7/8TKx290BAYRggDni6IxMhfq8FpNBCOfmqVOMITAlo1zvB0v
QTAUGHEkMhTl5tpRsqgjlBdl0gthlDpCpZkhKO183k7QPB2AHqjhv+4rzI1WQhiC6KksCQAnLO5a
+bNUGyotQJMQWIZ0r/1sy+r7vgQaRgaD15ONQvcDOuzxdkE/VeYTYo0gtKnzjO4KH29C7eurAJA1
xfYexO2WYynjTUyOiQFcL/RZgMgNPKzUWUk5KE5Af5DjDRwGCwPTHMC8PPJHxbz0CKAMBMP3V3ib
+lMSqRPDY7zaR5yUO9u8336CWWHZoo/2T2i3BDRhxqkh3ysj+jIz1m2fOb2p6AenBjw+XqZD/yxw
gyj0gsJBdmO+61uA8Lg28UTzo17qoclsv765dlgoOiqArQ5HqiDZuNYWL8jUhdt3hSMvMzx2W74N
FosxIvmfnlHUvIktKUmTy72sRyU6yowaJDXBd6yaTw1PnoaBcdNYy5m290KIEnJi2k5CEiIPRiqv
VJ04C9dkJEosMbQLU7lILF2hcApratkNUYjWrcgnwptyDgL7vjLetoBMOweUdTwyoCsUiLnXi0Kc
qIA2Vi2g/ur74t1O3vXq0KyBHopRgLhlqeBN7ANxMt77eYwLy8D+pxan1n5V53JZOnWM/GMbfBSZ
Xcnmi5oSDOWpCXM66LbQMkmcCI/RC4pGUJVSDd6V8wqI0KWD17WBjMj2wHYDKpqjhqoV2vPlM4bz
MlNzjTZ+qrnH+M/Iiihv687UN1Ca0wbgMKvAveVgDqGZILfNPCG1bwDdYrPpFYaeTnt4FTJT0qg9
zjWtdQu9L53SBvr5lgXoOWehr3aUsph85S+kTK1KpwjWuNfE3NuLgvDVWx+ZK+lBOzPZ/6aQ+96K
KCXFWFkkZl5TOqm+V9Rl+8qJ0J4wORXuRq/QO0tYpUCm2lAxSqjlSlRLUBsp2wucOSboQX2RLXRG
h185xlUw7A74+kQsDNB8gRmBiwzpDa0yCvPK3ERLOM5ptm3iHkQlVKF8bt1FaEPkksoRvMcE0EqL
lGjCZnSNGoCD3Wm0WG/sNNni5IIBCoEcCMxDuPu/tbQLQ4cYfmiCyK2cvnyN0BPnxC8KSpLJuhNJ
eFgQbZ9uQTc2bha2hELRfYs0nSV11qBXgj0CcZsMZHfqrvB8K4WxrldO3ryGjdGaavuU5GQhM+TM
uAyQiCGBxbM7cPBobDx0/CULIUtqJwwfR2mlOV65hyJ1xO8ZOBfSdCHoJSGbxLuMjtcZsIXi9xf7
iZpIAV49qXZ4q0EN5hN9RprtbQLnvA9LzCZ/bERUX4DLApiupXdMDcN6fCr/bDGNirkz1mjfXPwB
fhfUosChBrARuodiLAZdcTu1duLG8MGbaSeFle6Crdb/4GRXgHpcjvo2qtfKuBJ90qHezpnyYfET
v5YRwyHcliOha5cfQ11tbwzCtisXNZxq+40RPADmodeVAIIZYRhePAiJ0JfmWxrpgOW2ZZVuJm2i
j0YRoQMINMEfw1NHI1S52nL50DilCr4kV5dGI8lBBX1fp8UZt6ei3RFZ8dRuiADvWgPKLpHcBjhl
TjmWBNw64nNcricKRFIlVgjAy5UP0CONeKMld8sCHdUVmNND0n4suhd/sQ3lbdMYmf92/7t+q97X
yxfQ1YxJ+SnFxE/KVSCZDxstEXunFIj66IJJedmWlvQFgKAVeO5Gb+nLZMiNrtiNotllliAd4xCs
9istNbtoi47wZjkIZl59uyaImGUdjJaWO35H4mjc/9aZPbz+VmoPkzjKIsHje6cie2glCgzveDWY
OgemQfvAOqfb/KAYT7GBSOKbIfw2KLsWTqkpqozBIivGHinre2zsBws1ywhkCZ9T8fS818n7S0De
PpSlYDjG4eWDIf+2HXsiLJs4DZAcTekXVZTidLlPF4XSI0wDPn9kjasE7YdRaaaA4vdMhXSYTncN
hthbw3UtlbodiaTXC1nRe6fuD4OC+CyuwEG5SgRWZ5J0ew+vJVFRmggORzmosD47IfbRfB+M3m6s
0RxJjfYLy9ihSv0JMEOSLDH4jFnrkhj81oC1Jqw69e1ACrXX07demGs9TXq1ENzeSZ7TnfQiA4B7
XD3GEOXDHhVGDYXzvvWQmCc8GwBPguGZ6CEt+N/rzaBu5Sig7Uho8AFe8S3U29QntbyLGpmI6VsU
5lPjJ8C0CUPFb20UpE4jYRNlNgB5qSIJF3gA0hQ4LJsIX7b/9PC+5r7qdWirJP/4kDR0w7pH9yCR
eMl7ZMJzZHzArUfGB4BiFOVIuH1YpOt9V7xAF8eFNzgQP8Rkj2nWc7TxyOMf+Xv5uI6fluloYGb3
Uz58r34AYst6lL8d35o2Hq1J4OnFgAlar66/gOPiUHaTZHCet6/HfbD9BHPN4YinqoA85tvlcnmw
ngay2XxU64OziS2foOn3tHq+vxHT8dJG+fIrqOMX4lrMXDHGPgA7sHzRqogAW41x3HMXDseJE59Q
IdAXfr1UtB7kWlnlgxOMlltpVizo1v1lzB3npQTqSpeVm6l+WQxOlQCsTYmJJOHiRktP0EwlQro5
MPmFb2PH6fn+76Ko8xOGsAc6cTY4ufm83+OxICPb4fT6un/3jeO52J/h4s1UMB57sh7J2l175Cxt
14mxJMSynEwgjg8wSLSvPqyeQrKx0sMmJM5Panyb9zdnzrJKE6+ZjGeN2wqhzE0PtAkuW5dMNLan
cHzPMQ+cLBjHPCsHLdbIHdAuC2ax62MO3XEMk+lO5aiFT6XPBYIrXkUDRf1zf0VzWjs9rGOOBo1e
oEq8lpS7Ut4OejQ4+J86oiiYGlTFjrSogP5Xgm4AaDrsXTxdUj15c8VtzTuS8HpfxOyu/V3LDetx
V1QgeQ0HEDgDM9nbJUgMhOjFy1lvdYxNoxuM20bxdHjTwWlkMMsnKe5hCiLPIvLX91c0d90vTken
LqNSZwM3aBDkdsipdLzzZ/W/OBcwRyLEhelENzPlP5qFKGd8XA5OGzWmEKN51DsoIaNcS4Mv//rG
SymUk+g0sLcWKaSgVLRLpuTkdX/kraP9kK9a8thvHx+BuNRabx+ySD54YmI+4/5W/r6X0fb58hMo
04neidYFxetkZV63GdF0mJm9bR8f4aqW4+FBOqVk9wEqlacV+ihig2E65o4S5XcwQ2I4EP0N1JUe
RIwP/up/06NJPEvJInq/v8I5rbyUMFn2iwCoykPVC3sssIrQs+CbqvecC6wOvf/HSf5dB20wlETU
qhhSgnCVkOd9NnUnHNePCirizmP38CWTDrFHC3gEQJMY015iBoNhHxlL/Q3FLpaqdSHmxxf4iHqy
j/ofxYk9+z/fTTziIffDFCWAGKh7IbR90WjegHuBEe4qVWy3WKwLndUvPpNJ47EQPT3AeUJZA4Ml
16cWR6EsNWI7ot8FiNHQyX6NCXRzHe2JBeIwzyg32kdurFjDZTPVzSvB9OsaaNBSFWSZoyOR0l+q
H0G0rd75h6IlLgbl5JX+kH3e39K50AJBIrhq4T7xpkcpKC+UYS1l1egkaGIaUktGU0DYPCJPfo9C
RvVm2jb6tkMOBvoxh8ojSb7e1nQAP07ViaOzGFLSxE+NkJu5RPhXLjzpUr5JCtbMzmyydymSOsmw
TrMsqaQRyd52ADo22oUMb/UO2Cfbc0jSGCn6Hlg9Q7NZB6puQIEF+Shmq6ercnEVOjGNwkW7GJ0x
svXYLnqe9FFmJtJLwJGO3zWNhZHV9f2TnHl/EBAy/JU6ueILqV6j96leuKPTgh5BJWlroYlYk422
+REMPXkAtyxwAJJXV1zdlzx7rheCKTNaxm3BizkEi/pDsBHA+hG98dmbLy3LTcICLJkLTC9XSSlR
prmgrk8nYd6pA5m68ifPlnF/YvWW0Kjbv+5x6uzjYQU0xJCUn48wXeslkjI6+31lbG1UkVbtuXA4
a4kpRiOwedMRjK/Btj5OCUxEs8qXP6HVbE8MJzW7YKD6yhhkxkX9zbQujlUoXCnodH10UKmXFna9
knwD7Mmsl5XZQ7wQQ+9rlTWyPkBMmu/b41CQDoYgBcrHQn+uQf1xX2VmS1AqAJPRGYSAGpAA18pa
NQIIgXOfdwSyXnPWo2edj5/vCoZGj5/r9eOa1JXtccy+5FuPr6GZDU9mqNHhGZVmHiuaJm2ammsd
fhQdTskNRWJZOenWEU4yMFYKaAUEijylOFnp+UXZhJ2DiAaeWDX0T2ELT0zS4/pPuvp6AR04+uc2
VU3+h7TrWm4dWZJfhAh48wpHD1IiKUp6QcjCm4YHvn4Turt3yCaWiL075szEnBgVuru6umzmcXl2
dX/5sV62+pNiepeZXb73vm8/hdpldBjkSuxF7flF0IU9EEB0zkYAhxaiZDFSvLGrxeUNM3JOuT8+
kbk+1fs+JlzF652g7KDKADG3jyBePb/2vwAAMPacbo/C4d/J26+LuAcqpONURq/778Bs+n68/unT
/uckKIs4RGIpRxVOIu8vSbUnykytfEKLbxdIWb6qbWPFE7HA3ASyuf1qi8YwTl9Vnn6wUpR5tmtj
ufxWrVlSi1GJbt/SW8nUdVVrtlWKLG7hWJZ6lbCISE3NMxMtMmKguSjlUosXPrcvpEOcbpJ8dtp4
7gOol3WoVHZoI+ytoL9GzjuKMb55EparlS6aC4u11/n6CIs452VO+GY3C6d9QMUfuogb5W4auGZ2
asb26ec5vABKfm341pI5LDEs+1iPJpL7t0KpUClhlDDhMwhtDanWAdn2vvtsjqfo6ZStV6uFZF1i
JK9TgDC9wTnUa24swbf6LLLaxKN0+yFUwNRLbZoFf7aFWON1bq339+qk6c2YoNnJxik0nxfpRk+2
27dMshzYcP04jt0ALnfm1Z+73X/+yNXDxGs1ybIUys8sX14BekHgW8mGvQICMkDon38Ua2spmPIH
QNR5/aSZTzO3e/YDxut/9QF11/RJ4uNURhi9RB+9O7wf2IRAByTiIl8eGMW4WNYaOxDvnvzFTAR9
/zLfHgZl3vpelZKGgXwf44Vuu1HzMwd8Ezc1QjITR/4hOz6473+z41drDVWt7rTRlBIrQUlvJ1r7
FfhPDha3dgweD4k5p/Sz20sZN6HM87rOIRJdCZLNmSv/6OnN6BcgrnxGu9N2m5gw3GtM9F++n4Rv
+Xlurn8ijXy7xZSZUyKXAVnteNsBarAZGxXQrcCuiy0OeoSF7jaRoRiHywWkDoCQsIRet8CwlwLF
LtfRoo6jXy5njp2GxoZnePtRlOmL0oR4RTN+FDh+9sg14m1H+vN58aXD8AUH2HygYn8Lq8dW6C9s
eKADfzpypQOD5jNJNMoFhN4u0c1qu7MVzNq65vNz97zVmSeoArrsEJfOXLUZTf8zyleSXcDruBEL
yQIhK+Sr7D7PNkHlGWE02FnDW49XOtE2cbPDdLtbUZSZn+SQV5iv5GMnbOEP6ovWRonugCUePduc
OdSJmO1WJO21aT7PRDFE5qa7cxeSHazdpbh3N/2c3ZzxD//U62oz4+R/XrBxVmu3a7ZDpu/3KaBy
Pd3dLg5IuaWyDiTiI9Rolvth7igpo1VpQC3UxhslJ4uqXLiYuE9AYjismGg2jzLezkcKS/lfkerm
eaFBVr8ww0B/xRNFdBvlJyx09XxQjC/1+JbBjpnn3yfAG2xm1FaY/AAFqESggBl5MalDVfu4DMMU
XpIIKPkaqU1i2M/R7lk9Ba0B6qZV9LTy7WojPKNqkeHqBLaRPo2P1VIdxp692UbOiZYR6NnVJ1GP
FvECtahCfFL/JEYAQtnBlOsrZUD/qGt/6Q5SdEcDscDMVkwe+5VY6tgxGpiQRMBRAKPKlI1cfUuC
3HDJIuGMx5f3r4vq7tSvRFGnnimSFjca3g0gBT81X2NwzML5543PFFOgOHr8zW1OBbRghVvtOLyJ
4m+GCiCmdO3iZXsR0MbLAiyo0X+KSn/mV5fafgsdaW0BJMh8wpgAsK63cj+3SePeP/py6sXjY5/v
RDFpz7XLO3XEnhlOmKvPT9TERwVANy9amNixRnrrtRA3JYGmjm4TMlLK6LEgG+Xi9ivW4KAjDVMd
FmZYlimKZxvvc0lmx8fudUFleVaTFQE51HFg9fYLBsKXjVKhYFmzsRlW1ap2mcJg3cThVUVPWSU2
H6sEN67pdmNvJNKFJpI2XBv6aX82GV6PfsIQPNLi5okxoYwzou6t660oant74FRFg4/FtQa7kPab
jWpsdsDCgs/im2TmVt3H1xCGIikszJj/ojvsuCariqbDulzfCIiOeVdz5jZNdE+OImTUgXBawDKk
ct5BiWm/fkAhFvAa49D9+7u3BCzBoF/6vVrrjvE0pPbjPZywUeicB4gYMOUxX4hxy1sF0VCz68LK
G7CH4OREw9jn/nlYymZpo883W+nGObRa/Tec5RWeeIXRTS9iMAIwQSPILXUD3QgRBVNL/Tms131r
5YoMaCKnrNDSBfBXpfoCYIOe5nNJxft34lbs+PtXT3LD8z4fEIhF5tTCT2fgZG5Dz2BmXLh7LAXp
VhB19UJSKI2PafXzC5JsqblHPiTanACWh5k/bVMan+ViH4BGj0O2cWQ13q+2Fr8Bcd+516vFObPl
ZbNYr5sF6ICOlYG/1pl9ZHVW7zF7O9fIMqXegDhCumycMgb4yO22yFU4xLnkD2euP6YbQs5aYEet
P6PiE4EGNuVKzGiWr3afE0uiFS3UjV/XT0TEFMdXrC8syxkLVb/H2DKWlb08Lj8iM148VvUpU4h8
IEyxqKLco1KazpM8yRMhHc6e6xmVtncF9KOFG0ZIMA6pzgibCBxGal2N5xBCAClRoqJ3zQ1RhcxQ
F0i3zCYHSB5UgEHw8KwYn6jRXVScIugcd8ieFIu5XqhRtWgbfC2cOkzeLYuijpHg9eKl/JLLcHYU
ZHn53xJmqyBwQKpZ4Ikpu38tkzrZRvO1xkuwYG7bYYQ3XyqKETAAQS4EvUc19EKUp8cHOmVBMIAk
gwgPXRoIRShHh2vTuBFirjkrF5h84BpnNhFNUds1ZzdZ4U1/LG9iV2/EUc5OXYDXyuvY5iyuQxMz
cQDe5BKDKQ+ev3CrGVSNCW29ETb+/tVFEeNBquISaxMNhbH71CTFK9lX3kydbnIP4RmMnbwo2WIw
+VaO1lQy8PWr9tyxcXyQpWinthnRfbeXrJoUzKoNE04XAWOd1L62kMR+jsSLGzWD0lZcFBDZA19t
7KilnnF0qIKgWdCac9CZbLiQ8hHJklknF/45+ySfQqsnn49PUp7wHG5EUqtOApnLGxciRXaRF2/1
J8N9ioGRBxs21TliBpEecCu/e2NxzJ0p5TuSPuUAs00XnbaL3Zek31dop5QAfPsTaWAJTdcqCDX7
XeY+i/i/tdiS4ZXg8KSn/h3QBXJn+4OZZAag3AN1EaeLGhzrx2EtoCpZfYeAzl2nrEGqix9/ydJX
2j7LtSG0K6ksjcTdyrnVKatgTcIGGCeVAXRXuZ9jdpl4BLAtMFYYasJsH4393nQ1aiQFSiZivhmO
JWcwdi3uo34cqcr8dd0BzdkSVAC0H1KMYF+6uV60icf55gMoI4LEQx8LaYC0R2uKvZ789v4vStRJ
s6jlGc2fmC8ArgJoNMfhEDhdfzpydcMENq/4Co/RmSe2pOcgOM5Be2aH+8Yu7HQRrzaqb/j2sEnO
rj3ESCsKhmsnCGGPyvsfpzRwMJiZd2PKB7z5KsrIxHnHgHsFXwV4y1fJ1Xdomx3bZxnrlQFQXxls
an9h5OcZWzphboCpw6oyMMslGZSYt2YgkXMZmMJxd04HGSrKGimowVOklAnG9sLXx9dv4sILnIJp
WBTlRrAAygVDAVaNs5Z0Z6VigpcG0akuyp07o80T5QNV4FRg9AHwEigi9KyKpGU+76po01dA9VJw
oh2DVb7zTUA15Y1eKOcB5VVU6V14uIkZCGiKaI24VQyxP8rFuiyBXVcwy9y3OMF+vAP3+J/AdlPA
IIuuPzxgaHK53e9Q9bg+GpTuHGIKqrOLZCtKuf5E/B8eWBgoVgJRGLF0abqMQcjCY/XHHzARmt5+
AOUiNEkYwCCjdTx5AcKX/d5ar6b3GelPv0tUVpbAdSWewb81rJ70G/yXuRzcxE0HCsDYMD2S2GLm
+3YDeNIg2CoQThXoXUe2yG1NEFPa+0Fn9/K+3QaHchWulzOrnnjCb6RSmle1A/CceDQubSo7RseE
HjlEF8ABdHpOFj+Vvm3t7ZdioK21Xa273dmY+YCp6PjmA6h7hr2AeyqO0THeAc4GpE9jdh+8hxat
o/l4sVM7jMK3CNAAjNMDFPN2h/uMZWSvZ+GBYv5MQqGie0mH05Ase22lqHOXbeJFFTBrh0ZiMHlA
pynLLcNVSMuOG85+Ygiv9UeENgok3w66bH5dLk5jYTwW0Ik/xyLCSue2dU76+PtXtlzxGaK2CqRX
ZAcMTthNAYM/uuYOei8YBK4MgF2ipeIb/Mknzhwl9EQ/DpCZ0EMtj5dqZD24lR9HkRzlVY/WKsUm
O5/TVe8XjQAbH5Fs7G49aT80Sw+Efqz1fz7kG8H0wotWAV5Th3gqXPLc2pN1Xt0qYqNnvOFnM9Hb
hHuASRoQjqApFZPpGvU2aSSvGbVAWFEJ2+ZT1H6L7qQpMyuSJp4ikR/TAqoiATKEjtMIIkSu0vA6
CPpLD0JE6TX8ln+7LWcD8t6QbKK/D3ZjsmDEURftBweOqwVaGwYj/8ArTbaNtX3DmMPaWmy31ke/
4izRB6vuZTC2b+v17xyD6cQ1E0UFiPw8wB1gyihDqqQN24YZ35/j/AlwlRoxtQiTNhVYZ+A0Pz7t
ibIQ+ESuhFF6VmColVUCCNvs9vJHbAJu/awrz9Xya7GwMBUNAEkGmOv8pZ012BOm80Y0pWmNJtRo
weT6M78gcIsC/dPefL/sSkyRxS/aYv3BrKQZCzZlLW9kUgrXlnnqVhJkJjp5UfTXcLXjnPwlnDEf
U8G6iA5s0B0BMgmNSpScWKxKZmiwrRkSYKmZGTJiDkBKsysEsCX8L9euLPU1McmeWSmHb+kE2IvT
HKfPRCkMp3v1GdSb2Lih2/stPgOA8RxwfJ0Km8uvh1dL3DPn5hOzlh2G94D5ujpymCeUZtRr1B4q
EEMLOv6UMWIBuAHqiEW3zLALuHl99lOGTqk+P1bfv2baewEILnhMZ993oA7hgGJqV3ZntHO8g7vR
HLbii7pG776MdoIY3GfeorCiFSlMZXE+ojSimb8jSQDA1ZhDgwHGChRCYHnU527x9NL/+TLqXUYI
TNikq7pzoLDlJvIk1ZHU+Ph4/eP+PVj+X2/31StVtVolcHkBIS7/xvNe/UJSeJeYWkp3jyVNLgfj
bmh1Bwz7XW7V6zG4UBNstB/6R6Ji1l6Ye/DnRIx28WoxglRKTejW3fml7o0EBBA40n1u//UEbZMV
xg9lwXhbH1Gjfry2ydsqXS2OPiu+YwbuT/Irv97ZIxVntngOFnDcTWJabyCe05e/2ipGVWUuszZ5
hP/IptPlciqoDamb7tzI0rJlX1jtk5UH6/EKp97ZqwUqlOfGVkwHfCIoo5f9VK6pdBcusEM/Mf8D
MRg5GaFFMEFIwx93JQB8GqHrznnuGWr16Ql2kx9LhN6P5UwFO/AX/hFEqUoyRMBR4fvurHKllaSY
1pbcQocGZXqKwW0fjcMROAm5kP8VQsXIgbzXNChPuZJoE6Vbebz4onXJjAaPUu9u49VXUWokSGiG
11gc5YAi5okv1cj24wKNkhX6T3yfRE99I34WjCrMtBJOOTiShKoHZggxtymNN+vq5iSgBnElBlPR
ZV49tXxgEfLUDy9Sym9YbS7jPtEWj+oORg14RMAYD6UT0V3KIOonyMu6JZplAlMu9FRDx7hegklv
+BYrjPat40sFJBfAdXS/MmjmBSAfzuQzJ9/yERhjrJ/hjaVvjiQ1Gohr0AVMfhPv1eVEMxasrNmF
woci2mEHEh2w6gza64zyjWl9+phHELOxqKaKqN/d7rbv8w3okT0WzR6skSFNvGOcXE8O7sWfyaFM
5VIBY4m8mQyKA/QgUG5E2neNl/LJcDa5CwdQk89FjWJ3qpeXesYGTjhjeEFBxIMioQQ/mZIkRPJQ
uClqGeGqAtWmWaIDDuzH8fNcZAPg6Pv9Q/c0Jl4loDCISLTf7l8dlWIV5XD6NTCW7LRucGWrrJAM
tgFvzKl6TCreN8jgip0d8wrzSTrRfe2zrmEWrJp2su6NgaEe+bgSRib4EmBkG5nJfjrBr6JTnYLd
EDMSqujprIfmdwME2lH6rMheiaajgiAPEcRZHm/VSglkS85FLbOyBNnbb/C+u6wNSjlGRYJVzQJD
FSW2NwuxYdN95yfSyDuGiWVrHClN7bRGJ6vOg5KXsTSQQgi6F/V9YHatF8qrdmi1JyFpYmGfKVkX
b8Q+471d4QcFY8o+4wo6WK9zdjFkqKNsAKzAh/skraTiVcmUJjs0YVBoK8K0ObPwciDLG2UjNpxR
D20s2loXC9wmy/u+WPOJ7I41BN6Vd6ChJxhOaV2Bs9O49E6wgX53TPogLne+JPmKUQCEHJR2EgHg
bFYEIaI8TQTouSaLQXXoqhBN+1XHZILTx27VGOKQ9xjN6BNQ4AUuEwGJh4/Z2pJcXvCXXKF2AWCd
CBudMzFu0i9JStDJDv5sMQg+4R/3AJaK3IzxHdQHxPxJTlpNXCodgPmfFFL7mCnrC4HR+YonmRWX
Stxj64suGAy1TbLkPQVilWwFSBiUX5XKe8WXWNaJB/SqoWTSZZ2JWrv2GEYKX4Bo44eWjynY+JRF
IR8RvSgxSQdGgySUnaZRpOAM+gUPY2yoAWGIXou6HPWeotGQlPe8WgEjdimn3LOXtfVgxvh3UulE
qvFrrqXpOdK4KLfa3Gu8TVkgMfIbe1wQt+uyiSXfYepalt7wY3K0RyRK27xXQlVV4LBLtVM8xH2v
d2A05C1SJ3FmugSAzBafZBq+SAuVzqkKBmzLdR/y8sLL4iDc1rzmgyeMF91I2iJBwwQbt3DZdMfE
SIgtYEBU/FBMmG+EQawZPWmarLP6IEtBpZ65JchWyyKTIkMlmAcG/FWZ9sXJA8WhEII5RWvTY57n
yrBNFQLCkZjvYsYQGYxHLYU04kFUrGCTOD1HsqIFR21WeasKJKsp0LrTlLNqphCSDcnYFJvnt5UE
ylR4NRxG36pI7XQMS2qM3pRtQlZJ0nLkAASCWEF7b0/6fukGTMkeJbVDy8ygyYX67rWKEn4OWZFL
C69n5BKFDzlorMaNtd7g+aDxbU72IgFHJXSiM8hASZKDoiZrzu9lgFbkoHZfxGURp0BsIZz2xaQJ
CBFYr/YkcwDf24+GFI9vg8rS8/d+kfuMwxUpF1lx4pHKYtSgy2wu4Nm80BuWiQfTwzCK+tumKWMB
rmW4dID28cB61HY/M4/MxJMOuGRUfIGVhlkQGvtJHJoIr3A2nIMK7NShtmnCM8uulOCMGqWuSbsu
fW/UE4k+0Y+jEz/47brc1NyfIAHOq/Y78zkTb96/kK8EILih4E09D0UypGg0GUvdns1UOkjruAXS
yarOSaZKFo+ljT+MemBRVUfyDzUjrJ4ekk41zmWAu8qeU1lNbIFRXyQ1sFO2Ds2Q7ec4kSfCDjx5
oLGC1wJED4nyjYVidMAbDDH2oUTMtAo8C30zb4+XNFWShIuC8gEaYgDV8tdseOWiCVWthqyP8cWY
wYA5wvE6d7ga21chOS+dpAGDGJWOwKuyYg+QGlphZqpqyrPzqVO+MwwuD2gxnKh21xOEsrcXRRzc
t8SRX7wxZ1yvlWKT2eGwwjwRuv6Z1tC2UaH3cyX9qUBrHIwd+VSBn4OA/fbpV+I4lkNSs+fG++j4
YxZfggpk0JUuDh9JAPaD9uCX0dqPxGMVNKuQcRdkxFl7rVGoSipDDZYE3W7VB/EzU/J+pQHZ/blu
eX5C/UACholWDo4Q2rNuP3IY5JiPRGRAxd3uFYXW940LiKGvznZzPb4MzxnQfhyUMsBFiE7tlxlF
mbhpoMn+t3TaO+o9kHHANg/nrlzXz62iJ8qFZexOeApKNMwXcxwyE2PDQIvGkYyA6cKYK7pdbpqp
DSiEZbjznd4rodF5muUGrtVHDguLLfo71PjW7CnhLR6dLY+XS7mdSG4CD1IEDQSCFiCz0aB6JXqa
xDqMhB2ynGqss6KZSnrw3Z/CcxfOyKIDhn8JQ3wG3FW4n0DVu11pFpRqXKe5sKt/AeG3bJaMIzjd
S3SKbDSG/QcL+7csIJrdymqbepBaLQXpuaRDh7iTDNfw5H1npvr5WBL1UlCrwkneSmI8cLYoLSSp
qiE1NmAYf3OCB9x+LObvxbmyyndy+Fs5kVjIfDTKYXR2F7yr4UgTAvzMxogO/bI4l5/KCuoqnx/L
ndSQq42ksuFlwbrqICTCrkmMMEgtIvwkIAnF6L6/ZUJ4HJf/nzwqlvbRVpK7MZYJ7HTkFNjcVgo9
OoTPxZo5/P9EjYHS1ZvABlpMuhD6yByjZyAsWS4w2U89q88hDs/tIXXFXaZhOa/K/takvnAXAA4H
ASY+OM/ghBnFp5IgUBOwBACU+o9/AX4Lpfh+O0QxYI+1XVepmPBg9TjOLT7fx2hxZUAe75E5xRw1
4FYxAZiLcBy4AGOM/Hftr7YxImGuopnW3Uk+SICLyiKuuko5IBX2tZni3qGVJioanQkjMAofarDK
9Iw4B+RERbXjum++groeORPWXjYk7k7hf/pokaWYGJ3xi+ZEUFeB4QGDwyAe29Uib4fxChFPK85N
TU0KQSYJENzwioAJcKuUnKb18PQad1d6pd7kh4psa22mVn+vj2gLwx/AnBSRCqCNoyj1DMhvBt9R
o7X0yu1zwWLD71Lbx5hdKYuZtBzl4OFkbqVRBrLPQDeHhh3f8QRPM+ok5XSmFAvj8WWm+2wgRkWl
WgZVAKDtkZS6U3w/CXMlCJ1qSFdJdgxEFGqNLNYR4Jhh/oKAWAejhaUNejGsWgEtcWCNB+b5Pmxy
K5Qby+3nsNzGw7q9GrffRC2d8DlTRUhFOKGorUl6FFpt5cVPTTqn/XS9+m/14P4EzADwq9GDQ6lN
XI8wbhjpddSgMolyyVOQNmOQzvNN7YmFW8kHevejSTMmlEavGeWCEhZNAgDLQ4/7nfc+BCBayerY
qYGZibKBheJlaoa2t/AszmSs0lRNtFbpxSJBDRVtqwsZ3EqVfea+1ZmEJN3/dfctlAkYtLACckcT
OzGvN/4Bk1lBhdFeodHTetNwn1yUGum3IC1CVTFUcAP0lc7ES7Tj8cxrBeL39yAx1XrDMFZLdCm8
xOkx8U0uDHVvXxAzJPte0uN3oVhFCOTZizbL4Xp/V4D2j1EBEFOCovwuOAiHqOdJIccOibNv4PLC
MeqOjy/KvYG5FUHppJ8D9qSKldjx0BmZNatONpG/eixjSh1v1kEdhag0HkAyIQRjHOBcGiqdDa0u
XQq7wdIko650PrfAeP9Y7NzSKAMtNIHU8z2kgk4xYjdlYPH8TKp/womFkYGfPhbixvQpZWbY1vMk
tywzhymIXSoHrjiKUW20aBFNezOWVhqwjNsyWvj1jOh7R/NWMnVwbtvVwpBVmZOox3chKyw1Nkb1
bee40ei093iRbtZInV6JqDXNvTpz8shWONNTLRKiD0Fv1UW16/XWn3EhJlcGFlZVxbDMaEpu37xc
SJJQqzKsTHxjKiR7FGQi8zdk6/SAn3OQJmwyYC3+EUZZSrYTk4BLciyuboww3Av1h5ItCiCoPVZG
OrD71y4q6L0FhRKKCLRJVkIyFFGN8/JbYpTcSvbXcNoVNOoz4Y5zj518QOuUP17CGUs4fYAq0h08
eF7RxzI6iVcumTakNZcxJHPcYVX4jAliG1YvMsyMnhX2ULjbLpx5COiq1Lha9BgA3Rl1TrhidIYK
6Jx5q/py7gQfg50ePhmjPYggErRU2H1+Y9TL+KzMc3ncu7u3YkfVulopWwYq0rRK7vT1h/iTNGiS
cmP4F1bJYDR3KbeW+8WHC1Hdtfs+0s6NanTdmwK2atmzHh84nV252wJq16vOQ2pdFnKHWbKGYId2
dOaBbt1twFsRG1UIdpPBQIrHKgDs0I7pHRacnlZ2EWcZfu89vNttGX//aluGPkejYI7TCFcDsFvR
j8HpiZEuMZr5qu3INlz+YkaROagWt3q8C5MHgjLoiKWNyXKW2oSQJyqrpGnuZHlm9BKi094zos4O
+SXvgVISQ/7/gUB55LfDaD/mciiBbV95PqLy3CmlV0DcG2y7C13PRKWhzND0M9dnO2E+gD6NWAd8
5EgQ09P0RBkYt6/53El634ncdMG4RM8QG9fanEc7PiWU9yiJMIgj4QFyNHejngKbcEERkBGgxTWj
BZIz+tnb8zOtJVM+3LUc2nP2ZMHnhhByGjs+VacBePucHu4Zi5gNiL8ZC87cDnl607U746PXvaNv
qcsELfXgijxqqzmeiwknCN+jgaNUElQFnQS3ysvKaQjjlRCnyEMjy0KjLWe2dkoCAh9QAMFECncc
bXxeh50kpMQpg4TbdIrqW6GCAuhjzaRHMf8MAroqR3a0kVOJZnnRsrzhClIRJ1/xxtiWHC1ZS7Sk
TadvPUNeDlb8nBvnduyNio25Cf7pRf4jnXroMo1B/Z2vIV0tC3Rp5NyB94N+xupN5KVGRr1/xFCn
JUptUtQFFsmv0xPzGiwR3rEgswcEvLhV7QBctm8z8evkynhkaXHdcS3+UNSvrFuRNqASRbnTiQZg
NyUb1A9njApdL/jX0V2JoFwSyZOIWkUdcbQlvw6/AKnmvslmYZVbznI3MjhS50aYJl9QoCv+e1XU
eQ0lJwZZiVX5K+lLeMWGvoRm8ZlughWqxNo6fFZt3xq5ER+r6ZS3gPQvmimQ/5XhqlAnGHhhUPoa
7r+UZrpQGkgWuSYLLqxF6u04RAlqSGYu4P8iE4jPEmZHVY52+aQU7DkR0s9OBWJy3rIPMcBN13OA
U9N7KsNLx/pQbKFrCXGH6Xihbwng2uVFtIxtxoIn5LtGuRVANFJvhO8RO/83nE3rj7EGbbxhtv9H
8t8GXOsowNMSboBkad+ZBSCNpGf0H+wH40Mz640yc4ajOt5IE4EvCD5hMOTAA0P+79ZkSnlW5yWg
bRxM6WRGofj1UgattlUgEjMfqwuNmwYu2VtZ1IPru5wWpl5EnKQ7JeH3T//ugyXbZKpNr3m6Ku7L
xDPyJxegKJUuVfvwHf/sP4tu3Zy9VdnbscfPqdPc+il/py1qjyMqvkkWXgEHzCkrnzsy/hsZfIP1
9WjVRIsQGH2Y7uxR5TIUbsbW38eFN7uC5N3tCQia0Cm8gC+o2l936bq/CbjRyH4QWrMcbHBoZ8ML
R+bA5cdzvTn3MeuCAiVmPeGKoF+dkpqzqNPJde2gS8PK5aeGW/NKasTgEq6878cHf7fH4ClT8Czz
MBJgRqDhFwNFqAmR5cIhSfyaR56d5mCiqOuXx2JGM0ctCQVuwGyAVRfB4N97c3Vx0k5qpRg07E7Z
e1YmHAOMj7bZru3nhh+m1nMtiLK3UYmtTWoIQtfOKcxyQ0203SBmM9s2sR68j2NybESZADny7REp
YpmjGSfAenInB42o6p+V3M60ORiECVWAIsDPgJOL9DFtxblABPJx2xdO/yLGumgUByJatWY/Pp2J
TbuRQl3+XG4bNROHwlHY1CjDQ2ANyBk/lnF/lyToNIBFkU5kQc1OsxEBYSdHn0BYOpzMYAC3IQJQ
N7miMRHXmFkoyUZUupGRNxExNN4jelcykdVU0VxvwtSeyrhgmFwZf5Eps8ImTdHmkkAcVmn0WBIX
bPAVianhKiCn1+aSuPeWFevGkwGEIYwdoRWQUpUwDVs+Vr3CGfK3wfvKCI9OH1PgUWjDbIzQZksm
P8SZf+5yW3tvK29RAcSNc3x2KfFoEqsNWanRdQnwo73WASDg8bnQOHbIZYzfh/QkMHxRZKJVOSqi
JmVblTh1oS2rNDXkL18YCS3euXVYGtEpV3RfWDLsOo4CWxVWebcrfWWhopot7gpwssYvjz9JvDcW
mG1AqhQQFICJUvnby1XXQ1R1qgIftycXogVGFYkzzuaExis82qNQKxE0cJRROoC5Jr9LW1I5OTeY
fLDuMJIVyTNGYkLRMLWsAsYCtEbjHb5dR1CXChmisnKyaM0Nv0TTzDDUDN4fdEWIZ7KzExbpRhh1
h+PM4+RULipHKlSDr/d+/tXkP4E808gx/hjKkONM8CwJIuo7eKFu14QKS9cUflY7cvXJoK9M1TAE
44Hijd/x7FlCKeaxLtyHWwgGgAaCNKKAigQU4lag0Hq5IMpt7fjqQqhC1B+8xJTK16ridUFzyhU6
twLF6r+yE7uJVtkJcAFatIamOvKmFJePP+deb0Qk3+B4gm+EQ5fqqLpX71icxD0Ti0HtJOmhkn/U
ZBsq2cyNnJKB9CIYsTDFh1oepf6+mMUMEFBqp0B3ZQDKvAx5pub/mnfGEsZ8Bw5xnKunRyHzlJXL
sM5rZ7ArxAeA8QNqIpBB58Lle325lTMu9mrDMPgtoTMZctQe2TPWUsNFmCyaAVwtM1f63mqMknCn
EbaiDeVPka4k+UIr5igW1U4tyL5Rcd2eBzLrzNlMLAepbI6FuwysMGBl3y6nJJ43oIW/cVLTjgyk
mnVxJs076vPtBQPtxZUE6vRrmWgh2okbBy0uAMcD+dtKtZ/m8uX0YDmsPtiSx7l+lh8p+2gDGCha
VtRC2DixmOzak9zCg69WWoGhweCc+E9Dnb+yXbLqS3cdg4YTCIydaJeyaIB73jv5aNTFJH68y1JD
IMcsyLbyENuYLmLc58dXbuJc8aUKHFQeHW53g6ZqX3MITkjjuGrJrKq4Caym7H8eC6Eb+P57P/6R
Qh1sXhRdkfdl4yTDrvZAgGzEPt5n8cM/iElnSHuvxZyolh06Nn3Jf2UfnX2Wx8cz9mVisX9cRiDT
QJcA9wd7fKXETSa7uZqWvYMmZV1raoDpP14oDbcwLhQSYFPhUQLYi+7Xav6LtO9qjlw5mv1FiIDt
Bl4bZhwJkkPPFwTJ5cJ7j1//JfggzfTgDkJ740g6kk7E1qBNVXVVVmam9GKRdiMKEpg4V97iY/TU
vgw3zT0ITDbESkDoGd7rgRVMdr2T2R9iX/8F843nDrgmImkGABdpIAaOzq+QEMR9LNTy6NZQeiBp
YEr5Iakb67qVy3CIz8SApIrZHYTe36zsZCFJkqf5NHijK2XDloC+QQNjRJa9ymsFuUuIAhZUxrfM
sA7IMKvzlp5Y6puMiE1dTe5oTtawUw7Fow8e4MHsrcweD5j1vffNv9Fmerz+hUvreGp3/ucndsMU
UvWiUE7um3W/9vKeTzu/R6d/9ry6J3+2KkeNjJmOyTWYuvnqDg1Y5jTzIXZWuRcvKirc6nE50lhR
AcQIsDSaX+kmsvJbfafusu20qd9q67PejhvBIS6q0lCBrCzPzldu3MKFQFqOUVd0GzCABQdz/q2T
PtGs7HPZHcY+NoG0Z57wGokhU3800YYgCZqXJvVAWH3M5ZeqdvIqcOKsvws9sLqjSFmQadvlN5C3
l9cUzi7DDTBYs2IfuhN4Zv6+qU72oQpAgST7EoD4AMqb+YRxrEkmwTYZClCjqClxBCK2aMMrZHP9
dC1bRo4MHgEQo/E1CKrnqNCieOlWwJj0wF5kesrEYePv8vothBb0dXOXfg8AF0WHh0fCg2jEZXk6
FSNhiiLVDStyqwmFA8qZlYxnIZME34WIchoSclS3Fe6oSSNN0VM0VLcJ7OI+8tC13U060zfpT+Km
N4UrCyyWWX9TpZaiOg1k/KR7yQktyexWK4mX/un8x3CnLvKgxBl7uuqODyLoAchBAgkVsrDQDIdd
3W51CBc/TS8QThubrewY7e76gl8WUSGnBFgVulAY8hORXJ8f+1wv+xHsDqpbqgIAn6YiPWD6hWbP
RSQz0u6T4FZu97G+1yRGJ93UEyfSviKgp7+u/5LLTtXvL0HohaIKytV81VjQSlqSCaOM9FtPLAUs
Q80x9u8EM7zXwrsUrCDCJi1vy4O8D/aqGz2Qu2qfHKcfybNlJr9KdAvolbFVdBOEPNNKILnMx8B9
pOloghsIyiDhPF+nuKrlvIjw68bmuwURZWM8pMrfvyqUnEsBz/LX66tx2aPAapza426CAA63nqSw
N3Qbuu9vXAOE/c+f7uOflQ9T5kB77uRhCcw+WHMoo16gvPw0mWWRYs1V7iC7q2NW4n6YHP+IoTPN
wfxpsul11g9H4PuqnPmH8sWQHPm2e58+aHcrOJNqy40z0QeNbDNhMAsIPJeOsAnVNWmLy1B3/ku5
lKGJq6ajJNUAkukYKaHOPu01dQ3scBn0YAXVEEC74SYwhHq+03IgDT6te831RjOuJmaoeEUcQ8x1
DUHF1ICpKoZJ4thZy4guQSXzniPHBdOWNA//cpYNjFiPqdBpblh+awdhlvG0strqQHk5bpvwbgQo
vBWPU7jyyYvremKX8wHa6EmtVjcaPN9LFT5l2PHin/ZOlxFXqT4nnVzBoGp6YYzzSXPbsHEnGm87
vdko2rDy+pud98VhPjHD5e9oFgbEGAbN1RJto/UJMelYfFcoyiZGl9ph0hYrIWshQs6BCjVz7J2M
wvb5cZHS0oOurKi5SfEeV+Ded+pYO2JonPVCuA0Gwb7uGZa+EDpJGJ6c2VEhJHxuLycxVSafaG4/
ZEz1XzW530TeY4YBxqFKVz5u3nl+OWfALUpwSJ4h13puLA0xJQriVM0F4yNhwgT+oDzL6IoLWqiN
AtT6S7uNdiFed1xIDlpBw2CxrLoENF+ZDj7l+JgmL6oWYmrFJjgog21Aqs3uwcBPwRL1FWdOaczT
1BheM5T3CGCrBuyPbWqvFhQWEwaiS/qMXpunabhF0NpwauWYqG4WJfum1Bnkky0B+4sBjYDIDPO/
pgbmN8/zcnP6hIwAJkBn+nZFefKNbaG9GtDXfoSYdtfeJOFaaWzh9iIvpBSMDQBH4zee71FUYfQO
wE8CivJHpTpG8i4JV4oRiyY0dB5Q7ZtRyNwZ77MhxRirRFx1uuv9xwmIwV5/un6uF44aRS/lPza4
VTZ8sPdhYI24xdR/D1LzLeT1ytW5hDPAwWJYd6ZXn2cSecxGNU6N0utIdsDZyDTFlKFLXNVbzwK7
56dnAUTeasfwHuq71ig+12sjeotX98Q894mDitImHAPS+AGDpE0AHu0wKkur9kPokWsEKBJjVFY+
emFdCTD6EMqjgBkBQX5+PMCbSXs6Irx7cl1vUAqMwNUJ7cPru/c7ycZ7Cuh5IUPCexsDCJzjpQVG
V+JeQVb9hLeQbavsaJg3R585HwZzvjchuxVNaFE71BUs07Zv9q/2D/u8+Xx+bA/gx/4TgFn/ESxg
79vtw3b79vT34RFch9bB8t23w94zDw9r4LKl7Tj9ydzFKfS+a+oR97qZGnOInul46GnpdNKdBGDL
9fVZzOdOjXGx3Uv9qdZHVXUVDCMU1R7QUJk+q5kjfQmlo6p2+qzs9ZuoOHggj79ufOH6zqp3/9mb
+YicPB9nje46yrA3SvKuoszbVxYm76/b+NUjvXYAOB/he2JRNANV3QP4IQdnZhkC6Ruoo2SQs9JZ
g8qO7YHpFlSBfHAR7OsbFBIgk26tFROWUnWdgncNYwuonfO3PFZbRUliRGR//MiHbTdnND5rpruw
PoiaU2Vrg5ZLVwzdI3BxIU4ideTOftnopTDzPLilJzINw2bBSrfl9xXGLy7K2fBdEt5ieK2d7yCw
FxkAbwlxHWgymrunif0QS2Xf1Kbmj2f93IdmaRFmR8C7PG7pLnl7SRlUPo5/1kYGZx917ZdwPkwf
B1WeuvlbtcPoekqPt+oHICMrx+l3k67Z4VICcEoEY0bxxSkb9+AcfTOgdfBVM4NVN29fztNOt35+
dXksw7z/7t8gLMUKhlI8mPycz5l6LHYeDjlkP19ac43qbulCgaRTgmAKCLBRkj7fjqkM9CwsWvBd
gGWkHfedss3TbuXWLq70iRFuBQStqSB9VBN3gK/QgUUFfUsLFtT88/rNXTy9J3a4AFFT1NWbBh/T
+gMEw2iNkZoyHlcyyeUlw3z+HIgwWzH/ihMfJFZ6ZkzdQFxwH+FJddONWwmcJNc/ZSkXN7AlQKhT
VJBU+dwIyEw6P8gy4o46wKUvmN4onumAmVqUcdb0mRe358QW59BlEXxXVZQS1zcO07cYWUVZmVK9
9rxYcmYgmf1tziN6/+pWnKyb1LV9RYISaREIyCNlV9eiOQalNQwPSDsHtF0N43h9FRfiIvYJhQCE
cQNIDe5062CS9otEIa6hjeNBl4LSbkJpMxXktkY9DexB4YrFhSMIgVtoequgcZiR1+f7ZowqREQE
OBWlAhdThFpYVz9d/6iF7TozwdVTaJjLILmAP5FilSkAQKsoME1Omq7p3CwcdIrJDDyXxPnfBnfQ
kyn0m1iCobL8AwxNUIKoeliZulyzMf/zk0MxNSL1aQUbTfyBb2npVhpWgOOL64Wyr6qhJKQheTs3
YZCxS5oRx3tIQC/UTeMTISiGqAJ4yWIMvFzfnaUjh7E4PGM0cHjgkXVuTfazFFLnPXEFOQ/sLsjB
sz3pMfPqAENmaRhs2jz4um7zV7OdCzFnDyeuJNEWXtBKKR5OA0itbymj7CXavFRWD7nKEuIfpXnn
M4hlbo739+/3unVkI3TubiTo3Jk9k8Fa2LO13GVxIU4ec9xCpALgl0kCN1kazVMTDroZ6y3kJNCy
ggg067RCZdeXgchY24tlOHl4cTvdKGLVopKPkYr9uH+pbbypzQYrgtc0/opZ9Qalpnb/BuV7B6nd
009uCvNygVSVYXghN48/uyMOxY5gICg0oRID4UcP/FT4rzM9KEijEJlfOxMiRSLbatbDvywaUVAQ
Af0EwCj8We1qdRzGnOIFrPmqI/sJiJ3S/K0YyU5u5fSOYGbKWlm1hUVDzRQyTAD+gY6MWzRkn7HU
04S6Gn0ekx3y+hzaWXIe/+9hE+P+dNY5x1w/6MbPL0Y6tmNfSSFFcMYIg5gpuZV06L73td6vHISl
o/dfU2iWnptKMq0qNU3AI7+uHiO1e1EH+ZWGUsNATK6ZAVRdneuLyOsLoQk9j4AASQOE12/N89yk
n+iwGabUfWsg3VvhmfCCco6VmBFeD5j2MpO7moEnxWks3e7NN9mGSjWptmgGXP8lSw4VKQMUz1H1
vRxsyjStHBK1oq4h7AXyIIo/BiL6dRuL6wtYCsEIN/ITXrRBoLE2dn5O3TKYIhM9sHsou6PgoKGm
rNxP0ea6ucVPgt4Oet6zShTPdA3g0iSHXkNdELMxDfNouf7ZTM/XjchLYQJdU9TJMQgDACHnr+gY
qEI4ttStoK8T9Ice/FWIRuPfobkXE9bpjqFjOFK8LwkqdOoG3HmJd8immmXbUDgOXczQ52CD4LPR
62/9oGAe5LXae3ENenw5lTAfNlwiwE4B+LvgcumHpqqrZqSuF6SAiitO0Bx6PF/8ndxYmmQSjGeY
tWz8wz5QbII6z3qh3ziv4EmsrnpFB2uHQl2phxY0pc2DAK60jYdC3kpn87czwXvyU1PzCTwzhTkB
IYKp1uycAX9paJaPYNbHIxwjSkCRHbPdAEFmA/HtDsFtYLHpg4J9wuxiwu79zY9vs5sQq8ACwwz2
Dw+tafxD7kIB+wCiE9gjka8looCeaQkYRNxwIk8I7U+koqXpDbK4ct9+k4aL5UAKC4EUoEch1ne+
HMGUFCBVNOCjEamSXcw6S3JGu2Z3aGNtJesuZD8d+07YTb4rQLcGkgh0fSUbvo7hw6/flN+s+dqv
4d4L0kweXfj4NQkZmdpaBlg3/wj9Rms2XnYgqRsFtakQVKIMzOdA4gjwewih1Lsxt9VeBt/r4IBk
CXpHgGULB0PZAbdsFeQw1lslOugRHomx2TQxqHrfpGCfDiFr47u6dWoBJL1405lEZ6IbQl9MTWur
J5Bd8HdaMZqkW/tYrOy1b+VyYCECN/c0UHiFDsOGoMzF6Ob15VzyO2gVo189v1RQ2Trf2zqOC9xx
X3fpcN9MYM8Mn3QFXITtSohaqkNgaAv06jN4CAAM7k6haeGHQYZtq3BvcvYGTiaLIjdCT44hKoEW
w8DsHzFxmI6QjrB/vnX2/a0y8qtt0Nim+D2nPyPT7YfYwvuaWZG51kBZePdClQV6FrNuDlEI937q
SrmhShDpruJ/iuNnNtQs9T/L7NPQSlvV05VoeUnGAVd6ao/LSqJyKJWmgD2qf4n+rac4JaTr6t6l
AaJ2UTKxNNOeqYllHMIIjHfgd8t2AZJCMj40cgwemsFMJFsZFRxAyLMDdY9aYPpYl1YivY+SOUH1
LxVYUR6T7kXvHmOPaVO8jYW1yYqlCAYEpw5cDSbc0e2d4+iJ09TbpBPyrtFBogIcXCU7bTo9qniF
NMljpNzJ3i00fvzou0n/aspT1O/G7wnsPRqiVPQuhqM5FAyscqySQfbf10yS/zTv6eOwprSxGL/m
DZ6nTQBe4TGnQ9vnfqmlupvs9OHd81HrQ1dsp2476K2r7rDSFF6qWNNTe7z7pDExghL2OrCrTnn6
qhmvYhuY5E7LTd94KHSEFLA4TKFN4gdFAgH4tJKS8hoLvwni6W/gnWYARoV5bMIdvDsxML3sEczk
LIQ0jWQZxgZjKrL6gFTLVKgzpeBGHWwqfophdawCSEF5TFodL57PNu/b0GAGhxO6NUBMc/G8EQOx
CmOc/R4H1VVKFGDy76IwweOX+NsyWnF0C/MyMyAAvV48M6CcKHN3rYSqhpD7he5CQEKpbe1eA0jO
9Yf30mzSmk0gKsl3153rUsfz1CbfrEeRu/CIn2PZAdUG15ATmMNWsMEyxO519prBoYG3DYyJnouJ
cStdaeJfMszAv5x8M18OGElZB/VsXxucpiaHrhgAEe0gsGeRehOMtdnUd+DWTbODKlt1vjbBOjv1
yz3+z5r/QmZOfEI7+FGj9bBfGsVeEd50xaTiTlQw6BkEK2d88TwhRYeqGNpzKO6f+59IDbRR9ypc
61FioLkyjdpKkDpH9CCQe1kpzXitV7PsSk5scvE5UQowswJh7CqKrW56ColrLC461oBoMNK8Fs+S
9/f6mVp6jgAkgHcsqI8wwMF9pq5FJchme90NNdFqsjcRsKE8frpuZHHfUCoFvTFU5IDGOF/LsWol
Na906kZRaoby1usTi3p2o9amsKbF+fvEvzgkOCMgWUeBDM/zc2NE6ACsr+EIMKZuRbtoJ0JJHReS
+UxFk8ZnTwYShgB0VWiCTZbAvtCE2pKb+/ymt95nMJfH0t3Nc8/+JGaGnBMsLmhiyM7zn+ursnjC
8OhEhQQLc/GwDwQi11kPR64Fmat7OMFjfIhbC88lJx6Hj7gqwfr+dt3oUkoCJRPAoYFbBXSEy5tE
KW/RjoZRvVZYFiNtukk3rQGOuBzJk7TyDl08XSfWuL0omyqOSg0HmsAlFvKXKv8Z8ay8/klLqQJQ
UihagOIXYO9ft3XiFkYjjTNZCOD6hZe0rVlCvrp61/ZPvv+WNNukYS0QiGKIaHQbZW4qbQcNHLNi
DtDKV2TcjjOjQQu+rLGwK6V4bfxmU4WbQt8U/fb6b1284jOeDzxjEgpjvNquL01NWQid7kq+HWh2
nm/SY1uZGooBAeDM0rFei1RLO35qkQuMNFX9KArmGx7ife1PwrufxXbuNZjL+q7i/q1HdL7+lWsm
uUPWenkbJSNMjnFsTypy8eZpSO5yTBb7SW+rgrYyXbdmcP7nJycgxedNdTfMBvfePq3Dm9j7U/pH
SB1YWdhtr3/e0sWdBQbhYxAeLnpmWisrdYWqi5tC5kOoDpK+7QVGgDwE6a3+1gorucZiPQ5T0zPz
2Txo95sSnnxeX/UZ+vjAlskAa+j7AS8df1vcKw7Y/tiHapeM7OfquMSeYhAedeypNieK56qdJStb
O58WzrvqKCsZ+GzMpIJk5XylJb8bIdeNmi4Osk39L7motw3VWY4U+/oqLwSNM0vcniZCkYAfA5YS
76MRKza/XyS9tZIYFS1hZUsXP0uFyikm7hAH+RX2u8CHJnBAXbRBkExEjipD5ITkpiSu1XN/ITcX
S/g7lAIkBJprs9M82c246Ca/LEM64yDCaAfw/kR3JP+erE54jwc7DgorfoaeQfM1SjdhPZrgbgAw
o90pw9NINnK81htb8kpQIwQIC/UfvGB4lFAZG1UmpCj4pj2UaqfnSjqquh2Qj0JIdzS/V/z8RVFe
/2GDT4zK3DqgH0CGDEa7GES1ww/QhlaT/7SY7UAnbeU0zSnGxaIjNqD1h+CHau+5MVFQSBZCl8IV
w1Q2kwSoPyEp13g6Fo/RiRXudrRTmIjdVKCIJu3HFD0hdHA6TK73UMIe11r3S08QcLmg/TCLVwKd
yeVuvQICP0QxlK7eGtH6mqCB7YEoJ7rRj/5LsoJ1Wfw0LB3uCB674DA/X8BJKqMki2qU4qN3vYET
V7/q+lUW1uAVSxsFbnYQ9QNRg+IgnyvSMFG6dKTuoD+Fk6s3K1nXkluZUbG/qSH02rnvqGjnNZho
oC74k5lWvg8gbjCylxLCOb32ef2Ezy6KP3SYjZmXC+MzF2PspdJHUYTRNExx2pNcsVx+TCb0TR5q
lJzXPPNSSQwgxv9YI1yjCD2MRAbmmbpZre+U/FbMwQYVvUN9Xso+AxBheWalwbMFySFKAquoJPDy
TPshqWzImbMpfh1qqK3XOz14oUPKPOPO6x+CHPIjpgCG+gGF6fAQQ2tE3M2ju1O9B1fEDvzkeoeL
e8RYLxg9WCZg2iO7AfF0OzIhPVI/ZPJoXV/ZhRB89q1cnRF0zV4Iwgrq1nJw7JuNTgQTMHZMPx0w
ptPvGmmtTbR0LiFsidlMlBvhR7jV7Y2kgmAU9jKFXkCUibe6UOyuf9TSFdMRV/ESw0Nb5DtRhte2
I6glqRvnqsq6RDZMqmB4X0xRXCl8n64EPWV2EBfn00CzFOoAIOfkcTlUDOK0bTzq3r5pzALqAqDA
l7kq//Zx+xVZX9C0Zm/4T5+hjWzOtXgVf21IYnbP1z99YUwTMy6Yc8K7BM1icHGfu5cg6DEhLuOn
qIOttBCAsFJyiIMtaXfitOuG2OzdpgY7914E7GoKkMI7FRAjI2vWKDeWPAR8HJ4SKC3LSPPOf0qs
KlPQQ/XJ9euRkeFd9Y6gIWFxf19Fa+y5v9/Fb4EB94BJH+R3Bt92iQ065jhaKDOga4DaYbkNgs1E
tyM+LhoCDDwiGMZWjI5/x4YJ/6fM/OhJ659WNmDOOq79EG4DDD1UfEkvdVcot6QJt0JpE3z4eMxB
Q2tsUO/Ior+eYlZ4X/2A9WRca6kvVZcQy/67FFzwLKUB2l4jliJIPnLq1HW760IQ22kO1VjXP8xD
KtNPkcQszXfDGpZ+aSfQ+0LLG60pEbjc2eWcpGWtKkDZqqx11zPe8Dz0U8/qMGqoZ9WtNqamrsbM
iA4QZAnuFSMzC287ThbmZyxp7acsuBoDHAPQQ4EnwHwDF9c7X0rDopfwnoXUC4j8kzW9h6XMARbw
J4MMwQADMLfZga/kBakhz9romxb6sFuheZC025lPpnwoiMrK+hCuMUAsnLAzo9z+9m1Yl16m6q6R
PWnG19zoahRn5RgvuDRjrjGByAq6RsAanu8iqv1doecCLq8YQV6FtBMDQ7XMhEIMNhl8ndkFQ+RM
QPUyJW4wvGyk9CBGrf5AqECYVBj/ULWEZwMqFTtKQYLBPWRqucxSqcF2NsKtVG68e0E7JCiNp8fr
376QbaC+BqQeRWkBfEbc+tZNGalljPWNUWwR8YiQ40Nbb9EK8JEaBmseY2k7T81xnzVK+ejVEJIC
+/1tI38W4a0GPu7/v0/i7qQhxEU7jfikqEVVHdpbhSNVCpNLm95E/5C8Y8Ic2yQpM9GSyB0dXW6S
uFVzw00xTxxLT0qLDqHw1sprB2JpoPDM0ry0J65GBb9VHmcZ6HHk4jXBaMsIUdFK3dSeQ/v6kBuM
lp91i3eh1axhcRf9HKSHKPpqKAthcujcuJQrtdGGpeHKG3XaxPF9AvUArzUV+S6WDLT2dlp7bIx9
oTwJoPSNnhVMWq9Jb84Ohos2v2UC1INlEWyi3Maqo6qEtVYbboeh/gaMHpOGPnnlm7W+UhpaiOZA
GgDDqCEFB6UvZynL5bCJJsHAnE0G+aybMW1ZE+2k8EHvX66f1qUb8V9TF3SEGaQQBqPzPTcV97UH
hgLMjAMZcN3IQqYExyYjU8DAJobDeVRd7oXRKEQ4PGHyWGpWlpha+ybVeF2Et36/SwBFCHd9+kEF
YHZK2wAxYrsBAK4RtnQFM3K5i6iXSEjZ8DdEEr5qkgBp13QENyYpxPdcKt+AcoEcDe2dRKnXXvAL
RQqMeGMAGJXTWfJX5vybWEqYQ+sl7KSkmaCXKqo5UdKQ7+thYY6JIzK1sK+v9uWWwiYmSGbduNks
91rsY9TQoQzquQ3STL9xWqi09iv4oOUPOzHCxfu6kUcx1APPrZO/UXQ0nCxjYMwkUBb+FhTRyqa1
R/ZlqICYAmRtQB2BZoDOLyUm6UfRQ2vCDRQMJnrveUjcylc3XfAnyW4ATPnfV3HeNfA/AU94wcHS
qUUA1ofIcEUMao7TvtyJZbTWnJzT8nOXgm86McI51VoBDUKlBIaraq0tKTc5ZBqogYkmeZNFD4Px
Srw/o1Cs3PmFVApmES8IxIpRr+SbDxnicR1PuAN95uZytPeg6gZRDFbt2hknRJ0+6DaVH1qrk5kL
Y5PnprmAZaR5Y+hCZbgV2oND/PwwQFp0O1iQhPKiTWbpf4wGzAGdQ3Nb0J6u7+n/48NRk0bDHd/N
+yGqQgUgCeb1lrKWZf1PBEjTrSJvswnRbELl1FR8/7me1JXTtMCMgJKXBEyoCmpARGruUhKtaKow
Q/CAfszxCQxFADt/U5NA9kYwB3T6oHJn++xjYvifqIdvqqM1HgwLYCtz3AK57VxfiqXbdPp7uPsb
lakCyWr8HvKs9eD/hE4isTtUUiX5XV0lxJm/jj/nKiirQVIPoAMS3fP47YfAnxG9wWXSIbQQAtkS
aptSfOs9w6mqAArCjqfCWUm6WXl4Q0IiV7mlw4Rnk1ab0GkW2z9i5dAEhSjwXdYbusZbMJ+7y18I
TmSMm0KVQpzDxkl6o0tK7JNgMlyIUt8HQgCV4co/Xl/zy7COM6DA+4KsH9hgnTv7uZQ0dT8iGBjg
lq5B9RENxzqHKizejKtMx4sbjGrA3PDBkB/lUiZM/Oc6JGhw0WrFjKUdnoQ+ELW6nrNazliEMWVF
uBPjTSgMTJAHUyebvJgwCRTbtU6Zqj/50D++vgILwRfDVIoBXiTMOALHer7KalIFKg09hEPg3LSD
hyqdBOmLulm5bmt2uLDbylU9lSISKKFVb+sw22L6ba/i7RatTLOvGeIeFGEVgH+2gqFxsDWDNekm
CMw1DMvi2TxZNS4dDKU8LYwasZZ08acexMDOQKDl+s4sBvSTrdG4CpKKJwtY8vElk2d6gNmpGx/n
5vmbRpbf3o/UuW5vgacBl0HHFAL+hpSQx+VoNBITaUw9N2bCowjkY/A0WDPo4Qkc6BCaZXRDQBF2
Q/duB6aa69aXbiIo62aWAxX0KL+gpZPbnqiDOuPfPJdqAcuQ+2EYUslexRpg5W5l+mkpHTu1xXla
jIVLQpdmSMf6DVU/yvSh1FZMLN11pHtoc8wOTOWR82HtJR7aKp4L9XgKLuBIYu1w8JSdpOzJ2s7N
p433lJhWgSW0caCbzZ1GUmagiJhqwLVS8QbJiYnRFUsIhB+Cqnqlyzdy/131Ky+iFaM8R2wDde2C
jIXntmMG2DJqrMahEvHyAz12MyUY7KUAmcvBWtK5aBfKhyg2g88cA0HnDsvDlcjjqvIAzFH3TYEL
zqbR9CSr3mtr78vFg3JiiwuSrZoVaSRiYf3sbxE/6eqfUviXhBPN4v98D+eAU6/2BTXC92gEuN69
vKtsiC8N40cU34J9Mve1FY+/UDfAs+/EIueKFaUBL6gMi8Qb7rrmVkU9WtR9tGZu/fxYoFYLjl0i
3Qx96lRysL1+0RcKtLN5UICBCHzGrnCnNU9JMY0pzOtoazGJ2GP6VUifiv9gFI9SujUahYkKS+J9
PCpW9g8R/8T6r9M98TPTNENKisYDykdiJcA72kC3tLdSiACTlZi3FCVAt49/gYMBeRZ3VKNKzWLJ
x7MPfTJIGASb6yu5eBMw2j1ruBAw6nHxYYQj0FoNbixENmfSpraGUKNm3nmbrrOHtyY3ofO0YnSh
8IPtm/9ozHhgSfiEoe5LQy9SCacnbMwcZKLoaQjbYbISqEap5VujO0Vghv5HiNEyJ8rNsnxtpVXN
0MW1PfkZ3CEW0bCOSY+fEbcKRJxYSx6nwvbt0dE2gwWqOw9AFnD9lVgVYeUMLTl3qH1j8gRI7TmT
O3dBtR76Qx7CuY/RtonfIW4F7C4rkorVkplrawQUizfmV4aIzrkwan7n9qKAgl5exEYDB2IOJH3u
1F1pmKpHzDy7aZrQFEHTW4mxXaDHIYJZs/2HcDbPbsuYvwTrMg8ZzooxEoUJzh5Tk6YUOUaxwWyK
V1qyfKMXK5FlyeueGuPyZF3u2l6TZmPT8zzCVd1CJ+xfnOCpEfl8TfVkGv1UgGtHuuFVlRXLH4kC
Nm7pNfRSU+r9bQraJdb2k1NkVjYka/do3jQ+aOPwYD1F6LKAfPP8B3itUidBSj03Qu0yUU2geSwM
QQAChYJbemg6p02+9OI2C6FjFDpUePnfvceJfT5+g0wUo5IJ8aCGaSc1HptDcizNUXQKrXsU8fgP
14YxFmYOZvQZMJY4Q+Bh4hPMUYwioZMN3JuebNLY1eTvqXqtvIOYJxtP7eG6qAW9Pan5Kv3IBjfn
LTFWK9fz8eEXHjkuUgcwLqACwAVcuRGbAqTXAtwmJizGx6Dd6SVYx8A66Dfglhw6RjEGXyqRm+fS
4/VVX5h5mHsC4HmB2iL4awgXE2S9L2v4dMGNbma5xcEBmTbKLdgACGK48UbfhbaQ2nLvZGa5XXu3
LL0pdKQaKGAD5o93L3e3gravq1hWhfnYkyS2gtBJ1WNnx3cGJuhsT75f+d6FehoMgl0W44AGlPc4
Xzl4NE3iRBbcmopmUwo28DLtCEn6munehhZ/RaM3ldXbtbDJZ2a5V6CUSmqB3RPcPHkcpHu5Basx
1QGzZCBvcMBjiby1tqpgjTp+eYGBgkPPXwK9Bl/MloIwUKaiRcwHpa4UMgxKpZPd6EBls+bQqqBd
XaPxmw8sd6ChIQTVFWCd0Pfmn04hrtqgVzA5CiAvhzhWAGEPXzuAVGF3fTcXAp+OnA08DmCTJ6Br
P/dZTd72JBIQdLtc3+moUujhIU31rU5CU1JeKahErxtcvC4z4wsoNwDEV/iuZxENdTmqMty0gDYI
GktgVcPgz0B2oZ5ijuwBgusm1BpsKQe9GwWHM0ByKio4yKqtSH7L/EfZf1bWMoClHBosnjOjLhDj
M/fW+UoEvhbKShYJbpdAqkqwtQz/vokUOC68+aSM1WO78euNnPZ2mf/v2BIouJxY5/ZBk3y/rdtA
cKk3payugVXSXFKwstPA/7WG61zcdVBIqOiXAGHCt/nDpJKhHFPAGrRAgwjHOm23oxIizQDyPykg
jCSt1uEX8juMhoE5AJ2FuWDGPb2yphVa7KeAwT1I6Mlya2V3RuPk3l3mFQzjB+CyRd0sAIVqfpDL
uyw95MNKiFz8cDKzYxIMVkDS6nyTlbhPWiHMBHcgG71sHFqGFkXLGLe5Uv5ArWvltC8kPmDigK4l
uDih0qNyKUFNQAA+oOID8WYiWkaBBk4oSJnV0XyNF2TRT0lYXKiV4x6jzHT+bc0gen7s17CFWoWJ
s7wVAnHYdcByWXqS3/oGhvbjJNf2fR6MZgCM3srXLq4ueh14ugBpgAbZ+S8QxiAZ20AUXA8n10hQ
NQjQsjq0IEKJmvcgeV1xJUuRCNYkSA1hvBVtz3N7k9GPg5diN+v04EWxVf9Viak12h0kH6gWMzy/
xbVu4xzdeNd8apPb0RisSK0iwWZaMTIVrLBb4K+SL8+8/nFLawmtaPghJODYUe7b+qrrGkEzBLci
3ntW5k6RgAkSjD7JByZB1MZfadku2UMzHBARvD0R7LinZx5LcpvG2LuWmlETboS7eiO1simWT0O6
vf5tS57g1BZ3TuIwFL18Pif9MLGwBXx/zZ0uBdBTC9w9L7OGZk0xCu5L0Mg2MetQsAUgT69/x7zX
/FkAWALRAgVOVOq4G0cq0kipgdSLlOR20P+Ps/PajVxJuvUTEaA3tyTLyFVJ6m61uSF2O3rv+fT/
R51z/qNiEUXsfTGDwQjoqExmRoZZsdbRHz6b3l1RQkAvlTwgu+DltsHVZQFDmwngabC94zY/lDo0
NY/qGbRwyiY0qQTLaTyUYBTxIG7p/6w5LhrqzHFQ5lCQQLu8WmUrFXKWEuQV2luvP2bGt2BrwnD1
xf1oY3GVyoTTWFG4PXkQWHu7+m0yj0bssIWZbbih8sf6Y2615DbWZSyO+WA2iTd12LTkv0n717TO
Rff99kdadcQf1rV0g7oiUEjROd4KPkhMHiQYkJWT6B2pF1d//K9TtUUYunahGEUFhQyejFnNRUhu
lX0Ttqbon42kF91J0UZ7yrItSoy1vjLxLwB5jYIBYrGLFzwNPdmvigJwjlvagUOHEdYtY1fsvn8p
oG8Uj1sW1877R4Pz3z+c97L2Ck9SgLSUmQVB866zfnaVBL27tXGxVpcG4QsgY6ruYIIWO2gWQWOa
oU6r1mrdmJGtcPqnvGeEIutB5Bf3cfUUWPuJR2aUqMB7j3r0PZ1eN07O2uPy8Vcsbp2WB9YkBAYQ
rPRPC0/DffOtsr6QfgCgH2z40EWEQ9whPw2h48mP/BKhfZziLeqCtW2fuf2Q+dFlAIqLi5mIEIv3
8uCdoBGyixgcaPRUTpbdxc2GB10rhFGE+l9Ty2dH9yczTcwJiAsCoyZcZOAS7jM9OjIeeu6tjnLU
a5xBJW5KT5r6WrUbGJu1m4NCxEz2Mws3LZPZOipqLcvIf2rxaRQCKBo2vMHKJ+ViziizGWPGA3t5
hDvdyA1zyvxzbcE3Fvo4BN68+EdQktLVm0HgyqezSOMAqEMCT2C/MJcUUu23ShKc07/qPUPMZ8gn
7tNd/DS8MpnhffLhYY2YuN3fPrnzibh4CdE4nYU2AA6JcGUtOwD+mERK2RnBGT74QXFn1IFaIwhi
a+FjYezLfiNa2bD37oI/OoZxyvomx54UZmhZ/gjkxBbGs1W/IYHoVtl9FT3fXuHVd5xVXCnusT5L
g3dkcTVbqfHz3lP9c1cnuzJTj1V/SOKX0lK/eIJ729bVR5xtgRuaFaTfRw0uz0xaFv/XFigsoDKH
Et6xxhAOm5iRLUMLh24OaetHsemfW++57BXoG5EqTmW73Br0XzVEusWBnHHISz5kkwpVRcbgn4dO
cSMGjkz1OZqsu1z+eXvrrh3KvHdcAZX3CZ0/bb7wH05GEokwyvZBcIahqerRnYxGlyKHq6b5/aCE
D0kCto0Zf+aCOCNi/mNzrWtn8+MvWGzqPF2ft0McnMFfDF58J3T3tY4aoJq6cY34YJK6kv/n9rLX
9neWnZRIMeleLBtHhlLUiWKlwVkkuYStQe1hj/LuNnub63YMOOMB7HEX5r9/2N2uZoJbG4rgrCZH
0f8zE5pAChH8a0ZbPiLp+f+aWXixqGTuVm8w0/njrgiR04uhRotrpy7hN9k6nNcB22xuhhsDVaCU
vRwtLEpEocnCMNeMjoQP+x6Fve0FJ9/sdtqXUfgWR9LGHb+Gyc1GkdEjdyCFvUKQZuNYNsmIp4Yu
7CAc+5foMbgL6pNy0Ldaa7NvWnpnUzcp0c/KIFTIL79aWTTdEEh9AIkuUyqPPhfhyQu/CPIh2DqI
1pzzXNmazwbcITMkd/HpfEEzu7HpgvPDtx+GXe/OZ8k+W/bv/f58t2eQ7Lw/26+7V5QF7NfXyN3/
+QzToUM46X7+s3v+/OP59PUPnIT2I0w19yfn+2n3PDmnYPf778ubdffyMDpHw27te2hdvx8/vfyG
PP3F+fTi7O43PtCaw5/rKP9vIQuHn+RMERrzQvyT+tzY1VG1p62CybzxtzZrdiUfrlOsTKHS5QM2
/IjYR291Aj1/Kyh4D6KuzfA0E7cDEF/OA8ORqFcxfKRnSYtsPf+nU0M7iEHfjb+Qh57U0JHT4dAV
O+pyZX9spsqBQtQR48+V/pqhwNMLOYNWigvm63Dbcc3O8NZPWxxNRmDAWwkVjuse7aR/NqAYq/sL
eSfpsopnXJb7dGFIwkiagnMMY1+cQBWwEbGvGWAGFlXZOcDjxb78gG0fq12fW9ysRMO1l7iqYKxK
9/YmrXjdWfOTnAvVHWLURdKq5zHwds8kqHu1nzVH3gjC187Hxb+/rMd4IfW8Zv73GWGdghT2emln
NGcaBrZx/FMYn03J1cM3IU1gsLYH1S1GOy7uROlvkCREDf8BKkrH7OOS5cuN7ZpWK82Rje26VD2b
hSbdKV6/Mbq+5vjpQdCJYH0QDlgLK0GXdSFNLp7qOGB4CI7AI+qxkfKCQnZsk3VtjeZfQ5TndX2w
uCgZ9YZiJJKHxekXcGT7s+l+/nl+jp3YqZ1vAgO1pHl2c//18ftucHa/Tefe/ueoDBu37poZZ/Ez
FtcOVpQmDhQvOCvxo2giwQCX3kQhc+43lYkONvxJHSM3MVrbaM0HSQkOAwoN0oNg/m6k3NHGn4X8
PfA/9wOMe4cuclsNCqwgdPASeKCN4HvlAbvYtcU1i9K+73xd4ICWkA+KbgSUsIX6w0q+5knJQHq+
u33jVpz/hcFFnBOnfi2mKvtDi+85sDy3Fh8sL3CFfOMIrgSLGEKQnI4TNBtLtjilr+UwaGO04sTv
ZQckM3MVCZ622k0VtNC079r07fbSrnv287fnvM9yK/Po08KbqHqVRVWehGel+iaZeHapQRA7kA+y
AFO4Z91B+7WzhOFOD7+oguC0zfMkAwzqtziPVpwnY14Sg15zUwjg0eUdr8NKrHOftQ+GFMAjOcIZ
mRb/mi5mXu4HK4uz02TimDUoNp276Id6iLRDG7w12Q7O7Nv7uvYl4aXAGnMscOAs4oWwJSdp2jE6
NxNTXqfcv/e6DObM7meWBraVWpND3nPb5tq9+GhzET94uhcKqYBNi/iRqdeduvPbpzzQHLQG/r0p
ELZMH6MIyCz0fGM+hCp6OYZkiHl0lhqnm0XHdyA1S/XZa56EzbLQqpvUZOoYTL7TF9UXC+u6ToL1
oMFaKu4ENBy7aO4N9p+F4uD50lPYIb6KlK7+IgT7EoxFxWSUFX4eIra8709l96cXlF/pT/Wxrp1q
+AeJ3zL82tJoHAh+ovou0I8GJDrNXST/iNQtLp81/wFIkP0i6iZ1WPiPUJ/aSYjK6BxOzYFGGEA2
PX1MJTggtzr4a7cIfh6JIwe9Jcijyw/jNWGcCFYSneXwNwXmaKtMv3audVq2IATfy2SLf78uw1Gz
Yj6FRWAqdNNdND2VySOSOjaYxL5BWaH51+KT3CLKSUzb058m4Fm8y5FRQxWGatE50xkZUjo7iu4p
jG7cntWd+2Bl8RarZET0hHp2To8sO23M31Tqt9T+Vrfvg5GFk2PTMl2y2ugs5n+H9EmzXCl7E81j
oMe2mX+Ptqav12JFuI/f4RzA/t/zsw/3VOqVkXCOrZN8N4gfEzGyDRUapWyL63XtiH80tFhYM2g1
SpMYko1PolbvJIP3/xwa9T5T3du+Z9UUbSjiprmEusQqMiU8hMJUc5uaypW7V6ul0Ss4VvUWCX9u
m1pLy6ExA7ynzKLilL8vr5MI8QaSneRKsq89p2N2NCvRniVuvHjcxd7kKhrMxo4pfAnDLRz3yrfD
tkGORkyA41s8VWqi9okgY7tTXovimKE0gEvfkghf2c0LKwvfpPuDYFHJD86tKeV2AfJUjx4VFKuH
SX+N1buNDV0zNy9nFmtgOG2pvQWloSohwByetb6fDoNUFrYvdN6dBJWQI0uj6iZj3OwD3fD2zFJl
9DXz/G3sSTUHcaSEkLVACeOkdMXEgBy/yNqdLyZbLEkr9xQVINoAeOs501q4HPTLJI+gmEDM8g81
nBcU2H83amoPKUPhiudKdfMDZfV/bm/P/EkX+S805fPQA+U7Kk/LjyEgba4OPKv9UHyO4/RTBs+c
omzFs2uZDpzoM5HdDPJSlgVzTa79JjLi5Aznz3iAZb+02ylCVNM/CcAJ5MYn9MttZH1aYtBiSwR3
ZZno+nGb/g+D1/I97BRZScu0S84VtPfx4OjfJ7Srb2/ldT9Zn8UD/7+R+SR+cH3xZBhCY7XJuR/t
coTxXRVsWD1LO/ond6Ek2we72xZXjjYGmbVl6hI6oGVdJRKz0POYjDlXlRnvOCziU21KFuC5LPhm
SHX57KvpFjPQ0iiFSnCIM5k1MBSeyYWDCnTRS0MIMM693IHoPRj+SQOOVurGIVI26idX1fTZGIMs
8EAxVj+DTC+3VBECfWoUjPni96KFXVoSbLlA3B6iG/NsGW4nfW9RYEpF2zMkJ9Y32nPLczPb1xAB
0eF5VyFwXSx20D1ryCovOSteYlPXHgCMxNp/MTLzsPAZoWtfwjhS2iBWDHb8XGm1rWtfh6qxhU1F
0dWlfLCyeC/9CWULMQ7T80gnp2f/8pnFA2rs22fyKr2bt4z/AEKf0xA+3+UnG9S+jvpGSs5xLO1r
EzW9IPvCqJPqHaV7QzqIWnYnpeZeFRpEQ2qI9FCl3rqKy8Tk/UdApgjCcCYmXeLCJakSutZkS8Ey
mm7juZB3OY0DDt4W7j/9/v03PfdgPG4vfe1mzKIKBKoz+cSyl0yD1U/NhMOSN8ErBHaUPDmf3l5K
drm4hf1ZvRqzkA4ZNGV8HrbLfTZiORCVal7ihGhH4XYEWpT/5nZ5Qnmijoe70BrskuxkQm2hCP6m
MAn/hxXLJNAzhwmgrcVvQJfFKyvkcc4ib4hj9rL44BMo7UaDKWSvqD07yYfweNvo1bwQHxdhDVJA
6vvMGC/bJXBCTF5vYlWDl0XwfuTTUR7y74nsWD0sH/Dq9y5EoYr1U9RS1x4bBDRodivaRu3k6nvP
DXVgULPmoUm2Nf/9g78X29xLAlCrL5roi/sKrRbUBdxpnHwqVRr0mnlaH26vfb6kH59rmNiIzYCx
8lhTs3kfuP1gUtACYYgVK3zJmzFw60CWANjL08a7cn22ZjMw+vFcKvB/LPE8ajVTc6mYgcGl6f80
Rekoo7TPmnCvF/AV9F/L5iEIOzg3T2F5apJmwyVelYTfF/rhFywdL9A2rW/M8EVPoKxJXGF86OJH
TS2+0xZrO8mmz5gQwNXyr4HpBgZ879sC2jPdbuQnwTsyZ6Ns/aY5H7vY/Pf6Aw8t4ZkBTHtx2osJ
Bve05Xv3qZTfhXnUH+JEku4Vj0nt0q8Ue4pqCXSr1EDKp+lPcZE3blOH8l5E+fNZDcx5aLdp+vup
kSbbir3EEQpEH0XebrdIm7dAU38KLTrxpRVGuyCgKnb7AC1D/Jmpht9PoxGfocnLL4vYaZmMetI8
tZLX7jJV1N2OB+gQDRG6DGik3t22d3VZ3w2CDMMLM5PEubm8JNoUBILQlM1TQB8rS1/N5lUmOOqq
164abKP7UfXSnZD1B+9rfdcHD632E+81BcbGu/ReIPr49eYfAiEIrBwSTTVcx+UP8a0uM/u8bp7Q
zrjzpfum/4oAEMrWZeD4frhTS0RavAerQ3taQMCke/aDnfectD99rdsX/lOm6se8+s4QYsD/4TPQ
09Xn8U0XpEO/RSN6NTn//mvRtuTHkLJAKnT5a4eQ4l2TDM0TtZ37IbetVoWQ2bDHBLnF5rMft2jH
/tGZPqFOfK9k065uNBdxi1S/64v7tJqp209BrTkZXLWa9Ukbh5kpdQMH8576LneVsYF3pBZx/VJk
RqyqBh7ZpH1KjLSY7KrXipdMmkVn5SloAVP5YkiGVemJZbe+ETzIYxJ6djkgWi6GtLxNZmchMFQr
OfxcFuCpbb1Vzfuo9IZs16aVdIrilmHP0osy4FGCmf6aIh8ce+G30a+y1Hof9u2qeBrIJ34EcSVS
xZWraHDVrDGnfabEClCBKd1iZVvGU3hI2PI52VCv0rlfAqv62Is7z7SKUxxbUGolqW7rb16i6fvb
N2gZyswnQaXARlDBEBBDm5cnQVVDeK40ypw13KuFF7pa9zeTfjTBCHvJo7k1mrF81N7NQd6iMhTK
IPD70/DhhZGmsdV9A3Pgw7ySG+Hubc7Uv1wTDO28t8wDAiPGIS1iUV0aINIOcuHJD72nNPE45dW9
oU0PsfCkxg0pmid9vW3yyvFhkhamRJALDwU57+U2BpOvVLSQhSc9uqe5fNc3TwOZaKh+uW1n+UIT
Eih8kHllBtCKpXyf1PpdF3NCT7Fjmxs+7HoNFKAYQiPsw3lTKLhcQztY0M6PJFzCVNmJWR2r8h6B
p11XjBsx1srhvrC06MimRZ9VdaL7p8mcHFmYRFvom99CY2401q5OG2HGxxUt3FxSl51Pawo7avtI
POsWmf+g+Smzx9GvpNrqV8wv9IW3wpESq87sggSR0GNdbuBYqLHhF2xg8UjQ9DR4LmQu2hdSkE76
t9d2YWoRwHRKrrRBi6kg8e77V6Xcee1TnP4gkCRK2TjcVz5iYWwRmQhSbqj0SdnGLLw3UQ2Byd8u
Uo0pbsBn9WRDm3r7mK98uI87uSyJ6n47wf6GRTX9FMa0ZEzPneBbYNo38P/etrVy7C9sLQ5jp7eC
GheWfxJBgoS9o3aPGQnNqG/kbyuH/sLO4jAOYW10aoKdKf8OHAHebnkvFRvn4qpKxLtxYWXhiIjZ
B0gcsNILX0Pd/Np56VvmyQ/y5+SlVF3BD1/ljKE7bWrRXNwYhL/2TpfGF453ygtLqSSPU2l8sfo/
Y/ovU6L3xc1IY2YJiZDfOSI/vB567nl9Ogn+KbHgihgkLfzU6nLv+FJV7LuyyE9lO2yVrde+GywG
wCjAd0KUunCLXSpMYx82walPxN6OgNLfp8aY8fSLW6bWHAhVmjmIpFBDe+3SgSBpHpJ81MGpUctI
2EGGQdSc1ylAY5K256RO/QpCyzIfDuVUtjtP9Lst0sKV6zBnZUhGM2mnMut/+RvSBNfij2F88vs+
/KaERB9J6/U7aWgEZyyqeqPzelW75aMiCGyBF2TMiGbHYtG5kVjTYDXxaejQz5M9yCapoKLI6Ff9
Lp7iQ+R5TquHJxmWt9tXf902KD7GSogUgDldLrasR1WbNCk+waicvEVWLh5GpUTGzVJiZwBuDjmF
JOxKS/jWSH3vlmXub7yFK86VdIGiJ8V5dFiWzcDGKCJZGJT4lFtdme6HadI+1V0F8Mi0grykc6CK
iaNkZRa6XhgHWyNDa/Z5JlFA4Wcwyrn43o3hZYKeTdFJHBXE16IyOWht3X0RZZ+pF+oAD2IgNAdD
T+WtuZ6Vo8a0DU3kObKHwWtxs8pJHKW4bVMY7iX/nEMZd7CaynOz3Nx3Vakebn/tNXNk11wuyBSg
PF8ctDFq5dqoyuzkTxn0Z6TNedo6Ja6YgaYtRdirQiXHmqFN1E/5PvP85rzvH3xV1olm1QdTfpIb
0zX81u4T/c4Lw2MsP6X+5MBj1Aum3Uq6k0rCWaW5XafKQ2tsPQkrHxjhD8aZZoEWcrHFLsd10ASq
XhankkJWYcBiEOQHKzbvi2ponShqX2Uh3N3e6qs+I6t/p82AbmYmlV8WK6O5AlHLbXmqcvPY+f8I
5UuZfjW8s4WQMBAFLWqO4fjJl7fo9Fe8NQB8g7K6zJeGdvVy280xZ85dysqTpGZ/G8PfRVrPKGuU
bDy0KxEK1YaZHISjqzCje2knovOM6mxensY63KUVI+XU5bQ+3KvJZ0XbiGNX3lWTCgdDz6gLgxyY
T/aHs+SHrScwWE0pzE/zF0nIsoMPFeZGgLK2JMp/1nwjGY1c5hY5cHfPsMLqVCgOVMxHc5QOZeQ/
dfWXXtyCCq7cD07GLLjNMzc/r4s1cYAEq7fQpUORva1tgfn4+7ElN2vO2iHd6cUPb3rM0FZNjR+R
tXVMrtdKlgYbAh2m+Ygu5yhEsc9HXYmKU9IxTO3/EBWfGuQdTtq1QsW+fRuuP9+lscUr08a5MMZF
XJyyBj2ZCqz/FgPR1YAfk0kzKSovGWy8fMGFCaEKm9TozPiE6Nw+v5ceIFz6ox1rJwd7CQS9s9Hg
LreaddcedbZKO0JllI6cdOFRY1PvkSjGqiQmuwEuqZjpr6j2HlOjeLm9h9f3+tLUIq5tUY2cZURi
WPTqKHRN4zVOtmBNWzYW4atQRUIFt2jCVGTGcH1XhAnk/qnp6nnTvN1ez8oBvNi6xQejk9OnhWjF
p9Qv7Sm/KxMOoPkgKrkzmRtkWFu2FleNcruWhQafSXzJ9b02vDU/UbN1knRrsnIl+7j8SvMv+eCo
NDAWRZRiiRHHfHIGiF2shPriqASfgqByC+FTGj329LB9sGq9tBXMrK6U1w6sKahLRVl8Qavx2oDm
Aweyz5zMr75Gdb8Xx8BOfJLx/Mvtb3gdrlNm4pXh3JH2My16udrGGCd9EOPklJQIbD61xUGN3UY7
CvGTV7+o4u/b5lZ396O9RR5uJHI+phr24Du1xV3mnl9/Ffa0S6Fe2jA1J72XpYyLpamLoEGe6sSq
YqbJGn8n5g9p8Hdo0EsdHdiuGZJmtrOxLcrDxdBtmF77hBTvAMjNH5Axt8tNjavRVCYFKH41CG5o
++rJNKlFZr/iLRKAVaf50dTiXgRxaahVjqlh+joxGiAhdyt3ey9HJf6Yx+NBMVx/6qE2LqDoKZ3Q
2+v1YNfIId/e7ittxNl9f/wli3sTeOrUanqO57krT/2uc+F6bNx+175mZ7Ba3/2n/rnZQTCOSGBc
2E42OMD5b/+I1dP8YeMXpxmhn9JHIjc5qf433o/pG1Rv8E61n9NfYrZRKNiytTjJXkJVuzeL5GT4
hywomCoBzbIvSzv9Ddms1m3Rmlz3ieYNnueDAHowJLakEZs5VjzJaJPTJOynfc0ggvAzBTSYTkdp
ehXa38p9Nz2FOkK6qTtVu7Hd61vlwZVsE49EjgcWSpuLxYtKU41S+xjp7HBaQmBzGB7Sb0yjpvQr
fk+D7W/V2tft4Z4kBI9QTFwWpStBiFOjSVJ0KipFsknCB9/OIvQkHD/qpLkAZJQNXbI2/5vS9UDi
ShSB85aVUf6H544RFMLGOdW9mqyso2FoxJIDrqn1XkyPMnd6TB7S/Dwkw8ZBXnvGP9paXKZSjGgx
4O1ONIv8+ksiPAvWRmNqvgtL90gNAHDAHHXwSRdOStGLtq3xxFbcu4h7UxZwAxPONCjahu9mtFUY
WrMHayr7BxcffJaLQEtvRHXKujI5edOTP4t5/tH1O797GPUfvXW87QdWnxl0Pww41hUw6suEMQxC
Mx9FAWP12xjZKWLZ8JhF3QC/tWSLoM583RFKbSdPv8atEuLaSmFbVOj5QexNufpyZ3OlysKgi9OT
IMKCngZPgr9PDUQq29gRzB1S1bdXu2ZvbrIBeSBs0JZQnspXlHCQBqapQ/FeEx6A9jie9+qrrpFB
QNNC33Pb4Jrrg4ZovgdsLUIklwtUk04s21RNecQLPbIb7+XPGPC/3/z6s69sQWjWlmfOCh2cHfLH
5WzsYLQTxClWit/zbB/mHt2H7yNztJAKRPYpD7yNVPUKWsG3oy6JuDtklcxkLqf5jMQHHlUL2Wma
gFdQOGxz5TSWX5T2oVE+d1b/kpjeU6/YhabsGF5x5EefZjjgwmLqmIDW3Cn8JYT37dfb+/6OWFrc
WQY7GEQCADuTOSzurOUXk+d7SX4ys+gu7LSHqil/KlbxWwMFDbtkz4HTGGpXa/FQCrJTkYgGth8Q
vkpqvvcq3RGr6VmIDtSeN37bStCjGkCtKNBAhsVFvzwUil71ij4I+cnQ/wzeeJ7kyDYRqsgn1xde
M3hZqhd9it22C+zBO6pm6whUhYXubvJQ/qAuffsHzfaWe4XEEt1MDSAm+3X5e6K0Uj2h99OTZ3qO
pjIjqxrZU9hHslv4n27bWl37B1sLd111mah7kzrHAq7QHmhQOiUbXyduamwRXG+ta3H5Uj9MTMqM
PA1KsFOYCJY/CWKzz/qNbHXt6eX4M/kGOpDi5nLCJ6JmZOYWbqzq0eGJ1QIgRY6gJAQ7sei0segG
ibKfmLkz0q2B/5X3D9voioKPpIy/rOBDozBGaRemJ7+tnDw07uKx+mJt0oNdwbjmm26KdIup31iQ
aS1ctRR3glF7dXpSwuipqoedGPaPrf+pNX4mvuU2uj3pqtt74dGv+39U9UuyqTE439nlOYVCTpyh
38wnG4tkoWwrZZq8LD1lohQ67RA0ztjE/8Fl09CdqaTB9ujAUS5vQxfWACwbFhpM+m9RKj/VY4Mi
5ucRfd9wFJ80X/6uZNr+9r1YO6u8gryEQADVKyJaueg0tUzKlFm7zDEaADrIK/lMDNX+uOG0104M
BxWyhnlUmL7P5QLlTOEL9c2M6BEl22wtAYZlS95J3rhVF1819f40IEVNzWgZAzObojMSOpvKdoOv
EAbW9WNIpWDDp64bmj8b6sRwzC7WRPpaNqHRp6dQUeFJ/hL24JHjjebVmhFGdgBpMn4PEeYiTVaY
3Utzi+hBgHF01xny777KRVtv9C3I1tpJp7UrgwkC9wxi/fITeWleiIVH2FAJPRWilzwcNjZsJTDR
5qvMGL6IEtpSFVnrOtMayjw7VVOXe/fp0NAU8eikHAphbLy7QFBIkAVvtCJXoJ134HUS093tQ7+y
oZSf6R0gczV35BZXDQ7rsQqaLgOW9aqalDJb20L1+LaRtVAAGkh6yBKAPYt60eVmpnkSmDq9vFOY
ul+tXWf/gULbeT59+bpj8t9+a22IJDae1LWC90ejy5KKVZipGqUYjevKhQ0fBZIBdaQxr3dVdNdY
ztDBRLbz1GMRv1XhvQBd8e11rwSDELLIpJ5AimVxubldnjCoo8TZCRibvjfCwNtVjOdA+cwclqkU
+0pHuG1Siq1q+9pTAVqJEc55CAho9eIypuGQywH/deK5Kv4pxaa/0/NBdVBF6O/CxpxPlBQdijEc
GJIudae3aOuHUpS+MF8oOImS1RvudW0zaHrC7460OYCt2f1+KFUOaDYmBboip1KIzYcqt6RdTTB0
LxeleO+Xlr+r+mJ0NTUQX29/hrUzzqCQMusW0fSV579/sCwGYwcHdVacBG3ae0V3zCJnLMXDbSsr
YRWtohkAxYaTMi5ck2gF09BMeX5qvV1Z/iN3x6+99nezBrpmhukAIH04Wioriy9LC3XgdazYxiLm
KyYR8eIg3vWTcs67SXOpPGyNvK84KhpHhDZzToOrWNzeKQ2GNIvzAjUk5V7KGKKG1isxnnJFcrXk
2B1EFH1ub+ba5f1ocwmTzAqlgWaIJmrTfzL9p1D80ZmvbSLepZTiEuWsoiFdy88TaNQ0+1z5+aHY
Kq6vvABzv2yeFYI9nSfg8thYkidUTA0XJFOTIww/6nwraJX5FxbRFBIh0AnQLSbeWL4xIviWOCt7
OsXxUYp2IlD8gkxx13VvffImja3tJ5+TeLelBLoS6YAXJxagVIXvX85QdqM+eJ5Cytgmcr1L1eYf
BZEUJzZC0U4Ls3Bvf8y18wOnzTxmRnmZqOdyI0Uhztt0HHMCq3YqbT0UmdmEsfdF6mj6dNZdGeuo
GnVRiRyyIG7EWit+h0iVuA7wOzzhy5mznGq2EYUCnUcLRHgdOKgmxcm+Uo69kM2ueGOuYOXYMMdM
HMQUCWqjS5CF4o1xpxQVzcf2q9Q2drSlq7WyIEqq0jyjz0QHqKzL7YwSkCEd0K9TpKjV0R+hV8+1
YXyulSQ+WbkMhEmQffjIfWOjr7XiSOfyFDKIJu3HK/B/rwx9bVZTcYIojyKV1Tx27XiMpv/Qv8XX
MHkJeAQA2HKqAQh9K/VjTK9/GpzA121f2d0+kms1NzALYEfpI80t6cVrBJVGmssWeAk/E+5NnEw3
NU5puKZX2X6XvwZGDWeP0bl9adpek+ybdEunfu2gyKR06IBLwICWs7qjrvoIZIOc8OKQ3tnnuv1z
e5FbBhaJflebE3NXSXmqs4dB/Drk3paXno/awoGBvp7xNuwjQc4iI9UKIVBSjw+VJfsM+dk7qG1U
N6+P8p5RLam0za2mycrzZxBKEU5R9QLGtLCYBWUahaNfntKZqjoQnwy42tVdrkBjuxGwrG0fs1Lz
ZBYHhazj8p6lUyGaRV6Xp9yopF1eT6LjJ+FGY2ZtPcQmEkgClZx+eQh0MZbzulDLk1pUTjvJrohM
hV5HNvRUL7A+buQcK56fvB2MtiobYM+WkHMYLAdz7PIKCWg6Xv5wb7TqQcFD28HGwtZ8BXtH4jTX
lq96L1SSRbKauDrFkVnuVKs893GbH7Nw45CvbeCsNTZDdeZ5oPmN/RDcTUgEDHWrVgR3yb4XgpNU
HJhXpLdfvG7SmK8cCTSPSGGAO4EmkBY3Si+qII70pEYYL3+brMHJonKj07FmgigLnA6MShTIF8FW
nPZjT2MQIFfdQVZieNGua5Ot/sbKOTAJa1gF1SQij4X7szz8XyKBppIr86EzIluYIGjSU7cLD7ed
0IolglUgMszYvXc4Lr+PQJM1URicO0GI4qrh7yZ/EyEn3KQSvd43BndmHRDwYdSmlvgwWUiLTO1A
JOuTaJ4Hzex/+CU1zduruQ5lsEJPExAOlTj8wuVqxFCOesknlMmC7lHtswz+EJQlFb+x7rwI1oNh
MAs0gmthZzajtbtt/XovcbXEpKCFcRggpC+tM0he5LyY+anuCwRkkkh7UT0jcb18GO6RKQw2VruC
Kpx9OzVV4B2UMZeB4iBDjR6oRXFSeh9s7iQ00mMtRqadSILxONRZdJ5qQgGzSsEM67Wnf9O7AgGn
jMGx/e3FX190Pi4en1/EQeIzXC4+1NM+0D2yuFAa32BPfFTE7yg1tXXpGMaWW15JoLEGTxH0wrQu
CJMvrTV1HPSo2szjYHKeunVdlN/xMFpvq10ivwx5TkFbyEoIeDIhVL9BcqXKjz0z04HTxxX8lkon
lGiFTUax8equnYJ5ShmMKS6cmvPlT6utLjXCUixOUP6M/ksTvVShU/Ubsd7adiN9BtYMsDTZ7GK7
o8rXoi71iPXqWj+Ofu4dNC+Udkkcaa7ghZ/go5I3bK6ujHooVxgcvLlM+rpRzCI1IpxoqmAvCkI6
ayXeG2VUOKVe/3P7PF2H0XPxlTY98ReBurL4wlLaaHkmY6zOR3tugljQMyIUO3qx3cbWjjL3xuO7
5jwI12FMIfPC8S4+XE74TAyA063jT7L4o5B2gXGv+PAz1urvSN/y8dcvMAv8YG7xBfu2tkR4r8C3
RM0zQknHQf8OlGhL0GztoEA5NRPbmowwLGvZauQXpZGR7/DnQ5/4+3oYn4aO/EBOwLhHG6d/1Rzv
/Ux0zKjhsqbWDkLYFiOn34ylQxgA7J6s9s+kmD/F8VcAl8jtU7LqAkm38ALAWaiVLwLOmW6wUlWp
OFWPcfy3deV9Zbrxr7pF08qRvny5bW7tm9HJnXsrdHKZRr2823HcCnVX/w9n57kjN9I06ysiQG/+
kmwzM2JrJI3sH0Jml957Xv15OC9wvmk20YQWWKzBAqquYpnMyMgItYTgSTd1A1UdMQ1r2pPw3Tpo
yK8hqMUrxqdb7f0w8CvL6CZSD3wl80Ys3UkLvo+z+klQ9S/3p7RBBaKjmC51+g3ocaHP5npOUmP4
oZDIDAYOiyfWORyK4yg7dCFGijNrpHjlUZ6+GNYnMVExKiN4G96LhjdFx/s/ZWvvcKvQh73YS96A
3Xk7FkpamdWlmg6yfmmip6Z+MYKzJu4MtPl8vB1ptWsSLfULPzQqkF9bN5zuUNjpby2y6Xl+KNAC
xzyzcec9DbWNKihLjYQFWCd5GR4K10sdtXNSEj5UlxkfWAnQFz3Hh7QeHkRfs1NLogA6fo7L9PNc
7qESG+S+RXmcYHKp2oF+rK6bOkOZLo3n6tLD6iO5oH2mrry2/p4Zql3EXip91OSfIl3lrf+UFEi8
ZsIz/l47ecfGN15ax4jPAL4JFlY/Q47SihoRK5/RUCgd0QQbOKmKuxMabRxULnHoA4ue4EK8uF5p
XDjmNPSF6tLJxqWFJRjJT7i1vtzfsMv3us6vueTejLK6DqaimuWIHrRLnKaPuu6gF2qDvRzafGfD
bk4HGIIFo45NwHM9nSEoIk2Lqvpi9t1BNFPUN+SHVhn/3J/P5jCGLur0wKPQuk47hC6oRn9mPqmg
WPTNyjDYq7Q9hWALOxf3xmO75AH/f6hln7zJCwURl1rEYOtL2LMBEk+LAyeMhU9Ri0RtZcV2UqGZ
5O8V9bZnSHXSQP4JjGy1kFFv+LWixfXFIkhNz9Fvf49Fu7knIBlSQUEKFLbD9cQ0vyDsrsIl4Y1t
2ioOBdGvGluHpNg5SlsjUcfFMY4MnktzmeubJeyqppmmuK4vAXSKKNVdJXmkI/lYtf/c3xZb9xaW
BeQXdMNgUrIOaa0GI+4xGOqLVEjdh6SY6qNUTvOvXJPbU10WWMxI6lMfGfNxFuXHNir2/BO2ro2F
s/nKaoATtKzFm7nGKKzWNBzWF0TtXD3DZXl8CYRjJKjHqvsPh+3tWKutqQuZ32Vtz2E79fo/5nuj
/3V/Pbc+HPUujPfIUmn2Wz3vQlEavp/M9SVPPgcpPi8/IGT60uf7oyyXz/pyen1k6KEkgF4rZgSp
Vg6NItUXNGmL8qQo3+//+RsBOo2q0LRkdGbQlV7d5LrVCHqbEKQgG5e9D5nn90woHsWY/6rMyDyk
bSraeKf+feM4JUrKI/ALaGpjbtd7IegbYdQHur/S7lBa37Xwg9nsFCW2bqe3Q6yOVt2nXR5qIvFB
StUjR89KpBqbTx9Vqz2I4nMqHuTqdH89t7b4AsWRyxmA+GvwqmtA3Pl/1YUT1Gu926s/Ksue+85R
62BHT2DzRKPCTRBLugMdZHWexD6IpN7U60tdyj+FSJSOvWEGTq1qlUsbk3SUFGQGiizI3SaA5dal
g/Xz7+eL4zEEDvJkCs+rn2BlfYAKEshg2zyWkfWOBOZTEEUnKZDet/oObLd8sPVhoA0SvBOXILbO
6sjFFEvqPoparH1T7LE0JKxSX9p507bO9dtBVld/0OSwZeWwvbRYrw/xabaehcEu5/9w72M7T+mT
6hIMldUwAjI4od+VBOzWKHqylDnZZDw2saW6YaHE7v3PtDUpC7qsvjj0YHO/ug39NqfVAxPnC9ug
QicE1fpWqgc31aqzr7ftznAbH4qq51KXe+W7rFF9MTaoZad+c6nblr2nm5VDKSiBNhfu+W5tZQEU
6S0aktkU+G6vMx/FT6yw7tqLEZYl3Rb/5jFs7ihQFXcaZ+vS0s50NGdBPaedqBwbOcvfD6GRH8Ms
NCG/lv3Ol92YPIUG1GYWMRuo0Ktrp4rMqTHGuOGVg3YWmLbSd66u7Fw0W4efAg2t2AuyQiayAjos
eay6sA67i36yqkffPETVU2s0FNYeiqI4ykbEyX/4623EmChUk6eTea1VNxvDiOkOTrsLamMmNeZL
Wvz8+60DriiSxmLpSJq1ulByPxu5Zpr+NaTstI+lpNhxJzp/P5G3o6zOQ5MGlVLPdX8ZZrucvnSt
W0jPA5Xy+8NsbAWN+HHhk5KV85WuHzl5jP20zaPhohd/hvAxlByl/X1/iI2T/Sqhi/A+jD1zfSci
TFKI1BaGSzZ7cfS5hEvtJ/LBQnH5/kDqciOtbl/gcNg3QPNLQraKuptJHBFfb4bLolP2GInKnyks
39XVV8BxhBWVIaMtkm4boOrULbJzJ8WOro5nJf5Uxs+q9b0PnE7Gm+gX97Y2fMiwiy/dIkeDE2K0
72TJt1q9lLEriocIM9T2pPef9Uh3AgvU5JvyrGreEKYHU5yf2unl/uy2lhF6IOUmrAKx2FhNLsqQ
sZh9abgYUezmlouRjd1onyM92tnfW1jXgr5y83NrEQqsIq5pSstUN7qB9CwF4h8wBX3qK+VjEBXP
bfkvQjPeqBjHwlRsM0p2bo1lw918QzJpZCoBf5H4vt6Q4yyOY5Iow2U6BfHDoGsnANhYH+x6tz/8
NrLEzI8jrKEyQi10HQlFfTqOYozWm95DseGpaZ9iNwp/V9K/pfDv/a+n3kwLIQhcG5avR9F6HSUr
WLPPlI1I4bXRHrn+xz2xgtuTjIEu1CwTVBQEdr0/6rnSgyZbgOy0ll3wN3tQ8T2V1L91yWT70dGH
LxXKjzAz1i913Mw6cWMMtJLqrS2GDcxl8yRG6CgmmTOn4mV43yfpTii5sYAAStpS76CXkJDyel/4
o5E280S+K6mVh/LgD8nKd+6PjY0PE2TxVVWWVbzRZBnFxtSTiGi1Qw7GTWfJcAoje6+3YepaFYKz
WJzVblJT5JJDs3HHOXN8pC92DuDWVF+5uLTN8Hpaq5PelWlpFiIoDPbph0TID6r/6/5uXP6E60NG
yZceOvBz9j4EwuvFpObi92EDOlaWpZ1FSkapowcjq32vVKXWDUz1X1+GDipWO8/a7fEmC6CmtkwM
XGTtziP0mgZEaNSXKEjPGpiMHnrBwntLgneK+un+NG+vTGh7aK+gUUqlFCzmepqyCpma1tr+MsGL
fCgVLCRkM4zdsG2nB0MpxJ0PtzE5lhN2JPRIoh5tFejhsVBIWV8wXtGeoZt9LX3EewQsiWx16h/V
RD3en+DtDcYE3wy42il1MmVBKVf9JbeMs0yPV1i5BsSsmR2a+PKJ7rPT/RFXS0qcAH2OXJhcHMmL
mwRHUgNlGM2m8KpYQrdUH/MHbUhNR5Xi+Slttb1a9+pWex0PEJl+GonIgT6Q60+Iv6Sp+WJRegYd
gSp114jaQGX8uD+rNQ/sdRhUOOn1XNBiaILXwxhqY6bUHBkmLlhCTs4jSrqIw8dl6czGoPxupzT5
2A9oTErTZDz5kjq6cj4Mj1PkZztZ5GofLb8GnhGETFyKCJjWqLJVUuqMZLnxBHVqjtIcfc6N+EXX
EGuxgkx9EHwkuu6vwMY689xCKKCYxjqvwY48awJcI5XGU9jBNCsLIVK64YAi1xzubKF1G8Dr9HgB
AZjxG+AdWS22WmQKqs4yFk+hlBhHjIB8aLsdDa9WEgnkB5FOL5HW1PXXsEh68yBI2HPYhSIEv308
W791TS98SLqpNu2sm2vEZfHCVhBKT4v6UKPhRVd3nouhTUdyuQPZrOtYr78e0y1lsZHlvb0JZwfe
DaMyG6+W0nKwkyCuzoExZ25RGNgYNv0gUNoI8mPT6cUpEUbxJ2zJVrbDrhKOQhUjYScK3WMc4Sut
+shb96Vf73zOde71+iuXEsyibgbYs/6eSTKHU5gbjWegA4JQRlx/aIQAXtmYzk5gptVRaLrU0fTQ
okKk4xGIO+POh349NW+eGX7Ekl8Dhbx23ZKVXZ+qYvJR5QRH82Y/wesxk30tcOVxXhqKfWMkRSui
5gvn2++OITzF7lhDK23tfBqDX0PvK3DThrYiMpP66r2ZTZpTa1r8iIhLHlBqMaeS9HVENtgMQz3/
FU1j3zo5+vWkGH2gvKCHS6glKv48H9Kx8xt0v0bx5W+PjgTlCC09BfBzYTZfz7KO5klPhqn1Clkq
DnndSLQxk3H0mrWLkC+h93pFeVeIj7mBKZysVrSrlvxWFBkL1XLXD1IZA4QmxkLQ8k23CHz/82gU
sC+FcDrXSsdBkOfvmDjHOxtsGWj9Q7gtEHxZBMeRrbqedFDUUSlo7K/CGK0DAlwvvp4m53yIQIli
TGfj5u8e19fNBJZNb+ziqYyh8vWIRqNqdaLOrafPJcrZBmFXO6uYAKBsfGCfDSdYdO3D/W+7CpT+
NygUSZIDHeWINYQR9QF2obHUelh61h+oOEbIIOWFa1TddCAabE6dFKqncJpCx5/1/L8MT7jNOV76
WdekChHJpazr+Nx6iX2zqmXDd7wZJBw21D9J1mQPuio0TtLXsgOsu0dUWddyl9lTiSFW40VciOyr
RFATqZSbvtB7uthEn1K9Ke1aFdGdNUf9FKGMeFDGaDqMXdE5AdH7sWkrwSHM+ajAGXLaSq7Inofg
q9G3e4W9Vejz+ttI8iGwwvaTgXavt4PYjXR1SUPpBQGghdnSANKrhkN2ItkVmN8Hkxrcc5layk4E
e/tS8kaCJdOGS8vcjUI4Zaiyp6pYez2ugKNdBw19opagd+LJVzn4O1vgNuCilQiBSDA08HA+xfU8
Z6MLh5gWFK+AO/EhVWkXU/VmckytpDEkKbXo6/0tv/yBq5NNhwY346sbB8Kg1wNGQRzGc2TVniDH
81FYNh6w+V6hbXNaC+4ETAPku26Wpt4zwGALGq8bfT1zWqlX6sQB8SqF58hPZyI9wVeGeSeL3BiW
Ojqy64tQFeozq9XUoxn64DI5efohaTDY4I1nAro/QbuTYm3sT8IobdmdMBVv3JWNUrJqssnGq3CX
a1PNMfT2oON+20H1Ko3i1OR76gEbUSxBCQgD9Rv62wBPrj9dOdR50ndd73EzWV8DLf066mlxKNNM
c0MNpzlrVFKnJ2y1E/zQHKA0aqqRquFf2ft7EvcbGwn7FPqbSaW5r9eNl2NclH6DnLRHJ7D6MRyD
+Zj2zR6Qv3FDgyqisYnVMuTKdZN4SW2iiiK59xI1e99Z/jExRHcSUDOaH4oaCTJDeRnUcCdC39hH
oEY0OUMOZbXXF/MozXluDHXv1UHX2yFcHqnNfohNeK7U8/3zuBEu01Wx6JxhI8Vbu9ZMzAqy8MbX
ek+U2uiT4gudfs6EuLecuPXj93rc5R8T3ywtO1S4p12xbKCctnWV/VECNTkOYmHYCc/Y+6CMxmdw
8+9V0khnYtzmoU4E6blX8Ha9/6u3FghzT9BYvHyWzobrrRhALevGMhi8loaaQbN6CCv9T2WsSqes
09P9wTbOGuDn4qdBTL7AedeDlfqgZHW+vFNj3TtTPRt2mqZ/2kD+Efat25TwOdV2L+7bGhVJKTpZ
aUHRyPivR407vTO6Mhq8Wtc+Ndm7ufrdp6fEJw5pDxomGPcnubHRubMWyO21WXCdFJpDXApjWwxe
0+vnMTCQIv2So69aJgdLyU/5Hx+DuvtDritXyyNLjeP1vaN+C+x3PUVzolkoEdPBM2YTrZxsMh/6
VMcmBdHbU6uK/QlR2eIcRFPiZpr5jTizPUhgnXZmhSdtMvdayDe21fIIcs0tf90Q7yU8LII4awYP
p6j4CT3V9jSBVZ9kLoYHIZ33mn+2xkMAFj4I5483cdkDb/ggczdKQscz70nq7BYQ7G1O3s9AKb4R
i7Z/f2YgRhLNAMktnLXVhspaq9VxTxy9Loi/V0A41vxvqU2fA73aYVi/CletHnmwN+is1K/I+NeC
jTGPUCxaUedNujy9oL/5uWvi72LVl64Yz/NTIKeWG9aK8UKLS+GkQ1O/xwMsORhiFOE7HWlxZk9l
/o/e6VNFu4NVfmqY2NEHwbXD2JftuEjGE2or8nEAddg58a810+sJ8MZR31uaEshC1vFDUwiGWTfJ
4MWqESNWIHTpA6mD+SkIlGPS9/E5yNr6QxqZwTk0EFqWZAjrg56T6UaZcSxDZUQeU1fclkLKqa5i
69hZWnsu+nzCbk1qsbLTfVtMzY9hFgtuaHXkOTTBORm3kJuU6WPU9xBX+3ZPQmPj62BeTvXFJPqC
qrGm/460gll11g5elWABBycp+hT3TfASUa47DENfZ3bYKJ/pSp6cdlaGY25M40Ge6tjtu2E+dBPM
0rHp20eksP1HkwvKqamNnSwt0E/5pPl2Lkb41ymVeIi7Qt3ZyLcvP79/EeBe9Dm4s5YQ+s2pqUU5
6XxNGzx/Ln06X4USVSccSO/fTrdnk1EIIHn0uRZRs78exaQdXUxy7gK1FVo3T6T5XSAXwzE1xN41
xk7emdXtfQ8cDzdmwQgJZ9atRZLeKM08h6OnZ73sJKYxvEPwarbVUOkPRlKEbtuaBXYF2p5s49bI
qFOBosBAh5q2iuuSHk1lv+QWasbSP0Vy8DmekXgdeg3FaFGe3rWtciqbcQ/Pvn1yKLgoS28x2I1M
r/j1CutZpwvmUM9e356IwFwUhcYPmt48SsJpKp1mTzVtAQ1Wh5rxkDZ5BSI1c/n/b/aNQVFpyuNo
9oZyOMlRZCsSDn/Bh0pSnTnfUwbZnB0VEOyQCFF45a5Hm7plwbVu9hCG6NzaqqCAWILCSdcsW5qM
iwD30p2qBXXS9XlnN23sXoB0epiW7BoYcTXXEWwGHiNrO8jHaXyIQ6+vf5j/aRCyLLrEEaRaMwDb
UkmLfEJhs5baH42UuVH6Y9D/CXFDu38WN74cs7GQLEPoHkrEKlCg582QBrGZPTqFwvq9GF+07rOY
TA6KYvdH2khyFoook2H1F2qvfP3ZwtEXdDG1Ji+oyV0UqMqHKHTjxGkAIVSn/dq2qV3LcCo1d2fo
5Zyt9ufiFw6bnF2ztBheD+37Rd/KwTx7VFp7B5iuHRzeIPPIbtGerDGsbEGLAOe0MHMnA22lsOqj
ndRjXaUkKCMChNdPeQAFlRv9r1Tt6rEx+BW57Cpf/ReQD1e3Zde0HcjN96e89V3fjrWKrIOmC81K
Zawuml01tWdQHelRS0OHN2bny27ccqTJwERgm5yHtSTkLI3yOBaq6IG7vKMAYA7EdRr/VBAJbL/J
Zb0TUd8iOeAq3G0LO5wlXfOywN7HIqkmyYu09EEga3jBpzqyy1zY43neLiMjYRWDpysMDj7d9cbR
y7BsmsGXvAbpW/mDWf3p9UexpZo1BTuruDUpLmswQ6I6SjmriFWuldqw0kj28EVsn/LahMliCsqx
K1vh+/3NcfvM4xrzv6eQMsONjXNbSbURaJPixX1eHqj2dM44m3sTur0ooaiBrcNEWQ79uqFkNPI8
EwdR9rpe/STjoSHWlh1ps1One04ly2e4Pt8MxZVCixdZFkzi689EZqHrU2TIHgJsz4roSuI7zFKO
wSSe0Gg41aA2NMrvQFK3H2xhO5LaASpCyDVXzxCSUUNitb2C5L2PBCrFDAE7ix7dzJ2dsZHNMdKi
nstDQCi8ptbk9Rykccb0Sr2VPK1vf/QtfYBdrpfHrAieJRUX2EpA96k3cEBKpGq2uX5Ce56r91XU
/qW2GhcZRQzoN9Q4iWxAAq+XG6ivHxRfVLwyye06+0fxv9zfoBsA9muZZImhWeIbOxRTC2pzbiQF
l0Uxjm2pUxoEUXxUxtWJ+0ts5PpLVEVD7pJnkNcoWp1CQoZ81zpNJHTjYejaUXBCWStCJxVDJKOs
rs12DtJGtQ4pXPKZxX+KTp91i4VVjWEZj7riGWWj2mmSGqcuqfunIrAqd6IHxNFmdr2i+BiEVuav
TuimnW24cczQJ2MLUl5aSjqrK2rQEqMb6k71YvOn0i1KXOfcyo6ZL+/cuhuHDCklPFA51OgOrOGs
ycfmKu4aFd3+CWpLj+Nqagi6XZdpcdLEMj6U1ZgehbQNT/2o7KqB395aZAvAskjYLHHXWqArEMq4
lvpR9eh1elKLyI7F+Hlqm/MoRk9BgvaB8qBGPyMpoo6AYrcm4eH73OPbdn9zbpx7aGeEZYQzdAmt
ySmGr40dyIPqcV3TXCJlNiYwT/Sgv9wfZ+vDLn5iS/KwUD1X8ZKFhGYdy6XmWQhmW818mjANGfoA
TfudkTZn9Gak1fUpR7VZBGaheUldQ6b7GmXRYyP+vD+d26eUfJJebSow1GCIbK8vjbosKSK3o+ah
aI5r6jAODo6fn9HoQY6gozlukrr6P3wq1F9gTGvwim9IsmruN7wjpuaNA/DuMBlQP8xUPZZttedv
tPG1qL1QaSSxpX9zXXJLQ0Vv+JvqBWX5rFvw6ULxnVb/qdDivr+Qt+GWusQIaIsAzy+9xtcLOZVR
aBU47XqY2z4KxmOpRG4ookIv/VLqf3L5eH+4DVCD8QCdkI+kTsrQ1+NBuevLrp00L9NmsXN7IgeZ
LS9NJ6mbx9oZq9B6ChDv/WZmOcLnLUXJkyHkdP1PaoWY0CBN2qWSrEi0ex03VifVlMUAik5CBLy0
NvyjylkIhd9Ih8IWgll8NxlGqdtKbES/7s9mIwthNkTgTIkYHPB5NRtf0vEMlzUPhya5imzDn+xU
SE4l/dOm6MQSpivi+w5+/TSMNjPf+XobWcByV4MXMjr/sgYLVYXoawF2PCOIHbXwPw4p7XHNVyWM
L+1XQ3zMusFu22Maynscvq3nCkSU70jMzA2+Lv6PVQLhDlEpTx5/RrPmwBv8kTTPCPlSKqRhXYFW
LY8lneun+8u+8XaQVQEAw1Unnl6zwbJkaVvQKt3ze6g2/hj0hzBrhXPeWxhKyGJxMGtTwqalHNFb
p9p1uD/+xg2nA5kSGi4cbKgt11+9QvWY+KonFkUB2Q3GInU1CMROFSnNTub1OpdVMMrbgJIk6hT0
oa0BAj+cNWUKidbiOT6geOvG1vcq8t8nUDZ9xZnChlZP7O2C/qjXL4G6yJKfp/xcapcy+CedTlYY
2RIy5Q0gCsKrgClHo0XeQnm4vyhb22FBMcApoVEj9rRc2W9gG98APVL0VPFU6btfRW7VWH+oRLqm
/G7BHLqyP9ajcm6SPS3RDS7WUmF87VXGQoClWo08F4IZEzgR0QZnWQlOvn/mq30zy9HxU2hh78Qq
PauJdjKU1vW7cxi1Zz8fj7UWntNQ/3h/JW7fpuXnEGnyqvOjXsPRNwsR0diahemk0+ZwGExXuFzk
6WuxZ52wOQpnCfyDYtctumoksxaiJOvhsFw45YxofxLX6oHklVwF1i9IiPnXT/sitgwJc7Go4w5f
JSmTEpul70eIfTbzcPIbv3RjWc7srJ/i8/1FvD3ji+QVsbqI4hop7CqKqMVS1+tW1YkiLKdMFWRt
GmfIiss8Kkcz6Mj7dKKL9vn+sLcPL8MqNAQs0S8nfHW0y1ALYbLpuifkL1P9HI6/0wC8de/V3Zzd
m2FW74Ys5OkkBqbuKXFxBOf/R4KvouTd+3hQLz6RKDqH7iDsNHztTW51Qjm4edYRAni8q8l5NDzj
0dwriW9sSxYQ9XtiVtoc1iWlPuzqytDRg63qBbgJ9eApHMvqIU3zzDWFsj2YJbKb97/a7YW8fLX/
G3T11VqU4Y0wQeGyp5HRpUwEHN8X34LKbw/3R9q45RiK1g3yZjDAG7g4b/1JGxL2ZW79jLAqMawz
N5Mjp+I5l5+S+rEPz2G5t182J/hmVPn6hqvKXoPEzqhc5pCGiXV7O9hjxSzX5PVTs0xtaXXmy3GH
r1axlHQhDDJNp7LhSvN51+JqexL/9+evNr1eqjCWev58Ujw7bV8C6Yvu7ykC7Q2y2uNyWje50C0n
a5Tc2tBtP9belepfpwIsFXw8arQSFPg1khdYsY6WncXlawXBoQE9dLos/wP61x/vb7jNj0K0QYDJ
tiNlvf7yQV+OlSyEhhdrECt1Ka6cErLGfxgFWcal2gj4QP/+9ShmJdbJIkLkDblUPJgD/W6gNfHO
Mb3NNVDBpWBP5L/QGJXVBkv0GaKx35peLmbIrmeV6KRWauIGZjWPqPTM9lBUv1KUcnbC5K2BoYxS
RV0eZGuNauBkMk2COJqeP8x4nemZfqQdMcMYOJoPY2ykZ6mVm5OW5MXh/udbe8uBbi3dZfTRERIQ
Gq31jhRlgIEuDKanlS+z+AU34GMWDec5Q84x+jHCyE2ks6oJh1577BdchwIpnfJ2rE621RRnGowe
TbS0IjF6NJqF1LhbZ15e7dW5x/PmNWQDW0VU7/rjB1kal0YkcO7bNP4H9ZfypRNEn8DNr96rglo4
ZqUkLjCKeir1GTAUYxF0PEMHtUPBNUOlO1bSoL2nDio6dayan2NroB1S1yu3k4RfYzYnHyNRGHZ2
7cYrSk8I0pskP6RBa/PusitVM524FY1ZcuJJc8XcLfqvofgwF7/b6lnSvt//mhuHkYiEEIhiHc0Z
ax7wFE1WOfk5YlSa0B2k1Pjht5Dq7g+yQWogF+eoL57RnJO1GrFR9QVCs77upVPlFdYhM54A8tss
zOxktgMrPM7TL93/J49DOwvfBzQa+e1ToF8Uym5SPhwjc3hqSIdqOxkOtfnSmedKflc09IsekpCC
aq/XO3HTq3HWahOxKLBIoB7SFbjWRxdUShs+t6InzlLB3k5r/5Ok19ZL1Opt5oyJIp7kzugzDNtU
Drgqh1YANzif/u3UiM7LijrffETpLILWEFbFd7+2osA2ZF9EJdxIc1jOA0pSoZHIrStnqC2FWtb+
HmdtxhRtSCLFlZJZ/R1D4AhdWYly0WmIwxtkTP2ehr2i7dKDoCGq6pZh3GXwTOPFCiifrB9a1Rim
rQlZ5SF4UCYQen0ECORUQ/ajLeU5pSA8NY/EjP5HrBOlb2qY+EAQjQx+UWiJ1HGX+YJhd6mUxA6K
qtYpNQf1azAr9WBbo1Z/bsNMjO26b/KvKZYyrR00RUDSolkdDbZBmbhwNyF0+LIQOIIV8Tg22dR0
7jQgpfeo9wb5ZV0D0h60rtCjE2JQevnQtE33Q+wFST4IiOGoJ12bqh8FWPh3PeizHFd7zQ8co8vn
4Yz1rKHY6Sxr5QEp1vyT2FEq2rlv10EgnRAYsqB2wBO5NN2tXvqoMax2bgSQskgsT4WEHqpUjrFr
Fb3/FA1ye/BD8W8jz/8NCtMUNAYLZmOVMYi1FIlFH+nelJy7L2ahunNxkJpjG/1t/r+MhLwwryV3
O401q+nVYkiLmlKSJFiK7Yf6F6vqHgBa/jJcp7zMXUMiQjPq0qC8epSzqFRLMRPBVwROgObKPppf
w0lR9noqblCkZSTOLPczyR2ttavwMs1Lf+77VvOm+M/YNO+VuDoN/bsoz+y2196PpnIS8w9tYv1M
hj3FyPUlztiL6jCd3uwVZroaW6usWZh9Qil/WqS/4iOlSzvPtUcjrm2JnkkJ0bxuJxJZvtDb22o9
6GqvKBCgkpTOO08Jf4bpZwHvuehvk5JlDHY/y4qOJ/+yGiO19CaBXad7XRXbYRu7NU0aAYYvO8/F
+vlmHCSX4GeCK5CUr5kQXRf6klxLpicVuXlKG5POa+jYDn1e0lHuWtkNUj1wkOFo4JeY87dGb8qj
2VvfEkPunqZskLzJJ/RIa2R6J61VPEHHG1Fok/hB7VG697VcP/pSuKcovHYrpK0RTSpKrCjNoWXA
3ruOPKIZd0K1iX0vSgNbSebcDoXscx+IR9F/55unSn2yasMRF7UQX3g3TPUhLydYa51TZq4mfDKG
4FAHkl1DsojNvd93A++Cp4K7oZHIT4MEJK9+X1sngQhA7XuS9E/IR4yro9R8SA5qFbi5OONRA7qk
8FhIzbui3vuy62hjGR32HKY8CxKirTntcov5jtKkvpfRQ2YXkSDaoa/vhDSbc0QAEzB+OYM3qv2C
FBol8r483EP1r2JQwY/ls/+P4DuK4EV+86IFw1ELpCMCwBjX7tGn1/kak8QKRMEmDKgHYfBVThAW
MtUUYkPPVHM7ELOjSGd2QxPI/VOyN8zqylZ0PwzMfhI8GcWOVjsJ5R8pMnYGuQEHlskszQA4EpAe
EsVd7+cmxcUh8S3Bq83kJA+9jfCtPlDP177XPSLdKeohZtk66ZTu0YFur1GU0ajjkFnBs6eJ+Xro
LG4FOjri4OJLaOQZrqAaZ0bX9GdfwpYPI4tZ0X6lSv9J6NpnLFB/D2gNtyoxz/go5zqI8HOUOub0
8f7C30Szy5rwiYmW+Qf58mpNQjDnRK+y4NI3B/Q8cNJwFAR5quKYag8GzeP03QT5xwyXbzT7W7QY
5eLjYuiDI5orZWcJmmsXf46Lg2V97OqjHOeHcjzHcQ+wWztR+Wg26o6x3NZi8uRSKljW8kYSBH5X
rPhyyW8WjhMEaUailtRFyCvGhmOKLF1p0plE5/H91bp9lwj8xUW6hrCCevB6scJY1WiJDi5WJF8G
Y7An1BlwRTwkWfjwt0O9Fk4RRJPBzGGyXm+YVDICKcXr91L5pum2RnxsVGk+BPkPOieO98d61VC5
fm+XwaAFEmhAb1l3LcCqUgSBRBNb+XhubT0J6tT2G7rXHFmOpdFOOirrCmqcoy0IxDpqaKXPhiDT
bxDO1vRUVOi/iLMpH5WeFghb6qXhj1WnwZcsK5qdw3T7FVA2wbSQiAQFNxCL1dKAXEiZOqe4akFL
oL53DnL/kVrf0nu5cz5ut9r1WCtI3ZDTsqKpCWv0KV062P3BLabJtZAiOOah+S0W1PkYikn0EIhx
c77/XTYnahFbwiemPLOO0yuf3Q9ykV6E+J0YHPXiXVpHrtXtVbE2AkwYvQtYJtG0Aatv+SFvSiKg
2XVmZXF2ITdzugAJ4Ppzqf4L8HCYqfSmvT2EpyoXXK0wdqLo21dUw27itV1myanXEuGKOaa+1WKm
yy9rP6EHLD1lWqJ8uL+Sa4QJhSIE+NnjdMqgN7zuAqqQ2jCNEcdZrfejx5EKnQO9toRQNMoRkxOV
zxk4Is73de3vnK6tsRepZa4LrIOoSF4vLuLSYj4KGKT66FUNOIepVeKEAjo1KF0lsvKhVMpvfz9d
yMTAWuydxXvqeshK6mTB6hRMbnFjjmb2rHIy4m+s8zFpWlqRv9wf7zahhLNCxZUGHq4r9PmvxzPl
qciVUcNptqfxHdhjCAPBLYvx/5F2prtxK8m2fiICnIe/JGuS5CrJkjz9ITzInOeZT38/6uCeVrEK
RbiP90ZbwEYrmJmRmZERK9bqs8dqyCN5Z8XmVO1BG8Xmn9u2rznQTICF9CzeSwbx3HYz5klZ1xMi
3il9hNPYUD1V1Mz9dyszCJUWIw4EWibOrcjIooFJEhEmb7KUo1iUTlYhjSvpyCvRHtgVgLX0KgI6
52o7N+OnvZjGjZceqSzahhY4TU/rVLcX6SEIgmEraP6m0e0gNZ8Fr/2UmGuB2JWYn94fwL3E1DNl
8dJbRYMSg6WNKMPSpmGLetRsSyM9ikb6U9ZabwvpUmDHucFxNDSek6nTT6Ns9lEljlsP9Yld1iQv
kIOlTszb0Z4xio7fyO3GUFJ1G1J6/feLEnQMKXjyCqC9lz2M5VRlYQzFzrGxhC3EUKeBgKSuHqtV
MudrdwHc+GxjWtqAZi58oBSt2CrVeWqqrS7d1Tt/E/Z3EV19G2Rtb/vbtUMDvM/cHwy/DDiGc0eI
ao/3b4xAr5q30VaTS4TP6Jt1USkdHv2ul06FMUABFScr2+naVuaVz2aGQ0iGofHcsNEqVqanbCcx
ebOs2AYElBKE9HeZv6Z2/K4iugg7LAscL89M3uAXxAk67JnA1gUmFMm/p7iDyUb2JXGv+Vb6ENC4
73YNfW1iKlQbKxU4rmHidQGeRbtIr/KtoqTWAy+UyAF5rDhGH3Zu4lfCU+r7dN1LtbkfrcZw6zrQ
7n2tjHfUcU9+WQgbNcqKXR8p/p2o9ODym7J7U81g5FmdJw6anSVUrUp1GOWaB3pumFvSex49lHGz
/y9WGrgMbegwsBDVnE94lwBsJbeIvqMwvfFoeQlEz5akeMtmctTad0YRcO9tm9cCCxjuoP3UqMte
qNKkgunJ1VBlRygD7isJkkThQQ2yT0bz/bahS2/iKONg5o1MlyqOfD64uGlCAXkhZLqJntCST6XE
bThF4sk4pd30ctva5QbldoculmYhUlXQ/5xb8ybewpZeZEdF/90Z+7lVKK3sqv+r+sk9oPXPyKzf
tniBlwPlRPWI3sZZE5QQbTFAf2jCXpQQVNECFNTALo9NbsdCaP1pYEWa7Jw+Wx6YilXlDrkSmgl6
1NxOSjDkX8U4115lWIpG2+iKqbWNXFdauxBj5TA1mfw9b73i2Qq08qcPnKRzo0QJGzvN9OAvrA/w
5NwezLXFoj8A6M07aGV5x3V+VgKO67Oj0NDIVYg2SXHAauNLbPaO1kZr9q4tFy9PCn5MH38WR80Q
+HXMczEHUaEfRhq0P/nZuE3Qpw08cW8pMb2ea1q1l+cqHVCAQ+FjQ3OC/XbuImOno0U++tlRhzes
sLaZ/qM08zuwCXUQbCwSALfn9EpojcG59ZwGlhnBuQitzVQODWDaSLqLQkNBApKAbyko/Tu/L7xX
ml7MzkmV2HwOgJzrBGoJKdyhy+GIC7QB4PPt77k6fhg92Bz0f9FjcD7+aUosHndldpTbOHbUiFJh
kHUIMnZxRh3Ryp98FYov5HStFcvzOXZ+2DMRs1QOxw5Js6XlllKJKMZsTnNQ3U4XnDjeKYH4z6kB
pplon2oUU8edcj4+TxpQGPTG7NhLeygV7CT63FHv6fPJMcSe5pB4QypmBZU/nyvLoRHb09BDv8bs
yudGZSvuEnGcOHd6yErUEy969/ayXZs8+ArnJkja28nHnlsoM9/yfGuWn4cpIicAjD8lq/X/a/tf
mSHboAzABy7f1YHhSQqBW3b00VCOabQohc+D9+wBR/Knz7cHdHkDzTQJEBfNnRS84xeBbuMPpTIO
ClOmJJupU4lyW0fJpo3c1Wu0gfOaL5cHUBhUXLwh5324mLxwrJpgFrSPhfze85/F4lVUbdVHB4aw
5udo/qitNWq3ay4BRG2+HiB6AQx7bpPe4xpIJALjlDO9bW1okxvBELK9PYtXMpokM2FEZEvBfUDg
fm5m7OgxVOQ6P0pBgToLpePHICsdb3zJ9ojJu4Wp2fFa9HDNGWnuZAvTgcJVuzjSOqWJjUmmiVo1
7ov0JdHuKnEtJXHtnPpoY3E3kMzJuqBDgL6ORthrD1NBRzyc5HDIKXQ1rnjjNc//aG3+mg/5D7hy
K0OpfGTRtGTTxrKTGYWtFF+iutlryppUyzXfAGMDYgiWee6GxWYW+zaKhI5HnqaBGIkaYjzo3deq
hld2GE1yMAhbBChg6hZjSgapbKYsLo6+nmWbejKUEvx7K+/GIQ33GRxVK5N4ZViMiScyXYY0sCz7
8iYrSoosaYsjkibB1qf4bUP5849y09SkqKGBIZ7fDCZQhsXGGkwzjEYTPRZ1kL1T18LXZBaC4a5s
rCseMTfU08kPPQ6WFmYEkO0xSgezKguZ5P6lGIKHWHxRq55XbvGYUC1vlPEw/w0R10aB4iRA/gYF
CztPuy3lB9cL1JVc2Tua7OwkI9VISoekHx9FP/xiTXl8dlrNmI+d0Q7fkzEOI6eIaHd2+1HN902p
hKLTUsqIXCWMBbeLNH2nKvTRuVKblpqNlLzxMwYg8bMZPZRF/LKRbbywqp0xGtUnOMUqGhUqK9h4
yBUZG7UJ+sEpK1qZ7VErG7okYA7+I7Sy6m8FOsp1h2Jt/xa15jBsE93r2895pjf9viqqWLFLSIxq
2+gtOdz4RjenLzMv5kd/1AFVFDDvrqzcfORdzBF5NlL0OP2F2JccW0VvFYFOFFsqBz0tDp6Ykqmv
e/GQAW10jKkxRjsMglq26woiks4SZ2HCPnwwESVYIXG5DAC5teeWJHA3oOvInZyfLag/8Q4FenNk
mRo7T5RDnjauYu2kRIHD1r+DwXo70fHlx9HT1HsrAdHFYf1unowXT0tgsUu24zBLJLM1Ev3Y1/42
K3WJN0roBF4erkS6Fyf2bIiMwawHSrVwSS5QllEbdVOhH3MzAxED8UxS8YJI7aqh87556L2VPbpi
0FhsUau0FLBeuX6k3cNuIfW0IAauC1fSVNuI3wTry4pnzTHJwrO40IFhgzvnsl2WykLTCJpeZPeB
Du82nFT5vRKqf6eW5g46ChB/DPNJfalL2ha6TMm3Rd/rO2FWDrr9JdfWFOg2i8pZiJ2FSyHXrXbo
boEoqyS3tXaqtCFjt7Ke140A12FRCWqXoQUBWqrDLKkfG9CNNVVZ6vic+yvbdc3K4j2SWqRrfC/D
Sn3XkNk0sp2qrQSAl46C65MNp7hJroMfz3cgLK8QPOSqcvToG6UhUJb2XnyA4MxRki9SaK745XtZ
5txP2Gn0mFBKmXfDMukRiCj+VFqkHgmhUgcw8AQ99aiJmzR8kuPHUf0uyl9E8tSimjkNOauqG7co
YX/yVXqIkrUb89rwP3zO8knU6P6g+DWfoygPqgfXp/7QWF8aeTtE9322Umi5jEiBVhF0AH2YZTCY
7fPJxvfjyNAEAwlxUX8Y4syw/QJMpEc0twVyWh3l1Ocu4Ep56rRidEpU07e398dFJMI3oOEE0Qml
QFjtFkkZWQli4KGGcUy4Hyl3uXH67d8tUAbgDgY/Bw/YPOcfAkZz5rOypto8FqKgOjGb3RWTYk1d
5srKkaIAY0o+BqKm5ZFa53WbI5bLkdr2W0F5AwX8IISf1APCmS7P9H8+VsiIUEYBbAI8T1kS+3Qh
wq+dEDNtpninyeTRM/Re1VxfU7S93PSU+ni48L/AZwHSns8eQs6FJKNsgOJwd5/VTQimIHySPGtl
J16EwDQAfLSz3PhyTbVCxE7cT7YJHUocfgGRvCnW9LevXPKzJWAyVCD46b2u88EfQlzc7GY2ooxD
YWu2tWKLvp/YLYBk10s84dA1k7eHmRh6M28Qtm2baRw/mbm57ZgXZAo8p1Vk+HhfaMochC9uRRG2
ScHwPQRzR8HukW1L0y+BvMlS9cWj57TcGZNbFsMp0rLnYhheKBLOqNckLle+5CK7N7eHcVnOoQeH
4LIzQvdLYLG1bB15o1BUlrL6UCZGvx+VLN4QeHd0oHrStmx84+CNsnS4PRHXzNMNDv0vK6KQZjj3
sUAvi8jKMC/0Fryqfu0WBmFgFhlo0VuHCcZxPUP7VlsZ9sXD4R0LxhFIYnNGzS3Ov7rKRS2CuuTY
/ixjG9SMdz+odrqScbo6Oub0/1tZXJshmz/0Zyvik+h0j+1rFznUSN7KtRrNvBUXdxnQtv8Ymo/a
D44N20+jphOGlNwmVfglebu9TJfTRWGAZzAJDGDB8Puc//6Ii5meD609quPJC79pJCXD6c3MDp62
8ni6nDKV/Bz8NsD1YGRaggW9UYihEauG42TBqSu0iKkMjuB9JcVa9iq5T8GBQHslvLk8gTA6o83Q
y0NEftnZMvZK0Gu+PBwl7TMYN6IPqP4fM31cCdauTCNv4dkWZR2IGuf//mGZ6lZEViswhmNJCyaU
P3ZrZvTqg8+XnqWwXAmo3g+Rc69QyW2R6CThSZF6WXOHQ8uLKVOMx87lNP1ulvZgcoY7pWq3qh3r
DuQ09u7763P7tdoJd8kPoPjNLtwGg128DW/FU3GXOWsvv0tX5aNwJLhRyPNdpFUKX2xrr4/GI11K
Dz2wjkJAnSpb41u/NtXkLmnqUamUXLznBjOqBMqS47GuaWHvH4MAAH9mNxBw/zt/wPze/2hscYO1
Jl0YqLeMR2MKcE9HzCvXEv1PSpL+zdSfVf3QCcVDXuxDYcWjrs0mQcdMpDFDFpe9xKIgqp0XN+Mx
0A+hIRyy2NaBIf3z7gdQ8R8ji90/ZTmNxGI5Hsne7gw1tJN+vG8f/GAzCWvrdmUrghjnX/Jhc/P3
ImQbaG60jLiajkoEUDf8rtSyI4q/DGUl6LgSAUOeQRSA8AiQLbAi53uxMth3md5OR6ECE2fszG9i
Q1ObmxPjwzG+yZKVuO0SNQKr9keLi7su7uUYohAsGu20NdX8c/s4wcjmkI9Ce3nIHwaz2GeDLXcr
lt8fgYuDYKbYBzYI/+7lI5GGnDYU5X46fvv2KbS3n57uc/vHKbRPlp3apR3anwaXEN8OnNLxN4d4
E88/2MH216/Srm3JpmFq8/j568NL/s0x7W7z3bNfA3u0Zbva8YDeBRvy2nboyvbTnu3mGu7zxv68
e3i4+/t0H9h///y97ZHvTY63RrS4WSvLHIy6Z0Sandun7f19t5U34wbQs2Nt0Ui5B+tysjbeg+5a
P+oHKDc1Jzw1T86+t++A69t7xV657K+v74dZXlzCUVwNuu7P33TysnRTFbuUVNaW3L4e/6yewObV
0+e1EGP+pYuJQN5InTtbIRO4iN+gnu/HUkInLorIiYfCJi7ilSv5fc8tbUBJQTMz2DxaWxYDo9dU
jD0tF4+SnTu/UBbiH8T9nMT++vozsEX7qH5eWd8rxwDtgf8xOZ97H27KNFS7qbcwqSrfdSfeJ67g
UFN3Xr7NDvsDMg673qbfFKb46Pw1j8oB0J6tb1q4G8UtJB16bnO3yNvv/Rqx6oUSD6f92bctTntp
jOLQkPg2MVE2mlAcxdR8Gudu7P4LtHCuLLSOZ/RuG/y0oEiz9nUJYka7r2BNm/ptawiAnkOCayC8
1hGCIhtIi03J25E5W8NQ3xRdtxLhXLrJLPjFZcizEfje+8vow3xWHuy+cVlOR12Y0q0ZwsVgDkq4
v71sl6t2bmVxUeSppVPGYAd0yEE+GMhfbFD0Yt1kUzhYntqvvB4uX96sBOByBLAUmneWoDKSO2oH
YFE85tGd0bWPXb7P0kNt/irrT+rorSRNLkPTd4VLGmXnawORhHOfBJNajVXkS0cokevmwSo6Oy1Q
UndHuXMySdkY9Z/b83klR0Wjt4J8KJQCQAGW/B3ppCaNFOuY3A2WrU6pHdWSE+df67eg8W0Ii7J7
vb0zp63iIZtA/k8juvHSfGVhr7yc545zGrBI18+EoosjQNFakwSDJh2zB8HcT6pE5QKxmvE3WgT0
CzfZc6lnG8nY3J6AyyhuNkugCLyOKuayhhklLZdaa0rHqOaJFt/Hwo8GMevwFArfblu6dKVzS4vQ
vCvkRooGg5luIrv9KfovsvglK2M3uPPgMb1t7ErwMVsDwwORIgk4cf6aD9tR7IwG1nfGVY+b6WSx
7WHY8TSEWSMJzlQP4rA/PufDbbPXxsh8Ucmnxq6Sfzi3Glow1WlqJh9Ngw5Yaxs0jwYaxZ7Thj8F
cWVCr40RnwWkMOunwCi0OMIrMYynyMzlY0p/Qt+7YW2rtByU5iYl5Cg/CV1sJ4iO3R7j5RE0syPM
HE9kkBVinfMxFk2gj1OUyMdS/AQqt43rTTa++G2/EnhfmUvszMMjdKS8vrgESg+QV6lX8nEoasfM
fwYoOEZhAUSRm9HS7hCpuT2wK9fOPLL/WFysXpIN3aQZNauXx3acIJSS21n3DQSSoDjlUO46wVVr
CzVVwyYlaguBRSOQm/NjM/yutfLes3ZNavclKle4WR0au8zXd4lsOJpCB1Owvf3FVz0ATCzHxUzD
idedr0UepXKrt6V8LIRt5JFmiSo32wLfl0p4YEvbMyBFWGM+vnZUEdKjlkfWZS6/LI6qYJQK4D8d
fhdof1B1cwYr3IiKW5BMEP/wykdxobJbA0L/1NrfHvLlNTvzVODt1BFpB1k2G0ta1U9t1cq8XkwN
wqU6305eEq9M7JWLCIE8InkY42AHshYXUV+Vk5kGHp4QZc/eMB3LSXHysHUFPYNIQmQ5FcoG9cph
fG1mZ75ucpfgRFnOxXrqQdVXAiWFY979hsi1x8IouIlmKzwfTDvMbOWtFmT39pxeNTuzc71vM6BV
i6gi6Eq5qCuBQg0dTGO1rYXRHfSUAOagS9+KuHjVha0cPkDOuRLSX1vOj5YXr4ychpPYiH3tmA9l
BVtCXzugA6eVI+vacnINwKuCJh5KwotpVZJQySIv0I6RB1Qhhuag+TuWBwEpCb/rNv1TGRm7lTmd
X7fnIT0hE7gT3tnEssCfzremOGmU09myR7+2xU0zPsuw9JbRrs9fxcTY9lNsS4+3bV5OJq9sk7uO
nPfMzruYzBHOCAHlm+mYyJGyadtQP9SCUa2EhNesANohVpqpMS924Biok5IHxXSUJx5CY4iQHhT7
a3Jcl7cM9RDAmbMqGZ2ZSwzuYE1y4sWxdPQiRf+Ra9a4lTqTi1TzgsoGqBStbIL5sjxfL0LAd8bU
/wkGF1t+lhateOkRnoC8oXnDawL6TuGHFPKyWXsszA53bgwlAJPQms5yHHJZYQqyAfApmpjHKhVt
YyQRMPDUjz5r/ttk3ivRijNeTua5uYX/D6XQpxZQc1CTkaMlo4NrOrX2Wv07xuPc0LwRP0RdMsUs
tfFFA0Rc/jspkocgjCa7lW3ZCGzBuBcEbaakbk+q971H3O22/8/388WsziUWGD14qywJggyz0K2Y
iPCYQiPwZ/QP+vcieYsho7xt53IHkKybm8roQqfHa+mbSR0GpYBG7HGq/F8pfTdcCV66chdc+iNG
6HgFXkFCgKT2+VRKKJUOZp6aRytJQwesMGOifE3LUdP/N+P5YGoR9+hpZuoFBFdUpM3MNtQi24QD
HNf/xax9sLJwwt6foi4fGZDppdummZDTXaOfu+YAH+ds4X7IB9RZ57MwqeFmQpE5KeCC1ngx9QS+
p+j19oCu7aoP1pYVxplmKNdpT6KmkdRbq/Va15+a59HyH+JqnFb84UqtAYegDA5dB5nGCxpbdaqr
sFNK8ziOmSvDu+g19afakjZiZLpTd2c17Q5t1YMqt454F4+JHbbSTsrbH1bkfSs+x53xZsWerUw7
ReKZQPUxiKVTquj26LkGVGp4wW6ktydX7S7uCN4+356wK+Hq7MgyKS7uYC6PRZwxVSFE9iD0jkOu
uXmoHMI63cYBt6HsNoOreoe2fo4bIVlxvXfI5fnJYBrkZaiAEszxyl14eJVE+gj1knJsxgouqq+R
tacvP82f0+KnCK2Qrz2pwR+5+Js1zade+dxZz1381TCT+07QtvWfKb6TUXJv975Jq2ok/r49MZcH
Cvg86IkJFLi+qSad7/VamPHuQqEcO/huXQr0JKwicQ2YdmX6afcw6aHmPp75+xfxgV8KAl2CoX4s
lcLOamSXN7yjjC8o4VYv/SkLqpUD+XKHUISDz86E9gVC9/e+tw/XgZXTauZ7FfisDnEKwSy/FimZ
HTH+LpRWtxJKXjbv0xNAuA5NB2V/ZnFxwKhtDKVXqAN4jOVNmU3ACuRsB+qMN6Ml/wK5GSG6bpIT
7JJD6rGDmibeaRTivPCgyIUCs0xS3alSN96Nlfbr9hpfyTTRsoAcD8lBoLvEaOeLbLYS3XxeYBx9
U7rvBf2harxnKCfs3Poi87RAFd7V63bv1ckWpuRUfdCUu1oyN1J3kteg6++x4PmOmL9mblUGfj9D
lM6/pheG3vI8MC7yl4EQxIQ74rsFfbtDs6vW/gp/S71jPRrt/vYsXJzQkDeCCWO+uYfh1Fmc0K0e
yzVsZtZx6rLNGHzLUwiA8kdjeoGA+7apS3c/t7U8n0swpNSCsKVA7/fF+1udhtyt3UDelaa91t80
O9fZfM7G6BkDawDsBcjJ+XzSwaGmWdRgTNE3df6MDoctIPueUNjJv61l7y821sLaIjhQpM4vOOet
Y6b/bcbaprUUTobvsw7x7Um8iEIwhMQqTcUzcwB+ez4sqdJHIbEC75joo11yYcvBD6td42G7Npw5
k4QFZg4z51b03o9Qvwi9oyG7seXSB5AG92axEuZcdQiguUC63lm4l/0GFcPrEwMzE1CHp2nfVLaf
OhH1tC5x/Od/nzmyZKC7gKcD6Vh4uhi1alQIkccDpoKPyJWyX0q6cqZc3Bukxeb2ExhPCUN5kZ3P
m0zziS4WvnDU9LR2ey0XbKWX08PtkbyzJCx8m154kCky7FKAiBbL00SJGrdBIhy91+pRelElKm5O
+zb59jhu7/TPWrehExlm/RW7F09oGZYK8jzSO5QaipPz4dGZVQmZIgpHsXqIgBeMmmbX8Q8EuLsm
s1XPlQvQf9KKy18eUbw2TQ5qHq10cSz54VHWE0KtUPwTffZ2N/2xmtru2l+G9A2xtBVbl6cGRQ7y
qBwYTC6+cj7CMuqiWMim4NRnb0MovZjtJzFuXaCAEEqqbr+mznzZpjvbIsPE/xsUPu2H5wbbKqir
Cdmwk8r5lNY/WycWT6i+0QEGtcv00Gi/e2gx2/YzrVrI4tK6IjT3kLPtwrkW8w3hJ6OASN1iw1RU
JtYYja5MPphLkiZzsMbLeOFq0zjpnhX24cn0HuLCJ+mkbYX6rfC+IZm6ch5ccN4ScZE1xa/gFmD7
LHvvOo36toeQyCnrnqPsu9e/TuPDCGW1p9ebXsKj/5SCHfJSoRM++51VJxlCUPVrVyhwc02irSCD
08zNHf4aHPxyZxMN4vczGTA3hrpwDLGh3WtMlegkhWC164xsdDJ41soOu1BtYAZwcQ4Rqgfg25f5
42n0SJ5Cw3LSZDZz07iJGB/m92YBm6EvPDZ5eWgL0TW+ekNuk3ORA+AvgHxTHwGg5KuYguvmJTIW
mzHaNu9I8gECKs1Nw7V9OR+Y56cQYOZZRYTe4ZmkaxE/ARn1jGAU41MbOHX2rObVtpwVJfRfrdzv
vRTBqZWD74ozAv7lyUoxh9LnsrEiyGQpmQwzPlXWXVC9SO1j6N819QMdASvnwCWygVrK/AekJDK6
BBLn+xI+8xKaaS87BXm3BbNth/FoV4y0lzW78KsT6Qbc0HPj8YvkZZ/KofvnwTK3sC5Q1gEyTgvL
+Re0YWwUvVdqR0GwnHAE6VHD/0YlQU525gpc5nJiIQ6ea0g0cc3vgsVS+voYV7IZcm9lWrMNUwGk
y6DJD14u0Uam1upJbVclSq4bhaaUCGCmclw8D6YkmNLQjIVjWEgIkqhBbzqZ5UubKaHtQBzr2mno
pfpy+xK7POFB4AEHANfBdr7YYVKud1IhDwK5IrOanKwINd3hoW9WnPB57dn16FlUJEOxFjeAzdI1
HeArrkXFhIYr0o1AkJE0Ol9YMlmpKvUTX+D5QW4PCRw0oI6Dh4x0u9NlbNQuSTNXgFDYztIYpjK9
2hPKyjutgT7u9nxcBpQm6E/EGwBLUtpbPtL6IMwywxSTUyAO0iYT5MHBJlX3ol2LH66YIr1Kby6V
fWAZy4azrAeEUQVWfKoHRXHjGdg6VPTZlcO4xqh4yRbEmODVAuWNIgGH6ux8H166uQDCNWyj9FQA
NGloaDPLGsrdyunudWIVzg15eGUfP3CIdKObVca+SdJdUW8NLberatiOafmrpmVZXtlrly+9WZWH
2AKaQELfixmXlC4JgiZNT6JnIcfNVS/tujF1vYImnB9S1TqGtlXQTmx2jXGfpMI/rzg0gebcC4sG
FefLYrNzuqqNnBvpyRPv1ExlzyVuulZuudjcdLfALgt5jjnrrL+H/h/m31db9gDyW8Q16l2gyk5b
P1nw4bTaiaru9rYPXz4kFtYWQ9JUoW390c9Pk9kdzLK3Re9QDO5rBEEszDnaUVbWIsXLIHy2SRg+
P5BYRGNhk3Cs7qyhyk81NDl2IHX5JpKzJ5pcf1bqWG+5rML7qAvhuG/T0VXGGsSOYUBhLVq5W3iR
8DPIhLVa8LV5J98ODxgMfKC2FveW3yljM3ZjfqIahReFBh3qTWfQcBH9CPqk3EzqOoeozGY6iwSY
Cp4jsM6SMCNIXxitzEiv+1rPT1mPRJRWq/LBV2lUL/vUJ5VV+3vT97m9BEFw9Tj17vVM+J5LRnno
y8b8u+IMc0h68TWkUWZ8FBy4y8eraPY93ZZyftKejb1yHxWklezOHv4qsMnb4SFvbBo/11C8lzXb
eRIYvE46j3Lfezbsg8cXIlT1Rqnmp2HK96Wk2/5TNRZu3dW2hRhkrN+1FnJqLpJ5twd8dcnn9xFk
NSKaX4v7xApHWFUmvziJbfNat2O08UooOGRtUndRJhowyU7Zr9s2L45yBgv/IzucRKh50byrCdRa
hWnKTyEpZDrAIkROi1ZwKtrPNrdNXUTesymKtiDeiP14hJyf5Po01sRaUnEyvB+K/Kpbr7d//0VA
sPj9i30sCYGmZ5FanGTD9b5EDUoadlU6WbLDUW6bmvfBwjNpzZu7j3hlUphbrFSCXnvkJUZxiv8W
h+Ixjm3TLVunfQnU/6Olef0+OGMvoVCWWEpx0qyTYR7yzm1iZ6g/j8+C5krNyvl7xQPPxjXvyA/W
QnnS+2Qel5o8a+FG0p6Cn376spqAuLJUc9chERI3+vz3uZ0SKbtYM0eWSndHSIr7vyURk+g/Q4bq
xEPp3l6uK553Zm4e9odhmZYwEgRibkLTNnpp1+AB19wBJBzQFDgTCMKU899vCaaZhaT+T4lc2UL9
oo93sffXKw9S6egoVHcQwdwe0WXsQVqD5zwvTNJ7cMwvTMIV2TV+jLODm5yKTyGiQJA6PZBs/uO9
wGOSm4cI+oO1bqNrM4l+E5yfpPpg5FyYlUla0u2Ig5jZfSD4GxU5vdsjW7Mw//cPa1UHIkx1JhZo
ZxQ2aexDdjaSxL9t5ZoD/g8LEcBiorfFWUG0BFREwQpsl9JLoh6UmgbFfTTu2nZlT82+vDwrKJrr
MNwTP5GSOh+QHiWjFYd5efL1bQBHf/Ikp5k9GCuNLtfm7aOZxcp00O3ldT2bwRGa7C6Q97en7JoB
+r5oa4HACSXteUo/LMzQ6GPBg6c8mWbtSOmnbD3Wn6diMVXsIHAbJq9IEDyLYyFB7lUjT1WdjPYO
MRYavfRD78aE+IqxFcNHSd53ozNshr1Vv4aBupHtKLZ7p2pdTdpSVknXOr6uLN7ZFy1Pjiwq03ow
KHAIzV6MxdkX7Sz424n/XA8gTwbnA8OH2IKm0oXf+0JOoCcZ9WnYRuZr0j8UazXDK4f7mYXFVRKl
bQNxNhaUfnTE7q9u3ofEs1LkI57zdNtZ5t+1WEk6Y3mWU6KElHEpejWIelIWadGcWii9HXKNAe+G
KNknEWiLfzeFU9JCCtMR5dBFWNHrHZFjUDenqZccVf4kRSQext1tI1f8AB6MORIHH8AmXjg/dkdz
MprmlELPHadQ8cTxTyMf78q+WIkCL9MKc8bUmoWUyFaRR12cTVFfc8Qi23FCKuxeqnejgfOrz4rx
bND3mKrRNoaI3BPUfS3ouyBZY5O+HCvkBmTn6UAEKAm55vlGVyHHRn2lrE98CBjXt0R+8QR3UNZE
fC99hHczaNd3LlhcfuGPyJaEEZrT9UkS0O7IcijB5Z2Qr2UAL496mkcYENm/Wet9STfcIG0hZ93U
nDI1snvpJY8O+uSMCoIaY0Y/6eG2p1wxRwaMnlUw6vxZ1mGHRlEa8BANAbX+RWi39JF0tSO2L5Uz
leJaKfZyT0MK+B9rF5XYAQhtEEnNqfzrP6GCYATb1y5ZQ3lceZafm1m4pAQFNiIrY3PSs99jREuu
cV+V3yXkNj03DAk1PNVuoj+3Z/KKHyrokpDL4i/2xOLs7fN6sIRUbU7qDhqjz+3DGszoMmxjVB8M
LDY1dKFWG0cYgLHM0R3J1l1ll7vh9vY4rvj5mZn5Mz5cnF6cVGmFLvMpRKZX7e7nXJRXrBxQVxxh
xjXzUoYNhhb0xVikJC2KMfeaU1LA3QHTTU8C1MtAzD95RrFyul9ZmVmVBtVLMCikfxbGmo48rxn2
7WmMsj8TZE8R8LlqklytX3sTXwl0YWJ77/wCYDRnJ85nrxlFvVd9uT0FB/9YHLrf4h0q17vmLn5o
/nrfupV5vObqZ/YWp5KYesIQiVJ7arbNgcjjRT0UG3rlDhDr/rNfnFmaZ/mDX0i9GBWNImJJfbX8
8tdkxT8G/9/xKGSPAISRIyfBRa52YabV9CQnjGlPffTJi06a4j9X2kYQ7vTqr97DG+RTcrSkfTSl
0NrnnzN/f3uc790y58EAXwBvAKy48JaAEzgf6CR6kG+3eXuyzAQGYrsXFTvw7+V862mP0+ROSeZU
hj0GsG8/NuTgCuthDcE6u+Stb1gcJrKce+M0dC23AKna5qFVkgezqfd1VdJxMn2fxDVBnivbHhoI
nWQaqBwugsWZmbdy3dNQ2J7kcR+Mb1kR2EW+XZna+S6+GNYHI4vHRZfB4G/GQ3tK+vvOAIspOYMG
E434WRl2iX+o9K/h822b82pdmASei08BCLsI0nM5SvUUElzcNnQU9EGRF8y+etpaeeWqHQh9IbEk
GwkomO/4sD0m3QrSRFfaUxhZP3tEHM1A+JVGX0d1jb7q6hkDIOJ/TS3OmHYykh58dXsqtoQFjduY
dlFt83zb9naQuLTcVI07fF8TX7kS6bExdGVugwHSiqbMYohdJE1iwRCtKH8I409Nm21K2EIo5bjg
aTb9RDmcb5A6D6a34VXM6tPtxZxHdrGYH75g4T9CPVR6iHzrKemqx0huXrVgbR2v7oMPJhbr2Eam
1WdAqk6oPWxqKbCt7kHVV8bxHoDfGshiCdO2HKGjxIqyD3/UUOv/+RVINp3KMNyXdgoQ6b7bJ6SP
yaJ+oyRf74u3/Fc2ODotvqhsUgMenOhtFYeyNsGL60Txgv/H2Zc1yakzUf4iRbAvr1B7L0W5u31t
vxB222YTIAkQy6+fo56Hr4tiivDE9dPtiEq0pVKZJ8/J6qTD1hqNaiP1rduvze/y7gVnJ9rGgPyF
csT1LtJBTuhCRQ/S8UZgFehvH9KNOL4bw66TQf6zOBpf7m+axZP5yaD6+6eTmZmgWsocNaYTPQ47
LezNlTfdbdVPXVqfTMzcdddnGlSZfXVlWK+UP2UJ+GZCKDSy9oTU/dGmzqnKQgu9Rug/ei48+zFx
0FQ8NEeNoa5vycAi6CiGUqbXr2RaFsLGq2+bRT+UI57rPQyfb1nLkZ64OBe9eENPYjA40SiMlRfF
opsA2hcpFxeAFV2b7e20KbrGJIk8d+0XbQQwxs+e4kwhtIynafhSIXE/IQdYas1e2NphSNka48jS
iiN+AKwVHSAIWmZPQgfEc6NjTP2Z9CIwk31j9IEp3q01bZglX6HEwSBQg9Yke44jrBrwDxW+3iNK
QZoFqfVfEx9Xwq6lSADql6CdAU2TIhG83r0mlFyE4ebDmU98m2uPrrEd2mgY4g0btmtSzkt7BY2v
aOXEIw0ltZl/Lf2OxIZTDmdSyLBP872Nnld4dN5WDzJ3Aw6Kem3c3D+fS2+Bz0ZnHlcQlOFpWQx4
rf1Ji53rAlP1zamPeLjdN/RR55h5XQSVkElTaEJAP2c7s5eg868dWHLrJBRZE1aeOHRa+4qW9E1c
/LKq71Ub8Kw5Z2gnhS743tG/s+xnTeQPJ/P2ExjkHFFtB52GzIx3HJJu3UvLIe2jlWuR/cImBkYc
yQAgcVz35iWh22kKVSGsRakdunrjfIOmZjJs/ZGGJf3Vbsv3DH3lf0CYN8TvKQ/kSmJHTcZ8sj7b
n/lpEHAPDUBn2Au5ceQuefGGf+c6AEIaXGB4KMFPILE9c82uyHRqcz6cJ1wCkHT94ZnPjt0+lfU5
nbygQWdY3f0FXH7rTvbaBKvNPB8gGOlVwRpwbWTjrk8W7ezOApfDeKad34eGNx40SM6iO9uMX0km
f2kmmLOSluwzbvBtqkGRu3PzzTDp/cqTY+GM22CUwmQg6448/2waJMGrpy1zfImlfef1H83vIkg5
hz1Bj9wPzV9rkFjwW0A7okqP2gjSPvPXN9iXbatv5YjSIwv1ZDhYbCvdPhxSGkwpWFmTE6B9I/tZ
Wv8J7p/Fzy6JTzRfo027bYXAkAH3hraCqkreCJ54VePRpJnGc1udcxDRdWlgmA+u3Hvudmx30vX3
DARYoD8/qj5ZLdtpIMbV/1R2srLbl24ttJkCN4IaOrSztJnrk57hJp02juemfugYYiu28WUwAXj5
bMit+zR539xkje5naQuiboPqAeJ5QAZmZywm0whGynKCdhXbDpBaTjuI9EBiakKpAOBKDwlGIyiS
KWCQo49dfy0ht7ACaMBQJHGQPMUKzPP4TlYPwrXN6czz/0Cq+tj8xBQ98NznIe9BUxWzkGghGwO0
ywhySDpwVCW/ZVX9Totf993zrcMB5SHyx6BcxTqgufb6PHrmCE1NQ5vO3QA4rcOnI9g61iqCt171
2sgsUtOLyk6hPTGdaXuqQRvFUOHarjJxL1kBVh1kDOBvwaU9u9JS2dumaIV2tvMkrF0joGXwl8rX
f58wNEVj3YARxn09i+y8HIKrNuHa2RnHh95ws8AEPdJ9GwsJJrSS49bEexN9W/78XBABCCW6J7Vz
2p3i4QCZt4w8tfkzhdrShMjN9JMwtdYaiJf2AhT9UKEGkE7lw6/3gsFyqATFsAohzjHop7HYugCK
r8TtS8sEhloQSKBbTJFFXltJC9em8EzaucbviyLeA773AgX0nyzNtvfncXFAn0zNBjT5FdVaamtn
3Zq2cnyClsLKYNYsqL9/euZ4EIw2ObdgQRsBLeR14Jt0Jba/vTiQQ/kAyqNyhT03C6zTPDNcYZea
wsQUkBPU+FOtTysDWUA0KSv/t+EZ3ZDzqCCrZdkxF6enkuDJ8/Em6gLzZGyqU/tU/WAr5m7nDXkv
CykNED8B8TPH+bhpI3UMyjgnEIVoxZ5Cxvn+2t/OGn4acQYymkBbAIZ6vTJ+Q0iTN9Q8axOwelRs
e3T4lcBn3Tdzu5sRSeHBpQreuMHmBYhBIEVbt5N1HhlYa7Rji+6myT5lxRqedsEQfAH6jRTFGZ4l
Mx/qktKQfaFb56rlu9zJIhZ7f80GvSRt+d/9MS0sDh5xUKIDPy0aVebVUrzfqhKaLe4ZN2WQaj8Y
HOl9Cwu7DQA2YKJRPkTtF0oG16vTjpZdTW3tnV3g9MrHlo+XJtbhtXs/aPKuQhMI+WlnPRAXw5MP
8aKVD7idTaBT4IHQ7qJ80bwCl6ENcpiszD+nzVPXaZAWeXIEUnjZCv53xc689jaMMmlSmfpnkuZh
nOWBBNbX8I+S/ro/o7fRrBoQ1Ecxmyinz6PLYdQMMcrCPzP/aTROSBQEMdh+u+qnnuhHtK5/uW/v
tt9XbQ/1AEeTBnrE3NkK1o5dFSCtIWc7bUG2axwa/aTVfSQ8LehKGYJcBhxc6Cp/8qcL4P9BQ36z
3kQgA0YWQGizfw/rrj9ILcUnV+x7reFSzSNn48JpQL7ZbXCM2zB5rU7ySTyR3f0JWJhwoLnAaoMq
PPQ45hNugtxcFcfTyK3JZiI/i848CMK3WTyinQsQvFUo981egiF0NCpxdJSOUaa+HqBn90lsJFwp
jbz4I9RbSIKUs3TJ3x5S8/dHt2xL+TQ8jbChjGtbrehEmXq989x59njKmubNayBVKLhwd7lt0pXJ
VM7r6lWoyF/QJACsPOJivAauzQkGVd5W2KDilxvWQc/A2UshXywn/urIYs3aTcJF9QqrnhCUJgFn
1WauNGHMahvw2Tx37jfH/U/y5MEWQety8LIjdWV5odWtTejtCGETsRVOKOprWMfrEVIR10jHgBxD
yAkkvLyNEFvuhYyReKajHdo+mszur+HtEVXjxKFQDWaoLc39eF9UOuuK1nvmAvzTsHmoXafZ14mm
H4DteDC7OH9MC9Lui7r6XiPlEILajQV2Ojkvtc+hSdlEQCPF59iZ6IbLVcqtm0vaQqkPd5lad3AF
ziEzbk/8DDw93nNOWnQDg+Yr6UrQFJQvK1Nh3mwwGAIFOiJbuCt/PhUl0SXUVxPIADxhvF+ndg+y
bAkp3/YNLTFB9mL+HY/IKVrtWsbj5jLFEBWXGR646BQGI8P1wjfCt1LZMSgA5LTf6QKNi+j681Zi
xNsGBZjBUxrhId4NmM5ZuGP7CYsFtfxnVxPOjzHpcNfoqeV/c42p+cXbEk567BP/2wSGCh50cVYk
AYGvYbth7MFh0mWpSw/pVMt9Kbx+TURkaRqg3gNBcQiVIB2o/v7JO3tJo5Wd0pUCg+z0COGtOkiN
sd+vrPOCGQc3IPoSABpGoWM2DU4NHorGiNFk7rbsYULw7we6KICrgYht4ExOvS/c0dtaRW8/6yag
0pXDkrDty25LvNzdss6gUHku1vgUb3wOgJ2KhVtlFxUH2szDNXxghZYX5bk0DHqxslTfJzFtL3Gi
N2GaodcRnUHgxfT4iL4sMGPcn5ibg/ZhHlKrSuQS8OP59KcgyO5YijYkt/Q3ldSybTHFGZKa/J/h
kA68jYfI0Ubx14AuzfVKjzyjIA3z0gjKNP1vWiLAl5kuDmNDNbTPpN3P+0O7fSzDoJpc1Tagnq2z
F3nhVHZHsySLnObdGl57iDuDtHKXvTEDanEp38UkJNYaY9nNDQmtZbgsbDJ0Y8DDznZakkJFjhde
FlWmJQ4GN5KdmFprWzgNC7KxWpPAuIk3ZvZmN3IPOTuGZztG6T7w/gtEUQs0gdjI0YYlFN3uz+kt
ZQ+sIaoB6Bm9HWA3mHuttk1pg0x01IdQpjv4W7qRG5DibrwN3YB7EwzqJNz1KIp+N97LqNNDuwr7
NVi0snIVFiD6UPEOwll05UKG/norER3Klx0apKPSRlKugjZwLkGTYtm/wE/6q0gTbyUOWVhUhHSu
6uxRjYTzY2J0lkV4R2lkZo/6BK3wKXobm2Fldpd27JWZmTPQeWNB5qikUG1I9ugKc6vkQU+yfV1s
6yQOKarfnekdmO6tPLtvvBAm9PP4ZlEIZMno4BakiDSo2tvDQ07PfADnXoQaVABFACdn2/s7aWkJ
P1ucbaSeFK2Fw0kjMT4TX2ygZJo8EbYTELm/b2lh7ZDRhoQ9UvouHq+zSXUJJCiNzCgjSyChLrN9
mX01y/55MprNfUsL64dLBnSdikgIMdacpMITud9ORlFHY+2C5cwOMY/ZEEJfLC9zyCuFFbqJ7BxN
cSuG1Ya/PhBAMQOn9UE8grhptn69qDOjdydQ9jTtDz6E4xSAgd31d0a6bcujTnkgtL2e0YOzyrt3
O7/Xtmcr6dN2gIyVDtvDSwpCQVodyi4Jx/9WxngDV0LHDx6waqPaqBjOuaOrvG69vOB1RPSosUH8
2iT7IX7M/QdkjJETBVNCZJP3+1Y/HuK3M/s/q+rkfIpPxjEb3Kqu60jCwRVv4sX+VVzys3ywNmB+
Des9UNWP9U57QOvueXxkz/mW7qdI+2J8Gfftzj6uHdVbf381DR978NMHlSp10HZNHekt2RDw8tiD
FZbiqGtQeZlECInT7/fn4NY5XFuc3WgiHfJEmzDxsrkkGtz89FQ1O55tsv4Z4ohotdjfN3gTlCBK
AxYFh0gl7EEDcj3nbckqiYiljsANFEqdbBLPOJTVikzQkhVcHvgPdxoygepp8Gki/YZ7Pq8nFplx
gCiL/FjF79xms1S4if0KhUqkswBhvDYRJ0OF53rKIxKDPQlFCLnpoeYamGZjbluO/9cMhbapB+i+
UnMo/0O/Txk2icuO92d04YyiogkSC/R6fzyqrj+kGuMMUYvNoszq8V5TUqsn9JKAdn2NsGJhVpEd
QP3YRtCBt/Rs7WqGQi3SciyquzGotCESwKHlaBy5PyA1c7NjibcTkMK4j5HymPeI+FZZ2JMseeRV
VO54qoH8uZvWBMwXdj4aTlGUBW8dcoJzK0068UJkI49Qtt7ZcX8CVcUlfyDZ+F0n3s+RTnuerJy2
29ongozPRtVHfdqXaZ+MXe01PBpJfSzyr1wgKyZOJZFBJYbAtTsAwY8DCytC3hKRRfdndmkB0WSL
LYuaAjDus2MhDXdIS6nzKG7tXTe0oZTdtiX1yl25aEblWJAaR9FqfmPFE3JaPrN4lBIUdDlwdqT1
diNzft8fzoK7BHL5f3Zmt5OXZnYPvAOPbPdocIFm+Fe9Ag36Y03P6MtfgXepX5tvS09RzanmVPS7
zdYu6bqySG0hoqGp2otV587Xri78EFVDaGHVBtvmer5GcrfkZgCawINDdQre0ke5FKlWbpUisvP0
oLU43Dyw9XfkVgvzC9i58L7qpmpP6Bp35cLkgkMbZVUAlFD5tGeTqwOi4DGwIkWTXUPE0XuV3Ks3
Q1VcbDS0Zq3nhj5BJfT+kt6efVUcMGAU7xDkUNTW+nRACoAQSkqaJhpdAcSETtOvjePkl/tWFoI5
pdGKgM5GdgKp3Jknq3ipkay0MLhyLA5NOjonm/vZxiR2AioerflS8374mpMO/dtOR3YF3r+HlY9Q
d+v1hsJHID8E1Tzw6qMydj1Wp/Dagup+E5mCGwGE15FzE/5PHcTDx2kEstGVij8ktsuwpl29pYnw
kY3N/7mBU6WQkJ3Eaxq1GUC2rr+jbkD/jqRJE3XIRGwBHmkPU17ylYt/aWU/W5lFGtITKFplSC6C
q7bf4s0C0rWxabf3J/X2kKqx4OJVgmsgaphZidHN3WQl5lTv+IPZxjmonJz33Ej3SZLYYep0KxCf
W18HgyDEgEkgtnFerifP4FlpEh8GbW2EsHqqvxt6XKNlXbgrXvX2nseD2EEx0ABwSaERri0hw+mi
hVG0USN+y+GrCZXP8k3EKz51YQKvrKjXyKcDWCHzO5i8biOk7qD6AYbCIIVOMlgOSyOorAJtIRXE
nu6v2nxvIBxBURilJdzH4J6fZ/BGgY4/v7NFBNxMDzFDDspgmlorD+EbXzo3Mxub0bJqGrgHQLvX
gAsKZEgQ5e7/xFAwNZqLm/4Zx+aITpf6H/fI3O7s2p16NlCkikXkO1/7fN+Ob0P+9f4MKl/x2Zd8
mFBziEgUpYa5Q0ssVIZpkzSRW/wwGijfA04KIfgt2lnA+o3uGssOIBq9sm4fctZzs/AcAKsojgOk
vK93C59KwVg8wl1bu/ycvRnfndfsSZ7ix+qvGyanGhkjK3DD5kiTUz6suJT5XjXQmAG3hQo5kkWq
rHNtfYTUYRzHKKtkNLDfqz495p6z4bq9cSx/JXS6QZ7Pjc28NaOpkZaJ3kY+RRJpp4EpADqC1Yi2
MwlFq2AixXgaBning1UNrrMlRtWkYdsJcITarh1n+1j3pepeZwY9xLxxvZAWGbrjnAxq4RsmG206
GA4FzsdkTkNDPsnp7/19MnciGAUAoFgpoBpRFZmzZuFdmTgtnWRkjjLfE5R/9sWYPqAJKT/Eo6jW
7riFJVIHG1ctknlAMMyOXMbq3iwp7SN0BhpPWdmSt2Ys3aOT9ek2JrKBe2ETEotaI0OzYGTDmAke
XyeXIZ53RlhPxiFnDLlGQoxjDmMIvcrVjpt5AgLzoggZHXTZI8qCK7/eSgkZrQHUxX2Ud7EfOEb9
YPui+U4nXTxSMzeDAWnCLXfq7IimHf0kIPqxAoy8PcIK/aXK64B/4Zad+feqr0xW10YfZb3Vn5D2
eSagUvhmCdZuMzLU5y6L39zEfNbXpfQ+SpHXB1mVkOD5kU3Hq3YOfqfGSFFHN4coTwx+FjQedrZh
jigfpVOIGEXbFSZaAjudyEd/gtKvU8r0AJg325YJ63/mNK+ei9Y0wrwnoOekdo8EBlTUzKFxg6KH
diRNOfwsE+4JSnQcrE2yeAb9YR+2vhUHeBCBZLaO7dDRxi9ONvk7qcnkQKTzImouQzR8bgniw6Av
Wyg7VVW98uxcuB5QjQV9L6ibVYw/B+BVSSFoqmVDlPq/utrYJCOUYNOvkKY6eIURDTHQWMYOgeAL
vvD+sVw4JlemZzcEisTQeBkh6VsZ9rNdxC/C0b8NfvHcyFNBkHK/b+4m/lXbHaV31feOiji46a+3
e8PAfTdodIj0PIfSl7XJQeoLhGxIDTOoSRuabX0kDLCVxNqt2L697K9tz/a5VcnOFW41RNIdodjF
0ZgzGRtJ9x35WcZuaPjxZqzA32E1xb7Pdq7mhYBMm3QN+rg06R+vG7DRorNkHrr5uTZJPgisd94F
6ELVEAdI9PSNzV8gLlaCj6VR44rCxyIDgKL0bMbd0W/MRk44YDlB7TG29YMtfPHv+wg0jypHY+L9
hF6Z63X1zLT0vdwbIqe0LzKF7K+FBsHflg/ql7eVdVyYPhThLIA64a/gO9XfP0WKtZu0KCI5Y5S1
/JCldiC8r3w8WmjMGXsS6P50shv/XEGXL0XdGWMd/TSo3UPjvlcAfleC7u9/0jwWh+/GQxVJBxSx
kJibz/E4iNhmPJuiJLbwOu2GBqy5gB9nIy7i+6Zul1PhJdFPgcHj8p6/jn1oZprVVE4RRGT7IEPw
v41rs9rct7IQdOAqgjsC9w2A8kgCzOZY2hVJMqFHRSLbLaVZe2SaVQfMs/p9PxLjMqJwD1LoJNkl
3HQ36Il3N2DX9Ta2nORep7H7mJd+v/NioT+WEN/cu1rvhqnooMiY6p158UHkuxLwLsSFSJTAtdhI
9aLLYs6tIRkdPenlZjQm5QYZC2ubbjr/r9UFDtvZoF8bwzyAbh9oMLINCBarb5M6dyJga8nEBVd3
/SlqJT9tU9TFXWKX+BTn5ITVLt1E4mceZDu+FuqoUOb6CoXWB+JogDJA+nlDj2L6fdHrZmVGuP6C
cstP+ibfvZun+KEKi5f7G2Nhp8MWXnxwpaC6nbczTF2tJY4OWy3i+4p9hUip8NfgS7ex4od4iYLU
YvsBHHQ9c6BIlWmTl2Ykijfw9+3ysdnSHiKN6drUKbd0M3UI52wIl6uiwMxSZprca53ajOh3hxzc
Ld+P+b4SO+TUyGmqw/5g60G5Rja9cIaRBwXFNQoEQM/MSS3zPsMmzSY7ErZzGvlohbZd+Nt/Xin4
YaWoqVA63pzx3DT6zBoK4UWtLsXGLVoajEI8Tm22pmi/sCew7z4UbUB5hEj2erksQ1JjSAwvym2S
bWw3azdWZ5Ubvwatzf1BLcwcOk41APZB9YZ2stllpplNW6a560WEWw6kTAwPCpjDmoba4oCULwcF
JRB0cysuacyWDcSLysYUR4koNMMt0uX/tZA0udwf0Y0txL1KmwV4A6RRUN64njyXJIyyjPpRY2j1
pYiT2twRA4LsgUBz3iqV6K05gGVQ0zVBX6w2xSwGytD+5jHXJYj1aeBDLsePf7hmD7ncfd+VgVlM
0ch3Fvq0HcGDRMR7/K+tJChLJito5Zu1xP7HucN9iY4goIhna6n3vp01kiaXsQbtBSSv/hZTsiYy
sGAErOMgJcYLEP0G87ScxyHpTnwvvZy3K75j7Zdnu14jvo5rH7+MiCNcu8ZuPKCCwXz6bOW3Pt0d
btvVJfoa08uY/QdPcrStM/lWgD+7AacchUC1dbSLV5Y+V8kYGuIpMbSHwQmF568EzUsfglYDbBe8
TIA+nm1PTS+bJoczvrRWfkgziiYa0TK0xrpVUGRrXfYL1pCHwz88BFGOnzdVkVgnFMwM+YXLKcDB
BKhQbrQUtO3b+6du0RCkWhCF4wIBRu16fuFzWdGJOL94HnmYpv7gl9Ov3CtCN1llQ1BTdHXHmB9i
N6grmGAww0v32pZdUstDk21+yfI0Gtj3ctpr8qWjezn8shEoak6Q65B9QivHhJwZ0KIoEQQC6uv5
H4fQ6P7Ib8gZ4G2QgMFa4hZHMdyfDb0qO31sNFlcRgR/+6zJKzPw/Z4FrE9Pfu5XX4YByt2Gj6x1
rtfoPbaL9NhLu3/AVKZhYjerjdA31zCuDR14ZdWeqLh/ldf6vN19BqHhwSoucU9fIQB6LrxuO2oy
MF5rYYZmva9QVkb0KD0tBdf6FNC1Z9JtuKZY9JCg0lBzQulXn0W8ECWgaQtVsEvtPOAJ+5wXF17s
U+tYu8fGwDYkwLloRXB/ORb8Md6AyFChPxm5zI+67aeRg4kr8ZBVKS6In4NMKQWwv126hota8FW4
oRFuoA6CYGA+NpkmmrABlbxkujeEvNLw7JQe2dwfyw0EHFvLVZTloLaFojKgz9fLyHLXim2vp5fY
KKGcvRM20vdpe6zsvUkqkA2NIZVgzKiHQG+zjfAeJP0NtOVGABBmkacyLlbO+U3d++OTwHmH2E5l
Ha3Zqjqpzey4BQiWpvTFj72jrMW73e/syn/nTIZjHAdkPIzmH0h7tsW4uz8lSxOPMFYRWauS9Lzz
jJC+cmSdlpdqAA5YHyCiZCfg4L1vZcGbgZ9CwcMgeogk4uxI57lV9XrZlpcS4lYmz47j9DqV+Qsp
/7/GA+wJmtgBgEXm7nqFJWqXMrUcTGdVQzr62CbDyiZaOhDIQYJuA8U0jGV2rWb61JtGlpUXgc6B
sOmd93jowDtOqrWevaUTD/AletwwebgJ5nFrQQE/6jirLuNeA5FL7+yK8TA4lzj70hkRGV+59u+n
HXR4ALFgeEAjzcmKAX6dyhLw+EshDRuanZIEPjGPmvF2f0PcZHRxyiFDjSsbMiS6Md8QzK+Tsbby
6mKZry2YhEMNCUX/rQVjofgiDL4yrIUb7srcLKiMRe5OdKyqi2bXYPcYTbnpWPsnG0GKT6UvTqaX
kH/f87CJJAhqMFDNtWY2HdnosT7BZq7/mTq6sy0W2tMl+2cotIrOoYyHc4VgARJSc6cWxyWxaFNd
kixsc3+nj9vhDe1mFbIIGh7B91fugxtpFi3AHP5BuQbveW9W7YkrL4dcTVlfcjolj2ZmZdu4LWRk
NNWw0Sav2feJNmzaBFVEwQxrx4VhhC5xoDSSFMPOQvI6rG3IpQliNjtIV5lotLf8cMiZc+TDoCmV
iHRj9I4d5GleP2hlox/8uAflXQK9r8ppu52Av9pl/jBuGRuLo8hZ/tjwzA4kugfeqD65YYxJAf6z
hxNP0upLwXW6F+WQBLJDsZHwdpMQIz0htc1OBtLb52YSEGRxu25/f8qUC5/PmImiO4RfNKQLfOWD
P12hwsBtgz/Wl9Eqy70Z69UOMf8Q2i5SzENJ9Z0Urnjzabe2728T99gbloaSFgJk1Sw72xvp5JtN
aeHd1oG2wdJDqRt7bzr22WWw94XIN1xT1x3bod35eH/UCz4fNwqaW0B7iafczV1LvMnjbV5fes9D
+9RXmbGLq3zyyjlbciWf7cwuUMPujBo67PUl5juzeKvOmkUCN/7mKcpw+atdYw1f8iWf7c32f4v+
9gTgm/oish+e/NKDqN4/FRSZR+ye+1O4cNUg9QMwpRJNUJDN641Tu0UCNJFfXbiRWUfpZai8eNBc
7mn7576lxUkEYyxyTKDSvlGfi2VZ06rEoCz5WA926KFQ7uQp6PXekeb+D6ixZi0TaiyNDul4dEAh
5gNN+mzhiC8ReEoCB5ludHZMsjTwxM/Meu2NLrBpvk3Kg2cXO68O6zjd9Ai488A+4FUaFOSUdCGi
bCPbtP7jqNGTI6H1ZgNe4r3en5obLk7lX5FmQfiPtUAlcObI29Tz09yHw2Mb1awbAkBaixCBdrLV
js039LdA+S0VARp9X+6bXlqVz5aN6/V3u8nLYruoL1XrhWxydg0rNhNqP8TrdyzmW42nX9EGt3Ki
lnY4WtIUcyyKGOh3vTbr8VJPzZzVFw9tEY0sw7T6m/nvDn3N/S/3R7jkGj+ZmoefHasrIQzMrS1M
gasB/HQ67Z88B0BPczLEFuwYUBOn5RqT7MoY52mXATWnijQ1fPJQvUxOF4z6I+NsM2TfaPH7/iAX
l9GE41evNiX+dT2fhVl1kyNFfUnjLGD8XKMDvDhrXr41/Oy5p0+aWEvPLJl0sHZA8AHgDO3Ka5N4
aRnM6Qp2mcCPD+o0fqjssgx0k1shTYfxwZd2EqBST/bpMA2HNk3rHfehgtGbE9hJnez31PvdpuFW
e/B0SQ9VzOTBwBUf62m5uT9BS1cFKJhQxgFIAfekef210tdiJBRxS8WDL9GEV5ZHj6IvOKlJAmpG
sQZwXvI86rkFjh80YKINdmbPmxidSMkuw+44hP/aea/8xedfn53aidLBzGL8uuk1O71/Kcrv1D7G
MYh4wDe57+qf0ks2zEOnyuX+PH40ZM0jDQicQM4OyHtIac/eWR2r/BGHiF3aiW3j4gFkTS+t6YdW
5m250b10xW/Q5TjDaRBfOO0CP5row2jTEE9lRPv9Q6rtSQE1uP4ESnRQbp+SPCjJGufN0qMXv4jk
N6oaKG3M2QJSa2h8XxvwnTKR+1QMeIJTNApBRGwKc2HQU4pbKBiMgR9a2x6fjXws95nZ+RsU54y1
FVPrfTNtOJroYFK57jnExeq43hWEsYvFki3XDw0P4uRYuaeKhNMX0x2hR/hcvK8sllqMG6tokjBQ
DwS9iDnbJ8hXje3kVeyiZfoOMPcalBHJb5qywEvsP4INZcgH70dR7YpqCIiXPPV9H/Zswl1MviUg
SbN4cmDkb2NCTGmVymXJhaA1HAgIvD1BkTb7PAadK0cbOnbpWf8DcaMfkgZkDpZXtkeDgZjELDyA
tSSxtqSrm5W8xMftP58drAQqKaDhUkzc12e09bqKeBVn4AmdQODJhxIZwNxLuu8+Xh+PPXdi1Vsy
QSsSu/sgJQd1mS/N5tjmucGC0U3Yg2Y1yX+s6lB0x4aSj4NhsV7VssDmXZrF9/sruhhtf0DC4crQ
PDFnNXByLeHM0rCPjPFU28PR4XGQVwhC+2RbvpjOQxqHk7BCkEmt3NlLuQKE+uDIQjwG8vc5EZcO
Dru6GAzM17figQYe/jNRSV5LEPw/xvg/O7PLrC2Gws192HHKv278lHpKV+MLZd8n4YVAE2x9J9C9
5tlfi7tvnTZOiSJFV0Q1mN6Zb+O04ZVb4rhkAAeCAcdNf5erPQVrRmY3gzdQH9lk+G7jkkx1IF+b
+CnpvUAKtsnzQ0nfzO+u/Vgg+gOsa1MjJCQrd7e6mq83Pt5qAN0ArYJulJuF5DaPrXbscTlZdGeW
8lVqaxRaC5sF7zKoECAjh4o8Dvf14QKttyYHUfKLPqZhgS4UWlsBGjuOWfmYJqDbc8eQa1/reGVs
t1HXtV31908vYS0teqAdYddxHiZxGvS95e9zNzTXYFxL64gcnYJ0mmgPnQPWytr0SJVU/NLYPl4y
aReHxDY5ulOTVez0rR/HoHDpwh0iAQNxu+tBiYF0IKwV/FJBUjVrrScGkXZX9dYluK44O7CcPBgx
yGT9KlrxOCoymm8WEGiCcghshQpTdG2bx9PIB7RqXXyAV9Hnj2vf1VIHSMA88NEhOfCx3jQOaHPz
pqHbashE6I19c6wbAa5gSGoH97/oNqDHZMD9WChWAOMyTzjE8Hb22Gv8YlbGC7CqXxxZYf7d99oe
j5VVHdxhzfOpi2g+Byq/BqNg1cXhuZ4D25BgjuhrfpFNvnVTSDI47Dj2FyS1DT5uegS6KIuEBfh1
qxHCnPG0MualzYaGLpU0VR1k1uwDzA7dG6gFYbM5HeI86oAB30HkAJm+tbHeRsogdfhkSn3KpwOU
t2U9FToUSmQ9/RiGHKHC36SnfxOmnyZXhMLsHzPHDzVrDIaifGikFSapi/hF24/2YWBrOKylsaNs
o6MyhTrIDUliV3CfFy7lFxCZBBrVAtRFJatWZnhp2GBoVblUaGbjhXA97MKiEGxA5uXixHLfMCNo
NP8Ps9gB3AHb+xt4yTciYwZAmVpQCy2y17YsrpnZ0Pni4sVkyzUWatK70FYEQ4lc2STJa10T0Dbz
4slJd/eNL/h+IMF9DccHHTPAL13bRg2gdkHTKIA8e62d99FdiVAW5hEZF7RVGYDm4QpVf/+0fZih
VYM2deKCfmZiAF8xPRn0KVmDDy1siiszM4+YWl3HbB1mxDdzY0Xd6/1ZWvx5INKBK0BiDNXi61H8
H86+q8dtpIvyFxFgDq9MklrqwO5Wu+0XwmHMVAzFUAy/fg+9u99IJUIFD8bAGDCgy8o3nHtO283a
sAxLGxG0xMgkmEEUDrmt/2AEridy66j3gmXw2kgnWxlpgIGNFr31aArBHhTEx79tMFtbUgB2+Z8V
brPRIbGVeYCV1tfdvz80l7/N11jkjPVQHMAq5CULLSJ5svabqt/t9L9sqn/H4PA+UyJnlIyws/QH
OwaNUtK6Tr5rCtE9u4EMWGcLmDuICeCu5xPpUjXkY16rOJoEWARQ2WgM2fzSzSQAglwHvMlgua12
8D7TM2P27v6O2Dw8F9a5bUeyqhgp5EojqOJ4moaEnwlKYoY+fdBC3ze1Ljv3pKHhAe86GniQwOGD
n2rSs7juSIfNZ8qhRiWyk1QGjmyAP8ioNGBmVOVVRb58NAEvC+5b3zpfGpiRgAfBcwqJrOutD/RV
rdRo0Ynm9hWdLyFhubvMtcDKRhJgbXoEwOqPyBHweddmJKXqBtVsuohmCpoRKQtrTQ2honU01CF0
EunUlHsQFh0cc/DzRQsNQ9rfH+mfyP5mosG8Cb1FtC2jmnX9DaoFcinFbrsIbN5fG/vRAMpeluRg
dogLsccB6Y+mknxjVF3V6iqXKvQkLdo+bZOQGe9KKkqNbM49Ahy4rKDtAgzm+oPS2LTrCQzXERq3
FiNzGdqZ00WQ8FhHdTPqCyPczCf1jM5MhXWRJC272aSuPT9p7Xc7eVVksKYIFlo0pNWHvXh07DRX
JQIEXST1DZolh8KdzahUa9Gh2Tqfa2z4/6eOd8OILOXwxbuoj129enfsxe3Vz0p4Da2v1+3sodEU
QlXgbOX9fSY3ejqgETpClAStITVI0gMImNxO0YPZEEze9qD+NcZt0KysjdJIYKwyfzvO18Q+o4as
IZV7/yBsXThr6RhsGUCumvy2m2gNp2Ga+4giPpKrn8z4ZADujdNOLt7V5FjUn/cN3p7+Fe6IOBPI
F6R9bT6czzS2qAYkXOG1Uy8bK78zqEvRBgG4uyPvi1M+0J1RZK4B3MvftiaDx3eFh6y9d8ByqXzD
sD0nSVbUyG0R5wyHLm97t2Pq384p+mZAI4+mN7iToJ3kli7pZ0NeTBMJi+F1OiSHwQyteKdIR40w
PxXhSG9OGWeN8yRIIQ3FLBsNUHOREg/eqGcuVUXw5tti2GoGEcjawYDV4x97q3LiPHbsJqIS8jDW
aFKPWPRhSmTJRQymv4xajpYGBJr70q7qnSqpUmCTQQvbuT/itaQuUjyjn6617/tbanMGgO1ao36g
43iPzQE9Z5GyuIlSTy9+tcu7KeKBuzn56+AvLHBzPJMcmms5LHQZ4smmCjXcl8Rwofr6qCWC4dxm
2q6t8f7bQI2kHTpYIw0aQkGmree9B2kwr6jtR7lmbovsYp+nLm4Hain7+7N5E4pw1rmHSOrHhfSL
1USGFIOc0lxiL7MaUfF+PQNXdymsAEiFUgyuHgM0V9zbACfHZjHGaJe7pdnnxp5J6GM8lCjEWYLz
uGlLQXsfMhMKSNi4d0hecrNOcwmZS2uGSDD1pvjRZqdOlve0zt8B6ReFrZtLCMcCAlAmHJ2bJnCt
mfPBmQoaGaDRQOP5L6t9o6MSNAX0P/3WUoJuHvu15haAvCK6v4K3kew6uZAZwjsF5lvAMK4nt5pB
LFa2WMJUh6ZJ/Rs9D36t9++pUUdTLj0yS38A786ruYjoPW9erT+W1z4n9Awjlcl5kEtdl4pRJDTq
qbzrQZslfW87ZwdCusP9MW6deYBqFChsQcoNlK/XQ8zTFmxELVIvMoGieUJtzUvtFjAJVBMF5/H2
QOA0oxkGTHerWAlfD2HDzHS7VmhEFrJ4k0VN+DG9SAtZZIXbpHUlGazPTBpNqh9LLqX+/Qnb2JJI
iP6hIETQiTold+IkQky8qBaN0vduyN16st2R7ED9PqeaZ8bhREO7fCLSx327N2qDqHJB/hJe/soK
Bq4O7u6cet3KlS5D9NSqwMqkcLSNCS5aJjfSDmQvKqrRZo62/2L0R9CXoNcWakhojIA/wsgZwF1Q
MiZt86rp6RS0lfy+gJ56P0Ml1RvlsQxLiYY0luGH6fJrrSfpYzFbGkiWyAimGJ2FWWuDqtOSWsHG
WL/8+g5bR4YDjoIrONX4PqZloczWSIqkjdYGeZsGaG4Ja1CRvyDjOEDZ2lUHFtyfzq1tglK5Y4Jq
FUVUPm4x0H5Q2GWDFAiUDD0mgyegX2QqiBNueE/XRQO/Onp/gARBjLR+xoXrLlVtDcqhuo1U45ik
5Ms0dx5w0itpPRJJu77JfVNyQHQ2+jKUmpNkeUoXtC9CNMrOfmpmiVVEe1rtNcj8FuS5GcERgBJz
Qz/vz8fthbN+KBpPoQUBv5x/KwutbFB0L9uoLN6W6ZicY3TMKYI2+NvnH0bgnawcsKC55FvDASSY
FsdGdk6NX2i/nPKMeUOqPyD77DupgPPg9maDsZWfD6Q2iglJjeupr2IHjCxFi1SdBchRQfdyHsPN
Eik/bJpByRCN0WshiC+UpD2OjtrJbdSDgMhfajtD8UeT92A9EJEub04fYlrU2YGCRPLuekStBgqn
SVfaqFMfMkcGYdY+RY8XSb4kvWDyto4kqj/g80BbOYoy3CWXZZQmOXiyoiGTfpWrwgKi6NGVW4Au
FGTN5eaLTEUwz02jKAShPQiYZvRyXY+vXuoEzQfID1nDLo7BJssyF7RrtafBnymtXTH8ur/pb3uJ
cTzx5v0/iyYfQ8mLXKtSZWJD7pQDkfwvmqeHc1j4zI392ps80PgH7U57s71YcAFtLealaW57xqPZ
N+UiYTGlWHozHPo9VXq/aWnpWuVYgfpCswXFrk2TEJhAxghXEdzG6/ltLZpU+ZqrocVBDwgu115B
t8QuKYVNiOtP8Vc62D9BtgxSmnWzXpuCEoqCEiISJPP0LYPj7eV6qBamrxiH1DZCKr86rUjR5oaz
fr1soYiwso7ifoGzcW20STpkP7O0iwzFr7/Rc32ez/lzfJA8KwC37acq+ZaIt3LrHQGsEZEwnHCo
pXA27VTtNaWmXQQEBoA3va/8LY3qn1HhygR3DNLoaF26HlXZJnWlK1MHJ/Q1r75N3Z6ga8FJA/Ro
B2lSeXoqSjjdOvqYSDCCoVSEBJrKM/nYUpHrc6shh5YYD9ZnXg875ZWAbRkUMR8IHwXvv8jc+u8X
j2SXkMGKY72L5G52Y2i6MAoSpKL63mqPinpskNO4f+43DaLMilIg2idu0FMkqS1paJQOFSpjCRO7
gPY2JM13RVWVe2ec+qDuUSOLodknuFe3Xgv4bmvSBnVWBNrXQ7VbLQfnoImZ7YbVVUy7MLHy0q+T
nvj3B7m1M9d2qJUQBGVdPlpjKZ3mNs76iMw1DfpRrVwrwatx38qW33BpZf2Ki7XTlEUpZCfvI5PE
bpYbgZ6+JslZp61gzTYN4ZFdcV4giOUrb2bPDKePhz5qZeqpUupr7JwpX3pHZGhj3iAu66ytXECp
g/vrekRZ47RFb6UsUst8CeRiqJ6sOCkEQI6NjQAnC5E7JDxXnDB3QTISj2nCINiAe/4MPFC0pNDF
NNLd/eXZMIME3dqeBloedLpz0VBJKqfVGquPWFa5KLG7mDVNYYK12XhYgM5F0ynk0bAZ+OZOJuvx
7GTlEKUmpNylocq9Zux+MwAfwxLtgadmNDvBpbE5MiTR4L2tqSq+q77IS1WhUgqb2Y8+fdbKJykT
hFwbWw6PCOq8IHwEz4i9Dvtib4NUtptsgN+iTkZRjIyG6ksNkJ0DJAf9DvA0wTRu7DwNgA8E4qjM
gnyW2xOAEjmzmhpDVHUODefeXMBfBILU+1tia7FwhkBMjNopatjcljDixYrNYhyQMQL9Vtye6sXw
tFeFNqFNqtf7xraiZbRv4UrDQUKamH9KuobJaZIZY+SUyvSU9qXhO1KrRuiTNPYSIk0vpQ44O6mk
hkTO1AemmixsC3Bk3f+SrWGjPoXeYzg/KyvT9WJSPUfN28rHSOnNaqdLQKy3yuSbffWumsXzjO0t
2KEbGXrA7ZCXQxM2ur1Ad3tt0umarnN0iUXmkuHtBFrVb5UsC52m6FH3bOqnoa9kH76F9IT3pjmW
iYNkgox2DtmSRDrnG9711ddwT4+ENM/ERpNFUy83vlbHfcBMR/JA61T5U6FlD0OjocNu6IYHhSUi
lNHGmwuEEZwJ4JZXKk7OvEP7rC7LcowqPLRWa3+zuse+NL2l/73QZZ/GskhAfnPAFxa5ixwtkg7k
r2GRpBCpYl/puYjb/drjBMo96zSnX+7vsI3rAilY9EUjX4eqL//g1ugFqGKznqIFRLtVNDqTG8/I
yoik1jduPh3ZMzQco53+thtOs5hhQDFiinIQlw/QpkOF7qFSPu+PZsMKyro6uooMNASBhfN689rA
4LVEHeeoNayTJqELONFJIPWdiMVm49bDawvhW+Ap0arLpzrlsU8W8LYtUc5M6QEKGJ1PG5UKHK9b
KyvowcHuw6uL/3NnkZrjTEEDyyIpqwHWbF1dBC27nTBYALYWwSuaRpDLuJ4wmiZSksTYbt1MA4ei
Z8Gycg/KvqJrZY0Mr2Or1RB8IEAM4NvJnKECbilTpn6M5PlR0tITrUGZuOSva9FPdZvla5X+E48/
h1FEoH27wVGxWuMQG4pgeBC5WEfPiKrHpJuiCar1AQMCavAVTfAIbk3j2udjIimNBTO4U6slLFXQ
8DpF7Uyhnd2jvbj2evv3/d29sR0AykfBBGJLYFbmRaU6JkEpHKLlkZw8N03uDsuP+wZurztsBfSQ
4NchHoMw43o3KIzlrVklctRa9Rg0uawjh2JOL0D6+VW5yhJCoiuYRqMUvLhbhm1kNRG9AYGHh+fa
sNUZCimWTAbs33bbOTQnyJRJ3iR7GQNOgYhYsTfWC7VgrBQ6VZHp5HuzMjsuRp2lS0SnwZXHvVkw
d5p392dzPZ3clkefEXKGuCjWLjDu9BZIUeFOKJeonvdl9yPVdK+AYjYiKKMWmNrY5KsyFNw+sKKD
KpzLy8xNNY2a0y7o2rDDibDXZTT9ETJ+lrQc7o9qYxPqkKhE+hkTCJZqziVBPri1M5nJESuJ41mD
nPptS0XSyBsLhMoZGphxZhHU89n12CKQTHEmOUrK0atItCTUs0R8Wut25hYIaHhw8WLPgx6M15Qu
slbqY0mTI1oG8/IsFbYHkSZoiu80DfyqZRyo8vf7s7exUKAABLM86MLAJMQvFHDhcVEYkhwNkwGh
pK4E028+Lm5h0kNfOLJgsTa2IMqrYFoDaxiUSngqiVihuk5NqkTlUwttMmpZYawcbWCbpkrEwbFl
CzQ5qoErELkCHiBTD6rTdLGpRMjEZ9nkd1PmZUX63KjH8e3+LN4yuoCKAzQEkAnQHZRZeaY6bVaG
vCWdGjWSvounx1RKwMTXuiYoNBv5x9y5YLcHdYsS6lX9SFgcyGkVLGNzGFLlqUlYKMfOl/sftXGH
XX4TT7Y5GGhrradGjYomC5bMn+JQMh96fVfa50HvRQ/qbbJyTa8hu4akIVaX756cUntBwbWQI8nc
k6R0Y+09a4kPljSrfCqkM8qv6KEM749x4/DjeYDc16qpeqtYndWtPvZWpUR9OafuaLEJzayxJrjN
NnbSlZX1EF2EsFapM2vpciVax1Ub6OJSesjBLF6izq6WC/jetqwhoY55VBH5oIvz2lqJlFdaUKZE
nQKa+MZT40c07E69X3aCHbJx+Ne4SlvDqpVuZb30LsalGkUjx4muRFlrBUbOCigJ5Az854CzVkSU
zt7Yj0idqLhtnBX4zZeSqDFWozHHSuSMnR+byROYNHLjXWHfFAnqc2N0f2tsBI7wH9FfBMJAVEPh
cV2PbmytglQEeAYVCTXK3pf6t1b1XqXMB8MIploC5SpopIuTUzgnFou47zfKIqv/ikQuHlt4zPyT
kVs9Me2E4vyVv+Y8+TKDhBGyJgepNx8aS3NnQJKKVtvBcwpzRf7eTbOXmOxA6wjEg+csTE/NK3rB
70/LLWMtrl3MycpzBZUfrP/1tAwEwk3UQvKg7ltfI7Cpv7R2pIwhsb/meRog9W+jUFX8MzhugjaK
FpBtcmbgmu7kf0B9fsrRbxY7og/bwImsHwbAL2CGDqiTuPUiwBwkgI9hvhC8zNBdypPZz7PGtawh
SAbbnXVQr5B51wk1zzauEQuuCvK8KJ8DLsK5Kwodid7boxoNA6RpmcQoUOqSqMqxddzQnAW6JtCw
rA2l1zM/joZSAcqkRjr9mMbcN7oFqQwtjCsRj9nGFbL+PiDqwInd3sVdnmmprZVqVC2aX5SJDxwK
SHgSNwMtTmMH97fUtjV4ybYKlxnB7vW4ymTSwESChStz2wqpgbAmQVtsOIEa1J2QsvgtjWn1954E
dF5BsYVC1R8U/rXRzDSL1LJmFXCHD6OyfEClg0F6HPthZ1airM8G3hCvC0JSuM9rvMOThOhtOvTQ
llcjRVqCGgKPA9hdzEQLFnn2QXHgxWazN7OnJPvuNPnDMP5qlP2ogRxkHgUHeGsXITEC0gDE32hE
5WZ7MkeFLuqiRvZ8cLovI3vPrbdZpAuxaUVHysICUA0vDndLKGx2rKkHfbWckxeFTY9aW9Y7w+5/
xI4pgpHc4t9xJ61dTiDDQ13ipn1rNvOyLnBjRWWHzHe7c4oQ6PDQ6IqHSe7ekuy1Yj8bJ+gH3V0c
OVBJ75PSwt8t36Kirs2NseOEgicaTcxIDfDCc0s1TlVeET2qy50zjaDvKV1jegfD1P1zc9tIAgTX
pSFukpPY0CoyFTCkH6URCJWk8OcBouvOdNKq4m22X8E40iqHSoXM1EI+yk4SaKZtxDVo14ajgXcZ
0Q0feOYWWxpADvVoqeIkyPqa7eO8lb1aR2vB/eFuXLKXpnhwDAS/M5nmkx6VtXySJvJegN/wvomt
lVv7VIDEA5QTcSd3KYDavikzXY/kqjdeOxUl3nKspcMENfVQF1cBtuxhCZFJQlSIXlPOXgUlNGPE
6YnYXAWt0fumdW4M3U96QaFra+4uDa0fcuGpKYNc5LgPMHcU3C1V5o52dH/qtjYCjjpQjLjh0FCw
fsGFBXtoCZvUzohQDKKQCbcAoRYAl7aOOQoA/9rgpgviTY0ll60BA1MwN17aHRypOCpxF87yoVGB
K16aJ4f4w/TiGOxhaJ+b4TzKYYsGmPvD3Vq5y0/hJlReicVLoCfwQpKgVjtvndQMYimO6NXfnFg8
UnDkoXsAnNz1xM5GNyNmxMQSApauChRNZzUX5GU3bxL4LkjBoUYCngrOiGNSCjIAy4jisifELZQO
fmZjILVptcxHk/V0GG2b4YZR+1MvE+2gAASrxehRqQerOdl6Kuo72JxhvM5olQWB8A1/ruFUWl2x
2IimYVcNR9adjLNw14qMcI8hiOXimYKNMKpVqFgtxzh9IXHu/bdFvBgMlw/MBgDtZOYYUVs0bpl/
00FoyCSBS7O5Uy6McJkspNPKrIBCBjgtduoExY5XCPDc3/Zb9wjqsP9bFO6U10NSJWmLcWCuOv3n
aIuw5lsLghWH2JgD5hGFf09iBzgb2WnNKHV+tsoCTOjXRRsQuv6+P5ANO6im/LnjwWt5w3ESg8uK
ZXoFOymYpTqIDQWQZ2yDusjoI3rJROPayvCsKVMUpND7CTgftwOspuvbXM7MaJS/qh20b6wnazxW
XfVE0sQzwVVbzOZLZu5y0y0Na2/3B3bWC9AZBZWIg3lz8EgyrS4KxHH5POGg10tegZItihHClfWr
1Ma+1T45s6j5Y2O7QFz3X0Pc8RrawW6A8sB2MRMX5Vewbf+9/4GNgswNgERIt/N19AJVfHmJ13VU
J7fJkVsH8Cx+/Q+b5cIIt+uNFVSaJtSMWvU0WyerPIJLZfzrdnNw/QJYg7QtSuOApXBWQGDc23Ez
mOvxRa3exfkFtbjg3dqAAsDKGorIKLuYN3yWrOlTY0bCI6Ikn0+jEZ8l0Iv5jALxZZFKBsW9AxZA
hEzNQWG2vSuWAlzgAGYV4f1Z3biuEFyqwKzgvVnRptcPmwbI7lwzYkWKc7YM6GqbIRVWyzaNrOp0
4KEBao/3sOZsnEZq9Rby7gcQQGnqMe5e7o9j6zShH+B/JvhxDElTKDVMOBrSbKnyfWg+B4LWFEWA
YxcZWuPoCxcrVdIJvS7UirT2a5Ha/sLOyRCxQVQLFtnhnQEpNmV7GGCnOyyj8VYm81OTZf8wWeCV
ihaHi1+MyiasjWsLOx69rpPbpTa0Z37fXx6BET5syMaRxErdWFEuo96MfmSWPZSxf9/IOiXXlRck
QFEFRhSEOg628/XSWEMfm2R2kJuE/GmAe0/1zGLWgrZeHC9DU0WaJek+tXtRUvR2dCudCNCpYMyC
/84nCRetJ4NTV1oE8V0vzZ8tFJ+ha/z3o0NvK9iSEamAS5NzLLR80qxYb7XIHr9bAMmNKEdkpyI+
9GPAahGY8TYdhHgRLyQYAyA8A2f0ei7lrqXMUictQgEV3Zh5FqgD6QI9s/wG4ghLzwROze1+h0Hc
t/izBtQ8iaYzTS1qVooWjVOQD1GLfo+KPCSOSHD79jVc7aCiBGgCEng8R76WgHC3RnEwaoGC8hA1
g9ssUUT4/e3R/GuFO1RNNhro6FA1EAcx1+h2a61hSsCNNQuuo62th1IwCvcg/kMmmHvcSVfSPAfZ
WaRLsleCPDarDTc2BVa2h/OvFc5vSiZKjbLHcFBBC8fiqdUgmaO0LjUFMZBoONwml1KkOWqQPETY
fe5Qvab0w7a+3T9IWzvAXEUokC/Bi8cz6y3zkhm9hoPUIWtzzMuMPa+kQIJS2tZlhOQFKEiRWYCL
wC1M7QwjUZdejwbnzU6eDTTZvjpgTmpU9pZIGnUzdZoEscfWoQW2cI3UcBfJPH5Io82QMyjNRCDC
Dez2H5DpLSUopdnsQ+86vD+NW3vi0hh3Q9jx1JG8kbAn1Mcm+6o3h7T1YkOwIbaGhB6GNegGJxcS
mdf3kMT6foEcrB6pY/5hTMHiQN30pJjpvkfl5f6I/qB2Lh8QxPWo/uJqBbYCBR8ehUCgMl5Pfbyc
jedlcOM4sCGL5pI3cmL75VOiu+7DPqBz41janvnYPeb6bpp8CwcuAVHMQw/qzCb4SMMSZPPRsL//
dfyG+vNxQIWt7SoWqj7cTCT1JFskY/I5pmbrjQzoiFopTLdpUslVp7hxi2WQ3WySqGBebvgzV9N4
c4CcQL8lamHc8XcWWkBzY5TPae6q0WK/TiDH+T7/sB7aYucoYQZyuN8TihKeBinmp+w9zQSvA38v
/PkCoCVR3AHTFHojr7eBrtK2KDJLPhODjPC5ytlVqWJ5TcxSwSG66Z1ZbcEfRhEJiHR4xlwIIBt0
SKeuls9+7X6j7rfPIfjWfTbuQ7O7v6I3fay8pXXUF75kN4DwQZNL+Vy6zDfcwq3d9W9DAITh3tw5
LvpVPepqfpgx96FyX4zdkLnD++z/vv8lmyt8OWZufjNiQQnBwJd81n8+4lFxD7sXd/E6//SQe5VQ
82t9APmjdmmQuz2aPqF9pf1fg71vuT5jrk+9dXwsSDzPQ+euKOra2kSXNrkTlHeJqiXQdDwfH8Mf
P5yn3UPie7L7thd41DeJPH5dudc/G61hWGlQzkcW+suxCfWDV/rs0Y8Ey8Y/ZashwEMAJ1/7VA1e
YsXIy8ZmwM2ca/iC3re0Ddovy2tRu2bserObDv6v/J/7NreuoZUVGtcA8EYoLV3vWZLHIM3qJvkc
GpKnvEqL9xCpInYukRFupUyV4RQSGCEHx51OoN1kYJJxHf/+WG7yQev8XQ6GWygC8cNJVXCnUj2s
v5Cv+sH+QANK+gz6GCsgx7p2rcyDfEBvB6nl6v9lo5jQFwXZ49qLyEcsY42WlHIelbNfusjiFrpL
dXcmof35dPYKUW5ja7eAA9YCJAWNFSjyXi8d0su2je71+SzVCkg7j0oph/cn9EaHYZ3QSxPcjUYt
KCIvkjafl7e4cD+K799CxQ0P7ZG5yysArK7zCHa1yn0K9nsATt1fAvvrS8RfK5f2uXusLiTwFKBj
7wxuozYoXf/bexbUO9vPdsX4YMIyLpe9hLslDoxfIo0N0QRzZ0NWprEktjGfGzI92Wa9H6ROpJmz
juDeCLmjAcJKUwUqZj6rSZh2fSDLB7uhYRfT9/tzuWnoT286AK3A+XFnw2hTQ1+0fDkr6TmHal7/
u15CXcRR8YeZnB8PqsZgNVqb0zXeZ81INpW1Hc/nD83FO6B8zt5n++l/Pivu++SWnpK4r+PXzAuC
xvVSdz6+nbsXT3Rlbz0Nl1/BrRxoR8u8zaX5vDKcGI+SeRxFlEJb83lpgls4kiklLSssHCR03AKk
yNo4u+1wWlSRsORNenE9hSvbugoSenPlsb0+6H2GIGqqsuWcH4zPcq8cwUmV/ygPZeMSCO/9uL9R
Nt3mC3M806hBRzstCkweG9zBOz5OqT/5YeUfam9neadg9IPz1/j5y084bEHw/S0Cv6Jgs97gjrgh
83HwWGZJqS/pclbnR2oxN20i2Ybow+KOg4II/DtS+FIhSibcQEpg1tQUJBLwBkPpjKc3zE05G9Je
Ws7DQxd8TqFfzzsiBSBL9958NroiosM/rjZ3XK4Mcht1mcHkYIPE7TxRw20ABupHr2Y1CE/86ccA
fjqbeG0FpkH2M0mASnuSlGdplWnwE3M36rs2C5wBaT4HVL6CiHc1ffNpa5kBLWWA6mnc3W+Cb6aX
yh6fprjfbHAefu8KQaFh0wSiwHXWLZQsOBNtH+dOy4bVYQZVyLJ3ztMHOd/fzlteuYnr7n9GuDek
AAqqN1UYMdzWV73aQ6pyh61sen64hM2pOhincDSBG/U1PNu7Hq/2W/ogH6vHLBRFfTcAyD87DM2k
qFsBkot+3+uzrCkNUxOrkc+Jpf/MB+ThukM7FoFEfuvxuzmGufTPkIWWMrqV4d+fii1HFjUK6DHg
HQAMje9mtepqyrWFyudxktxp+MxceZA9aLgW5GGYoFpLRjetlLCGfJLUfJBckNXfctCQp1vpQwFv
B7qP2+4DWcD8lmIt4vxtMD+bJjJ3w4edeGka6u/6mzZBRaKTIRaw60D3B1XL4RkdWoLIYb0v+Z0N
pohVeQ+x5w2xCZaoMTNiymfINWnyC/1oHT87dKmvt377txm9dcFxhNakBxJU0DW5XnDL7hZ9JIly
VmwUHnGONN0dOoHnufEYXRnhXoiZUnXKGYw43W4yP/LWBcd8yT4F+4eHk3Nj4dukCkY7VZck7J/Z
8izna88+yvyYppFtPJIpYGPtKof7NjdeckTtaCbRUIdEtpAbWT1ZkFVeUuWsqYHzxBLBz+ubM/fv
7/ND6gHqnga5Vs/IJIOzt5P1LAKevlHDRDZJBeXwBcpHgJ4t35WxLcFbj4yTmzAICPg5nPPJ1R0G
gkM9yTInHOeGBLkRT8QdHUQ8QaFa5hEPKkSRZQLBPXcG0xUoWPoBniQEmKCkKdsUKsZN3EO1pRyl
4hdk/4ZvKQADQLm1C94FhPJgUIc2LdO8aukd1YNydpEDODoq1U4x2Nh7QDght7VIiEC8qimNZ5l1
ZR+UGtE/aqWydX9G90eHMjjwZLtmXtBYYi4GgXg6lT7bsZ2m8P7Kbb3hl0uncVddx+rSKdFKcfZ7
YIpca1/ukL1ki4eugGp339hWpHJlbI0kLnIv8qjNVGK5cm5Pih92HvPJYQmzvf1PqHr98/Kquv3T
fLJD2U+Pw3vuEkFm8wbD/edwXOwkLtc9gFffNOi6U+UXWwok8N13z4Z2oiRolpdEDqZmb0MIlrSh
TD/RaOszs/L1OJrTsOhZUNkvDhER3663y81Vd/FRa4hzMS0pxDRpbeJiQLEH94+8eCT+orp0f3/6
tx7yi1PK+wpzB1GpuYGZZHZz7WSlAXN2GkL8shMc2Bsdq/87zTbI95GGB68XN80O5NKgB4WFNlyD
eRnSacfsgx2GXYl7NXfpST7pe3Aa7slDHo0/Go/QNdUnzD6tu/d2Zv/9Dm5miyatajkulXPJ/P6l
hzzc0T5Vixt4dvvl/uxuuqUrcAc7HJwa6A65XkU5JdMw15VylufA3CVkr0AmVfGdKPl8iH92z83i
lW+CJd30VC6Ncs5ZvNByns1aOacHOGdgdTPXKUYLQOfbz+zcNiERKV5vXsZoy0Dda+1Gc9Z/v9it
apJCgrtvFKQb1Ica3L5doP4tQ86f/XNhg3NBkqTpykaBDUnz5MisArk6136NToZZ4N1uPl1rzQga
GOCfM9bX9GI0WLPK6MCJcbbJLiY/DPMo14JC3vr63WxCG9VjNHair5ifsL6G4PQE7qZzXQdol0c+
P09OjenKL1CYygzB2RNZ46ZuTpOBaDWstfFuslz1OV7jz6L33kSdnZv3ycW41mvtYurkpS8SlcGS
TfwennD6QvOAsR/AIt0/Wlv3I7o6V/YpMBejS//akNrOSdrDezpnv4vEDc0+c5X8ay1D5N38L+/h
pS1uUDVSEmM1tOp5eZbhUziZKyk/tdHyHKiYPrcPjSic3dqAlwbX9byYRXPIDGt2YLDQGbTG9prx
Sf65P39bW+LCBJ8rsBeF1SDvU8+Dp5fBcvrGjtWHrfipoMi7eRtdGuKciWac2AzSY/Vs0OUgJTYU
Xj9iFUD87wvWjCZPk/42vNF0cKfMFOz7TU/m0jjnXNhTDUKjulLPqfOwxJAKArgRG8StosrLGsGZ
Fg6Ve+FiZ+rAOI6hdtBX6L2aHJLmReoemlNWvy7y5JE+zIZ9J2pQ2nxmkL42VyZLoCr++FgX+0Xv
dFqqaJg9lxCzkcJJ820L3Bj7tnme3qFSXh2mPgnsxgdTkBkuoiaarUodKAWA00OVHezrfLOZ2tVS
jDMqn1nvtf1b1XizDynsQKsflHwnm6dOP0y677w4mSB+2kpbXpnmjoqkzm3fI249Gz/DYm+EywHH
sz1J7uKTMJS8GH3RoPX24oMV6fs6dcmDelRlV8V/0k7a6acFfJ/IHtw/XlsP4r8zArTd9QnOja4c
kRWUz0jYush7RZYgJbB1flegp24BprPWY68NJBJtpnhslTP6ouddAynlBnA7L3mPXRFr6Wb2ATpk
aCpCMgZdmNz9N9dGTxJ9gi/qKz9i/6n3HpC6j2JPJNW3NSg8HiiLgJ8IApXcAQI5HCmSUVHOKPn/
H9K+rLl5HMn2r1TUO2e4LxPTHXEBbtoly7JsvzC8ct93/vp76F5KohXijb7TD1PVX39KAkgAicyT
57Qhmme0VEcbhdE24UhDQPxqH2WznEjjVE3vYrRogE0LOCvAuibBS+YobNNnKt7gdgwFGiB/jXIv
PTkk3hvhcZWu5mL7W3lhiACCMxURk4ZU+8RiAwKCoQ817hSSVbHetFakkNykri4+3HfDmycD6jAS
5KdGENk0UQeto9Dzcoc7+f1ry3wxyqJ1P+VykRiZVQDBAVon1igK6r8E7SrnZi7pm+t5YX0yTkYs
e81JR+vyqk4t8S13z6G6KADD0QxnTsby1gtDGbtwEbrhLQ/68Os90fkl/qj3+VMPnC7l0ROjkXx4
FhID4gmkDJEuMopNEtrxR5kbR3AHpcibpZktLThwJrjfiYsK+/Byfw1uuBewEuj7GwVEQaY2uQDL
AWqGqcr1pzGLMOTg2oJI730Tt3bolY3JPVf3cSPz6MU+gb7MbJnYFBlxLZentra7YhO4m47RPWh5
ZmlrpvmOK/6/v2CydZOi5+shRMEx7Q2/bKwClNFRKRodojPIY1SOu2pygYDii5RtZ4pavMjLGXDK
zZnmkJhBNRx4simGGswGZVd3bH/qhea1Axk5EwQzi/mLPRuvEGA//7IxiTtVBeDZfMBM91ZvBWtv
4S1K43XnEvzHArbwATmmhbiTycvyCMV7/f5C3yo7wDyE+VA1/tnX1y4e1BLXRR0qm8+b13eXpJSh
sVXZIbVQUT3h3iUtKW3POszpx9+40C4NT3my+woFcoh39ad6sEp5q9RvbfIcyTMvrzkrk72igm+5
bQp4EdQXofmY1/syVu0hQM6NrRnzP5pMbQSgohQPrqDrycy8f01mTSt9s9klZmmB3IM8EMzmi0rq
RW4eD59zvfm33BQPP8BBNFzfEK64Nht0rNRDUBMFXXkZug+8PNde83PQTW40vIn+bWEa3HNCh65T
ERZi0vZU3chWAwzV7hHOGZHgSdtom45W5COmHfzWJ4nOG93Co4+ornydCbOsLIlyFEl2ygiknUvj
/+R+733fZJmZqJLcxMf3AeWE/CKyfpEZmKmVbpy9s4ipZWxPgRGahRWbkAIkCW0JYyYUQcd9F7h1
E1/N1MQFYrXVUG8ehhOAXiJFy8IrBIA3w7YP/hNnu1yTyQEpKwVX5lo3rsmYlMGkY8jqwgOvN9AQ
Ly5KlUdEieiCsiJ6f5Q/weC9+R498uJ9EOI0iTX5x/brI+QZSA58m7cArTf+CYvekf1HbWZGQyr7
a32GFB05ItVLISOpl6tZeMbN6wp1HHQH8ODOBdL8+ntEsRQExxt6zEXxmIZ2elD1ttiKwjHmON03
E/BThD1VFvfn4dZzENSBf9mdZMYSWarVKoJd3oqBcCi/HI3Q2LRnTulZO+MxdzHfjd8KrQuJc8R3
lckudfTz0FNLPmeGc+u0BBMK+CRRjsS7azKcxhF8HiyCLMxIH7vdY24toNca6MNTmuAesJ3tzGvr
5na5tDgZ2OCi3MO1sJhn+0SqgJKibYR04kLSm7W30aQt+kVnRnmjdgW+FySpUfscO8MnNy7DijJk
4IFB2zQ6Un+vfmi5kA8kdUjnuDduLtylrclLx0deWOXDHs+2mmyeWxWE+8qw0Q1pjqThp4Yy3ZIj
exx4YxASIlq5dhHV6x0tbzmAW1mV1laurMHNueeW8cIiD2gPJGZp0u9ko7oksg4r4fFJ3D5pelri
KJxb1XG7/f4W5CGhswFmn+ndHpTDkHAiRr0Jnt2DQrklrSwQQJFvbP4Zp/3hxbtnbHL2twpopt1i
XM7VYL6/mq+11Vrq0oTrPjxotCHRav/4ZZyNt5yeC6s7RdSODE13j/PvzV+sQmM0hwQsi05y8A2A
3+h6FdpODSONQS2gasRk1YexXmgRJNCGQTZKQJqXUK30dG3o0h3LuLisnF5ZhYmcPvlywi4klOas
gB2UbZP6Ef5a1lrCICq7Ev+HZlVXmznBbsZ/o3ot3saQQsdnX38wM/heNkD4GXkF3bEUlogtdVg9
sHXcjdrikL5/M7q9khY1Uekc6GXcadOlg6wASAjH+PcXyjVPMtVrU2Tgy8EYuHeBe+wZ0yPojJ/Z
83OGRoe9OD/VAAzdDpL9p0Y5vYp1Bp7IQ4YJzbgZQzfD+cshTeYzkIUUQ0IaRUmI/rxCPFKjAmwU
L2i+kwzkVCTAwffqKqMMQz7tp5mz7dbOGzuvx5oJZO2nyxkXjeZGMcxnhQvNvY0kfIlBSGrfpyLz
7UDWiGWo2OSoOJIyW3KuEYrD4/2PuOlTyA+g+RRla6AWJ4d6lWROpIYVd0pcK1wNRHs7l6ZVuWRv
GYb7sl0uD8oLTh1I1N63zN24wLRx76GADa52+NRknWNGUIZCHVFbIdkg7dIaQ4/5LpBgOgj7msyE
e7eWW0PSBWmXcdJ/Udx3oRqJUBTiTivBg0wWORffCcD1GdkSlEISqun5KqHC4sm27w91HMlk64w0
9HhoqIABopvheqR5h/NHKHj2lLSmlrzm7kfVrqGsXgPYLAR6w8/VR0bHvWdwsoUkPpHUDom2U/DB
pRuFK3RZZWbW78Y2xUMbTeWQZhRlHEjXg4p5lpHTHDbiZtM3xkD9QU+qOZ6TOSsT9xTltMw8H1aG
krrLnX8IbdYQCPfBayCB1GUbd6Idt09sZsy4y6289phJQIoOBGBoRZ/cVb7sQTWmwWmrgs/EVY8a
t05jIw4N4EvyrtYLKF92XwpE4xgalaf0/b7T3EBd4XDgfnjHxqh1yt/sZyIXN0PFn8QNf1A+RihG
aFicsmWfQWJoA4VQGo4x7O+bvQGIuDY7WddB9JhETWEWslhy7+p8AmzdRjPV1i4aoqJrOFNMTccn
xN6b9MAizyHp4rp50kI9L2aik99nBD6GH3lYwAeKlMdk5zRuW4Z4y/II/xY+8VZzRZvx719vlOvf
n2wUpNCFNqoHDBZUUbKyEH2PIrVIpWGVFEdRBl9fudECPe8X6bCpmjkf+71Rr+1PJhtJCDBijeMD
+2V67val9OiEuhM/hM7b8BbKO6WlymdKegIY6/2FvhHuXtuebK1M6RshlzD2KKKoWTVlRph0353z
0i4gzWKI5QzW5rZHg1MK6hjo7IM80fWRUfNVH0o5cu1CWEUAbbINiMeUOkLnmtLK4pGB6ltMoIQH
AYg28SSBREUoy0TMWaALQy9qPAswgGAzxGGWkd5ru/dwaPu3lI2Hz1RxQfZ7f5J+Hz+Yo4svnjwJ
hh4U45oMdFABwU22lG1heEhDbyV1JYRb52SObngDkOIjdHeEe/7Si+K4KlNTdKicfOks5gs1eIxr
8/6Afl9FILQYxf8A5wSNxxSTUkdqKyR9M+JfYgAaI9rn5YLxQl3JnoRIb6OYpulc+uN3oINUF/Cr
4LBBbz400K/XXdFqra5B7X8awiKwvDh66xpvTnj2RjwBK1BtHEnOocfz8/a4iBuTVoxdx/f4k1z6
dh4ty4L44qYGG1MYOWbTgNyuLAZdrU0/fi4iq44PcZITKfiYw1XdKLzgUwR0guP6gHDPlGzdLcMa
tOMxf3I22WNOc10yFv4yW5W6oZLBSEQizMRxN8rPMDmCviFjiE60aTqA8dS+ZiWU6fpDSkrkhWMq
6ty2o9tQl/6D2A0ZaHTBovrIgqd5SuKIB5Oi+GitPtURbiFAGLNP9o2nMfWpyhHHI/WzjP/yoT3P
EXvfeLWhEomZBdqIR7PWdG79XoY+HQKPk5cS1LB64ttgX1gp2wqJ21VlLL/yBZD3JzwbZ95fo5tO
LotLyz8354WDoRcujlw+E05cA2rvzGJbUOIBtmkMke54MyfP3Dj5SfjB8APo9hiMk/3O9Hwr6At3
GVO04Dm7whDRk+MgeVhZoUfyuVraza10Mcc/j4aLkVbqIMZOCNvZvqsISMd0dyWg0YmynkEh51yv
ML80Pv8H6Z6rxZ1GyhWid4gZwbCS6eGbSKOd1K0lyj4iuIiCmeDi1g2InBKoP5EWRIfOVFkrqZBY
U7UO6JRu1TW00cinK5mZpgMe3XpvQzkHh7l1wF8YnLJN8QOnDV7T4MoFsLgnHU94xLBr9BVLy3b9
5pyXEd4fcy/3OasTT0KSu6vyDla7eM0mtKytWv6PRoZefTB14JD/xRDNtHxdhYEArA3/VDHiAjps
esUFROJPuUBUZhGz6iuXfJeOGfEmH9iMY7dzElw3LjcJ5NtQi8ctChLO8c8v3DbywjRj/UQ4tbRb
RO/1wjUxn3NxE//7GLi0Ml3ELO0iNH3BiriJifja6RAjfM2f0wVK+HPJ+xst4bjv8Wgde4tBUzt9
njse48WeDGMS6cznyjfldtn1aD+hB8bmUOE2QpLpKXhOH+WZE+jGcXdlehKtdeUghakE0yEab0Dd
4++FJYTj23dvToj71uV1ZWoSIAQFx0aMAFMrwD0OB+UIBWjoSH6gojkLv7ixG9A7gocV5H6BHvzB
EVw4Sc3LbqoJqXAqTChtUTO2H3yr1FnTSF+wfvr9eOtWzHtlbvycC3O90DtK72Boul7oG+XZNcqE
Omt2Vx9tSZce7eE4Y/Gmf4JeWUHGXAJz4PjnFxbrOvPzOKsxQDchjWDw6iZ49w8gtCDivike2GFd
Jqlezt4aNx1GQxYZhwAgD+LEYeoASa42bPmT/swvBzwhArr1SHdqj0joHOYW8gb4a8wd4YQG2RS4
kcTJ261Sw7r3qgyAj9jIWD3UqFP7esRGBi+EhhupeuJEJydeZxlIXrOUeMKBUxAceaBq6k9ctPKG
ZZTytEztCuCMbB3yuuIdW46KBZVfBQ/PPp1tPiPUNyJrZpVuTdbIkAV6diQXoPdwvUpeBjRzK9X8
6UkfeNLYi5A2NouDCy+vvNCTB36llwryuGAYuW/6RmsdJu7C9HS3tbkEInPcB/0BNNFor6t059Do
GpF8IpzZwjBekBOjok9eXqxts7GT2U7fmzseQTpIwsARzyNsvx5+56LnSuNx9QokQHYlpQ5HKop2
zcOseMGtDX9pajLTsuMDvzvA1JOuP4vL3CUhQ7gNi+DJtsUZFMoPo/UkSASTOpBdo74e3joTa8iK
KW4R4tqTnss39klZdXrzKGxD41Gh1poDpwYYBA/F6XgUTqeCEOOc2GuCPOvx4Jozh8+N7MnVt0wW
Wul6nKmMCpg0+kDBUWNKIpZbnMsk3HJlHnlNEaA96KBOm7EaKVfCXh2EUyU9BBqJE8s1OoRtieGH
p/u+eysqli5tTWKZnul4p09ZHG46mla0o0iHd//EGL25Tt5UslzaGf2mM1Zv5cSurE6O1AZViDJo
eeE0puZ7wq2dpbxsHoms7431uiC8+TYM1LMlWn7eH/At5wXBB17sMrgpgLK93ie+UyVDHcp4Bai0
aVzSHoP25b6JW14C2jwkGnlAUqSfx+zFfVEMPufzJQYX9QDLagUR6nUQL72ZaPtGr9f4pAC7wCgy
g+zPxBv5ylWVmMFQWrR59U/uGZ29+xId6o1NSLz+gIPiufrRkC/GeBdK4vUWNzOb8q3pvPyGSYRY
SqLncr4qnFIpZdBuFJaRZCXCoJ213MtPVZj2jy4EZb5kcPPXelo7aOYWGU/ZdO6AHj0tb6oY2sV9
wqFzI+8FIoWIMoichew7H4sAzKQNij0kz5kSKqYu42G7B06CtlguiJBDcqXkI5LFODJlJ1aMgqnf
B7SCbHuvzhrSFkP9Apx8vRi4robenMZIJ4Uv5cc0S6I9nxbQ08grPstp0oPchgqJLCCkANLIxT97
/UuQKgVymFyW2YwYl2hNVzQAwb1A3YSSENlZpEDcMpPdT15CLZbWopTSKKkSjgxxUy3VhGcWUZYo
Pom4TGloxkc1xEKSiG2NpECXJGkaDpDmxCveWAgzsURu29qh6KMN32NMVUlGRdk5Sd+bN8ZfSydP
QdWt36DjEjoWp+AxVwE+lo5aD/6plDALb+UYmmu63kyy7EYJ4NJlES9e775elcs+QSn05K1l6h13
ge4eOIujPImMyJJmNuKNWhzMobKL/mbs9l9IfrSKJlqQOPBOw1vrjbnZhHYOwFBKnqUdKKHe0oyK
uS5HlDKppc/cFrdHCwpDHOLIDqJV73q0kug7vdzF4kls9IY5DOkhfBLRwFMQdgGfUgQwuJSbutv2
c5i18Zenl+ZInvhPy9MbxE35OBskXzxpz3xGQyIUFp+u08Yqm/3h/ml38wRAbAFifpypUKq5HiR6
NSFg3yUiHsPPWr+pGxTzZ6oKt0+6CxvitY0463lfYmGjMDcr0JeBRMXTH74c0103lBhL+/htK4sn
dfZtenNwgDKKHLDOeDKOf35xlDPCwPScO4inlQ8z9yduDFx+rdHFb08ithppXUUYf7s/GcuTB2De
/d+/vcEvDEwiJ0XqAlnLYEANbMfyAPh7ThuU2kSU2ZSMDMIhrWWipeu2mgnafqLNe2ObXE25EsMB
c5hOjc3mdWcCRUXaHDgc0K+t1/liu13yRD8qAXH1uWvxVvQ0wk//tWaTXde5QRa4HiuO7QCb/vsV
7xEiGmjcWTxEKyv7Pr/Ej9vlCciOgy1k5D/a9H+Zn6JFGS5jhTbA0Jtnbr0bHwCO/qDQfnesgEq0
ghkvunnI4MGGuB/vU4DfJ1PdDWnJcT6O1BAoxE1Pob9dGf3j8ujqn84cwd2tub00NplbKM4E7tBL
wmkjGuFSodGDzb3MuO14B0x9B2uHE2UkXQf92/WeS5rQrZw6Ek8bpA5XrEntw6ddz73ZxmPplxUA
b5DeGrWo2GkEin2hSgpOSB/0nt/me04S6E2Qd221W7w0hvegFvqWCiE5NadQP94f460IEQA8dBpB
1lLDF1wPMVLqWMgbXjwF8nvev/XpY8y89XM68DeAqnhDXJiZjJERIOEjlwJOr+fx1PRosw+AZMrJ
+6NLPOwHkZA1cwDf/JpWIJUGm59v9oTRNR1kRjWqAfeHfdN7gNkAapQb5aEm3pN5fM7yvSKe2Fdm
F7WWXC+gAo/OBnmm5n7bkAy5Wg3PRizv9fwqfM5pqepJp0pXZVN4Zx07SYwmtDPt+/6QhJt+hJoU
pAZGkdIp2g+K0EwWxzCVGqWhEOY4mINAo8XrxoQazhHNtF/uWEeJCCQav42EhI/gFoz36Bb2dXCd
ne5/z61KA+rAoCkaRfSAkBm/9+LGcmJG41wPrqVvWrop1ilBuZ0W52gVr6WlJ9Oazu1Y/tZNdmlz
cj2rErKqFaSjcQQJyH4oOIjAMNodTbgZsT7I2qhyatgjJ+VBf5oZ8K0FQDMQYCVAIQHWOjkuykoc
GQhw3jLHLNJMIXpWvQcBLD5dYuSOHnQZVXML4RcD755LkN+8Yy+tT+5Y0W+GVFT7cegbvdhrZ4VF
Sy5RA/oNOjB7Zqy/wbs4LpAOHPG7yF1PM3QD2Ik5xpfFU4w2lWqRW25BE0/Rw6BBv7aqd4FeeR/3
jd68yy+NTmKg2u+TMkN4i5j96dnZAGJFNruSLL7a/X5/TtdrgW6pbdOnuePihluhlx+1e8TvkKiX
J7s4zAMnkMtYOvHfIA9pW6vWQSXTMdb9Ad6I8a7MTHZMKrpRWHUZDgtpyKwhUDGnjB/Q3hGrueBg
POEmtw4g14hkIdYMttHpk92Vw0wamlw6IRdJRgrJB2tv0YJ45Aic6czWGLfdlTFcbrCGfTGKByBD
eX0UhAML7UjJbU/QQnB1r8bA6tarjfvT97uiMpqB+Az0FcfrdNon1kpqIhWu2py6XbjldMGON8iM
f4FNy/KptDlXhqiXutYcZob3o67wa3wXhid7T/KlIAHTTHty5a1TrJhjtRDihe+ZQJs21ZvCf8Y9
9ai8RjNMaoae+a69RaIR43muQSenJJCtfch1f5Of+noR+mfwRkQ8jdaeVTikbNA1UeooLjCG+5ju
0og2a+3EBWc1pp4eu6SIdl1mSTktfbB12dlRzvcFGPGhi9szJLCTtxzcJKVmujzeuaKdof126QOc
GaxjTm95PaYh6ockAfJOUo1WAFSEr0i47cau+g246QkadlAIr5gzWEaQFxANbyO+B+Vsy/m4le5N
5XihXtwamuOjUKwqzUlCo/1TmVOhAj/smgPXHj5GOUiMUXqG+nDfdX5d0z+eI/IArY7MVur03gi9
vlHGBeRMb6cgV+W4ZI5pbs7G5PRqUhTeiww2VqKFrrRsxc/t6V+H8mQUkwuo67JezV1sM7B368mu
AozgKYSLkHzlvN2fsN84mImticu3fZ5IDTfaImjik1JbiAzpsHVIRjiam+2Ko0ctnmkjvDmFgKfg
DTyy8E+TCXEv52XFhjBalbVZOxBx67mwM9J2UcRAA3VV95R47ByT1O9K3zhYFDPQg4xjDDina6eM
0yBWkgZLFwSv7IA+Mh5dKtvE50acL6ptAgghO0v+9Pl19sXuClUHzzoR65lg8teZPfmMyZwDz9gn
bBK0YyU+MRmUqAsM2TF81HPyXawI5v1F/imY/tqMF+OebMZASgexqzDfYm5WHpE01Gz9YFGIevUB
GQxlAKN6CkY2Ku9V34gXoWKnH9xX0+oentgG+8kB4Zee73/V7GpMgvfS8+tU8aPR9dLIDusHiaPe
u5s9ahDoIOKifm6h24IpSUgp6yGz8vuZ4+J3nQ0rAVHoMdSDkgHqq9cOkfBxWceZ1J5KeeXLyBHv
k70m0CrFkfsiOQnpbCkh0SKXQDaPVo6AaA+cf+4Es1dxshsdmlIk5HJbCKNbQruRxYU0i4G5dZSO
9+DIL4kgfJr971EdE/lExkcWRF4GHRZQPiTiQq4st7MifxlKr6W2l4TjzALduu5BTTAyWAgKi5fP
9ewIeFWWjFx1kDNYc/5DOXR0gGy3kPv7QHjtZBZUO8uCNzknMBjopcnaa1HPIFKnTwE0H4KwXUUP
HYfHF563E98NGUcppRrNT8+i9QwPUQOivuBhaaUWlMdqChRZb0NBF82QzgNQT7q8SQDzQOEe/7k/
IePxcLGNfn3KZD4YwL2Ash/YEwu4uRC2JGS3AFk78cyYp2+AqSFuvCAuLk8B1AhNyMBQAeZBn/vs
nL2aZwScc4ZUSGYV03gl1BVIbF77Opk5LSan0y/jkyDP9YdGTEuWPVXpY/rmxMeBXfqN7XM6V5ky
M5Ncm1wFv6yNzn8xVI5l1IrpsbwhijnyIwSwoCMCCcViF4dzPRez8zrZ7k6ksV0qoT0yWbCGW5o5
ayc17UCEE9AKp78tGd0s7cXPak3dBngLEB5wMjhMfh78l0P0i16BhjWYaYERVy3oVZgBpChBnw9k
JPc+xzxzc5Qj1RCOCiiRAIJ5PaV1wIKzFBD5UyAaUkSlyg4WmmDn/R5BpBd9l5pV4MblnI/722Na
+f1ZS1yvLNKGYIkBtvba8BDmSuD0aAsTas95kuu+tToeFbU0cXkixF7/2vtN/MSoQrDgWKW3Uz5o
adbkqa4WUYFe+GETcnFrlYqYHiKg1XZDyqcGDoi3rA9S+/733trOKIejz0iAyBX0xa8/t4tZL40c
fK5fmjXuRI+zUl1Q50TPpkmzn2kZ4w3gSGSWR9v/tZ2mccoWRQ3QdRY6qkU02INDcx8fZCP4bK0K
7N+MIRlrxfQXktXq8YI1cxTMQD16CHVtAS53RO2+ycycZj+vtalfXn7X1E9SjncEAd+l8F9yHNmN
WZW+0SG547qvSovHjJDQf56h//3R/Y/7le7/8fvl3/8X//6RZn0Bpbhq8q9//z815EPfIv8t+YPU
xddb/Uf6/cexeqv8svI/yv8df+zff/nv1/+K3/qnLf2terv6FyOp/Ko/1F9F//BV1lH18xX4qvF/
+f/6h398/fzKY599/e3Pj7ROqvHXXD9N/vznHy0+//YnCGzA9QxtWVnjRPiPpMJ5/vvS3j//x9u3
GL+zTYvvNAr/WJTRW/I5+0Nfb2X1tz/xBP4vDeQX/EiGP2aucXS2X//+EzQHIBc70tZAivvPP5K0
qLy//cnwKv4S6pLom0XLIBrZ4G1lWv/jz7T/gnAAErgasgU4jNQ///XFV+v21zr+kdTxPvWTqsSQ
4bVX3oOcEX5ppJwSIAU1FZyKVFcVWyf3zvWyL0BbUT4Pc4WIyTsIPY/XJib3bcUJFVR1YUJXT+5b
8xztGgWWWh1soBfL8c/BXQ5mdPU7g5liOCJFSUNNhaXUKOz9LET05kC0saKJhC7yJpOD0U3qJBS9
1ju3tIAu0XY4Oyb7mG39mav7J9/9axwXhiZHjch1apDxnXdOQJYB1uMB5B0FR7R35OYbIiylZYUe
B2dfI0deL3q92AoGSINlXTVDCHalZqyZnGLcn9zpG/Mf63jxVZODJgo6Vx6i3jsX4IqpaGib6Zdm
1GYFxYPirXtqXjsRMnl0xuyv0GJ0nwuzowdf3Lte4fBirsAsu+T04rFbDOsgIMy5PDUrbol8zL5s
aCCRZLlUHmds33Io9F6MxQIo5wDAfm2byZlAFoPKO3MfCVryCpK+prR+UT0iPhZoi9yFpo9gDiHk
+33L4w9PPeDS8DgpF4PWQG9YsNzoar2hgNqpIMPTx9zN+TvEwNReWpnszFJoPGj1NN5ZhvguqhIv
bE64mOCxBoMimrQ94jO0mQN2TwGlP56EtBGgs7wELYmf77oYXeOniJw4zTuDE7NIysp03X4wWlXL
SCbx0AFrBZbi8X+IpQCNU91CAFs3iQsZ3SegO6e1r+TgGK/Rt+116SbixK1WhaEedsoxYIpX9FUi
06IGRuxA5NXnOgtYm++0VzxbSSFvzDWMD/pGXg+T8gyBxNLghszV7y/htAD7a5ST4yLhPKXvWN47
8xazq/ZgB3vwKbd1SfPUv3MvADDNBOE/B9Bvr/lrXifnRhK4PXoeBu8sHEWVckDsoMAdG+BG3zEe
VZ9VfubA/R0U/XjQXxYnZ4LTR0VT5Jx3zo34LbcdowfNhtGZ0ZqlCrpYNKPZDyTSYwOMsXhzoonJ
NTQg7EJIxY+URy1YtKJFaUcW/j3cMTrEkmcOrlsHCKI2aGiABkfif9bpwtsGtWG9pMI3FuthpW1j
PXi9v9I/RILTeVe5sWDLQjIQzKDXu7Wv0CUlFr5/jklPZQvdu5vwIX0oPiugKUiOwPCjBfX2SX0Z
Vp7e76ozZH4Yw3+tVn29qVRTXvR7/giCCYIU8dnVHaMLoLJIlAVjcsdun9usQpyvgGpgCJA+kfEJ
OePA6vm+/gz3DglIu+qR64t54u7f2tkC7Q9Dx70RTnw58nKOrdAiAShhbXiLBvlMcH+aOdhXQQHK
Gu0DC6bjpXdUF4Dk9eZAHYI8tim+y6Sg3itLHPx/6IYYqH7pc0X7308WuOHlAkwcv+/7IRE5xzuP
ZHH9kvVo+RTatdXYVaor0KmsrG7JLdm1txT22nqW3PKnRfze/Ez2QdJkLds48AA0iazFpfcS6YOd
0mLV7kP6qNjBSH+uh6BaWaLkQUenyJc5rZblxjOLVXdI3vdvH90hMnx00gT0uQZ0U3hRwWKlex0J
NumZfyhXLUuyTbuaoxWc4uF+jioUnzCJIy4ViLhrB/b40Afe1/PPFSDqyaLgdTxvPyST00f6LMXA
mZwZ8nEw6p3/WdHq5M5KMo4e9GsGEdaCogKRMj7l+hN4z2WAAgz8s//EP/FfzIP4KYMwdpnERjjo
gFOjSbmNZ86v34+n0XEurE6Ci6F0gdVMYv8cmNlOshmyL9cg5Vm2q7mi5aypSSxRZEqmOQxMIVVd
kXiDE8HBWzExnC0OzrlWtGmy+B9LejGySQSRC1oaQtDGP4uWs+x09LpvHfDvdesOupPMtnsHlPuF
XZQ6wkfSLsojOpN1/3z/ZLy9MS++YhJhKH0cDUqMQWNTgoAoswcrevd2HuQo3SUSNka2aUDKvnG2
LM5O6771nybGXz4ljZ26wD2M/DPXPpVEScfFDuagNsBTrAe7SPdXke7pDNpns+/2JddrHTUScBW7
egFyQpVCpO/+R6AeccuzZWQ/eaB6oOozSQP2teZmqDb55+fFewxWuOfj5v3J9LdAFunwOGhxAITz
vti8K2RVAoTKof5n8IAVWhnqv/uFiG7fHU+hd72MybNsvZYkMGPrEWeIZz4YIbXXnm6OKC9okO1R
VB3J7t6fXPMYk52zwC1MzRUFshilZYFsXJgoyetho5ir1HpFu9BuwN+ViKmASFO0WHLo9GjdmZtd
o7dGifZXGhFq9fr+y9y/PHwY/Q7ZW96AfAgK/qBwIFCNIqtGl5c7wL9eHz3ALb9RmiCbp1cdzHdP
oBQmH4Xe090GIG8Q4tkpeYwI7BPOFMiz6SwYI/6ZAM4E/lfHr5b41YF87V5H1MghhWLkcduTz83r
gCHoK0Y3HnYg0FuDD4pIC908LJ/QMkc2GM8n+tHNk/3pmio+LqIZscG/7tDPZ8d4enXAb5HSvYTr
K6JHlEwgebXDXI7e0a3esR4umAJjjBkZHbKQyGEDbTN9s6jIo9WR1956XdHPThfwX6Enscf0ogNT
x12u4ctLawcUqoaYS0PHG7UGjDDcVORBxqr2exm/MvaLY9+Z+P2KoMEYld3xHz6QPTIsldBuKaA/
x1hux0r5Ym925MVGE/BRoFZDFyXZo6oMv12ft8dVRLdkD25tn67tpQaa0lw3luul8bBGi4amP+dk
ZdfkWBgLpKZghCLSItSBe32/AWNMEZGOvDzWi0hEeNzeNQBMJzjeNzXZguvUhrQzFpcHOmh75Ilt
eOT/kvdly3XjWpZfhBscwOmxeWaNlm3Jcr4wPIIEOIAEMZBf3+v4dlVJzDz3RPG1Ix8ywmFD0CY2
sLGxhp/zPkJAw5sf5fZg9+QmvDnTMvKH52krAOwBnKw5xAjc7iP+Bx9hdv52PH+BrsoWj9p4AJX5
3S9448F2pLjd3fib88x+dZv91jtzrTfx48MdfhDmuZGb+8dqu/u9294cfp0Lnd3Dz3u9udG7LH/G
hubl9sOu3R1+zRt+7Hf3+uZp2kDBzuzN1t+P26PIj/ch5h/cvCC7Jyyr+8fPZrufNtNu2D6/3D9G
+esxQUaYbXrwDrvj2Z735f72CTMXW1RkOygWoXd3q3ePL2Kbd9vfYf7p9SdW8jmNkvx3s90dn182
uw83Z1nYh8NXhK/Jf78cX22O6E5b/vAN1JU0f4D85Ndp73Y3u/Fp2p4FCsyOoFtZ5vy2yHG24z9o
oqKI2x8RbHlTAgaLUc/jaagmRZAfw4Sed8+YHQj4xebT0+t3aEY5aAMgvDkyb6/y4fT5xcMXiw9n
+D7ULutnLwch4WG4aTc36vifN7g/NuF/22Xf7G+Ll4aApHEFZfzqS4Lt5ZXcvs7b7/cKq+YFXwoJ
C8XTe7o5o227zffPhxEvkz/QNuhPX9L87ly7ml2/Dzef1lWFWRriihuA2bukSUpe+BEhQ4XOwZ+X
gmpTHOSJCTxN8P2IBpR9jI9pl7c7eEJhwf3nuCwfRv99Ar/58YsTOCuzMqatOteEwdNf3YM7JdgH
IX0bPhTH+DHeyxvxeE0R42/PPiho0EiHYEN4Jootf2evFKBvhLb6ooZK7uqU3JUV+5H60ImeKtBL
2ll2m9bvxYZZHm+u/Mr/VMTBGRLiW7jUR3G6uAg1TdpZn+CnQ2Hs5P1Of9Ov9jV4xbVE3icfyOf/
J5f8/1kb+lwqXu46/5+BnZvZLSAh/25qnzvX53/y7/4yicJ/QVoZkLEzyhGAtf9pMJMk/FcEejC0
j4GhAQ7rjJT77w6z/68ElTYA4rBrA434/CL7Xx3mKPqXBwwyOJXoCmMd4+3pf9Fifl//EFy4Qc88
k8DfV1+01x1U6csaDGH9Zc6m74V+eROIf+j3Xhg5WlSVwK55I9UYGc13sFpdDnW7K9l7aehF0lbz
NNLegdY8ZckHLyQfaj+8Juh2aezFDUDqJGgLUYgd3NjmezwDA9g01fF2XVAWV5kCMg2qrlKx883e
66INq4YrjZRL815czTrucTelvtjNrjXgm3vAW4op+7Ru3uef+qY9ExTDbNukgwscfJ43FeXzNib0
ykXk0tQXNwC0jRNLYyd2uhHxkbXjN+uJa3q2lwZf7HZzqnDuJaDBh6pHt2a+qwZ27XB9d3f479z5
GxFATFLiqi52iqngQUWt/hHyCt4262K+SM2kt72FeyO8GFPtbjuu/fsiJVfIPhfC8jcn7TGhepgw
9zL40UugkVi0LjmXDilFHBcu4QEogbwFygdmoZQ01xzHL017kZ2VUULRLhG7SvaPRWDYMZLummP8
pcEXyemFaSeVD/PLYZrqH/PQsJPiQXZa9TnpIkFpTYXrjALk73WWm/CaCNWlSZ///E1mFmkUTBVM
AXZWyTYf/J5v6Oyv21T+VJVvBm/DNO6TFquEOX4YmA3gx+rWznyRmUZA4K2vhnpnEqby2lXFxqa6
XxnuRcFbtnUxM4udNs3qQ6bSagOBgmHlGl+k5tw0s2VqrvHsUzVbGsG2YEqA6V+1UsLFyRkHWjdz
h9Elv1MaXOcrj70XlsofsYY3XxM09JaDEon2ZWDum6Lm+dDKKxKll8ZeJGYczqWXzeDH4gn91Imm
+QbbzvBKD//S4IvE7ONUKWdDvuNxLP4aYk+JPFPDNTTWpeEXmTk3XtVXNOa7QlVwBOvocfKJO6z7
mOcf+ibodTdpn3kITFDX3baIYLlj4jFZd0Ys8U7cp97Y8qaAJZTMPaAmA/Nz3bwX2QknuZ6X1ch3
SlOVR5r+DItrLPZLAV/kZjvOnNQl4K8plGoaJ/8qfX5NhuPS2IvU9IsInjQhnBahSELzalDHJmn+
d7Yl/33iLzlwo0nGaRgwcWEhPxdGoBxw8bQq4EuPbZOWbRNEmDjHsF7YPqum+bBu6EVytg4y5mmL
oYdkTE5jmNx4g0v26wZfJKcA2IAOCoM3JQTOou1AV856kZZOUTU0OM92U203IMUB9Jrwa7ZcF5bJ
n878m7RUvBsmLy6xTHpCNwqM412cTc/rQrIoaOuCyFbohu9iXlP4pvrZFH1NOujFr6ve/jwVvZk9
IDSjLMea70pgPFLypRyu4dgvxWWRmlNCtCtCjNyR6WZk0s8bNX9eF5ZFasqo5NokcAjnjf1OiL4r
Itmv2wj/vHG8iUjnJdq5EjgcE7r4I/fcM41YcIVLcSEoS5Z20fZVFWa62jG/vIc2Mi4RnlXrTuU/
Hao3Mw8Y9fnU1+XOq1I0rNv2Ky5E1/pcl2a+SM4CQiwiHaNyV42i3aVEQT4DeN9V33MJlm8J+hyV
j8Fl9TUr5a4svXUV0BINQDzJOQtpiYC7FPwAP8N10+9Wfs5Feo6DZUQTrBXHvuGsEHmhoRu6LiaL
Y7NOK9/q5vw1a6BpUza+KJal6y6cf14v3ywVa6omCBgGT0a0/COogqw8kf/gqt+MrKMAJS3oFTvL
xw16lxA1jcW119ULi9Bb1LOAT9OxNIh3k/ZezhuIzLGM2HVrZUla4NwRPpGg3AUTRJw9y/hGusqs
K9+8xdEZGaONSzF659mHWthf/UzidWvFWyQnL4bCBBC0hOwRNJLw4I5HdHXNR/RS0BenJ2WpNX0Z
l7u4B4ExBTJk4zd9uS6FvPNPfbNegoFp5k2YekrkZpYfYvm6Kn+8RW4OTTqPjCXlLqwI3pwtmKfG
punK0RfZyTrbWtF3OIF6vp2GYz1fQ7deCvfi3BxgYWT7DCM3BMa6ZfjdabQ/1sVkcW6CqDPV5HxC
CCj0b8spajfaXSPC/PPEwWx+/yVln4Z11ykscA3XJTPjWQ7stlUz/5vIWanquClJj8HHu2o6NGbV
mQmA9ftJJwFQ2GbWINd2052s6/v5minVpXAsctKDA4tLsxEzBmuD5WrVUQk0+fsJt9RqVaoB53Dq
TrE/3sLzbbtmdcAL8/3QWT+2aVkaZMwc3zT2PpyqK5DFS7FY5GI9hZ51FIdCX3L+sQzV8xlcvWoH
ibJFKjroTonE4RN2Nf00pPeyL1YlOQB/7wPioJU+DhTHDYV6nd615cpFt0hDv6ZkGBTSECZmPyZ/
zuc5XNdQAgzm/ZzHLGbj2GDZOVnoQyGgPRhaMMtXLZE0fT96A40E5bnzou7IsJuDroDu/zXHgQur
5MzOeHsUhODQTl3fYnDWym9JKv27MpqJWjn3RULWWTwYnmF43c9QBigd3JhgfbcuMIu0lGz00r5D
nRmJof8yF5DU2oeJhgD6uvEXuck8TxDOJE74mj8JHxjBdDquG3qRnJ1JYACikD9N4x9LsJw3FWxA
VgZ9kZxdH5tksOfkbA4JnR4nJ6/wLi+tlkVyTjyEsF2A5Azb9CjauT94cGjdr4vJIkNFI7iKQ+yy
0xjIaZ+weYL8Itdu5WJcSqoPXjPhvoMfMBA634pa/+R9cM2o/EJoliwfLWcZBhaeAtT/HCVQGHHr
Xh3xaPw+RUH6DyyITyiRS8CfwkJt4qy5Jnh9adqLBE36DrBUh8Fr2x3L6n4m1WHV50wW2VmnwYg+
GLYtkaoPQEkAdlZO1yicl6Z9/vM3FWwyzaDktTrZmWw0d9rz2rseDxG7dVNfZGfsSSaacY73FR+A
WoSj4mmC0PTK0RfpKVofBIphjPfMyOaQDeN8KkZ2DZl5KTKLFE0SOTp/rLATFtaA4cGmXRlzt3Lu
yxwl6TzZbIj3IlP6OLDZ3ztcxtdt6EsXPXiWkmxo+3ifatk8ZBEDpHTi47q5g9T3bs1I68u+Y4jM
qAXZJjQCWhDK4ut2r6W5a8YM8SCLG+9jAL13YVDEpyFMxYdVK/IPPeLNepcFbwFCSaN94Srkqpey
24qBUrRu9Oh9ZLqpDJyduhiktrh9gkhleIKb6DWR+wsr8g94983c46HwvaLA6F4fex9jmqA6Mm28
MjKLXK1S0JUj2sZ7q9N4w82YvjZUXxNXuDT3Ra4OzVw6oet4305nnw9Rhh9MP45P6+K+zNWmycZg
xJrpRACMnCcAWQ+ia8IBl+a+yFXSkrD3EkSm4RoQPBn38703RmTd5JcIIU8VlEwEw6eB3+17kgJU
DarruiUZLZI18acUmEeJz9qXTz2B24s0qV13n1v6FaSVmgOvwldFa5LtiPD9XAQmXVc2LkU0IcDY
ZC3DLhZR13+Oujb4XXZVsjIwi1zVShdN67ADZ1kdbIsuM3mSVdfc2y6smT8knDe5SkZhBjli7mEp
yF1Td2Tj19U13t6l0Re56jhc7qqIxft5LPwd4E5xToAqXbcDL5UneTP2YSqLaN+AR7XvLS4Goo6j
dffHJVyIAo3FB4pTe+Qi2CsTjlAqb9Yu90Wuujj1i6ErkasDnQ5u9upjwkLzfdU+s4QLmbSFInVn
MbquEzjIQevC+WG3XTf6IlVj0feKJw3We2SCIwrIdDMHk1j3VZdoW9B0VVsaL977E9EPbvRIrllE
Pq6b+6L87VEUdD7H2QST0OiRt+J74GayqrcNCYL3x2rP/KxVdRKdl3u7DW1gdhHtrrmvXEimpVhG
pLG399qgSI3ohyAZqvsottfkvy8NvshUYjIbR0bF8EmLp20tq3knZ9WtuxosyZzc732SAV29t37L
7rzKJ0eIjIXrYGZwz3of90mV6dgbLPc0HqONKXqadxTigOuWzCJVja9hDxaQCMJWRfUrox09dOjB
XpPguRD5JXyIeaIHphidDLRI4ctgoulkfSOvHNp/Hpv+h1HwXxgImHC8j0072iyoBUKvtM12fifS
nIeePiYF1Xnyx6Y0Uuo06eE285vgMAgefBYo8VfudEu+v8V1QZIOZ28xa/4Kwrj6XVPbrEu5cJHP
mtqy0Y0f7XWrxM1QRgzQS5le2enON+5/Ct4ioeu+DpWiUbTnhrSn0dOOb7jXQONK6b7eCjMN23q0
bF235Q8z/M1hXEdC45aFjbWkJIaFbVDtgFkN1l22luAjExVdkwDasPdTOLB5kaIbS6OVfcWlcRfM
LstYzbhsZYUsHlHftpuRq3DdBhIuMrw8w+ohiJfsp2iKcYsj6RFiCOteg/4muuiPha0YR5nijY38
6SQk7yxrp8+r9o+/oZAiURj/XKaMYRDsAmKz4zBWybri8284JK/HSiYo4PhopnpLeDL8kvCkWIeh
iv6I0L1Zky6JBxtNGF9NU0DzdE6SQ2Eocet21z+KyG/HJ1K0uOriosvk+CX1VHU31505/ufYX0jg
peAXcIimis+rUoXCQAgPe+wmy7rssQmrcFsINeca73VsXYotYUoGbXoeJCLZh4HkW0UH+QDyDl93
811Sb4FMmNO2QJeK1X2fB5yWG7Qz6O4/h+rCObQEKcXOxs6TqLvgUAUZ48oNOUAG9NO60RcJHGHB
TNShvlCeNbd4Whv38zCuA1jBYeD9IZdm/iAci3C/43Wa5EM2emoX4qVg5c68xCv5eHmuGbaefd8E
84tOC/p7yFK37sMuAUsUiB9pAowOAHS2SwP5WkX1dOUMu/Bdl4Al0YbWGLhp761x7pOBpsMjVay+
kmCXRl+cv03QBSIBW3GvAn/8YODgsklwi1x3F1hClmDUSErSqmSfjbYrTkXqd59GZAFZt+b/BlwC
k0V6AZSdokFnOeQ06z2Z2mTdDdJf1NS8pzqlssv2SvHwoakb7y5TInldlVFLwR8qoAVelmm2TxXI
Q0Qn2TMbpF1XiiyxS8oD/cvXYbZPaM9PciqbnElnVi74Rb62RTfrlMQZakIBEFAUNj9KFna/VkVm
CWCaAAnPjA4Q95hMLwBGjU3ODWvWXSGXCKY4KUVWJVO2JyLox20013DzyIpsWtesWmKYBlE2TjFZ
7LuBw72qbeIPCaBM6x7ylyimJiwcN0Nb7CcfkiRVrAygTFKt22yWRu6dF8NFIOkK9EsiYKTQeM9t
GJqVo583oTe1QldFWQezOBhPiBFdgcYjRznW2crvukhXJsAHBQKmQFO8HT5KnpQPeiTrKHlw1X0/
96YGX4mJodiXEmU9BI/Ch7HVdCVmYGn2VpVF1qSlKfZ953k7EhL+rWmb8fu6jFrk6xCqiemgJfvK
ArQXGx7sI4P3wzWjQxnufWgSl3UFp4rsy6zxn+Owq7fSlurnutHT96PPUsCzYWzIvmgmt9Poux3s
SPxVezwkH9+P3rRk4Cqr4Y6m6npDhkl8SEIR/lg398XpOrlOuPMj2b4O6+C+9En/uWzmayKM57T5
++2WLlFOs1c2I6Royd70xr0GjombIvHmVTdzugQ60QRyi0JjG2vnOdhbyR+qolnXUIJC7fuwF431
e9XZYp9ERO78yRW5m8tyVVkAocTF6CZuJRGG7KmJJBwhPH6wwbDu8Q0eyu9Hh7Is+plzRPZjW7P5
1Ney/xQWsQxXzn6RrKwZQ1WzECpniQgB2LBWwvRRV966hFqCn3gCj9QejYNz2z3eQoK1+BLSqlqX
UEvwk4h061SJrUZPQ39bThM/Ueau3QcvLPkl+skvaVYSGRV7gzP8JgBZ6iVN7VWI8Dkv/yGjlv5I
UuKSOXWW7NNSRwyW3s47gOKk96KHiEQed3Eyb1ZtDWn0fhUBgpbWDXVkPykIEncsDMAu6a55Ll2K
0/nP35y0VRd7eAWasSWHLrzxKKP5gPbCquISitiL0YGFykjD2EHZyNIbL4zi5w49nWHVtQGubO/H
L7NuGl3q9YdR+8UeIr32yKVauTuki/wdSUDRSOvUoROs3urJiDafu2r+ve7DLtKX6qisfDCbD0nm
4G5eRmrblIKv2xyWkCheTiSugoYcqEbtCpVve+g5bHVWzX2JiSrKjBQkjIpDNMFMBC0KEv+iZmCr
el10CYzyAO0vlRjZUQTEa7eyxQN3LAa3ctUv3ZWM6ruuSCE4kEjq5SYw+m6Ugq1blUt81BxmsED0
guGo9EjJVtZMQpahbNbxYiEQ8n7VC92GjdBpf7QiGjYyxVdtofywcuEscraHQI1XCBYd0WLJDkAC
QII9HNfdSmiyyNhOaGzClSPHqpdfJhu1v+rEqq/rVuUiYYfUcNtUjTyZkNZ/RT6XP+XYXgNfXtjz
l2iXIYG8CePOnrKE9HZv0HxyR1X49nfnjT4EdMHjuFIox9F5d/+HA2ZpeCo0PB1poOWpnMaQ3Ubo
qRX+IRkh0treTUGpSQbGjuLerUy7hN4La0l6gIHIVPyCBbwXTnnd8gG6sJ7qpOZ5SWYy3hMK8x+Y
b4kpTPZJTEr+vW/t1ORJ4LkpzMnUxMFN2Wkhm004F5m355UJxXfiQtkF+Uxj639Nzv8EOrVh1c8f
YzcN9U1bZFVzn5QJb28ilkr2Vbe619BF7pQbPnl9r2t4Jk/jSHmOX6Jg30lgfVbAQCTo+E9iyWjn
jcu0Y88F0AS9ySkszbG+u2nAO4NPubtrRjfHw0b5Jh23Pm1E8VEaiCHcw6swnaHvBXgp/5j0Wvhw
KXfMc8l2klM0vNTDUJcH0BNaecpSnUY5G01juq3x6rrB71/quT/NA83AL/BI2cPiuQ7bh7Tzs77a
2IHG4x0gGUHfbKx1afqzodLvH/Cw1nuvzVibwNsav6lw0eucSxP43UGWk+GXHVMBJzSDMft+q3r4
S36fay8q+9ymPa8gWhvCcQMiZZELki4vUzAHBujAck/uWGGL7oFP7Rg9DSxSGCGFLFcAZT5oPUfT
jsFaCs/bqhX8IQtmUx8zXIMkfqGCdhPcDPy0vp3TtKqfuGvk2R+Num4+lNEUqXulQzx9QacaD/yf
5iwKxnozwpCO9XnkZiaPJZxeydcmHCfV5hUAiEmZGweYSodmjossHBJSaZXeAvoYDnYDjt0UhrcT
rw36g54/jXNeuDaJ+AFSQDVTm35WBO7sc5sWMRSdIacqv5lQWfusqyAtn/si6s0ABjp0VaoNjQMH
Uj4JWVieYt1F8V+VCmr+e/QSMkOIjJE5aHMTE/yzTVwa7o7c4bfyD1NTqBqOcWDh+17utwl+7q7N
KlYgJ2yn09+eYmXI4QLVFyAb9qluySuZRx3B2rOcw/kHvAUm8hPC/3WzBeECfpsll1mzC6XtYXvU
TuKcYEk/lv0OvOUuc1vYZprM3dKqC/1hz2HwN7Y7kpUjRLkjHZaACyRp1dhfAVob+iMcwLj62vez
9H51QxXU+6CQYZGPlkOkeyDqi+YoLQ2h3SntUCbEwsUyHyLjIMQZUKS5N3hIhqFPqvGHrxDJnz1X
gWQIceNPN3DZapI7UKpV8DHt+wTMYVxk66cmjqsb6wvvA+Tja/qz11LByGhQd2GgQxgcJVB1jaFF
4Vc+6oeqKvgnKnzLfjJovdMDS7IymXMWurIv7l3djQKW12KiFm4ytMgEe4UDCu3EPZ3LLKhu2mlo
kDxxx7rhRWEzoTAa4C6pyi0glba7qc8K3P2Wd5zxfkvrKbZfYuKp+RcJCzY8K5PIjOdjic68l+uQ
jvNTCd1iJbY1ziy/3dQ2EXzOsdkQ1+cdsJSV3BsKL/XgmHgGKkYHUB1jVeQNxHD636CdycnmDEIh
owQ4HXohaT7SKQ0AvdKc91/hC1Gk4d6hzKyzDYRthIFLWptpluUzoT00370JMkZwZQqn7OMQtDb+
Gk5khNtLZgD5wdyssfR3PQ5h91SVKu1fXdd0PhzPHJX6ofB44L5ZZjgAPHzyZHWoi8gMUC/qZaXr
3NNlU/l7y+LEGeygQyiCO2F8z/h5TdseTbchLcLKbeqAKP/VaTt5u4SKmP7WBNdDKIR3LOvqfSLw
erL3vUAND73huu2gVu8MJCnxupR8KiEY4H3HZ9W2yFOXRlWT4ySx2QcnKxq5vSpHU/+cuevJX3Di
GH0s0aBvaZsT1rpAH0QvR9JD50bG7DEuQ9JvA/h/eievoiNOlyQ2KbS7e1v8nERtyieR1FY/dkUf
BQeEhtEfdUobHwTDNErZMyoQzaE4mIqGmbxUTWtPaU/n3gEon1rIzeLNTWKbGKlpA7tJdK3ZMy7i
3Xj0hkDZV1Vb2kLYM6pKYXf16PoRbjvWeeZJ99iV7hUv67NcDKAqGz9JPbFl9ZxBOlp1nf+UlHTU
eVtPVQB1cWpd/YUUOp67J1w6OF5uBkj0c3k7JXJOdtZX0t3i9ZREXh4ErYKGtmx8OuUFmnZ1mjde
NzXfo9rRCpYLWWltAXe5gUo4UZTQqRHQDGDlI0/0gA2+KBz9Bt2qum22s+GjD4e1JhlknLcBxvii
0iRTsIgSvGsPpcdLkR5a3wypt/MZHG1vg6711PRoU3N+pM/UFLD5PpxnfKu898d6qNBVnbzC23YB
aXizbWORtO2ml+dbfz7OIZFPckwVHOWLaZ6CfjdbdB/bfBwi1qaPdW/Z14J0EQoIN4yB++Xjd5+L
HDbK3Pyk1mbAjjnlt3C0Iq4djzRIbbhhxCssXPWm0aYfPe0DHcsyVZksx2sYeg2/q2I2U7+XeI3L
nrFfekGVG1plZO8FsdZQiY/hDsbzti2D6fuE7XO4LQIxeTe8T2b7ua1nZe6pN3Wjtxl7UUUhKpEZ
ewAkxpGOc/nsrMIC2QRqTPxhAyOnserglhA07gVnACd/6WRKApbzoCmSA+NZWP7iWd0On4dUhx07
0C4sU/hD1nGf3UVenzLYQOtOGLWpfNlVx6l1lZfBo9Vvpcl7gs3poyWJwdZMaU/bDyFQXfpUZG6M
n2ZPeIZBSaOKZr4JxpG1ajMgJimAlCxMzjfoVtuNKFkHvlLiB2H9KWs7HPzwRCuj8S/irGG/oNtJ
lQTiuLEaVltAOPCvGfxxe7h+2JqHX3yT8RA2mkOHm1VepHomXe5KKBv5OzW3UiDfJpSPUW5qOvHb
KDZD/BEP3mH2qZqjvh7xJQK/R3c47qsWfTl4B8A+ZWZC3qS0iPhLPeuo/ZEElQymnLahw0ZRZ4Mf
/wBEtDMuD6q4rr6wiRXwAWEpQaWUwyu46E+NKjns5HCuwRdS1X3lQQoZFgQEAYzHEUurmKqEHaIK
VW+wqaDMCOmR2kTEB2EEyiQa9daA+3peNbUsTmWpFSIoJuffoUKh6Qsc/ajYy9k/i1u1M4TLXqcu
FGLv+sAOAp6zeDn52sxZp54wlYiVkCGom7N8fKeCD3FDU5JnsYv9PGlaDZnjTIw+ZOehCFd87Arq
hpPv6jrYzxTfB+W56bLnMSndAC6lYtPXYk4GofOpJGEz5n7pdfSezMiJJ2/ikoe57LNZnL0o46iu
wJOqR0CB+6ljMGqhzrRNiwKGVlTswkyx5JcS0OyC/K0XZfj7Dcej9TFqcEh9maciSW4cT7volfnY
T37MHQL2JIYxMo9l14TmwRHULzdF3Sbg8eFeb9ObsVXD+NuXc2t28ERMIp0b7ZfdsTAh169CQhnj
U9jTuvxoLAlhHNqBAT29iEqJ/ohn6NL6ObyZku5l8PBU/HNuUr/1d+FgXGzzAG+j9rPI+gDlv2FW
Rqep57ZKjg3jNRitVUl0A3M2qaNfvhY8wvEqWPNisYkgPmgVVrCk9Bwp8BWQz31/62aIpX/zpORP
E+6A0V2iyQDe9Ki9D67TYLOE1VBlz1VVcdNscJ8aonsiMiG+BtA84o8wxo6C/cCRh9+Y6pGTGxEV
WQS6F/zgQc706S9TdCR7miAQ4HDVssSLjq0H+ZgT3t7T8XNXB2P5fcqGFL8+tnoxPSa2rRtkWz2N
7T1E+rnOA1ba9jV0KDpzKeEBfeKSyf5ugB1LeDC6EuJzFMmyEbkRU9Aca0mBQSSo7V50ZmL5qAtj
xEHxkZA+N16bks+l7FnwSwCipg84+XqXt34w+TmOxQSr0ueB2nqj4d7dQHWRvbSyrSn27DSSW7/S
qXx2LdX1CVGekQRqTkbwFnSMiuyJKDuiJ65F0fKdiXoitiY1Y/KRMOWCm8EwCo+G2dY12A4uqx/C
ehYzy5sZu89nl00u2nTtoDucNqxQ+RxzpW89z5bxR6jLNUZsijapRwbceKrpRzF6cQP1dBjZ8D2d
oQl/kKpJk50nlWFqC9YztTsoNJTtHarOxNwkKfPjXaM0Y3seIjdvmrmNC2ByYTx+CJLK7+8KI7yz
0qTuKnFbNdTWQNb4Vownbxp1ug1wL64fzBxJddLljEfluKw7GFJrzC0+Ji34RQ8OnmPhXePhlWYb
xYTLPXdglEG7maWzd1sMseh+sLhJ1atOgIV99OuQTrjogfUUPzKpxLAb1DiYu9gGsTzRoh+x2/va
eKeKDr67AykV0hN5zEea/SW6Srp9CjfK9rNA/kLPgc9+fxhCXH4eY6OoRFGV4gHToIkVZM19Ldpg
fjAxQtzC6ofAQoefoolRMm9NXFQtZJzJlGRQgQxics2b6EITecnuihqgfjtO2QksGtgHZ2cfsbz5
v8x9yZacurbtDz32oBToNl4DiAgi63Rtdxh22hZCAlEJJL7+zchz9ru5uRkZ47h1ux7OoJCQluaa
BRrl3/4I19nqu3q/xBc1D9VRGre/Bp/AvROtEn/Wv9rqu/xm0jEqpPUYqWpMl9HrP1ioDR7/7N5P
aNILgD2O1qFvA6Q694R7V34l68+nWvnCvT/z217BibbJH3UUCMWcShxVVUaE7UKkjOHMFg7lMQKz
y02hoKpZPhHfwbS3zRrtXRgm/+JU4JBVKxbdcUwkJCL7KLqQbht2dLCpEw42wBaUQNGYh7pJ8B/G
LmTlwe8VkqZq0fkI1UHWG7tLYs3nKzZzr8K0HtGmqzW3Fx1wzk2uDR5pehE482jH4wxzNOdKckWd
KIfBkatyqlZgKGlUrmGUAwpwEp2h84NTMViAnhMBz1pdm2IBXxBTFU3OsDeyHIeCNoEf3ZC5dETW
tdDIIdp4Eg4FU7ofZDve4ShOUB9NU6eTCf6049gN9+BELlAqdGWFWh5c9P7qRKFTkByWAmfcHa8d
LaKdNKqOc3+o7FJnCxYD/yAI881hZoO3fGjUiB5IKsncIJ2mlKV0Bc6WOE3bQx9EHlCUfmVjlbml
RSyov8ADaNcwx4zzVZgYOt81CWEI7RbLuLQ8f56n/5Er+H33q30/Db9+Tbffu39mTz5bWf93MOUt
fxpwu7+n7f/6R37l/47AylML5LxT+P67FKdkyn8HVI4vDcNPf/m3YXj8V4xUWXh+h+FzJCWm6b8S
KR3i/RWESCmhgRt6lPon7uDfhuGR95freRByIp0nhmX4idf8/w3D/b8QiwoT8gA/mfghCJn/gWG4
dwae3pLQBmAFJSAOpIib6N5Ua592k+AZjzjwC6AP39xROB/jQJovXHQiQyNr2TedB5Z1iURrR1p6
cNeO72a39D6JAVDMi/f58K/F6GXA5DN38pU1aktgq5waCXRJKAoZVM21H9ruRpgBoSEI9rz1W4Ek
ioFGu57FwOnQfHw/BetH4KXe3ncZ4EkLPASggmS5C/eufenzPg/UCDhcJWYHIDR4d+FOT6231+50
00BwlSbVhJqw0KWXZMGgkerpAEyFs3H15MqwuiZAT3fzWgmJVSfk+QR2wgXC1rOp12tX3zQEg2Qs
6VwNonB7P9qTuFtyh7NolwAeASI5NQWgfJkBNujyzgO7lvQlv9DQO5FkXrn2lkqn2oDjvOKLYm0Z
DJI6MvNHxtR4dKIxyqKFuu94wC1Npzi+RGU60+PY8utmqlzf8aC+7WDKuF8aTVKVtPJWle7PCwN6
7rE2rJ0kJE7jrgu8XT1WXa8dLI8MSocPDeFoFa8lHKdCMWeUWUTudU1bNOs87RO23gm55DRyTE7D
1txSMf6AfD3cK+7rzHO88sKg+6ep9dqL39QHjiNVO5KlLnxRmwyJF3CnTNS4l0lAi2B126slkuKK
UdpkcUmqD8SHaS3zegpnKJfh48U5Fh2Y+BAIU125i+ffdSuMyYO+s0d3pDpDJjUCIIFhXnC5PDdu
p39/UdI048InmURtsZamyWoa9bkB1/DQdvH7t8ftWRP12lvBKvvyErpCxz2sQTyT6M9cVXHQpxXO
OUUkgbDNDc43/sDVAb6JKl+BLB/10DdXc4O2j2u095gMHO4IUAlBoAKowqlm8XlqWVigvoYkqrZT
NvtAjOFF3R+CSDo7AxPwQ1R5oNqP2oO+1GZ96BukYJb+fp7W9jqcYYJtOlPnXYRHHkYPOD8L+3QU
qss1wzZBAnrrM50ArR2CCyzRc297U//UFoAQCYkqoAhwM9VxtLTICr5oZy/pa8+tPFvOYj/ExMc5
Da87rsc9lz16WVirMxAX7zrWfF7K4Su8Att8CRAemjSBvTDQz3vAawO9WXE7wKmw/w5VITjRJiVR
HRKolbzwk8uq+VczJ3GbJsDGkc8bWxFmGsruw0gntKh6YiK3WCdvUunb8+7s7WyW4M4knVpVhJfd
NcHNsopZwtGaN4W1UYwQ9/CqTZjc9VGAXCStlp3jCZFJ4AXFHALNuXAbry8KwZYoObfwg2tcTxWM
Ml60fs3SkwQtG1j5sQ+WIOdt0+8AlSLMfumT3QqNwgEyqUspQK/XEgHdUCkj1w2dGV7QBcwK4wz9
0CRnSvbXrZvIPPFxznj7QV+f2+BF/PMzLy1whHVOkLuO5uRhtIRgs6d97uIM9vYVXtcFBXSzvA6S
0rXsqCjQbavz0veivEadjxH09LEPam9XAyf5/PbFgjPzJ9gyLRuDrgoildoCDSn782RfwdI+ju0V
gfUWeOqRacdUjAS9Hj1IeS0ZAMx80qXR6C9QCdfgiZidIN1Ajs4obmuy4O3wqSSZnBOBRhswhhT4
m/uEbm35vUd3U+cu+phfhR311wooMmhEk9pHmrhIDx0qeKhGERbTdJmgK05tW1FxABaAiJZED0go
o6XXZ0kSz24KABxN4dneBfAmQvCf1PQo7Zig/oCWd91JgOEJqOqiMzlBiXYgwBu8nAeBfnD8rkca
YtzG9yxKGpzBlqq+5lRLLzOkadHyGH3nM5A38ZsmTmN2aDWr5sb2hn2NUFdcczQ7k7uZAiqMCPzi
kEzdoNHWBYNPU12fMpfQdOzJrupatg+MYtPBrxT5EOhacTyZWn87Ze0gMJbTnV86SVT0tg0e+2Rl
8MmgTngz1IR+sCONPPjFlbzDRW1b5mxuIHqTSg9fIlougHgrPF46Aood4I8aDNGNXVkWOKeDsK+q
Aj3mK+mujkwB86ObNyGRYc48X9ffa1hnfQhg+3Uvxrk79q2cDjA9dqZT3wQjL+egg2Wa7Cqbwgx9
4QWOt9zJW5+ihT7wOTqs8BL6Qtx5Rm5nJxKRLR4R96SOqXNVTdH4SwEb/r2gG32Nzm+nU2Bt7Q5F
gtp5CeTdmcMHtKt7tC/nDLzERmTeYJIPsPHEKHtike8AI7dILux8OIgQ3hC0vrkS6TCGYkmRgAnT
shiEhi9AU9sytSsPvV0IDR9yFX3mNAWFrfOX2pK5gBnO8LFu6/o7fB/IUxM69Qgpv7Ltxx5Y3hON
ZhAMkXNkpryeQT9+JDxo+8yDXLjKRJ2g4PThk/IubJrmE0PbimWr9IVbiF73yOTwJncPy1QvOrb1
TI/CgU8wGOoD5uMg+i887tz3Y2RpkAIqEAgw7Phc5iRZ8GJM5erHcGpPkKh2+yWDR4j/XoeOz3I+
+SEiI20rc4DQCBmklZeSgdLraFDIhwcBZud55TIhvbzx8qTG4QlYQL1+hbq2BxuArqTN/NJM7/su
aluALdap967uJkRmhNUhBLCAfmhFp8eTZYCX6TLBXAfW+Tuq2m5Kw2gBOsq8OtqduhYR2s5rXzgQ
aO8N+r/1/TJ55P1UGf1lcJ1u2jlEYRpi5rA8MgE2a+IG9eNYVVymY0PoD4VPrU9jOcTvS921v51g
JE8Jm09NfDtHv3obnHgXvR78bIbLwMfaGdHcJHFMf0wnICiLxqD9pVhYf+RqBJgEQ9kAoUWhQUK9
BzjTQ/NQt997l+k77QX+Z2u03vvOoD+QgXdjOpYsOE6JKrtdGTmlB2zDv0vGBGklHWJpO635b4j4
gBM14OEkVdRdMWnNh8lr2JCauum/x5hNIq0ad+gLXzX1XiwVMFepkuAr3PVMtWuZuloatzr2Uzl4
kCB7fVck4CGkLrNggUyhRIOo1N76Q1A4nxR2rJGT7rPauSnHdRmhcIVSqOylwaI5Ib7dQ+DqlduV
7i3XAejaupoA7HZoYoRjjYHX1CY3Xr+KaSeGfo8+0AJUnJX8zuvx9WIg+yLqF0PSJVIckYMCuXGe
jNfcNlxinZgsL2YbQqQ0GEp/Rcrl5a6Ri/sEJ8i+S3GejMSxpUb/6FGxtvukw9qZdrHHwJsIHXlr
qQKhRpIBXRQxoW08tHF1KDsGjGpxuvCrS6fm+ywXLLZy9AMkIDc971IiBObzOM9liSUcS2bGezqA
B1NV0Q01IT7Dt3fAMxv6ltQ9WU/FZghORwNIR3oGc/MyEnMuFnBw3r7E6QjwPyvGYMvs7ixdZ4Gj
Kc4C6GMHfFQ5qKKXZB5nKp8tsTspl2ptYtIWfQ9uZUzpBzU09Bo8AuRTWrZceE+AhF59iNP7e3GE
aucFuQ+e1xaV6dadO51MrJlzyzq73jROhBIYqq2MaDiZAaS8ZPv7bJbw2rvbHKta0xivGltVNKXb
fxIJxwOhjYHl2pHh+oUHxK1Af6sZKoGF8TkdZKnQYhDoCmUlOj83YA2MJz4DF7/bRKlPKkR1kI5o
EjuHWs0CubzPVYZjsUeurTTzdRD16mC7ZnnoGjN/GaiJUDz7ABfyMg6rMg1KfH8HV4zYq0CtpFhS
Ezs8eqJDq7wJ0avMzDTOjxx+8J/G2G3mdO21fymA8dyc3Ryw+iXQke4G1Pxgue2jNmBHWRKbqjUo
8z+bs/4/h9voZgT3SamCgL8DVZINClbbS5ajZ5oAUGX88+c5nGPpiny8wjSIgvNa4R5C2oVgFDKb
hUKN72EMtOxXUK5SQDlhhigJcqUHlNtU8WovvAjOs5H20jpUEVyylwqNt5p/6ubYOzj+BPqbHHlR
R2CCYNlBYbiI9aoPk/HOHerwwpd95tvbCokGw+OhT0Zk0Vo/M7XTHJoWX0Hl8J8msJdsts4M91ZR
xOKVO6zvRAFea3iDFib4Uw0K7wWKxgtf9xkvlmCrK2rblTgyMLIIohUR9UsVZpIHgGSt8uI8xs6T
mai2D21LB+yHih6XZK0PLvPLX2/PuGfY95VPfSs+ijsHrAGAJ4WjJ3XsSmsPPux6Hzwx8ccersap
Btb4sfVajVN3EN3WfRM9rr3oMwsHiKIrZXN4+17OncE2h+p2YLyMzCQKBwVzmqDdkTVuBC3LswlZ
o+od3ErmP4JLgq1oCUANOIATtgeNJNeMEJZkKlAOuAelevf285wb3mTzQKZe5pJPqyxqvdQ37hoh
iKl2OOjH4bxHCiaYNCA5opKh4xHtJApGX29uPEj/d2/fwZntYyvuAOl4aETS8yICS/i+nkMwMCG8
++L0zoqVuxlzzgKGoW+rQ70yu3/7ss9OJq9Mqq3sw8YWrD0d8qIEOfJnHSxTtOcgK3snff2NDhoS
pRHTJWgJfbN8nKJw/D4BqkAvAvIZ90Cg0cTiTccYgcuraXbGWzjPULiuID6Da4gdEMEFfG3bIPXg
U2V3BhK3D458JgCi+LkNg8X7BZatAIt9wu4CzqfCQScMSpRpYXup7XjuDZ/m8ssNGpw8hRK2Kipt
QD4DIR1wcSennTbLGKVgb0RAq0CzDcG1KtufFZKLLpnpnVmhtuqUdVDthOA2VtCWNF8JM3ZnQWbJ
QQ66ZPd8BvGDkeY/n0+DObc2aDMWACSCvRVEPEr4OwAiBz4qPDLmfgLKtRN2v7UOwTs2dfv+wix6
HZQPtvoVwCGJtf3kHDiv2quxg8ts50hxi1OP/QiyEjA9EusDehBgQpedzwwAoRmsJ0/ORqbgfWLN
moARMVivcXrX2rIM8iGyuuDR0uwdoC5FANJsByYy7X4IN2m+hLzqDlS71ZQ5foOuUo8j4ZDz0BoG
pKKz9/1E6PRnS168qSngYoGWlhR1USr8vBRrt+9G5BMFMhmzmov6S19JdkFJee59bqoL4i1Bp5KO
Qy21/gqC6XFdvRFnxPpOOrN3GJNFfgtZfMn19dzyF2/KDUj/ba0S9KlaXd2AsqMfXdW4uGAC5qcP
yjUyFegeNrPfQXVzvtBIgK6Nj/Xh7flz7vPYrL7CK2W3mloU4UiRXM9UjODE0O79RvILXZkzl9gS
Wgb0XRIQ7aoC/TgwNLkPFmnD1TViM9YLJeGZTXHLaYHBj2g68LOLKWiClEHvssORQ9x0g9cdTT9r
nLJD5+mPXtmW4tJSmgAeSViBA/qYgTlNjhSocwYidLx7+xJniretj3EVt2Zdcc4sGoB6D97aOWnS
QlYBVvN6KCcQb9++znNe7St70JbxQqc+Ms6AlcsrSXtddzbIRoLkBE+F4R7OuM6tTuAQB6+Ue8jo
6UNMQJ+IIbT8pFvf+64WhN66lferRU2ctspTaTK5HxDo3hZzCh1JV8iqH9OKic8rh6HUOkl2QiLa
bHFghmU1E3tnmA5gTwL165poNyduDHBpFvdwoX+qsboBRuATymWHFjMUu6kbV32qFUpNAx3gY4vh
3ZViQOFTL+Ja6BGaptEn+UrKb/HE+32Mg/6FiXbuc93q1ibZQQnh+igHkg6YSt0qxNlPA8mIVCTv
JVoH1eC7xeBAZj/30vkK/qPOAjhZFG+P2bm5vlkN1UwaugYeK8YmZt/8eG3fr34voVV3vWx2IBtI
BxXOv96+2rNN1mszZLMexv3sqMkKVsgpdm9jMqpdULZr0Y3DcFyMXx0mMvqoN0Y/D2P4XIAotWSN
P4dpyUmZocX/EepxirpEDJmOBncP6n+4G5tw/UbQbzn1Ces88mHTi3Njk85WqQuf0blXtVlbKUjM
Tsw1lKnGwNnKb90UC5G9W5vo88QFf1whRrgwLGdnxmYltZaJugFztPAbHB5Buh4Prpzsj3i28zWf
weqaiRivK1lV7xfRqGytavAvOb/0tCfc4ZWR2jpN19Dmc8eFzjeeHJJbPjhZw5mbvT0RzhU5W6vp
fhwg2GMoBpjHAJH7Hi9AGBt2YDqPGTUmvu4cA6e+Zq2PQ9TH4M255IL0/cwWsnWidr2Vd3MHVMSN
JHgN2rQ5tF48X1p/uPB8Z5bcrR01kL06XK1TFTE0J1+C0je38O5+GhPwtmHUC9e4C+/xzKR8Fqm+
KIYT24JTBDukQsANKe2psY/BsjbXyzBNOVJr/EMSSXe/SOblkAfxx9bXzo4TDgSJdDVaReifpKNx
7G5mcXBlI7/Nx5iUf/iuT9Prxf0FjEGgCJOsQg5t/Vj6wNy91ZdoS0Xep7ffwbnh3Cxh3CZKdyBn
FxNMoQ6To+escpPoPtThpYD2M2VctFm2xkVCrhpwXGKsx6sY2jxYLgu696MGOuyO+xk4wBrEXX1J
0XzuoTaLjdMEUM4kEy8wfFNGjC+uMGVHqC675kIl9Wxt99onvlljAjOxOZQUR9XYqT4A524OMx38
BwhyoXxFZFAOkuP8Htftj+i0V4UPQWEGCfG6H+JWQ3fpiV0UmzBbqZE58gB0BrgGisfBXEJjz3xI
WxdtjayuBQ04DjQ2AmS+RCKzdWz3CszYLOYIw3l7Ep27zmnkX8zTkvSOj9gOXkAsAb6qauz1qqi3
r3CuzqoGrp5vX+fMuP4PZ+2mBVEMmjfAjXo94tAE8U9Jnd2wyObCmnBm5Q5Pj/jiURQ6rpO3gqEw
z0u5Wyca3k59a3d/9gCnB3vx6x6ZTYtZ3xYD4SQ9xWPsSh87RGLRuv+zS2zWDKQNToGWIDHVLUPj
zk/iu7Fb7xNClwvb67lR2CwZjFqdDFbiISqa3HdCgWemhvVhnptLo3BuQm2WDKfiK6UhbQrWl9On
soRivDPCOxIXGjDwQafj2y/rzAaw9d3GrQ9Gi6AuQLZ8T8bujiHQKfWUI/O5K1OXhMmFeXXupW2W
i5VgY1ksjhFhCwDbb/ma1nHvoSmBiKS3H+YcSWNrxA1tbgvV+lwXdQ0y3+KY8so13EHESOsflmWc
sv7UF4MUcN5xAXvxwQuhczlJUGQMrfWF2zgzeFvD7qSKAAu0OEZXqu9MutBkGjMv8rxvZa+6LvVt
PRxnv9TIhhr09was8W+RHjuVzToMnibrLFdUQAgVCpw5wI+TOEZACYN+zNt3+Hwnr6zdW0dv5fDo
pMgRRaD7FMpq970NNfgRtdn7A6QskwGwDf4hmL1EJdkICXSGXr3eU6aXNJRIHQd/y95xiWFcIFZG
Sz3uP2vmJYcpguhvbkqzAwFzzZtyYTsIvyE6EtX1sIxIfWrGVI0rGq/wVHDRkr2ZLSOfSZXMh4YF
Yq/ZcI0R7A8z3PvykDP/zrhj7g2X1ogzO/LWcxx+XTCU8DBRwLHwj7VncE6hNci37oDD4ur/dhAN
Bpn+QC/MiTOzPzj9+4t1D7YVDjVlyIoI1IhMyQqK2MBOe0+bS7jDs83va4O6Wfg0aLfI415FMQQB
zZWRdt8x7HhI22FP5YAOj4KYC4zXft2ptoSRB0HPCi4ENZp2q72SfimhGx3YYV0m8CNHWt6WTPN9
Iy2Ykow+qFDKRzGpJ6ij+f7tuXjuY9kspgkza7hCFlmUSRc/UqIBL2B1yHy6gtY1xOGFRfvMShds
VlTB3EYw4seHitoHGvrqcMrDgnIdnhV4S4eVgSzx9iOFz6m8rw3Fpv4CNxeabVPVxbJSFxR3rZJr
3kMlDu8WgRE3robUNZGEZl3pNLceVzMELvDeHXbI6+M5sAJwvBKQMIYM8ukBmlTToXxa6rWFSURA
r9AanDMkD+1hzgT3jbrFh5Q5TC7fMFxBnM7KKQ8TgtyOPkKs27RB//4n7CWHJa1Qoj1A7jffAx4O
3svAMw+6J9HPCqmSXj66sxyzaeTkdgGxg8MEFLGHWY2ArPsGEh1Yqzh0eYcsKzLnrCNK7x32BN5B
q7LGlv5dO3lwz8AZG609f22uIBqHlzZdp55h1gP0ja0LTQJHc9PsPC6gxLVJLAu9Iilr70ACJ3Nq
PRHvyhGGN2niJM0vAtQuNzALjHNugvHrMLv8ezJBnZc5PRx7ssWNXItbW8vvLj6rT8pt3k2kWq4i
i+7v6NH7js0DyCFQy6fhUOkumy1x0LAbY/8GjhGum0q3Cue0pCMYLng+/lNL6d2UNSujjAS61DlY
Z8OeINH4O/I7RnRdyxrkTDgqIKY0gDPzF5iJ+FeyanuksycjzPtg4gnnGT+GIQm8fAYvgwQNWloH
j8MXreIsQZ1SPTRY+r2sLXUdZOBZmF/K7ab5Hbiy/bs6rmeQTxK4VJ5YY/SphwNKkK2QBRcMPqQK
Li2k1PD3tY0D0JsNy91EHfmz7Yboi7SAHFIHFgBlFq9h/SmB9wBPF78SnxdeRXFmlsSUuYbk6uOk
JiQkzLCI+VFrpFCmq5CrAj/VzlA/14FOXfBTMrB8ejiIyhgSYbn6BM0p8Fpkigm5fEFEm2JXHF4+
Hzu/5L8dcAn5oR2bRuRxM5aFmdo6ysahBdEltCA2pSdJKAhESYQlCMmsOjxIYZcPOF62IAVq3tcQ
ZEJBD044bG4OAippmA3NsMzrahaGWVTF/HYhfPVwLF/cx4VVa5wpMiUp92n1kQUe/gO0yhDEuJ1x
g+O8ri4ypCyTLUI3KeiQ/ei0P/gUkj4zeqLflhjuxgk4E4g3b+1DQq0VSOKh8WF2MS0zxsMlg1nu
vKbck+PNIjtE6ADC7L/ambPvcGDme2eW9QmyrKAGJaNLr2Z0qVXWJzFufYEQ9Wrhno/UP8Bajzpm
XVKglkdDORmcWO700GFAsVWHP2hd6Y9OOTYmxVcRX9W+Z0wG6313TIPYre+JivSXUvfzNdpLQ5n6
yQDDGzRp6XvGR+jhNETUmLE1Hep3aCuoQ1s70dNMbJdjLjgwKiqbFcCu6PlH3ZbxT6UjgQqtbgxe
CR1HtuNTC8ny2INlsp9otzJs0WV3yxbDxR6OJOMji1rXZglArihbBS2xXCWDRlsH4hY4KFVrBHaS
XsQHpzdgVwKqaz6CBO9AtCyq5Af8wQErwOKkXyFOOTHexiiM7tfkJNuABwOReR1P5QHsU6SCOrSM
1n0P5PhONkbMqcEKwlNBV0RJR90Mn5JAjuBnammdnYXthZfLADqRnVqTaR+6ZfcBIikQ/Gc3vhHB
IpKThe30c569CEYwXrzuLadQGi7eAgJNGI4SVlk+LD/8GrMBSZZoisBE7XYOx4Sn+L0k803JiqEc
a/9K67ULd3h08HC7apA/KZ0XncP7VO9HIMxfaTggJx5iZYs31M9zcgxCMA4hQozwBJi+MwTwgiUp
6G7RvesmCUsRP7kcG4S48jShPHrEV9+Dk1vRvs4QT6dtbpFFn6m11cOBoWXzAyZQt0nTf2Iu4UPu
JQm9Nr7DfjX4e8wE0ONS4rX8PkS08FNZQZGYz3XXDWlN/OjIIKhAHkKFdWpHVw5iQ+tG8WNnRsH3
yj1B3AbeCynpUT2lVafnEnXthCYRPCxsTmnN0GdtPJhFAIpzv5R28WUxNeV9z4MYOQ6z94ErNPFX
4VYq7f2OYCrCow6SDyB9JdiMbXgjwdTCRO+W8sG4EtbU4dTBsExRrXawz8K8Hcv+fiz96dZw+xEM
4FOznNbtB0esTg2iMvyIpSHKZiOokgosf9F8k1Ti5qAch+s9DDaGK8DJzZp5mLLwF1POkhqeuA7c
boR+B47n8q6qqfnGVDjaQzIFjr8jIhqmDI4Wi8VBQ1KbYkt3wW9SzC3ak43HDHeRH4YP84dVtc1d
F8gpBPmSrbDzaJee5/A7cOYMjlhlAS8K+OkooRaWubGpdMa55sGhgwTxqcK3+xWFweDD58igXk3q
sQSFF/LT9dT2ROvchY05vCdIXB5D3QLZBVFC34AuEqWgRgYHtEoc+CLVNxypcW1qIn98938owro4
qobkMLd18xlsItwabPu7z28XRM9u/K/UQ/6p+HtR/rqgCRMHEONhhkyWRZ6b2bmC3EbAM8Zn7pz7
c8R3DsNY+CdfI/jPuNdLvyS7LhTI4YLf1x42Kt/fvp0z1f82UsSsftfAXILAWFdhmWQI5BpWSIMp
r9QB1FWZlS7Xe4ZN9cIVzxS521QRLPOTID5sfBKnFp98KJnyoDHYI/GBHdGtNxdAuTPHjG2+iKcW
Fwk1S3yIprDdVdKXt6iF5hyG5eLx7Zd37hKbOnqVZSeGLk4O62oBDVFyL40FyRmpJheO8eeusC2e
6waOcuhsHUjifJzqIHiopdeCy2TdC6jHueHYYBF9A+MnL8JpLOa9v1uSsblWRnl76FbVwdPJpWSc
M2eObeZIOQSw7KmMc2Ci+oIT9tHxFrDNm+pnz5U9CjLFF8hRzwjgK1/YNoCEDHKA70ZdFaWGprRX
kj3EdJjv0QYj6TqNpAgIrFeGsW5voZILMjUwD/HUlcm9fnAKVOc48i0DNlkOw7e5NN6nulkCyJCC
JYcDU7xLGPiaoXJszvTU7ECLJztfcvIQTKbbc1gtpASoOeg0bXxcnHrIJhs2uxnB6fveg8Ghhxyz
e+QP80MQd+K2jAk6vNouN7PTmV0F/uexkVDML7ACwHIWrrt2qZsdBP9NHiPkJ8XRaQLtabQXZtq5
Ptk2WaVnsga/RzqHnrTj0UNhtMO5ucqhsxzzsAzrvE0stMBCOFcjn9x3leehgkiq6sJR8Ryb71n0
/WJlLGsZYb9s4bdbRiWECmpmd+hhBkM6QE9ziD3S+3mCiAQYUoXj+J2UXpWuiVl+LglMACGHqG0B
BQK90HE5ozYPtoEtaDYJHTfoh5iQubsFBMIMRi7L/l9a5XWKH4aAPJmkD26kDaOCcrQufO6GeYdy
4iHwqLkDlwyDX4b0vXRW8fXthecEY7w2wzfwRlCxcQqdpSoG2XuHlsPCDDQ4/wJAc2ZJCDZLQpPA
B2lQfgmTHTPfWJChMxS5y95PXEjkoPu4YIB8bu850dJejHdd4sCgXUIPYEMhcZ57TzCsGe8pyvhj
w8oQpB4cumbEyP3hlnC6kRcXxCnCtNXpgjiawfAXIrPfwPfJMZb86e2BOdeN9U/L34tLLG44VmEU
0UM8oxvYBgF852B4vYcvyvhjgllUPsJfEPMD/hwclMB8ksr8eL74f+Rucdaz4sn815Pq7MBZNf3f
Nz0w/he6W/inFsx5e4uPg2b6u33pavH8F3/bWgR/uXEUxSROfN8nEcF+/W9biyj5C44pMYXphY8/
cU+07L9tLQL3LzQ5wRQCIkYSqAgxpn/bWgThX/ibBNyXf/8o+U9sLf65y5MwimnonfzhPXBVXMiy
/jl5cESfw3BBHb02rft1lNG419Buf5hcg0XkxZt5+Nci8dKo4p8f3b+v5QEQwRPHhG7ZX9Z1YXUA
25kdpIxjLuBT+zD7cYIwmlD/P/a+Y0lyJMnyV0bmtHtACzhZkT2smQFwOPfwoHmBBAXnHF+/zzxr
piJROeEyzVsm2zsiKp3BYETJU9WnbofaszMoF4HmgCT2inz/UWj9dmVcU5JN0PqbovLjXZqjUmW9
HCl2ElQgVdNAHYY65CsXWaix366i4AZR0ykaoPD88SpSD+ehtHCVoe6jfZfDbxyg3G9LVUDvgtIH
b2UxGqCtDFPgNmAfeEBO8wk1aMEVM+Sni/ppIAsTDt3cW9AXYSCRZp4h0Uju97vkGtL900kFt8qF
fUXTl7cLkRnx4inF7oegYJWmbQVeyvb1nrm0X/xd3/zHpP5+lcXSDSk8f3PAphmoSBXW0GIn0Mjt
qeZK+I06hsFBdw5SU1AsM/OEQkSavcS0WaO+xvvvhc900NDgqIKYz8L6IgJo4jh/lrWqOoFbFKXI
NlKUNUeQ03RfRg3MNBTNrr6+8+X0wvySQF+jq6JmajjsC82hKk2QodU9rLBMkm2AJofJAFXJ1xdR
Lm0uPs8vLmMYCrh3REO1cIML7SF2iLWgUmlG7d0Y+wS89OGM0sBuaogaglbZVfsuDN0yUtQXRR6s
GaW1vlJ+awMNtCbEAEly71mi6I8ogRlQ5oQWAz6qjnwAQqekrypkcsuoez+ADCIJaKRwXtnaCpFR
DsUlaXSSZaPZ1Gk0NjHYYVM9IjlQ7VOnxNzgnSYxReSkT1LUMKWyucsmTIwHoiyNJjDj92ZonDJL
28byDFZwUCxEEYgpK4M2VjCC3zc3epUNZjfdGUNb6BQEPKqJ9AehTVcR/+2W4Fe0VmE9lvEZmWEl
QLuhAkZgVuDkYkKZW/d+1fn+oUPjGcvtLPBXk3DSeoHIQiTEr1k+o91BhzYxT3PW+iAPSEsxAcm4
hiCnkJXCPRj49IKFVjOyGgyksduqagQq88wMGmcGKCdTEazG7lxZGVh6tSbNSeDrCCwM4PwmVegr
j2OIpH6mmFHrjeiF163QXkTYpbNRJDRBUv2bWoyldACkgjwdEDm0MlLc/CLFaEBFaKP9tbBDsbFZ
uXC5UAEw6Kn5ZonxCOABrTLMDXgUcb+WMTW+g/bFlWgnY5s+K7GidXad9fPkoKulDLp5EDPMBJkl
OXyWBjzApR9IR7kG1RnR9ck8VgBeju2gGKcapcsvGo5IQdO0TW+Q+Msp5FG5q5EoUUrw5oF1o2eK
MDUfIGoE8KNpQBdRyomiZdTuh2C0BASJBFF9mIHMhWhbS0I4TSBhLOX0FepTR+661INUWs3bjDYg
+rsFrRfodKEJ1FfBD6J9oGaCT3BeQW8RosrXsEsjCFJk0QbpE/hEUQ7aKSOiEQOSOT8SvZ524ADy
XwNwCx7RMQqI8BCNQU1lo+sPw1TmD1MqQooHZRAcUKaPmnYjT8xTY+nSTJQcBerIcBH689i31dvQ
lFHpTf4wguW6EmpUxOtC+ADCZT9mmdgUPTFRdx0SVarTfYsk1wSlEGaL0o8+SmkPlPskozK+JoUy
DXuwto/gcO+j7lzLqDtigSw2dyacN6/u9Br00uD1AImzKGpQPiJqV8BQpyYoXu/FEzoRdkCj4rr0
aYSMf/gzs4DYR4KNfkC1MULKVWqgv7iQ1hVRgX51YGKRlDdDUntxU4BAA+0OzPmbXCrwBLDNzAOy
rMFP2Lbt0NLOSMVvuoVyIQDNKCEHu0ep3lh+j3Ppg3LzoxgF/bkFhSpCW3URi+CBluJD7pfTHbZU
+hYGoYTC8WAaRlIOkwYhI1TxTRxImKZY9aWbBjJEIsjRK0GqbE041Gjco+98LVNTquhK+zj1ZrYr
W1CPswg75gbM+iVy95I6e88BpSLeHCsJ9u1kool3dGEH7/NK1ldo1phtNElFXaapwjtE7j8ON9GQ
95MwSUaHEMTVEcaxJ8TSM4rO5qASB21PFTJpnpKOymFZfFMGZGVhl2r9EYWh6gif1azeRVEAEq8r
chSQSQAppdYhWXobJVXbkDQcoskxImNOnKYKLBXOnxWJdqX7QFvzXgNvKCqRtfGEahWgmlFXTM0q
RJqpj1TBRjPXPqj0agIq4RoxNLSiVV0wetfzVoITcm/NWSfTGbWn57BRxRDxIEUMqY9iPVT5SKDq
scMiruddGcT9cRZCWUYBP2g2kSvSHFB7FJe2JjXGiBJXv4a5WDZahRL9ropXIqpOBqrU6ais1MIo
KxKLYLhhga6WDZ0h+7CbrdA6a0bUBMiMbvF28OeLuqvXA4CKvNYFgRSZNPYopgtmA+iy4g8UraDA
lT4Ectjao4neGQRgHTRQA2ICVNLWOrJ42w5oomMmhjHYSSR2FRhJzOEW3T0Ngr726XCj12UkUtA4
ysoG2YvhwHRUxYMFug9TcwV6VlhGyjxqxxFExSUtjVHR7FBMsoHOecSBkwKDdzKtkIUNetlr6OuL
ktyZAU0XdrFUl3ewLwPVRvvAfi+C1UW3kQCcmraIBJ6SobbeEsGRLnYtSaTICimqBBGR0EXAj1st
QcmHDb7INKcF+EZSuyxiub3VE0kcQMymKg/aWI3GCpwHo3Uj6D4mTMhRZOOEMrxl2oelPxCcL62g
ODndjFBH6PdeF0WKYHeFoICsspPAjyJZbbyDWI0thLdK3VMnuViJZTCfJaNEyNjqfe2cxomKzBxf
zmGZTlXNUMNr6QQpKRrK8SQ5reOtafbDB0hXjRQlnjGYJEDwkIOZGChu6xpRrTbrVLJClXGxU6Kj
RXrhRzHkhxD3ibC3rD+26BgybdGdtikgyRAZImhhqGwrBZwLRI2MNnFqP1G/M53+8lP/ncMB/7Wb
+v+y9zp6fc7/7fycFUDN38FF2k7e2/+9fO43Z1XSzT9JqgJMRZQtmTtK/+msSgaIFkEbaKiybmiG
yXO+/sNZlfCSCgp/S0cATBFFXr34H86qpP5JU01dsxTYzSrYlf5bzuqP6JAGOxWjEwGK4UrIWljm
TdWtVfWq1htncOPILJgkHTbnBNqIFPCNH7eN92mOfuKwXlyY341j3Keuc58Yvpyiwzpe1jTLgmJV
2Vz0tyikRdF61LcgAq+l0Fyj1rJj5qDiAFdocCWiUHJVWCo6sk1CnzNJDcJ17PctGbtIQ7Mas1c9
dEyf3vOyewI9RzAQQ5LUm1qd0m/KFDQr2JPpA0iaxtRWmizypriPn0cVmTNouB6P6xwV9Ohkgdpw
V6xmhK/HKnv6+n5/dDm+364GowC9JjVNtC4O7ickSZL9zJ+yvr1FewaYOsIYuX4xGezrq/wIx/Or
GBL8EJgLmgH5dcHQP10FrcXTWmn17DZHaxXksAWSZ1RIfPGNFklSalAWmw4y3/n6qgt47PtlAaTI
oqaoaBW7rO1VwrAAFDdmt3WlgAEz6gwGAviaoTyDEznJCSuCIaF6G25zY3yd9Ga8/XoIi9Sw70PQ
Fe6Y6yDvxxn70XsUwaBSq2CdvVWqXN4HVR25o9layCjK9oWBW0b23WCXghk4oTifxLDpPGvAxhOT
JLGTRpNtkOkOrg56nqdERSm0UMoo94yldi33H2oNTTjNdb1L60m+4in+iCkAJgISg30B7MRQJQuH
8MexB3OnKEg3F86x+KDLAS2EtZxoV7bG8oDzi2gI/UiWhov94YCDhbwCM2cinFHN5erRe5uVLk69
O8b3l6X4pQf+ndfz/dd6gBavRfNv/2vz/p5GefC/f0bKy7/gu0Kw9D9BDaDU39IUHblunP/iO3iJ
V0xJtzRN04FPIAvhB20AqBOfgVmnyiJPaf5PZSD/SRZNfAB9oHH8DWAN/w1C3gtc+Ltwhmg2ZBD7
QhkAHNK5BvpxRyKVCuxBUDyujlIzrd/EwSqqN6Z8yDKvRWV1xrL8DM0AJxIZZyLSnla6soGzCUIz
BS71OocJl1L4rANCThGyrlYizFh9XZuO2tk6DDqVNiWrmnMfu4rgCv4K7YNyg2rVNkO6omSyUHeM
eF3nnjJsfd0bQtsHgJkyvXWzcVPOXlQ4fr+Kptushhu1CzfGfXObvY3P2sf4nLuCup+yUxQ/TaqX
+VeCHJdiga9maAHugoEsqP1QRRmRYDffpnfjofhWfQPBi/YgvqO9pPEilcx4Kb4V37r3PCToUTK/
jC0JzxkNfDSQfUf0Dd3pTKREwC8vVkO86eJXPVFAFINI4K5RUNDhTIXXJi7KELXuKRU+JiQtZUjX
GePjMF0REJc80S9uaUkRYaRlg6ZVWPTBeCzrEygORXOjCch0O6o62YOn7mQ+dtvsdr5PnhQbNHLJ
UxvRqqf5TKwKKAtFJ7ryBq2YJp8A4q6R1YIPfjpUPzMcuCT/apgLafkPGua1DbKEM/8FNsg1qbBs
jfs/Tyr8qGMvYtNSdBPtPWDhi9LSiDZFlIrpma64cHc1liIpkWS9xhAAhzSbTfvrk3Dtagsh/Rde
bcH2/P3mNBXEqohHKH8MMdXqDIK9PlLdjuruRAdbpTEDxEYtatkQ8XTGQ6NAzJyAgerviniSdH6w
Fwff+jQAYxEDQgLFXPpZCOzFHWygN8hX7KhaEyQuAijSHifabgFotyrtb83n8Q2ULvKdjCJ2MC+j
GQ3gYuRZrMuzJZIqoMHs1iZRXqJ1NlLYgSB7q+6y9+DUSjTTaVDQ5E7Ywy1oN9GdOCARFR2MSPLe
r1Lxt3/A/x5BtwcYJSagzEDHUsNGE6Tahz1px6DO9Kl+G2zbjzBjwh3wjJshAgxPlHVwDJ7mZxCS
dirN9wNDNjSqUlK69Um3re/1lJYp2Ro10R+l++atd1Gn/zBsQJN6UxFgstENOI9UDe4/uQVVPrDS
CvSTFERYyJQEE9b8FHsSui2GJPpA4mHwUb7mr+VrHQPx4f9XwK+3fxNBmbqqexvkP0lDlfIu1cFN
QdPELQRaawDySWeS/Ju8iRgqdIYcqdCkO7dg72OATsMNQhLplUDm9WVeyPdfy/yvuMzXpMmyqfJf
W5r86Cj/Jsw0JAKg1xuijcsyqaofJTOcUtUFVQ+aD6vHaawiNApo5pVVKzK6t6rX2D+uXXIRDfxr
XHIRNv/tNnUJtFOaKKPkdKEiErjelYXiDbexJzoiwnv7MNvhnnbka1V09UILc/jPvtAln3apBHSL
OyUqvBO4Jj96JqisCWUUn6gueEF9qpjFQHIjLig6DKzkaETHz3JE9qPV6FQB+7wDhmBEJJDJTOp6
MoGz8waf+ZR5kxKW61BQRapGKD7R57By9AmSF41GwYJAdbT2ROI0cnT95HaU1dRBeUh6Zd4uCURf
3c5igfImQd46OBFcS6EZ2mQQcaToGDggUAQuTRME2jTIWRoxzk9GRIGIjwhPjdURisNHu+kc1VO7
/DlF82TUENBrSvenx/TzdC/WNQChihVnGN8Ey94TkGrhoY4FeHp8Rm+hR31lruTHEr4BAlUv/W50
6110JePi2pJrC73/L77k2kK//b2XnO+4L3bkktKhCJGshNC76lbPKGoL0Hz0uelIuMuvKPprW0tb
ZJ/8LbbWtXtVfxQmf/a9LqoDvsthA0nAQNhF/r+F1GoQDkOBaqK6j48iPRwC0pKnp7vz+QoqcVmc
5eJ9vs5CnARmrvcWv860Dm5aL6QVEde+C8Yu76X0ak+F2a5TGMheQ0biCq5CfVIS2Hbbcp+T5+c1
swXXXut4EiV7+5I8oPqF5GSPUh5iXTXqF7DtHydmKV9A8B5V6MPnFjNJbiD//IB2J8sB6WdoJ8j2
pqJXzxRVs/mpXFeHWqSiSg00RbwzvK912LWxXFDuT+B58Dccy7UNswwX/Lkb5qd6+9OGufANfLpn
LQwARWbYML3TQgmum28elEwBLl5SpvZVtpKrc7w49GgR34icftdt2fiaoVPRIb2tIqrJTAnRsZ1B
36E8HSTm8UqJUN99i05H/UwrVvkkhbvUXJFC107MZSE+TcA//MRcXTEeTPg04L90xRaME384oZds
+k/Xa3Q0cE0i7JA8o4Urwi2m/kpVmfSh0DBBx1QmXOO0ubpLFuLyb75Lrk7CQq7+NSbhZwAioqMW
aFygNiy0YfpxoZU4kVDXVqouY98K8q10Bnf3DfR97NGJGXkPbNKwhpmHJ3oC6xpZnc97hZpkYqvN
RB9XbHUXk9XXIvI7U/0fFMzvg1IXtljatWaDEjrVFV2DIMAHIEg/gVvWQZMvl3fvZujrCiN8XWx4
lmj7qO9qRzyhG+Mr3llSYTXh6LeOQu4F5w3F4k8aQ9uBlU+RXEIq27zz4ZycfPt0n1LpqNvTGnjJ
yhOoQE2mezpL6LgyWeS2xKD4sVviHtHy3Bk3ofM+096eacNK+73eqApRb4+ApgQbtvN7sfOZemzJ
u0BdL3ENu8cE6oTaT8gdwdejk/2byd5BsEhsWpM1qN6d8AWq+gWRZweMv3iz5Eb09ajtSLY9msyw
NduzoKEMWmIcOkuJ3TgtET2QwuNpFe9oHAsptf42f4hwSZ1pN8aew2Wo5vYe4o923TkPPR3XuJ/X
hL7qbPs0sIe9SR4Ab9GH401GXRWXy0nhDQy1YsR9wEvbJiLaem2bBG9X1inH3kSn8HKy3p9Pp4yg
2NnRiG5vGps/HtGGnWzexgO6pTgdrVljt2zT0bd7GaIfRalQ7jF90/A5VMzaNcu34Ah0Hjcd2aWe
hl0HBcEG+rjbgHeOVTbQoUO43eRb/mUlq53QG9b9Y/UxgR28IAOd1vE29tCNEL1BqUK6dUwFZzzK
gA/j7bRWDvyyfIQ+9fFznxC0QsHl3/ZPmusfTPK8+ujI/b14Akn1SERCqi2yNTHHpY3G0I/2U+K1
tk56u/CeGtaxgc3rwTF2mGaBjsQLiDuRiaxyuhpwf1dOAjcNvzoICyu+7OZQl/jpBEmcneJOcQM7
xyvciBx2I5udfDvY7Gi4YEhYPzWeLa0xRGdybMquWH3XJIXKIyafRPTfRVJcm5+Fokcnn6od68v8
8E3l74zDYO8E0pCKfgPlHrNIRtfP05baKN11HtAb3QmO2/X6fLoyPdeF1sLM/yW0fgmt/5lCa2E7
/i0P5TX5wINbn2TW31J+yjyn4g/CHGEt5NLJMLdQtfHjYAS19eewgLDiyqxmosv1Y2P3Tu90NjqH
ODP+ZvejMzqIPVH+2rSuoCXby/t4RIq/NtHZKZ5zT3IkB2lsTKYS0xzZDilKfe3Ijplg9yvjpl/1
K4GCGpDpzMJfJOqvtBMiPqB2M2onvweFJNXJtmN2b2vr3n4OmMVMlOmgO4Qbe2jheAYjw7ZnqMHA
s0gSZYjTwGeHxYCeWgzSdB+TkNw9K/S5xPPcxYfR4L5n1DwW0I43iXu8UVkLw6gnNwXdyh1Jtta+
elXcmW6haXOyPW4fnnSAAiFZpTAf7gsC4pCL1oaaftvco2SAAM8wCCzAiWrk1JE3PjcffEDnD6hv
vD7gdW5UvL29pTRe09hOnMBJ3QzGq0omp3NKm09LyJq7ik2O7mSsdLlRYFKkkblf622s55W1Xpjy
Ecir8gDUzW6J1eswex2qmjo8aqZAlfOV3PSMRzj5MqprJI15uWe6YDhnk604IkKPoMagJazwyNZW
qRPYoQMSHwZ+WCx0yBIsuMIMB21ZL89VLqifAGbETmQ3NMXreLeDflb2vMrcBK+Oq2QHn7e0mHjI
Cpg0ojPDBE2cajs9CkhFq4l6kNzaHpzGm+2JwdL3bZnIzmijFRusaRC88ZvBA50NsdV83IaOn8mG
9cYMWNyVDRLSTWUrB92VHBFAUOr1Tsl8ik8COK6xwRKncFoqr0pKc+TT2OGKVLeiN++VU7GtPHnb
ujS0A5ZTAMBkxnCkdb6KCIF5bldu7mS2M3jtvt2LjsjyNb5pd2IdMWm4zvCpYmNiC3PTs2UiTWFI
wjCk0X2Pf6d2wUZ8IxgnYUujBAP7uLVbTMUGuBMMUNktbNPW8YN2NAxGOz88AAZWxtbaRs7KomDu
vZ0OnUMiL/BoSGI3vLZ9roqKhVf2S1T8y4oKVOl+LSqWzq6PjotJZEJU9E4DQdHYuttD4I+Ofxp/
Uww+zpIMGcFf0R59l8sHiYn2hBOIins6IUsCFJJO5gr0tYfDik1rexFIKh4buAMdm+2MgRQPjw5V
lqm7Zvmu3Q2e/ojyAwJ2d+Cw83o6IO2A4VQEdu4osJ7hX+D0ThTBf3ylehDJXn4Mb8DWs7a81m1d
HD5HcZF95YX7wkNQn5qXkwNpdy0N5dJ4ZekLfVKfS6rVuo9BZD2gxE4BJMBPdEfhye8GFI02UJ/a
6+yAqAVqcXbA2eaBeAqzojCFcTnJHzpFD0vauSnLMHsgc7ZT1rixE2LeAvx3AEkZ2D7z2Yi/gV24
IJixU6dxK1d64bI3gWTNIV9jVrjhmX8OXb7xOfB6nSIoX6TUsWqHz0H2Si/8G6RV7FT4fMiwNnZG
fSZgwvtN5vJ3fX9n887fUeAROvx3sE6daC2tKhd/ccXIrmjjZhh3hHVJnYqm+J1gZImd2aWDMeEe
c2iB1OkwAi71fRbiPjIXP7vM5ffDkYtgHbN5VfDxOPwvxok7KfAufuXLz4HrCf45CNt9v8ogcrnY
NWBAoJsIjegx8TLYDNuZcvsBTaBP2rrx0pv4Rn0sPIhv6NZ239xK64GNDkho3O5i5Izw7Lkxg0Ql
JrHOzbEKKkWXU2i5zobGgPzW7dQtLjK6YO0e7f8gzbl2kbFewYrvR1CbQTMO0EslbWlNReaT+Eaj
EgIKCQOh2TFyEie0Q5vFpxDGicAEqHeuuioohNrx7WmVugFU2uRMLMNrrQMkgRsUKsbaO1xVhy7H
KUzsL4PFdn4zMYluTaf80GBYgJxrByJANhHtiNjuOmDnAlk/Lsjsae6aN7EbMah5H3rNpzBKJpwt
GyyUVMNMIiRjAQUqqLADyRC13Mprts3WcM+7CqqyhhrbDdChMgZe04Q9So6Gm24wQY1dYtvz8+Xb
EZKfwBdHUY7LNqsNuqSRe36HJiYGQ8bw2Qo9f6B2OfDV4txPrLY7VgDaKm3jZGEElmvZBKqvJ8QA
ajDTu5UPPQ+7bAUo3Gs8Zd1sJVd+VF/114ZNrwF2Jqr+t+a2X3nwq9H1gDvaRKYwvzKyAZTDdrPz
6PS2sMPSwvIMXMWNjsJ6dFObfuSQDx8fKT29IZxOz3f755jc3Q3kDVafjwWj3Sq+0/dsw609iczk
hkMsDbnlVwGRHQHpGLVgHhqAe7itd2+tagYYhPFtVtnDyjoGWGGwXmEuuABAKw8sqcZQUQ5ECniT
O6yKTYGF4bKQz5aPpamwDyaCDgQEu4NtkXgFeG9wlHW4WmMluTleYPoHyjcTouXYQj6NKYxlbIcJ
+zWDgK1gZ1LDLTzDlTBxyhp9gwEN5S5ui+5lhjppTMyWhisO7xHbcm3Fzg7B4aOwExgR6D/q5ngg
rw23wAW1gmctLKHBQOGIrxGuQBbaJf3lK5G6gHTU0kQrhrFBnOSC1lW2fPFJ+IHlFio/FIigXPyT
8ZH7HvxAF3soHwetMWzNmVl9qzkSU6m0lSBgu32wMfDv1hNtJSLBSqX87Op0x81UbVs6L6jTvYMU
Y/nhYqlCqnE5BovVyZ1k3bkV5B2s19N017n1OWXdrnHBM4nnuDSEJN4ULuQ0JHMMCYyKOUhs5KDZ
CbBNcPVeHnAzrJKqh/Ekn+VztO2epL22S7aBp+37h8IFmyc+ZdkcIgWyerTgG3BZyOWwRDA2LmWh
GRI3wbnVIQu/fzd4C2iwVUkNj0mFDYttswocE4eMrxIHGGFbbyR7pOH94OBdgHN7fGY4gp3OGzeQ
zG56BgsgrtquANgyAHetDQs2vwtYChsbuPTD8FC7IEqF3RlBviX4fuwCO3ZNiJcYh3iC0p6xm55r
SmFW19ieWCesYOg2LymcGtBRnuDH4fxzFyh2JQ9oKHYh4FJu3eJv7/CVrgG1ctXJRTNH1/l/AWaE
yq+QyFMDjIV3io0Im8GNDhMwTgHfmLvgd8O3XB52DKFdYQNzpYyCdohexUbrGgyTG9VgL3QHuFvl
xx65kI6x5SCtcRFjKLkCmDoxmRT4DXfD4ZZ4B4h1xKzxj482OA0cCz6HQvgR5sfVgsBGhTsyP3Fe
MOeoFj5mDxBznk8zuDNYK+yEDKKNO7xwPJExygMYLb6fuzudJxIKCY7jZFxU0WVmVgK+0ngaNoIX
4jBfHk667t2WWl6+F5Esmd/3a22H5eKgOwmfhRMUue2fdQQHsJX2aBPq4eeyFU2kq35XqKh/fkgw
BO5EaHuTKfjhyjW58z3hBop5k931q3HDFTPfcPwbBLgmaLuODQmjxMlZtOLO4IxD9ALPu/EalD9E
BHoID74aMYS27Gxlx7Bf+UaOYBQMbggXEEYHpiDbzrvuULqryMkpTd87ANUmVhd9tLByXIxF2Mpo
20RQ40nfsI8xQXy21ZvQ5buae8jVA59taEU4O9jrt1wNCbf8vfxZMJyv+H9rXuzKN1xzcm8wdOFG
wRvEuym23RWD8KqPrS7A318+9i8fu8uORZS3Dapkr6Bx6gKuBzcT+pQOQONiGL9ccYAfnz5zMSnv
riVlosL2ipPHX/8ERP5yXn45L7+cl1/Oyy/nZfw/wXtx/O6kfKai4wjoV67LIrIjCVkWWFx8I9UA
mLTnGrCJrxQBXrvGImDzZ13juhO2CBX8csJ+OWG/nDDYXb+csH+8E3bVil4Eqv4iK/pC8PGFzF+W
aIhilWTWiEjJQNVL3KP0eOA83yoHHljlmWOIPxKAFYjuapcYIij+4aEitM5UW0YcQwPWNAOH4fj2
d9QIeXome33nuGxC3wuLiG8P8xrwNuolbc0dABt0AHFGJD0WDD0FAC9zoPoCDQOK2HD/+Fre19U7
XeR9/eve6dXw1yWS/skz+h8a/pKsnxojuqIpEsg2QbCy8FfBSCujz03LNz/QOuB1HHO7v3+7n+gL
QNUCyQ/3eKJkQNM3SBMc8Fvh0DrH+4BDeTN7uZnJocJbGwpQ/VYgB6QSrPNDfmhc89g+yEdlr+zG
k3qLbokAtCtkjhgIVzWAlsjxeHxNESo8AtVMyRFQ1Lye16KHnNT17FZMA9TfOQXQ0RB0roU3IZm1
YjwlZIRzHToEn+7JvH5KiXH6+DiH5IwwAMYqsLeInT4QA1BwDwkCexnyPO552qbgbO43AL63HfHp
21tMkfuByB/Q//ua3SO0AVxQ4zeMFE5khXT8L3+F3/3pHnNxmSN8c+vgF97BkwpOb18ne/wcRf+0
MgvfPo0SKzGTTkWuMn9sEPKh3wZ7ZAV5NIhzi0Kch54E5GYkt5dadhfJy8TeEuS/bJFBc4caGTsg
YKdCyIOH7XoEVxx0ggHIFyEwgXuJgbnevyHVZrrM2gdyX2L7Y7qSbnoJof5BwH66k4VRPSqToI0y
4gH6t/LRf0eatTusjXP0rJ/Ek3wajw2Yn8kYMvRAQemjaJFRoiCnNHbmGcWBKvhKY15NM74UrzqC
fKBepWgd06BDXEJROCifdHANk/7p6xVQONL31bgXhrrVNQa6beJsTHspQpz2nYdAM/oqIWbEAhLt
ooDeZU7mpLbAknNyDnfgf0XkLkJEiGPaPD/46zFdCuy+GtPCrG/rQFWSksdWEKFSKSJRCIUoTrs1
kcfF43lIiCHN6pJrQluU8Us2Omio0sPgrJG7hIopRDYRBWwuQRkFez7GUJETgxjRgBBmukPMCFZT
7mpPKFG9shXABXRlTheaPQbpPehPMX4eLTAxXh6kRdxgx1N+JoRseXSAx4dyJC4NdnDD05d6ROL8
e8R+kI/WHng2WnOX4i8Pb/Mgs4/wMw+n83QmHv7mSfZ8v0c0Q/TdrdE1TmXKKbitrU2lskohOYDn
aYW2El6DCCY6Em1HoHTP+mG2Vzzlx6Ql1D0Cv1hFE4HTBnG/3rmE0wBC8xGn3nhJS7JYgvw19cDz
FXpbWYswEdDjBXlk7rB5e/Ptj4+77Xvm3hxBzpnnBOcPMipi+BXiDJ4/LNYgQ42j4xzz5nqf/x6A
fCNujUBBt+L/5lEgjpUjvAhwvb7EkxGy/Qu3l7wokejUPPInBVs+I+IlBwH1uis+vcOdsqoIj55F
JKQRRAkE73oNiXFGW2lS0juR3GXs7u5csMy53CFk4untLUftHZeRX5+Dn1uIv8uUS4HmJ/0ujjkY
SjsMtLpJD6oOqwuZZm7vFjwLzK2xSPNWfrhy0Wva8lL78+mqv7Tl30tbXt0Pi6jNX2U/XBPG8sJ4
+sedlmti95IZ+Gnj/hK7/1xid2Eh/ZNp9WuG0oUo4tPu+nsYSteMzkv/iE9j+mcxOq+Z/fLCQPrn
NfsNjib8wVQ1DJkzimkoTFhIR62oApCOwNQzT996ZO4cinHlHfJzs5NWSPJm78iksFPynuwCWHLI
PWDdHdLoabSGebHK1sjtIUj2gXv3OqKrR4NcMnBWuboz7wogMTFBoh7al1zyKnLKqwzCOwuWd5TQ
8FS6RU7iU12RUwpPD8WaV0zZq7e38M/+xW5P/2loGc2EJAldqAzU8WJ1P50fMwPXcMsNLLSNzW87
pMioDwZ75KY5z4UdGYxxWt/C/YADkqySjX7JFa1ot+N5oLHDy0R6sNeQdiKdgUQr5O3x4gEWH5Bk
5WQ7Cy4/TznqECHnCZdI5aFosozfoxuggqCQyKC7muRYnf21IXf15hbWwr/UzSk/zfz+tHKLczeJ
SZDLag++DgNgx+Z0D1zj/hF+NHLvRKAgrntEm1ZkHF3QyaN7PJUol5Eo/JEr7gRXW3+QAJ9Gsjgi
FTp266mGkRwcb33+eg2v3uZCZ/4Nb1PjM/rVfS6AAk0pIr2rAdVUNs8lTfYzQBongvR64eDLi7eX
yfPT1g1QPxqtvT0gG7DT4JXDC5Id8baCAkPjsMJkf1PcxlOd7Chv9ZW+MVfZOWjJtSZCfERfjXgB
I8y+ZRTmiBGD29bZAND7enEu7cG++v6FFmuTQi1kA9KjtkAGhX7eNLl/4cVk0lalIv7myMBEEw1k
aPJM9JRJK0fa8LRx7sGHTshumowqHzWq8oFYDFuFShAOPlFoejPbNUFyGukH27/5euBX5sVa+r+j
LgrhjHnJTk8oHTtdc7B/rjV+PxLWAoIvqzFslQoX2LSoIp6RFQq2LFoA2wOEKpBbvjNm+N4vwFUd
j7ioZMvxhOa8zED33vH/9yO4bu5q8oRewKQmGCUK2jhCGMILX9fkBroQBU5n4HgfIhGRlvdxZXUV
PgtfrO6Sr1wo0blZDHETkCoTBv9okccKADBHi7/t+DM9+//sfWlv5TiW5V8p9HclRIoSJWB6gKH0
9Bb7PS/P+xfB4bC1U/v66+fIkTVhy1FPHehsVDWmkVlLZGSYInl577nrKaZyVhj4enX+OF2esi6F
c/qylt7dfAz/v/67m7j9PlrV3313S+I7U7jNXy6+M6X731N8Z+r6v0p8F6yjNdPBv2UdlxTweyTr
A3z7l1HAvxyYZ5pIRHFQ2GDy40wDy1ghlW50bP0tQHtStc4wuAfBxnvoOvsIiHILfeegl2JKUi10
LoDf8peK7efiM+2cjDUFL06P/trULg4ROopG9MIOq/37ZK+LdKVtJIrtp3J+C81UPYZNoc7zqKMR
6ttZefRLcMOJAHR1cGYK9HRNGh4zNbRN63iPKEl3DwcV+6DOW4RdtGvzTEX6F4OW0ZWTOZp9VPF/
h22/nlqNIgTsQ1fdRJgf4qOLBEmaKdAaregmhv+TutEqRYk1fhPdHxQAmjqqQ53nCUcX+I3TyhZz
NxcOZ+YRDEWIKZQebsbh6KQe0EwzafyzDKZnAKycfqlC9e+fQEyCbpqptwbdxvgnXDz8PYs1dWH3
6C3X3MlGZGLqDXiy8CcL/OMJNU2dOFM/4vTTngqB3/vxV3A5/TuYHwyn8AYtYCjin8r8cyQzkDJc
USQHTXREjXaP9q4py46RW9OvUe6PjiS0hXN0DLTvDRYd/hR6p6Sw1j+q98mOwED1mEdz+sj+gX36
KU6TuH14hKlP0iaLIU4qvKRCfPPFtrCvb3xAPUDDSkjHnf7BJCPpSm6fnu4H516zMbkuB+h5fv6O
CTaw4ZH4fvW2CyH1uR1AGFJn6W4XBX9ml/5/Enzz10b15y3OjGpRerLNU9ziO5yfIhXTX9OlTfAt
cm+2N+ghQi8RGsjfQX+I+7359q0AMLt6u7vD6IHXVxOzn2L4w952Qnjopz3fvb29oZfwuLHfFKRj
p8vdUTG9Z/uIFr0QLTo5+vDkGg1uU7422h2D1SAWdN7i7mYW/b/X7paV1szW/4/SWlRaM1jyT1Na
i0hh5mP+pUjhlzrBIioBoQ0BC9jskDxwVIMrELYQVgrsd3jSGRQ8Rt2NYvdsuKpIdgs6+pcjZ80P
S862G1KlNiKKJQNOvveqiakUZgkClvobuFA3WUvadQrSQSeO09SVI2akMoJRoywWlsoeuolitEhl
ZStqfgnS6295UNitHMq1zuNKWF2rLn3xLwHDzy9mMyiXRnGsexUUJyaRtOjDRUlOYOdbTQx7xAdr
NPZucowBuX2eihJ2Bx/z+Rcs8Iwl+scAyA+H9p4l+GiBS84Gg+ET4FhPKvraX02NctM4u0RMY2Gm
vkEfdUJXQFfHtwS1EKcxAJ1Q0Rdf+cMhzFBT2jdVHBT4gv3kHX+/2k8DES9czPSrp6k2t7tIXC0s
uXTuc9jx15/7+yTzU7ue4Ykqb+pOUbBr4hZAcqgLA5soygam/556Eke8l2kwAib5gPXXOaCPb4KG
qbiSqCYIHRRIDBtcyYR+dYT9EeVAkdLb3emT+rWu+3A5M9Pem62iUInPvIO1/jYhTKAywE6ENCZI
++CsWxvziHJxOQ1ZfAHfKjrt+Wp9KCc/ZGrs3mxuJiQwfXo3xWNsNKLf3b0d305/6aIgT3f+XyrI
i1c6s6T/pCtdUpMTa9nHg/rnq8ml1zrT66kfa12cQwZTsb8835yWm4UfPq9t/r0f/k40ceKVv9dH
fBBKMITrqtfBJOG1VHjABGNKMJjEjvfRfS3Opy740E4OGUqqGowcw3wNjPvKxQHDGaaKp+9TxuFx
dXrHS296Xvn7z3vTZAFEzIfI/xUgYsEavR/ehxv7C6zRopDMdGw6hgbPy0lIVBujxHwU8gItwQJU
9jT6drIJinjqHfj8ax1FdAMCILHrHVCLuEYt4xG9+fYCMln8prk2/Vf4ppl+/Ssf02/RYf6fpqrL
5yQESbBoytfn5m/Z29+O9XMdVnX4Uv2v6Ye9ZPlQhn5Q/+/Pv6x+/Bq9d85z/fzpF6t3puGr5rUc
rl+rJsEfxQ/689/8j/7mn3zFN0P++u//9pI1sp5+mh9m8iOV8aQC/jH15SEr6+C1lH/bP5fY5POv
uC+nn/CD+5Iw4w+wcwMzmOZEWPuTC5kw9gf+EQhrQI3JuKFDqP6kQqbqH7qucdAnEFBcguEVRulP
8ksQIRNCKZjJNG6ACtlkv8N9OdMo+PmGTkGWQwiY3MCCObMlRIll1nt6fxkrpeaoCnnicQEmGKly
UUg52kGJtNqH07r8oe4/tkxOUO6DEcCanBqGRUwKhlaDzPVtXplcapJ0l2PbtG6ogj0zKEC1eXqV
GU0vqKcJWJ5NGBRTI8zCfz7bdZJHSZdS0l6CZlmeB1G6GYOod5KRUSdS+lYEFfX3cRdve2kejST3
1wtf8OVwqW6C4RYMpRp47433rNgH3ZmZbTOM41BemlndblgeW26X67qrWi1GW1Z6vEtTFXHYwEfd
cdHSrRKDUE3LrGQTk1IXulEOZ02gxXtSE//Mb3P/m2a0wcJJzaEiSLo5eJpBkgtCXn2i8vt8UuoY
sMggTF5GmgxcQ0aA0NJX1p1M9c1Ixxbe3lgxEBQUh1BB2b065o8kCCI7ZeP3Gs/8RdJaO0RqWexS
L+n3gRdZm4Tyxq07TVvnvhm5pmnlG6Y2l50xdA9EA8eaqVsDroG0dlyr8smI+uPCFcwSj9iaCcZx
cIab6FYBE/nMo5TpoAytxpJL3YrZrpCkt/moh+dq51e2VSaq3bCyOzAv7VaBHFRXWiBeOP0RE4D8
JO8YsoqJ9owYlIKq2Zy9sawyOt3Uo/iykzU9SxL9PvKpXGmd0bgDv7BGH5lqo1ya3vj1AeimBe0B
imVcHuXziudatarWkKl/2fEhsEeT3CdBg5FAka44XlRZm7AOjtwDqThQX+UoZauI0zuf+7JoELKg
+yZCLug5y2SzNyiJlcnIkNYFSKuqNfcV1NIXI7/2ZditTI8nazIcmR9dVHRAvgLMqlVYei5pKEL7
oEo5i7UicM02Ga7i0twEYbqmUsGAuZo81Am1a8xA4qO10G/9RUHpILREOglM87gzXZ0Z1rhmedcr
1LooQ4sfB71rV/VQeAu4k0zP6pNc4KeD5n5S4TpR+Rxa0T7L/Iyb40UYpdveb5R1TyCkqDUSTaxH
LqnL/lnL2bd3hvHRGETamHxBGc/dH1U1CJY2+XQ/2kSb9vnxK3EZyDYb6YXUPPXgNZhdriXeQ1tb
aMXycjBOFlpMzilosQwRqe03XS+MwGlybkJwijh71PV9UFldZpPR65qVCirobWlGmN4ftHm/Cepi
siWsfBqbUns9LWFzSDx9vskZSMWJCUOm8hkw8zNm6GVsqRdBqp+X4Px+rDTIVsQZw+goMrQoB2ys
aA8qlmzPQ8Y90fett+WtrmouC2Iq2BCQJ70zqj3KMDzMatIGfy89dVyyBzPfCt9KNZ1w8MbDtoMC
fcLaH+wBtfo4rWRbX2hRWlxTXa/XXeFxwNqYuIriY/BtK/mZHPL+Ns3ySngpyRDcaE2o2iJqKztm
EiyreRrVFwrXCjeQ0mp/PNrfgnD78KXMKvBUfEZn74jrJ3S7yF/lsS5fX+v9cz7/Nz+hvH8RWAfZ
/sewzs6y+JdQDn/qB5RTiM7/0CgBu6Bh6jozfmI5BTruDzDNm+DDhWgRcJn/PzCnmGA/V9FJqeHK
qaHy6eL/TmVOyR8WBnGrFmOUaACI9Hfg3GRKfqoUncN2GzrQhq7hlZmQts8SxvVeb4zS064rhSJ+
GfulzYKMr2tdeKiThHiLoesFGccFQ/tZZb4vzDmOB4y5GvAOmWmRFDFTvfJLdg0awszJeIBENh+X
kMr0Uz5tD0gZ2Bfc7xpy/XhFn7enyzZq0qZWr0ZF2yu8ePWIgt4ipd/F3XefRXLHibqgpj8/Wuxs
tubMhGVVUuZ9pKpXVeCJNPAxVrFKMUlO9S/NvFxY7DNi/LEYA5+9StFaC9MwO8ZMST0oXiwWyE51
LDRzgvg3HpwQHavHVO0C94OEX/44uo9QfGaD3hfUoToBwjUG4vs5SG6bSiu9mtOr0o+vqceq89Ir
tjKOt77S3ZRsULYhRSiGbbzmoNdjsIAQZm047x/AdZ0QDnJSC2Z3Ov4POjHT4CdadUavsJR23jB6
CK0sXxdKxzdd1iCxbVQYjdhm1DECWR9jt6UNAqy5jO7DUG6VbV219f70sXy5cwzNZ8DuuqnCKQKG
+fxRPqwkyZOQX46sQdtmNQwCdemY95nzcWP2xZKMfT0FLKibJgfYMOEWze+9bI3KMIvRuJS65duD
GR5LopyRNC/cPBow8LOm400i+14EhWLrHaYGdh2ofvIh31KpY4h/mh39hi+hgy/6BN+F2QmahXEx
nIM99vNBqLSPu9Qa+WWmooUx0bfgDnhKo6aAlTfJOjDU86Yco82QkHIhz/zLM7GYoRqGBq1ozsfq
lYnPq6bF2tyvzlMevVlA8rfE7118bX/PreYiqDHXdNRLtmIa87cWMloZ1+BCtcNwbvUedX5fLiyO
IiP4Sdwy34siPgirQqFf/YLimvIyvlRNq7Brv3mNFfYoK5MuSOH88CcCRdPUJl0HFx3H//nwu9Dz
GLwn/dq0mmeroNsyV9xWKW76nj4FY33bhxglL8dFYDpX5hbMm0Zgxiz4hOALnt16FwY5uphHcs2s
Y8gzEZu+w1JN+Dsfc0vRG4FhvU0tdEwt9piIwtDRllqp3w3GR1X//g2UwdoSmFWI3ufNZ36psbGj
5LpFdy0gqR1o3xh1G+OglzZk4Y0bbh9uDAWMsXae2cHWG0XEflc9zT9jpp6SMhwSX8Fn+G8Gc8sX
0mzANF62tsJ3hrS9RkQYg/1slA4nO7aUC5yhW8jYdBMfTmEmAnXmp546YPkOc+vIxqebNnTGECTA
F52y8W8ZEUFpl+NtgvmcDzK5rNAs/Hpa6Gd+5NePmIlDE6USnp1KrhsjtfXisaUYdGACq/YvUr3K
ISClhXD+wJZck7k1fN+9NoXH4MEbjM9Mb6sigjiECb1mYBQJbKZOZMGNbxv9uh2vPR+Tr7UNTIOI
u31U9aLsnsbsINlu6NwuueGgc2WopNOOQeOk+S5k2zS2fWNP6eb0Eb3jqi/SiveiwXLDjLG5mOhK
U2axRq7j0u1RPNaKC6N3zN7OMEAWCUCQPYB7Il7JI0B88dK+VVtdYlR4D1yWuLlcF82hIIJaQmLO
gqO6+l2VOU1gN1wwYlvNho4Loj1z/H5cKyMqlAzQomnNwVQemF6qaC29jtHIH2+G55Ke+61Q5CPH
RPrUDn3BNyHDx6+KaIUxCqN/NXa3PehLpIMQz4K2e0/uz8/w4/fMbrsnWSAzpcH3gO0ltQff5gez
3fsYlBO6Bl/1CP7H+8rfapUT9G5a3EbahgwYLNJc+E8pFFFylapnurpRQ6FgwI56H3aizFa02HHw
35UMrfzrPFwbiB88xOZV4m2MUqjXIHU8LQ7Tgzi1k5nustS6bpQaJxuOT7W1sbiboIbAfG6GO027
PL3WFwRnMShIA2YS/gWiFfMQC1MC3bIkI9dWDXJCzU0xT9/bWHvriYNB9vRis1QZZGa22GxnHViD
eMAh5w1qIjX8LepyFRpIZvMVz3Z6Kiy5i4M1i8/a1tY8WwF+6sfrEPUmYMGLLtrmgAETag76nQIj
jjOhX6nnYwzuVVFhQEwiGhRhHsMjiFALVAE8MBdNXbGxj4IQRHuK0LqbStuM7T6IVhFz0uFc8x38
4fDFyJxAuaZyd3rLX2DIjy1b+hTKgss3t/lAm0xhciDXw9pCvWphpxg0/qI9dIZdUdcL14iPt9wJ
g/Mitsti4ZW+51s/ydJ04jDC+B9YAwDkz3ZQ6RJmRTlO3PLXESaxYxL06EwaWJeY1MLJaogOUl9n
CHm4vb4JErv/jkBNZzo1ETLbdwgSeG4XRoJGd9MYlER4qJ5Jr2TrMLy15Hys7sxMsCPdoA9Si1fl
a4HB3emDlV37ik0yN0BRkHkzkjM1x2w0M3PkIgXq51DYn3IFRAUPmKJ58L2S+AOwqvLK4qOPQ04w
O3y0Y1T8PqvQnncGsn+53ZB94bu030nkgw9NK2pDaKjcrdzIcNRqjTDg6Vvnn+PGXz9oZni9uiVp
1ffk2hzsEPlGehex8w7MDheYI9Mm+6K+aMOL1tg10RkxdkhhNIqgR70UAfqyDBFHgkF/+k7lOVLC
dXF6XIoU/oUZ2EFmN9+qO/6SO8N1cKU/G57gR0iXN25dA1XKichMUV6brvdgUKHdkVj4hmBvMC2m
Lrq79AAMYF1YlxF6gVK3a22q2Br+FHXynfL99FnM6jj+PAvEb+GhcSScvoStVANZKqUj18rRutBf
ou+WZuvfUnpWs61KXENxG6jr83Knv5aj8CNRXGDv6TOAuPWA2vbsWSFOeqivtVV+l94UW/2tPEDk
1FTIh8a0axidl/BanntnCAArVyCi2GZL3sTcpXt/xpZKKHCtyUx1FoSnPMnq3sImcLglmE/QGlaK
9KBgbn25znVB4g2ujb/W4GWV8Cowg/z0Mb73Yc9f8uTkMUQw4HO/i9wHGe8qS0mNIKDXwXeJgv/b
AFP813HjWJgh1wlEZZLOTSwXSlOPbPWBCvOsupHXuNBmm+aOZCJh8Gz29W0XCBNtBsr69BfOeH9/
XLRuvKer4HDBi/qsa6yUl7lh4oxAYov64kT0N7D/+tUqCu3qskav9H9ywZlyK5O0UYxJsmQJV0IY
rxLMXqoYQAkwiHHPMAoeqE4u4MrFfc5kQcbSM9NJFrzb8aWmojs0r+YNuYqe22frLlnAz1/cOKju
D6c6T0EpRvrnav6dh1FiYC1+pt/1YCL6DhfLF5cWm6Xy/LE2gkqH6zaAIbffao3tDxdZhs6BAQ0T
2UPAU5R5JgJ4KkMNuuoyxc5NN4QF9m4avsnopTVucu+g6r7Qyzsm9wzi1sLz0i+84pj1SzPJfwlg
Pp4P/Sx1QaQojRZC1RYgZAic4VZmmwyUEKHQEPt+QXpKRkuCN+GUL2/xp6Qbs0Ci7OrE8AOs6eEe
iBiGlWK5sjoCYyreSrtVuCOvI19g6/qlly89tF+ZO8RVVIrsPjyn+cgGxe8ka8aUXntv6rM/7LxH
i6zkt/yMMKHUF2G6gK3fw3hf9vtzwXkmmvqtrKysoNeGtaKm08e2brnpcCOxd70QLZ57CBYtesaB
s2LVcGm2cOST7jj1BTPBbEurYhrHltubEuzOjROAAzcUQ3xzWqd8wd4TfIAqU7k5RTTn9WuBX3b9
4HnqsevhM5YiaXZD4bapJ/KAitB6PL3c1zjFbL35vuJG8jLEevGwSsxNk67qdp2A2tGwR5D+pU6d
OrS4SrgTw3m+ba8q5MVWYbxww0vbnj2iDilGr2vxGSbZmSAoAS9RtSP+Yyjt1Px9LTPb9Oz56FE2
ml6A1RTk8DFeESMGKxdU6KoufDBxsVVrXKR7E+V75srvt+qjTITm7w0N2Qgn9gT+9kHKEjpKZpeG
XRCENBHGt3Pqnr6e9yDhJ7GbfSn7rFz02GvNPMOXJiCPqW0/Pw9AqtSuI0QKD0G19bMz1H0MIDYb
hVauJR5E31KhDy8FO7AcGNsL4QGnjpYjmFDuOzCdFocYncrgv1Go3YPIMTlHAzhy6OtGDWwdhsuw
eyWxjQKMNWBlUjYZyWwVjmrBj2n7/fQOyXTWX3ZoEI1pCFYj7TMLPehKEDUhxQ5befGUWxhJiwls
xrYErYz2qMVbC679eJn0dm0s2dEvIHk63A9Lz/GCGVpqoGLpgK24tY46HILdoE0djZh4CpjzsdQN
/9VYzJacIQaJuoE/7zM5z9StavftrrVc1fjOUeKg7jVrxasFdW18UddYlKIWa6rD0lUUBnwWokBR
Q0ONBnJEFK4utkxdFyhb0RCccfVAWKhVTcRwp0BzWg4Nd1Hs8mBNEInrXIqxGTWs5jYFIRIohXIn
wjhNxfb4ikYO64R+3T1aexWkPexFeRoefciijx9dO0Ei4B8zTC24LpGpBr9ialt7MxQIM1YEgHUC
qiHGc5rnVt6Imt2bxbr2d2ZpdykciIWn9G4T54JGNQP5PaqhmmReJZRYUUP9WlGP4SiwXom09Xn7
hiEuo8u9CwtTGqQDKWB2G3xrUK4ZOng+5X2/A7uvJcwb5RrFTYmJA9gD4LFgpZobrXIbcxM++jfx
PsW7FL2+Ck0nadcBKp8qtzeFkQsflFL9raWsGvbWKDsU7WiZ3TXuGInQFHSNUNGIw7wPDITjXz0M
gISPhqhwtADhv4Crdzn4eQIzJVtblVU1EeS9old1DjdiHSobY/tcpOgkVbanH/aMexUmbLbaTMkG
ijko0sB5I8iyLV84rtoEo1IB/JihYze3TbAKviaJKNAEKNcUoHkHHxN+1Uv5FMUChsb7Fi9FgH6h
bRCPnuZRIP2BTqbPTwG1bmoYjxE5olpQq0Tr2/BLTm/8K1iZNq6rBsePx0LziIss4oSkZU+OHO0R
ICBEP28m6u/JN5+KyLPrzhkx6ycX0t/496fXnhUs/XnoH9ae2Qut16yApVg7rAS74/fqq5lPIqjf
t/cd6l2iaTgRhzv+iGhPRWz/3kNMZRPjrH2hLtQh/cqofzyIWbTNt9SsC/uOHOvUHsFzeJXqtorx
oz6ogU7v+6tLNDvzmRWR1jgoaTmSYzXIjRkjmIfX6KjgTyXnHFZdgePiKup+aBbUyuLKMyMSp0Og
okkcElU4CHAV6HYFsTMI4eChoDYHDIqm0MEcuegFTlf5RZ99uOqZKUnjiGmo7SJH46m5Kx8hY8bz
aArULSl3ymug2kXhJL0AMlk4619Z7I/XOqmZD4EAvUojk8c4a1271sBZ2Dp+sVYPAJDaxfDMXpt+
nWu46XFBnGZ1nn8X7indjmozJHVnWNVKeK21nUqQD7EjcNdqtjK4pbfWrdoZngyzFU1wU2YPko+C
RS+hfxxux3xXao8FISIll12MDAxysUgFehiSTW2DDkILS1ujFTIsq9MH9Wvx//m5M10TeDlpa6x8
9BAEYHYOO1NtPXKH9GNTLIV5f2njp+AWauBQqjnvz6wTZSLhyslR1qvCwCCxvLcJBlBPpQbnQa4I
L3TzYLcY+tQm+f4ihh8WnklDoWRm3ugZdgnYngjYQKSNithJ6MrEaGsmmtZJW2e8RyIkpm6t2EaD
lk0HjZkW5v5oqwYcwg2KV50g3g79GUUyvF6zyNWMc4NftezoYxR1u227nd7sx37tVQsK+5dm8ecO
5l2bpgyJUqUFxIrZNSLTJeQD0dAheqx71FwD78TOacn4GpKc1JWBmhF003LK5gUaCRlZ1tVAZAHf
aqMuyui8Ig38D+mwZEsbpwLJIzg8Vbtkm6FK3R4+INFsA6O3SzeRd3q6T5I9gm4UQ+zDi37cm9Ru
FUejosy3Rbfn8Jp4dl+qjyGYP9vVmDwkbFvKLTU3CWZ2xON5niYiT4qVjBAvp4ipkOvAOw+r48Jm
v7wDJAA0lKIYCI+jjHhe4jiEehgYPYCAle8zQDtmgp2yRpjZXKd3pbXl9VWUX+C1pumZn2555I4J
0rJXeiVyQ3ixLXO7Cx3rtbYwIIsMqyB1Yuo0wGoAYQAPB0VZlQi0S/htZ/U6TzANJBlWfelWfNs9
UMwcgenFgdSYySevTm/vPYv76QHMtjczAIo+DnVbYXsMkzcaeIh2hflWz6atgNy7xQhyzEXBdJPy
ClFkTnHwK5+fMR0BKZeBR1kXOfbGbBN0znSFsStW9xaBtJiuGhyTts4MOyJ2pazzHMXGqzTFfGom
j6UqWGJ31abmwjJtNXD0Q8ptEtk4mtJ0dN9OR9eIn9NmVdM9QuxV6DTUQca2TEWDluRChL1A+Wj9
1Bcif4L7WlI3yUdheDYz3VK/z63z02f1FRpNZ4VmEqaqJuJG89aJkoQElTY+oBFbDdRVg1iM9aX0
c1GjJAjN5cyumku/2I0T9u53Rr0QzPyirWYfMAOlZUu72iiA/8xoYxa3eX3ghs3pWectPPGvfu1s
pTkSy3UNNVEA26q3quFaDsMDMa4o3xa5aLKd5W3i8oyHTpY51dKwO/JFpc0WnyEvNdWK3ptkssAc
usE2EseCMPQ7dWqKOK/arR64er/yvF1Yrkl08Mu1UdoWOAlgFpdCZ18LMGZfMwNnY8kk8aKAHFN5
VvONiexEs2LH7Dvq9gqUD1RLmOwLQpktOHuSqOhh5UixfRQ4yuF70W5T0xeGdq+m13JwiuqqSR9w
6oAuXl9tTwv5V8cHdR9URWGTxQ1UzH4p/Kpo0suRxcdUz1uAb1MKVqfhqrbGR49nGICHHh44l82T
X1jBWTy5X5WudU7F4Q1JXdfXQ+kdujKVNhuGN5OiiJoQ5bWsjSdgvmGtpcNL4Lvt2PE9LNbNWJXl
Atj6gi6xCQ3uMvq9dLRWzSfeTal6roUkPpZyKqowin7Vw2ytT5/V13gI3HFiIHKK+g2k595//wOW
rHmvKZHPg2NhGo99lo6gu65R4JvVSDHFHlmhVPncglZDeRoypw2S6lq7tNevaun9K1A+ivFb6LEx
ZwGSvjQz3/eG4Gj0SGXGle+YhRHZsqmMLSudzETZlMU0tNgYdpptFOW8iuiRF+S26cJxQXqn1/DB
nqDxC0XWaPdBh5lG0fwyw/VF3xd14Hn+scciThEmx6CvuFBr/60ry8UWl9lbmZbTmYUo2FTYj2LR
2XKxKXV1tDLsvdXODRoSl2h1YBc1vfUSXyQ5Czc11cpVLtPnIoYnpamZclap40PWwornLVcEM/Ji
5SfpCxKgftPom6LV4G32TLNDKBaio0stMPRkAfXOa4Cmj5+yEOiSQ+GSps77sYchQ0sYKh+uaY/U
x1ggfFgSyVzLi7denex1hZOt9PtaFEoaOKafKq5fIoeUF3EhuJHdDVkRi1ClW5qb/lozz4xgUJyI
g4BFb0DOoWtL9zsb4wIgpL6XWVHUtagI9eszxNwNaFKh3FePvUEOQaqKrmCR05lhdTZG3o0SxsoV
TUcfWfeeb5IglytZUXUdmd1Bj/L6rO8RLER56fkQpsO20Yide/o+RF23GFQ1uPSwT7tpRqAAQ28P
gdp06HtTIztLo9E+/YLn2g67MVCAZRmoKTYMdOHMdG1tNJEV6mp1bCML1NsBTt9XqhDgQvKVXoYo
xIoeuEEaF4Q4ge35KKThaYwquAyYrZRNv1OUDtEoZJZlXHmHKEQIzh8NF3wXNlpZi6ua8gwgaMDw
tzYHfZhSeg66j+iCHzDPhaBUGsWiaPjC+7P4VM382bFVu95qrTS3rqO8zM6UsLulgJqpwQ86BMnO
jLyyk7DZ6CNipVqvd4c0QEGLRsx4l5B41XRKtNOSSMBRzRyUO0UO1WDu30/8f/pb/o1D9/zj/hY3
jMKPTc7Tv/33vhZu/oHnj4aWqc62e61qEFVz9oeBwktodY6qHHMK3PzZnawQ+gda49BaCAyKZgXU
7X9qaAFEhRFAxdTkmVHtdxpavsBAwFz0ecDATWUTU/fkZ5kqzCSsdUj+3aAVw85CTExoEuOThRb1
1lZWpX4RaHK8iI10cDx4bQcFcr+N+6C3+1oZX5IhSm8+nNvlD1tyumuCYW9o3FZR8WmgE2X2ZmFx
A1/tFH7HaKRta5bVokqi7IyN3BKtZdZCUTKJ+DQ1V0mY+KhHzKnt1XG6EI6dowycztQvwHFDSP3w
d8P8wfx7I9U8aTXkzpNlsgr8oHLiYaw2p/f7TsfwwaRy1Kxgw2ihxn3CA50nVYfEULyatt6dApNm
M10Dg1GqYoxiwFHq5NXmujfqM2iH0abV2L32eQn+ME/nWyOKIxSVlYmbkqJZ96mPYig5+luz87yN
bC26rqswcby07c+MROndOC+YS9Sguk3rPJUC0TJrxWQJ+6jRpRbtufZ939nU/TJ1dFH2BT/pQ03T
FnnkO0XKs7xREAwoDxkJzwsJR4/LDdqihTHoTp5hXlcQ2tqAurkG6fK+2AQ+YLjquVBSgkqObu7M
jSK+6bP2WOtwTBVvrVC4D8pCuPbrtWOaAMFcABNDA1C8OwvkURgBratr8y6gRrFRzNgSQ14s5b1+
uQrqgNBByTkA1cwJSnsvM8xQmneD3ug2j1CCPFS8X4BrXwos3wuiAPeBlRHvR5/Y5xfua0UW0IQG
9+jyDa8agsoMEHD1qB+N/aS6KitWqK5mRuHdUOYN7ALtyn1gqiW3DfRDFqu6pN248hItQZfU2JB0
lRksiha+8xenQRnKNdApj2Zqc17GEydlUqGAwbuL8lxZWQrKuulQ6Qs29FdPDXLIcOAqA7qYv+gu
L1VMzVC8O3SGkE2bhflZQdUcyTW9hg3XgVWqqFpFUV6tR9mb9lAX9GgVsXzUaTg4CuCo3ZVB6A7/
l70zWY4babb0q/x295BhDsDs9l1kIgcOIilKzJS0gVETZgTm6en7A1V/XyWSzWz1rs16USpTScUA
AjG4Hz/nuMx/RAhz9z3Z1EPc2MksyG3WY2sbVAxraHtTN3lxYWvbsc1yTyYo67JxGq71WJd/C13M
n9kkGdI1qHhz2Hn6mfMs0nU4L3Rl89P+uhp5E+wNvnENJTvHzvN1K9Nu2w5wiuMyqd7nQpYrKVPz
UYlhWLYqZFQrSqILEz7fHydHG2wRBFc6lV3CYELL08eyhgA4LW6CY6Cbwc0QaUSGimrcOD7q87Gi
0MixVr2vs7r13j5VF3mKcOaRYW2DX4LrIfc7HbkxptaOwjg4Zk52i1Le/iiUGNsRH0lbbNcX4sz5
Slq+J2ko5Xod7iHjnY5m9cgTIPuHRzdNQCqkgLHaG7T3k1ntFWUBEhqVxoWLYwmj8IqzPHs2lpgD
iBdXnT+upwBxtuNK1zn4yFbvwqgQ69ww87Vu5vIzGlGxGc38aLTTtLO6vruwY+dXWrwyekIT5Qip
tsstefrKsTYlGNIUnF9BZ+GwkH4NVZmv0zG5VNI5w6PnF0WuZaOQ010cXxZDldi/WKkVuQelq1qa
Z5a1vQuwOPnWlW24L43+VvSO2Gt9+c2h1PbBb7X9VA2W5wbiV6dmdDg1bPlgRPrXdvCnvVKaXwiu
xHZS9HY16kkHKThXtqmZ/EpMN7ozTLRnWp5Y6xiDF7wS/OrGao3jpI7qpnDjBryMSoDWKuImqmW0
GZ2quJk0wDR9sjemaB/K1K2uZKYgOJFR9jxKy103qtVcyaoPtkNdKJ5bxTVVkMmAaD6qF3beKytS
zMoT0yCS1DHpOP08tbAGA38AcUC/6G71DiQ9y3yalpYZHV1tCMJdll1iG76yIuGGOXMOCcSEuvN0
0NgK1MIobBchhrRvh842PE3kyj7jLL2S42itgwn6O4xOAd2xby9siFf2vMNRQwhFegQ8sdiFjaWO
RpMmrJPQUFdtpjcPndHtDXVO+ETbXr19xJwhhwzi6HOUMJODuE3m0++PDVhFSWy7Y+ge7GjKH5xW
bT0jMlSvtmucs0Or3yai6te9MxrrpIMmajf9eAFkOMOo5ocwsOIhXoaCKJYgw5DVfa9YUjmkMjO9
qhHyNiu0cpdU2bDyhVFd61Nq3OpjNO6BGtxtG8pwX6tleAGTe232HRUONrc4rjBLTC5KOnOwZCEO
Q62lO5P4dOXGUt7Fo/XYTKq2eXv2X1ngsL2xeiW8pNi6RMXQ7ZpdnhvOoYog/xco47exI9VbxRjt
XRqP+l3v2j/eHvMsSuG1TPIxbjQIFIiYTz94n/bVZGq9c6jV0N6MUf5cDYlz4eY6T8qg/3CXwGPn
m86GA6ejNII0P2n66CgVEFo5lRikJMZ41fe2/eiLqt5rhjtcB1nJpVbV0S7UdOW6iNzmLqOVyaYD
sLiQCb2yyrhHLa7JWcY+OxmdPlOq5rjryJr4os1z5Gpjdxt3/eRpiZ/uG2tUd6FhjBs/KiNAQae/
rnut3wEVjhc++2tPgsvHzPR3CSpIFU+fREotzQIpoyM2V/CZ07DZI2nv7klg/a/C0rtNNIh8J4EV
91aYJdd5Bwe5zMNm9/ZiOI9twKCR2AOU8Syk66cPgkGcqg9+GR0tJS6lNzaJ9qnUAii+dRoOtJAh
6msoZwXhsXFaaVwIOc4UDxizkJWac9QHy5kE8nR8c6ChW+d23dFPymktC93Y9HjerB2TCh8har/v
Fb87AtFS+k4mVJC+W8JgzZ1j7JvDbTt09VfLdov7xNSDj+2oUhxv0uq6nrgQoTRnD1Ht1F5uh8qq
tX2x6sah2pepjoQos7Rd7GIVkCeq68Vp1XnY69gXLrHzIwXKACcKATslORDn01fUZBqOUlOzYyn9
wSuqVN85sW57snS7XT3ow4U5Pd/fZNdEq9hgiNlSarHKrSqd6gKS9tHKugj0b6p3hhKaF66p85wM
oQ+4gsv+ntNLsRjGLtM8nVxDHkd7dFZBaV3rmYtQQk7DxohHwyunAacfvJjuM6sPdmVU/+gjXf0e
J2l05TRZus2dOjroluFfeLZ595xGdaTpCOI4xEmBzkItmaVKk+l5ctSjwPDyQCaerKTxQS1Qt/3t
/qHaSrBMsMBoyO9OP25ltMWgSz0/TmOeP/SVLL61Y1xCwyv6XVg70QdNb9pthEHCpRN2nuDlW7Jz
sS1AWM21uQgoe5gP9aTX6REvTP1jYHFAGALprdrYI93Ne/kt9uEzED7KHw2+oJ5wFAxeang6b8/B
+QKfMzb0h/AtDJxH5gX5RwRR9lZIZzgrPyp4Ba61zs9WNlJLkbvFqlaLS6ysc0CGA9CyAf1mliH0
v0WaaOlZGud6lh8jYxqOjTXFCCzV5qYxalzpHNF9KLWejZ5VdPeuaqQ7APYdXpNXYkjpTeZjD+CG
ZMh5mCnXUTEQ2MS9sbLSKHhPEayloGJbOytzRi9GXL9yx3a4Meyi+lCUWGq8PXvnIQCHODNHV5oZ
EV9m84FMVR8hYXishz79VMcCZZUZOF5XVu6u0+vKm6zYuRRwzXN0unhADix8M5hGfl2yYzLpOFHo
p/GRuzJ58FNNXEu/owBifXXsb5WaV5tMicebeMq6uzgXl6Ru54cUGjKAQof7j2P/JVv6Y83Uja72
bpylR67HxjNHnKz6sOguzO35QcAokNpYm9SEuGpOV+aYqWKyS5EcTbWGsRIO3U0SF2KHq9slW55X
hyJwVd2Z+UzF7HSoKrTF0LdpekylzFa18EvPiI2n2EJG9faCeSW0ssnPTRzhOH5nRv/pUG6EIM4a
k+zYB4HYauADW6Ut673ojX7lJIq9a+v2syIQbY3N2Dy0yUBxu+3DTWWb0cbN3X779iOdf01sywAN
ZnUusdVSgRwlg1KZccYT+bW7y8Dx1pOrXErWz3cK2nUBxclGd8iduphiofnaWGh9dkSvEd12orPR
pQ35tpZhtnfN1vIwh+//9nDDQ5UChovDDQIZOs+eTjZe/0Y6hc54xEztZ2tV4bZ1JnNTxJOxSao2
vXB1nadjjIchKYEzFVcYAHPA9sfGUNXAadRETsc2S6PNYLvdBlgVHDwo8+sAH8iVMkHwC42hvc1b
Kphtb17yRT37nDjKcJqzM3H8g2ixeAZ9jk0d39SPvUCBkIsOEhMejRc25/xTTo6gmZ40vyetIjSd
Osnpm4IHlbmqGMWx0zmalVqzbtVh7D3pm+1GES2NGK3a3+vRJcfP0/uKSJPSE3OrwoUATMbP8HTg
RDP7qnXc+imw7FutjT/U/axLCbVDlGe/3t4Zi8vq92BYrtHTQ/BR4XScDjaaY5NpRdA+ZZgQpSvR
WAVUjyrZoSEQ60a64y51GhsKMweFW2nmfYAB4CYRinUlG93fmlOV79TYt1c4FY9rLezqXZI1FaIt
JJmmmmu3RHc+Ue+YeyRS8c7JR2dXWrW1Lut6uHBzLDw4eCEHjzq+mQpGAsds2R8xYgMqkz+1h7FQ
sutMSbDfZrG899Myo1NZpG/cESqcoZSA7AG4CRSYGk8aiiSmlYpDI/Roo5pmscmduIPAyo2aZHly
UEWa79qyr+5Y2851OljOpqn75KNCNLtxSrSfk4kiOxaRckNV49cQu8OuzH3jqMcCzYMKIdmBmw8B
fyixmsxFcm3iRnXjBJTBp9DSNlGqFhA9e+HZGkjj29/6dNv8nhnYLfP6mkPipQg+bXptLB3RHvo6
ptOa3Riromeot0dZBN7zMIR8rFySa5XSzplQ0w8ztzF99TB2js77j5iODbnptZ3sPk9j0q2wR7e2
ZaVYez9y0nllRDtlSKOVTjJyW2dVtq1aG0K3IYoLT3c+BybAMVEFqxdLqqVVqOMr1ZjZPQ/n5qjh
tEFbUwJzL12BZ1uYOZhtFCHwcAlSeTrdVXmMI3DUWurB6QNUdhxmcOTbCpWVmd5TweZdNT90NobR
FGvmpfyq6ggRJ2VE42eptNTBBHHtF46GnYiV3FF46C/MxCmMOH8msLQZb8DBGmB7qR82w6hTI0fR
DklsWR5pGmzVqEeuoFkdvJd82PulFe5aJfjh1GyTt1fJaTjye3RCK0pl1MPnatTpBBW+DBVpB/oh
dYb4uhXQc6IA1DLDFOzCxzj/FnMRH9iOU1WlxeLiHPebYqqKNDcOZBbZ1mw13yOozddGgXd2Rox+
YWJnVsEfF8fLu5FPE9LhsuaC5iwGNKgDD9z7BqC9b34ZM9O4UiujuHdndo4FpODFI4Y9VPqNK0WZ
zLVeZf52apPkIUmq4a8ChH+eBjILBsqzEsleHPChmigRk2Mcor4YPSBxC3moaa2MpDG9vBX5hfFe
+bKseABxQZWR1GHegX8ECDp29UFSCuPAAe/fECWyhuSg3ZlCzS7N9OkV/fvd5qKc+iJ3AIw+Hcvy
WyfrWtZwW0txP4ESe12vfLD7wN5MZi/gPRXqURWx2Bppqu1Lt9LXpKwjqE31SYdr6MXf6D2NzflG
sbQMjZ526UJ69RnZY9jTwwKBjXL6jHaahcXkm9qh73Tz0TTy4X1fy3QzFm2wdaj+brNYCk92U/zw
9h6bZ/q/A5h/Zgdan0BhYFHZWXwJhfwpMHNX46zT9W2f6P22cqbq6q9HAc2AzwbHiX8583r443tb
AprrFCnmwWlCbRU7oKl1mF6US5y/C8t3pm9QWcbHZbGnxBDGbhikeIrhyL8xZf6pMrtLoPArS9ck
eqfJAey8GWQ/fRVNqaTm9KN10OzQvgpUJdibrcxvbHoJfPj7WcNxjv4HGgcTLv+nQ40JTCFjYqgm
D314lRQvcyNrL9z4r6w9ANzZG1XTKF8uyxYkYqHdVoN5iAh0dlMgxC6TsfWhH/vkZpTFgACZ2rVR
ueqlrflyrixWn40vOOE56CJcj8W6j6XdxB1CgIPWDi4iDV8Z/U2cNcFzmrLq8czPMRJR6HFwE0Vd
/FQ1ivMIjFVe21nkfCcuLt8Xqe0eNQwR8vXUaf6zktfKh8CwivumSJ0aozexbUyVKntcishf52k8
fUONFyM9s9TkeSLm1DY2HElnrSc2KAH12+LWnfRga5RdzCXQawn9VAunesaRGDxSiSznJu8ca4OZ
FXJVxyI5HVu/CL1mKoZq5VaN9d2PfPHNLTt60dWTgUFQYDWjcRuGEW1ec3BNL7XaQm40UdvlTZWC
p68jp1KfTaMTPxSzKazNMA39Ht90pVknmixTLwiT+uNoNtFHw2wLk6qe9B98o34fykSm68YYc/Wq
akzxfTahRTNS1P2GgLGPdvEUgB/HWp0UmBPI+Ma1kt5d+W6ERYuda81tUvroKUqQ82o9qLn4MvYs
S5qf6A4W3JEGHWg0iJX9tKunTZ0OWNSV0kjvSiKx3dzLRkCaN6dm1QqrOjaJAyJVUhMPt33Zc51a
g58/Txl8oYZaWXCV9zrz5xuj8aMbGpAvwjoO3zq370rqeRE6kzav1m3W48ci3TieecISYYo1hWq0
19XW/9gx/YiSkrw7BJ1i/3JbrAgiI5b3c56C3pwb/aoL8uqH4c/0fiMrZIJzQaerq9r22yc9jYfc
Izlpnopy6pNdozXtZ2dwrH2sD5aG+2IlfiRhOt0aQ40pblGIhthMxh09dps8IWyPxhBjwzItUYRZ
ZbouTDyuzG4qKFDjqvZQZc1OjIOp78e4nr3YW9/IID5X4+euVHSxVmkveZ0Ghhywr7GgtutxQO+O
VPfLLzrrkWRZazCbzjSrXAulqiJEukX9q5cD6JqGe2SzUtXJODpYtmL3Mk0uarHIvG0CVaWj8hiL
xDPtwbnXm8Jfq5oIP2tZZjQr+kLZ26DJ43YNll2TsU2T/PX2SXaKerzcMtz0kAMopalzFeH0JFOm
TunANCHWcbc8DXKE8OaWg4JJPYsfdZEfbNrcjLZvD7vszDzHr9TeAfYpl8HTXabnqaiLIfQt/4Dd
k/W+jPzy6OYK2r3Oqn6VleXDC2njTUBVzyv6tvS61PT3QaabHxwryvGQwQFgLMn92JLOdSKN6MLN
uJwZCouc4oIypmlz+y5zjbbydUPmSXNIrC66S4I63ThdLNbmVCPxSma/w0q/hD6/NqjFhQyGAKoI
1nf6OfBwh5bVZh3RrojXsS5oTx3o00alj667FV3+4+3vsIyu55cEI6RgOX8Ea0k+6gq9HQel7A7+
VO4qh8x+iDEzaKVW7SEHXbjQ9FNcGH75HGlwlVEMBAQFZjx9vdLM7dHorO7QT12/Ne2p8VL4rfeh
jLp9zM2wrhEnbww3qrCtif19SI6HT5qhr+MiLr2GOvZahKm74cHRPVJ3XCtw4jdhFNfvXV+M3tSO
44Xb8JWPAoNhjl5eKmxLDoOZ1rUbWlF/SPTRxsnHdB60UNfY7Lm218vW34S9cYnt98qXMeZIBgyW
mjLU6NOpAn7p06bM+4NbVuV+dBRl38H5W8FD7b246bILgf8r482sQmduPGKgJFlET12SNrUR1sMh
COzHKNZLCqKBtU4K9zowx+rCaPPT/xlesBCwd3NAoeYsHn7C4u3wce+BqYZDXSlIh8MQNYFbXcow
Xnkn3gcwiegdFHCpC+4MLOSToRwOeVP2684as+umtx+5DpobUvRLm/fV4QTfCp9ODaLbYnUTrqki
iPThMMVVhv0RBlAWtOirUSl+ADzJC7vplTkEJINcQ5QG+rfkM8qh63t/ysdD75jhFtKy3EoRaE9/
fUJwOwh3dgPR5mr66ZfC/8Px6cI0HtTGerbS9sHVu5/BOPwUQ5dv3h7rpRq1WBaQfQ2OI0rM9KRY
ZCNB6IihgEByyMTYenoS03BXKNOmi2tzN4oi3PdEXCvF6aKrrouwEc2NwRNhHqzrNDLWhWqFXk6M
8PZzLTMLADfkMSSogPWs1Zdj7Y8kyY1SpcKAtT0oQddtCyc2PGxonL0qufLfHuoMfpjHwnFkJmci
zIFdfzrfFOisKPKd9tASgq8gbyufSppZ3faFXWyMWsJbMAY4oS7OJ6qrjdeDWRc7fyrSq4ZIfPd/
8zicC0D2FIUoiJ4+ToonsirNsAMPUMqrSefqha0x62bMYTVOYE91Jw3I+HD3dH/AELedSq/V8nof
tXl/gT+ln695ZofGdPOKn4OHxewUncwC0SjAwzCub9QOyYU1EMq6cBI8W8eU1AwzAO0xdWhSE3V3
Q+S7u3LuBeSPPWJ89KRiarKdSzl37SiJfl9PqbOxCku5a+s8vZ5SHYk+irU1VMABB2wUzk0q+wts
oflBT1c6/fPAFYyX90E+cTqvrZt1nQIt9KCnE7Iu6Rp3iUmKFYaNunJC11+n1BFuzNg8vP1FF07h
8x1sQPll7lDbwcp5AYD/WMxqZ1Tc0LI7cHRgCa6M0ydoqoTHg8DpBw2YV1eI23urHHc17Rd2Y+Z+
iWJf/9BORXGUViw2CiHh2gzUCJMlS1m5iWZtqp7Ct2MoCuoEl5VrmbXXVqG5tcvOR3qFNfPkhvLJ
SVsHKw9Dp/wUVSstrNobrTAI/0U4bQrb7NdNNaYPiq7Xu5LOFxfiuvMlZMLO0qnuUwgzjCWzJAkb
CLR9NB4sZ8SowJA9iWdkXfi+50fG3E0HgHSWLhBjLfgrYyXVPovs6RBYsl3T2UysYCLlV2XTKxeO
jFdeCB0+9AjqeXMIvyAsIEMlY25U9dDC7MS8uMM7wckuyeFfeyEcI/WZvs3xPLeK/BMoCijRkokn
2gH2C344iKFWU+E+OJnWbt5eoefXKIxp+Lg0lyQOITY9HSkxREX9owR977S9mmjl2tayD8VoXePH
ccni/3wfUujWYIfByQTgOzvaQXa1yq+NQ2InYqUEo7qmlVD1XtXA9/wmVvejVOUxVadLGMsrrwk3
D1Y1XEnK7MsJnZSqJYcPjYPbB+JTHZjPWqiqP5TIxZFXiP7CSf7K9yMogXpMyRXg3lkEJ7WZO00R
jMZBzVTNo7GB2EUOzuG6YrdPb39AVsTZ6WYSdiG9M1kVoGSLT6jZQ1CNsS8OoRPc1GWRO5uoaoLb
RgJWoRAxxachbupkbSaK81EzQxUild2Uznrq7fza1X1Y5nIkCG0bk6CXHMgywAccnNfcQeYheb0a
fwGuDZ4qgWRjX5tapXmGSf66jt0Ct+I2wyurrJwOa4p8wCyPHqxYpkd23scbUyGs4BJFjL9yqta8
Fn0iHuFCcnfphbuqqTQemiaCszgGErSXUBWSurIvaiEfhZ81LXKF0EK8UnaPRZ9i8hH0TPxKB5eq
PXsK9c+21IwBVtCofQ7N8rG3hqRaWXoTp7CHlPRLbCZxu3MQHzSrgKs0xcRyhFVfRDxbMNTK1awu
x9A7bSKPzj+kw63afLBiyPlgLmOn702usE8tgfoPatLKQz9kE45ZovCfxjFxXfJ3tUMKDnvrWi0l
4VQYdlhzQvgXmOtWsPQr6P7uOgTT0rhy0sZcldLFjnqIrBYoJQFyXSd2P3wYSxVgzpqiYsZwguSm
pQci3EaZfNHaUfnG6QAAhzCs4DxN7b2WTJz7emH39cqSSTisXD3OvsIWAouZcU9rLcdJ+ZLDB/1U
lSYOZrYd6fkq5eaEH1RN9RPwbQ8XHiLVR1UdgptGCdJdNQbNx1p1pq+aUPpqV4e5VjBJZgXoZvaT
vXPgfca4bY7NsLHrLjSf8ikq/XvfDTofY6UovId1Ef2dkme+WVn19DCEtTjTFpf1DA3suUBTMx3y
qF43wi72tLFytk1oKNuRfbaicIWDjBpf2NrnF4AFej9TbNE1qWTypwdmGVkyHULFPeA8UO1HNbGJ
ES+qJc7Pq1kFC/A6V0ThuS32dGFOvtLJRjkQnjXXGBLUO72XCrY3cx8Fy7wUCZ8fWIxH/Ivwc07g
lh1NeumHInI65VA4kJh9iddNVxt3NbLD7aXz6uy4YijKXUig3PkqmF/9j5BI85GLDpVQDlEtwpvQ
1aaNBqLpqaKhtFMaihfEbvAYN1Fz35hN/isogsxzrd7wYrtQLgnVTqmX8zqaH4cuLpDnqK8uKz9U
+lrCBF05VLTc9JqwjB7qyh+vEQjQx9Lwyy1bP1xNZmBdV/g2rB1W97qZokuYwGsLCwdjbmGyTOo2
iyBGy5UkCvQgOPaKknitOQFUYn1wAQt45UNzB5P0QAVCFrEUhoFSV1EvGvughyGKHyMNN/Wo6zu7
wL3r7S/9ygvhb0BrRExR4AUuU2bfskdF+q17iNPWvNKDPPEKerpdeKEFy+rlA9ozjEJDU/rogeGc
riec3ROnS9D4mDot+9QWX4ghy+otR/C40V0KF3Ye6psp6LVVLScLn4hRuVA+XIgAXh4CLg2NVWGG
E7HZi8wtLqskMYIqPPphB7G/Frl/S5aDB0MWmTKAvDBfkzoteKiKtMXThLQWqz2hOE+6q6AXeXvq
50PoNOGZVS9oUNDt0xhyGXbj1qEGfiiROQqcfdYoroJyq0+FNXdN8SM6M6Rto17XZeAGfz00RTru
cgcokcxnKZYPdGcYcs7NAz00W7pYFfEa3rq7rpPsS1IbPwdpKpu333ZGRU7fFv8Bd3YNgE3MVbBI
72KlVe1p1quXw2j8TCEGzzKHujyEZqrAYPCxV6GEQN/BtW1FerKWOVSxv04MEDTDZIQHC50R+uTp
MrRl60YRJK9DrOJ6bTZxTYMwpAhvv+oroM3pMAuEaLIhnsQZw5RuQaXKFsVKcHTciFLXHoSSpffJ
4FRPWQorVsdwxiNjEas0icK7orKRArZjeT+WsXMhBVswWecdwEnK1UjRWee+Wn6Etva1qY1UzDR1
W275a+l7E6ccuHhhcZvak7tJ0Cd5UZRV6zxoUwDdafiq6OWAOjmOPS3ogwvJ52uTBew9n3NwPvEp
WiyMqnT9KeiGWe9i9LsEfcrGn+NcBZcIOph1lFxymgg2Tv8TPrF7X5i97REncuYPePGYTp2uGtfp
//pgJH97qQJx57ocXqdLRfqBblNhogzUGf0KuDTzCnR5F3bFC76/2BZkjnOwQmIAyWRxoYQZesch
KhAVKFn8SSkn5Zce6cW4iUotVWHM4xMVUkr2gtaYcrx283ZnqDEtnIrQiN2Vbtbug0u594MCW0R4
dRHROCUeVLy5/EFcQJtee1ysB5gYxC6g1dbiHNdCX9h54sRHY0ycu2miPKeMSXDH6Y63wgRBxhBK
/Uhf1ujaGgkYwrHLrk0Ve97ENuutLNVip9qomq22inHLjOglOEBUuLDRX1tVYM74gFBNw6Vx6Yw9
CqCuUB+cQzHiTKykGa2hUr3EP75WvgWD3/0Ih8r8IoO0wbm7IXa3aroTAEtVs3sG8l1LguOAF10i
rp9HjRy4EKkoWwF3iTMF1hS3iolRCtLLhN6R2fQFIg3uraZCIyXphhfW8RkhFr6MRiD3gtbiCLoM
JiKFdu1uO/mHQnWyq0THqrgw636NssLelC0+xrGkFUMVjtOuDqxs16Z+cA93oEfHbDs7Q2CwOmi4
dKkdssE6D8PrDETisWxxmk2JYp660mlwrO1VWBEqPzlw4o0rWvpABll6ePtwPQ9YKJcZDgwvqO9U
aBdna9GFUsVUJTkmECj2vQida03K57cHmZfx6a6cyV7EmwImOvTSxTI3TV8blF5NjuFA/78wyCwP
7LP1Ks0ZL4Xa5xcjBCBKIywFDgKIuKcHjR5H+agEfnIstNBela2qe0qcV7dVJpuNyv7YK8RVt7Ko
Kk8xBvVa+EMHrNjSZ5IjbBNMmX2P9lLbOJldeyKIg01tuFgIUyL7GKjTRWX9KysYzB+KGh3YcBJY
Wp0AR6dBkU/xkdDRhvTsR+nnDIs3feX2XZ/MlJPyHn5FcbRaruOV6ibpVVfVAyQZc2yR+5jFthhk
eNv7o//J6oVPVyErzh45SwZQUGtKDl3oux/6rEjeKwNn0WoaAS42uV6EjygtVAT9SYllld4a/m3s
+mVGW7QGJ5ygrqNnMM4shIAZsUwagHeNObY9N4uGteBHXDtJnjWk3F32sTKdkv52GNdWa7sZaBvg
1jpCKjawpsB6oDV8rqXtF7UM6D8Vpdh1XTirXptOwjDuAIijczB+ugBqjLhSrsb4aOVaSCPdrPIK
kKlvfSLDDWPHF+6c18aDHY9RFOjLTC0/HU+Zjdo0U4mRAtm2Z5R4tTr4Ja1Ns3I3+jgMF5LxV4J/
yppzERCZBSfQksEuB0VMhRY3+HnUOuDN6LjHsBXjp67vwnIjKPq/R+aPEjhLUwXajxrh6NPlqX/J
GXBhIjoHQC4AN1YnlPapmriLjc1PxFi7VLoj4Ep1lZuq+Uk6vbst+uLaRk50TQxiPaAfUFfSCb6X
IfxtOmoUW7WtqqtJs4KNOrLV3EHriZtlvQMape1hP30l87nUI+jsGILkyBUBI4H8TLOWfUQcyOVD
Gjc4I2REkPT9ksm06rN/ouK/cl+7L37mH5vq58/m/XPxn/P/+l3S5jvC2Oa/Tn9b//598FN6z83z
yW82Ofn++KH9WY2PP2vQrv/6T37QP3/z//QP//Xz5ad8Gouf/+M/vssWfi0/DSgy/9MpzSWb+t/7
qu3a52z5t3/7qhHTvuNEJwvkV5X9xur/x1yNPyELBl8hQYXk/r+s1TTj3WwFQ2mN2xMR30xBqWXb
hBiyGe+AWSnMktuiqQbc/RtjtRd53B/XDtVNYhY49jzczG+0FqFwMEM/eh9k971VNJ+crG33MD3i
b1pXVUh+jQ4JJgC5u4cXnV71U8/mkYMRbGCbWc2qb8ZqH+nvIXjJYVM2SfCYua7yaKhjdB8jFj7C
bIk+aah8vgayNzay6FcgK8mdJtWx2w60bUbnZj4FytCCLHbKI6G/4UWDPzxpQP8TPuhGchtWovzu
qwNs3675EA0JvpM69FX6p5idDNe9NTnXmV7QCxJ0jGbtfV/eEqDozu809q8W7vvoeyVr+as5XaUv
K++/l/D/a8sbiO+t9b3/+Vz9+NdVnT7nP/41//P+uyfz5/Tf/63+c/G//Kzfq18Y72AtzGqROYb6
bSD4e/UL/R0+OXOiA6LJLyq3xr+tBS393QwSkDFSD6JCOwMn/2wAxTLeze4WrMxZfTJvkb/ZAYtY
CKSR3Jxu7rPeELry0lZ9MuumhluhXBmq72zpgDHRJtjeu+FEHygtbBGZJNG206ovBMqf/pjBh9/b
7E8HweXuA+2cLWNnc2P03TOt4fRedJuJNkauH193SV09FCrd2VZ578sjx0n2nOah8ig1OLCd8JsG
h8Fh7NbMp5asOzvB7F92cmMW2k3c2jiVw77RbqIwT7VtlarycwQ/Aq932QU02B1953uKt9p14NrT
48T18cmIa/17l7vh0ziF5S+FOoiZouhf+9QSNrGWtO+1KeufzYRKUaoHNV7oziyxiXTlM11poofU
jWiWhbtCasO8pj8guPDKUst4WIEnqfcijeKnlzn7/xvwP6hRU6pGW49nCLysGbn8YznNN98/99Td
c8Y99ZRHzc8f//rYPDc/63+9j9g6/7pvG9zx8uCffXqyJ1/98f84fwrrHfA+ei7MZ+duhLNb8j9X
lG2/m/MemAqzGufPS0p33sHAIB2awVxq+TN9/d97VH2H1dBcM6DixbJmu4q/2aSL3PoFqAEAR1pJ
9K8ji+E4+LM4oLd1FnSRTb+dDgp2V4XWo1bHd0U93Shl+bOEP1wSu66G/8ndeSVHjmRdeiuzgEYb
tHgFQgdVUJMvMJLJhNYOOOCrny/y754qsnoqredxrCppzDQyAgHhfu+5R9Bcb4w5WeWExQu/68Ms
N+S6r60ffzrX/+HR/Yqk/uuAfD7/GUX9qwhOwiHXlmVKXiqcKjda4pbMrflSGCl5doUHu2LUn/7+
Pb9VtZxDXFRgUyKQRojEbO5cZv9pRDJYOG0sWmbdL652dAzmc5XsH5OFaGbRp+W672Y7qjvCDbCR
eXQJJvr7A/i6Vp4NhShhMHqlawTSpgj5+v5VWo+c0tm/VeTbwYvH4cxaNjZufK621/F+CevMulpM
Xe3/2zemT4WJiwcHlCz++/rG/ZBgHUSZfWu6xD9YHgJISfUWWvF0FwxyM9junWO0u66xX/7+nRmB
8Np/VEjcwlxgZthcZ1hCMAW+vXeO0Kuu+rQ6gSeFFn8uL1/3+yryomQ7hfGFcxWsnSux81fu3t2T
K7/vj+7eu9LWOGWvgihYk9XCv59/rt31u3onwpt+J/iW3mdv3ohQhHSK0ccUfdy4q3qnv/RHzE5X
FDf7/F2+LDflUW3n03zrXCb7dm1cqavkIniYT/KmycPlxtzjLR+J0Ium0Fv3648bXvTjQ/DtHI0r
zlOUrU7Oiqn0WtvA6o4k31khsWXrfqVv9W2z1rfTpt9UP/M9VporGRFYv2Oyvm12AwnWdah+6FfG
frmdr+dr7Vgd3bV3YV5qO327HMBf1mPU8GrGniwOXh8y117bQAnbqRv7ytqfX2kM4+jn7tiEY+hH
3ur8Y8Gq23XHYVdGd1WYR35k7dMtycd79yrdBvfDDhj0N/fwr7nPX67n2ReeycDZeO7b9YTZIVBl
auVps7q+Z7h+JGZkm5ymdzp1S5CjFwbturLD+ah2yVqF2ZqUvbDcqF22brb86LqL8s3n9upA+l/Y
R3c45+2SVR2hcQnRBK+L1cJRI1bh3/hzuRiRDE+ktOWUy2H9ENwQlpbx95UkSD3Z1NH5d3e/AeF+
OV19+5zAvAz0DBb2M3by9Zlp7UqKeLKq01wGSWQ50j/MU5fvg6beShxBV82SL2GS+O9CF93F/3yp
0kM6Vun+19+GRb4QWwABrMpE2HrNuAbUmCJjbglamWAoEHbT6YQx4RePk/jh1xe67o/UbJPIgzgQ
6phQ4qDL0sBjZB+FIa/jOtcPMQ8ePs7Dv77UuIKHKk48rBD//W+/fq5DJ/6bO+CXM/y3M0P6QwAH
h3kTmvtvZwa6Lvz6rM9PjPIPmq1d2HXKXDm98KtPDF3vjNhZeVlxZWnGpemouyHzN6pDJBOsFZZV
pjrk+o8ktS5qW957ef0Gc/CEeOpgFMFxrMQTYs0oHiQpFO+ZLV8GUe2amWiZpd9k/XgVNO42Mx59
Q/lreII3sDu2WG8qgt/TrWtlq3icL2ZRbHKsPKQdr5v02ikIoBEtyTb2uiFsRbjTroyDNbzrFQL4
Y058EUPbEJHNrVXXd1I0B0kW/G9Ww6/agV+LoY8PEI4xnDoW3G+zAyLLRoSQVXrSC7YakXtTCMkv
lPpPXXjDkfRgw7lZhEtjF0z/5ZtzybhibIGIJChGMCP5ekdDDhhoUo14DWrZRjiaOdGydEh02DVC
WccPxnyi+h1ve7IxAw7uNzfO1+3vV/3EHsg8ixqNZvn7E+XI3sfAx1HX1M2fRRWAK01dtVGJeR0n
eADnwnKgV7YZfoKDsf3Nqf/67gypGCSfewQeZ2ScFIpfP32LJiqp0cPfd0aBTsqGClH5xdEYBz1E
GVhumCVPoXCay6Zt9pkisKpwGjqXCjKFa126dv1m26peJUKVYTK3Hy0KqXvS3vPf+Ef85yMF78KV
52zq+W2OVft61pTUEfejkb34sFmiStcJKbW8Yz1kL2PhhE3W1atSlb8zTv7lbPjHs322b+HU0Gyy
usNP/gvahnNF75tibE5lPa5KuPnrdlL7zSrz2mqb9g67j5nY+6pQw1WVpW1YefXDwk1zBGvNyJAY
gwuvYeXvU3GcbOPZX2p5ggjSb/u+gK18/qvbgCE6tlyievGyrdCXh5GxwxVc12ufFIqTh4jswRZX
dE/LRZ4cAi+d7hpYtlHaJnOY24u+SmeHYaOsp4Oqa32l6kHcegmR6+7krOAI/j/0TfdNxf//f6EW
Z1Hs/x2Vu/qU/+v18+0MWnzBJ86/9X9SD9x/Gnj4I7hBgEeV+afex/knAAVEW0b3jOHOc5J/AxRm
8E8WQKRftE3/aov+3fuAXQDZkTyOuev/dE3/VetzxgD+uKOhEhtn232KZ6YeyEm/jxWzsmuE207i
RXfkrKJ0kSR7tMo17uYukxnNUIlcEDKTeJm6X4PquLUQQcae04ee17k/3DojBLfOnfYxH5b5Rx03
we/E5d8kE+fDpHU8y+VYGtH7fOd3aC7ctHIe7Zfzwl2ubGcMnkwtcI6AeM0jGiQS1qy0nufQ7pzm
xdCkfTU4k/bSuMa0hLOVlz//dKX/Q4v2TT6NsIkjwUHEJKUWHjhTwa8rJsNYFKP+ZL4vjZakm6Ro
vJ9LkNusAX3qD5sCk2bvrOSAQV1Xhg5moZKnugqKd4y422MgAjIENVkrC4YmNIawxl13hlDoZaSP
Lcq7jOeyQC6ZQh52lVMhlfO8o6qS5LYvrPFW1KP2hi+quAgARV5UX1SQIXVP1hiaVM0zM5P6yvYn
miY2Hqw7UMnzykrvVKgVrp/uSseYrtH3Otdz3OYPi4GS1mAj2sOdlc4K9ivCD690i5tl6r0PVrh+
n4yT/S5GqX1C8e4ux8WJA4Jbl/rOwDjydGbt3ihh1MnGwMfHvUATC/M/cWfx1NiFgV5Wb5UZdjCl
gj2UnumlllZxNAtP3DYTXKmoRIeirdUy9mOYp276u8D2bxPk86WDMEPGNpeQfe8v7LvUEL7fW5r+
rteWfvILC7ZxtyzGDc2at4RG36G9y+W0XKjMMm4UCe94e/e+XYVaXyFrT5B/XXl54p+WRSNESab4
K6z1vo9v0sLpPlN0pSLEtbeCjpu0nhm1k9kfLFmZt547Olc093LfAQB+/v1d+Z0QQw2D2Rif7VeW
CXvVt91RzCTLny3wX7S06imL85aWYwm05hVQ22vI8u7nO6yYi48z8O5GkqlzCppQz69OYsdsPgmi
c1tLfucT++0RZjVjZsaE9ZfCit37u81GqWvNOKu2IMmwah+afDTyMHAz/bmcyPWEVZwTIGRhHHZS
EHBvdZTZc6SSGbCj8+2+C5NUR/Lzm/P1rZrgqIB7bNT4cPQ5vu8lp+fyrprl16+yJOip0YsAKnPd
BI/mUhhVKOzRNcMxdkjjdGBBvU52i2kJ7cmbMIB2QYI0Ewr8xPH5bWw/lr3qnBAD1emjcuryusz0
hMxQuwS9+c2hn6vhP5bu8wnFgRgqMlgeLmh4Xn9dgCpTw+VyDrpXv9W0t9rJnNvUcZu3YUpI5var
LmG1VM776LiDFfqGOGOoBbbxIT7SxX+ZqP3rcH65NZ/3M2Qxv+ClP8FHWRAkFQrF4bWjSL1rgwYN
0FJnsNAbv1MPhlW0ySqeypEq1nArbT2L8y3QN/78o4Hf3ISFJ52LsTADJPydmn7nBf9rk/h6ws7U
RJLUzoIFD1OlrydssSorTYmBfrWDuj3lhlE8Vb2mZ5vMlF0a+iaxUhsdwx8kYRPWxaJv3QOrkPsI
mzc+SFd5Hwq6Gfxy2pg6JKRsuLOyxLsezUC+TBCyk3CZgvjojdNcRv3UNz89TZ/mTSoH7WEeu+kl
HxB+rHSRzxfJ6E+brHCK68R2ibB1cSN4inVEumSg+L22nuY2/RkwPri242l4LIgUvI0nldS/q/7P
Pen3M+MzzmZUdzai+UvaGebCmV7o6jWeYaKcqQKIknOnuW4aM333ZR/fI9M3Xs15TPzQt4ZyX+kl
oWxCecb5gRniu44JTR/K+f03t/lfjo3xCasZOChXDP7Ht76sHEbTr+0kfmWYif+daZSoDXybBw0v
PJ39sfEJXyrNcb5itKw9BnUtnUiONsF49eCI68Bs1XubDu7nCE3pt2ZSXyso7ns4NUDQaJxxrwLe
Ph//n+77zsV5JMfi4i12B4LeqsEg1Fep6qZt8+SWqKLxnZXXQSEmu+wai7fsNdaT4KkxMJYtnHq5
hOtC2t2Y90ShW/d/f/rA+L9dWzoVFgksDs71Co6p3+oUTwazRmil/absWgPJwxAh3njebKZRBXn4
OViGmApCQRKO6gH36U1d53EZzXM7Ons/z+1hrbW5rrZt3E52OOW2m+1cSoX2mOnSgvNc6aT/Zh2j
pShexkHx5AziDr6q/dn6uL6UPpXJocv79rmq2vyeuLwsPgDtzx9T4ZwrJn/Qq72abJVtrCDxg41o
PfHaFmPnIOrW23ml9U75Y8rN/BYSWiFWRuPKY1A3BXwGXBMPLdviEHaBTk61Mnpbp+grrOyUzy1u
baIN1Lu5WM1eubL5wVLe+M+6tuS4uM/CSCAiiPHDbd1CRTLJEn1n48Gir0gmqo4jFS5rOGI/enJT
McxDyUNRnBUMgBvHJQ+YfL2+WM3d4j6WcV2aIe5plohApsYH110GfW3que8f2VQwD8FtPO8ufa/v
liNuSrGEG8V2vTUHd7avCWyBtGZrhTCjwRzHH0lcBie6Xh95ZSeD3ZmEpq2WzMPGQdaS+7xzreWU
B8K4F/h79GE3YVUbzsQlAJZ6VXtLi9jfLjxA4iLFWvlWL0T/2FGQPlNeqWo3SMe4Mqo+sal2EhZD
NRj5Of44DnTKh7Lb56oxi1Uym9ZbHhDqspYyLT9Jl4CoRN0No9+x2hrAK47vWBkcSh7leM8L4WbV
Sk/xqNkI08/2SYpikjtB61ZnQqGxnfTavznz9J7R+hgvNlbxmDDTOL/XSTx/jGO1NJGqZu21T7qC
pN7GHcNRBFMaSrUQj43NfGBhGZE1Z3Ufg+BdV2EThWo48Tg1wh13lp8J+1KIxIb7lDjpukinpEQA
1dUnSDLVD3M+Rxf1VIzLS17jXx9CoJEs4XrqdKtmZO2j5K2fepbsLFJY3/ywqdAv7HSwL+CxNpAC
chdDH9/TWAWVRapJaEEN+wknP0lXLbFd7L5QXqhjOr9+lxD1LvvCc4dwwIRuiiZ+7k7rfeN6Ksng
nvOM5Agcu1IEVqCHh0GMQbyqAq9IX8ZxGQI8+RoSyE27Lxei6xP/SfSyxqayDrynbBy0UwpjpAoh
w9c3Wm0OV44+KfJ9sWviWSYNCa1Yh3bsWbrzcptaSX3Tm33wEpdac9Gnna+F+BssE/Sl8/DlDDCg
4OVOIh08daxXaS/FZ91oBeaufWxX0ST1egeVQiSHhhgr51B7Wfpqqm7093mgZeoakdqYbfTZ93Ab
YoW27gYjSZ7bGsO7yJMLd3jgKINsWeUhpqomrTuWZWaztqryUda2dTsF5fJT1CKtcWjh/shYPa8M
DFxgaCZqudOWBsZe32TZ+yK0GmUg2ZD37Zz3B4eCG804jlvQrTEhIVtLH14gAugn3Um0t9HG78fA
e7QIkyUerlkGBQnXNF2vWte0t6XroT6PEbPd5BldBd5JZo8UzugMzq3PZV6cqX+zjDx571nSjz3K
2SI06tq8qFBk9OxHHi/umbF/9GSuHgueqT7sxVxpPERmh8Yxq38sfQpHoIW4ItH/txxoHMTmSyd8
vVulDWX8qhyzFjMhGkJyjoB/ws5C8xxxG9jFCjcm/y6BC3/TdXKeiVO3cxH62qD3odnq03Em/uy5
Hye8ePCFNYaN1WjGfEExrpo1pjwNO0Hb+VfwPFsR1WbavVXelL1X8YJ60oljbYySDjFJlCoGhdFg
G+TnCUOJp5jcbmDlXqJUMlQ8nZBhdE+1FWtXSZzjqgmUqXvntmPYs7bqVegVo3Aprk0fvmDdPEKm
1i/8ISXQEwJCFcqhK99yOP7dWlldaof48iZsMcXiXOaWMqao92IOIhn89DKBz38ruKxpFGCwvIT5
EsykBc8BUcFJ7KZo/m3h3pj+eeVAvJ394IYSBz3RnU9pztmDRYYgvlFx7b353hA8Jhk/FcajV92z
jQYvicjGR1Om7m2bL+UrCRNBsMZQJY43brbo/mls617nasrpuRoyJAdMiwb0P5U7m9xx2QIckRds
pH3fercJ1PYXpafBdccGhs4Lm4CXqXdyscpKl9Xa6PDocdNh6aNstLCmNdxBPFpxMCzbTO/rh2RO
pFzNucmi5et18hMzB0iA/dA2uImZ471Ak8l2Lmmuw37Rq0MXgOGve9u+7QpbRGmVZMh0+upgtBjH
h56emB9BrgvceEHMr91Ym3/KoX125uEARX/W2e4KyRTLSS+DweV9Mpx3LwqgjPd8iKsnNtp+3tH0
6PXaMoX2Zk9JcoebiY8Vfu14eywnsiG0k97dNL4L4rQoQwFKZKaQqCMwEQiFDPRPEGXsxWAq9teY
YdC/eOWcjetE1u20DgaDNi01qztEpsPVhKubuzaLuLqhCPBuM+S+1zlXl9B6EaOshSRj3vVWRXXY
047f6lPj3vOxS7UqsnqgmG1U/VgT6XXpBJ29R7Mi9Ss/rXBQo6/W7t0pq/GNY33JVn3c0es7LHCo
e87LjEOaSAJHZSl2+phmJ8+eRmvNcxvcKUPauKdCiDkUhZqrqFfxyK5Jp3ixVOTRhonHmtZp57Tg
VPr3Y+0iIA5UsTzGQYkV36x6/d6tHfdZETr8rhG01oYdsWOYwqXWmEUTeSbJkzcWenY6d7r2zSxF
hoBfS1t0fawCvsszjUA79Ccs4SLdjN17fC0tO6wXpFUhPHfkGLaGFPHk4PK7E50XVBcVKWqHcmlz
8Ax99mzmVNbIUAQic7tGKA2s1OtuXN3bmbL4aKrrJhQu89K78ZOFr950mVGA0l1JXjBs8TeYotRQ
wxv+FAFJTaif47DqRJvt28qerJ9i7BYHz9tiYATkteIpSMFJj/2YesYmyQbyP62sqieMWvUyv156
5ufsUQmGfT6GXleWHCb7Y1Y+xTik/0uHuCLzMALso0GhHO+BCMfeXrttkVwPLK/m3s4Gcw0kYz5O
s2o2CbqTOWpHyLHkIqcKflNheC+seAXib+74nLDteWlWSY2L+k5WaXI7+HjejWmQo58sMJMmvHpO
oVstOjmdPkEI8aFRi4dpRtY13r7l5rDXzBH7nvolcC5yJ+G0+kk71MegwDxxLyarMFfADdor90R7
adelO0dN0CzoGMicYTbW5/W8nWrTardW29ZWNCSi17djUMp9rlmlvSWr2blRde8zC4eeNsJhQFCz
77IlkccBT1aYBgLAKOqHuk+OmkP+zWoUk3YHbd9R66walnJXpHaVbHrda5aNmTtGvra0Kuh2Xk4F
su8ocO11zF7jbHMQhwEru7x0Q6Nd4mc/kctb6ft5ULHg5XqyrgFVrauU/EVmGwUOQwenh7J9Khoj
aTdMe7v0CPLcXTciX8AljWplLkmX0CD52cuSpdj/ZbgHHKs6IOCvEegEXH0J1kvitR0rt8yJrI7b
yg89W407wGwzoYaJ5RjZTuE/eYPh3oGOaNd5UmUENZFw8dMORPESo0CymDrb40HkFqAngWY0ZkGX
qUj4pTi2RZXuGm3205CepsCsc9HFYzAk8nkYcGTY21idLNT3s+HQMIxyDMuG/SUiN2beStBGtleJ
OOA8CHwawMyLEAp31SDocQnXzMbZuCWXcSovAyf1zRX3T/eB8Xj/To/ZtZtGN9Qtlo1zvv7HkBdx
jofs9ArcOBdRYHR1BSHPHGX4jwJryFx3m+mVJJvkoLXVz9oyOb+D1t/8o22LOm0HB1TQTb1TOcdW
vB6wMwxWSvPr34CS38LUof4y4WBqBshGlroDGfJrixxYU+t1vQhedbVg545m8cII5mXXC8QUbkts
F6RxG+ausje952irCZ3qA1btCB2A0nZlmeor2cXmpndaWLoZjoUdGY+XA8sYu/gwHE083td1Yixr
0ffdSjfqfjMUTrzWys5/Wkrvd8z7X7Yhf2Am5w+FXIwkRual+JUDTXz9UCqYwArZgd9UbtFAqLMh
JZbw6kmkquqhPnTjayOSBGNMQorKse+eHWtmXZfpMrwZU+7uWH3Gd7cN5E3fKO1jIrExD1ssMdl1
/PGjN+qcT0tD/fD3oMAvgcK3Yz97CTC9MAKdTuMbSyWfRAYv2qvfOo83WXVjOY0R+rt43+VT9cDv
OYx0dN3cqjmIgWGX3hjWdhFUt8VUtW8oA7wTaow5DWG7TLdN5alLRuIxXvE5lOywmJxxP5lyempt
kdAW9a3ONhfXehGq2dTWhaqyLuzMYKkjkGHzgAOJ1Bn3j9kjypIaZozV4jFEsTs9BJmkJxC+q14R
NzsUB53mHtMiax97enFULHOfjVHQywZPoZbOzvb84XGo5VBH8STxS6/qTFLapBjpnFzpSTNyBw3u
kTO5zRUOorG79uVUPlPxK3S8ed2YEYri9kbEgfGmT3FagI5U1oRfhmteeBQQ9zzKdRPqqPA+ZOaP
l86UOtdKmk4RxUrNl7lvM/T1zEVclkva/4i9UjxjHhpfzuOSlVFeeGpYCdT55dZT/vSpDS5NFxCK
228kkpk1A/UqY+GrnQvPGUY4TpMmHtLRcSSGKc6w01UefGTJEGystpie/KbOrlxzwY+078zsrVeW
zKOp4EHyRqO6LkepZhY4R/3WYOErTMfjgN0j0S1MAg3Ixn+BwYRZt7iyTdWbz4X9Uc0ifWnqpL6z
xtH8oBEnEM4Rfno9lD496Fh5+gZUZbpmKVe3JV36qYo94wLinWWt/v52/+WU/+fbHfbo2eeT8T22
hyYquK+PKrWzFrtFbL/5giyvdcPHf4jNZk42cnGN6+HsebvteC5f2q60TkAW5k7pE2VeYzjjDqbT
eGyXZKDPVrZ5JqUE/lbD4OS6GxkZhI3dDnvwAPdl7osG49jUEiCS3XSvBWmwdTqXuVvelJRrrGxa
E2UMCg0Wgg5WU10uN2c4agu63nukNhE3F9IpzS8VzuSg4l3qXi162w8EIUw5CR0JtWoqZkVMBS1w
Fy0TQqvQV9Z0FeBv/IhoQXB3eVN/76X6WK6UZTMQ6MfhyiIF47rHp7taoT5LqnApqDPCWEJIOstt
FwJF7HavdHseVvQfAj1yz+wQFMERp5b+rKAZZenYSebdj43Mxs3fX6xfPJcvFwvOFBMEhpM+NCBG
G18vluV0eiuC2Pih643+XujS2LZmI9eGN7b7Mhm6nR+n5ZWdF/jyIut/7IpAoFqq+oORFuY2n7w6
DVk0S5YtqDrpMMqNEsu81vNqvlB6767ztmqIgPaNZiMnHCIAjRzaIqNZ8fCN56q9XLtum1+KIe1W
Mwrz7dgy7XGGThxYFdo1EwJ7JVvH3P39x//LXmkGMKQh4/jIcOADfVe0K6zr6goHkPciTwJrHY9J
cjMMzAs2OXbgn20h+2cNKfOztXi2DCmX6nKFqM64pQPR7KgI7OkyruisVzHJDfomLnQd65DF6E46
SVZZ2GhDex3bfnrKuX0vtLoqfmqlZryLUhc3GNvoh/PeMGyAuszfTBoQ/nD5vlxeCOgM3H6JL3CJ
PfMh/gyXI0UcVW7P45sdyPwVmD49sM/2auWAFz7JbvGv0ME2Ac64UHlWAerHc6LjXF4Yk3AZuhiz
e4/oYZp2ap5kF5I9Ot9UueG/OPz2vSGc2Ed8ST22qZfRfhizoHhw7aY4EMGdUtfb9viASdW5013E
cuskzbhzrBzGujYum8xvxw3O/2bE/DhNdiLAtGKtu6X+ISj05pWTGJ11D8JRdaDUrbyhiEUenPdj
cA+VYjYufTwGEF0jMqk+Rj7mpz1X1k9NTokbTaPjyagk6muHjRQTziVehjYssNyURN5U7rGZjOzG
GTKnXCtzTm/a1LMuuyE1nnEUFMdUDPVt2wXLlQNWBOSEpecnlvHUPG5SsIDN7EQ6deNlpjfaTb+0
9rHwzIEhL9TvJykLi7YE7OEiqy0EoIuXtJ8IoqYfAEj1y7hAkw+1gQlXuLQDZTzhmskR96v801Kk
E2xGbLKNtUq9to1Qe+j9pq/NxdvWS0XJbc2dv9zTHUgVLnjunHUjpQOPuXDG66mIMXLsnNm6V1WM
saTrYV5xHUNJmE4CKzXzgjUcDs0moQHAg7kYBCGmY87EOAmDxqIXiUsn+DQr4qMPudHwLGf2oD8T
mINdDvOtEteHQNuC2LuSMf1cE1DrdtW1oZb8fvCqcYnmoehPnjEVD1k65zetN+tG2LicjpWaDVFu
EMo4Q2SXMX6u/ixNXJrpMopjCeP1SmHWeu4ZJhpF1pe5Q8fT+OWWlcjwtyN8AzvkjPkvMnAaWMgQ
GvLVrJHJGzZLjYk806rpmiXOPWIu3CQH/DZr+5A2tVk+VSRuo90d07LatLmhXZKhamBEkHVdB+13
zofr1ElahABNNgIwB032Pph4A4WZxBR5zWwMK3RoQx+mK9OLeXC9nbKGxNrA8fAv2yARRCLndlqg
xZlytSmTwNuNIolvXH8CoJxIO2oQNXdDvHfaNtC38ZJqQ9T5MVFLUC/LZT03PSSJMWlzGdnYJyRM
aFwfdhst4TvAVHGvq8lVkFEByQqxAE+YMX40GxOY5YFbS827HD+zPmytpDyKaZEzIFRD1aa55KzI
QbYoK5ySwUavoNKFZO7OFz36quLYSlpIV3jmHZOOMQ0tbWa6OnTBXVG3zZWaDKKwXCvx7/1uhsXh
G4l5iz/9qIViwCzUkoU4JXPX3/lG6h2M4dypjU3b5WEm3ECFg++g+Evmvk8BPPz0SqcrBKvCM/Qy
LlKL4tiwDrqOndFmYolYcZzjAdajhAhvz+aJFWyqI+KqpmezSBsHEJ+jmUuGNucnSl1A0iNMQkuL
smJG1VRXiklSso3dqSKuu5flVTkp7w6bUJSP+VxYd17VkKvulEpfpwsQHnj7nEn80qv2KZiVVOuS
OuDYKYKnwwC92Y9MHyeiB9zJnyNhdgUqgFLJa2POmKDAWzqUsBWyyCM7MtvFcyzfkpo0ltwU7rpo
GRCvhDm2LLF2k8l1EquiCoskQF55hks/oZ+IfZ+TLO1aXfOWzm31GBskZUBWGgYfdKlE3G/OCn86
5jX5faIFTPKobOrLUszpxzi7FSzeQuYhfbW8HN2kLKMyqJn/pfm8HfxK+3Qpq7I1TNjMxa/Bz1/1
aqoevcYmAY1sioT2GL/9+pS1Thczjour04Sy/Vn0GA2kpZXcLkQ8cRO5Inlc1Nxc1h14zGru45ic
ww6AbE34zlLvjdHrPnECg5CV2ky+otpJjeCJNR3FiezySt9WMTOHsGS6X93YGpEdkRCMTjex74zJ
5Tilrhbh+0PKGo6zZhMVWoAPU1pLSZRqrrXlzoLz47DduuZ8Jjc1d1PRzuaLNNJZMBbrAolpQLZ4
+cYahvhKK+rSDpPAGW87sRR4HnpCnoaq5sYsysG60+EzyI1ppZ3GbW6U08EaWfu7JPbeGCZkF80A
ihvijmtZawaglgpdR7jId1LN6C6AqYZDT5ZUGraGyEFq7CC9wYWhrU6m18XxJ5w78IOBdXDcLCrz
arK3SZJ5Z+RvFSH0t/zBsSq7YHGvJ7nrErwOVkUh7ddx9ObsOvGK8r419bJZVV1fpitNDflPNx/s
4KqXmu2Fo8H0akMjB6VBjnV75UyFaT+3eVE8dnAW8w0ZJU4WpWOXkq9RNZoeEZDkQiLDY2dXCh1K
FuWYdB9AHrp8p88YxF/KQhrmFdxjrdgnFNQL/oJIwwF4K05p7A8xWncrdbays/wHXR/m/83emSzH
jWTb9leuvTnS0DeDN3gAoiGpIClGBClpAhNFCX3f4+vfAjOzkoFgMUw1unbtDqqsspSZCDgcDvdz
9l6bjUerrxVeCqqakdb5tiiEfrseTA/qR6pWGj0pNS80O4Z5fBBMpdxL4Tg91OI4ExZ8o5RWFMC8
+BpnIsKI1Bza3E6GPp4riaEw2GnTJz8Mo6GhVhejfG/FofZVySyFlwabdHHTY22i10hBZ7SJa8Ah
H4D3fehNmeYYSb3FHs18/qCwRnNMyIzxUe/HdB8aHr2BMlMUSGcmbKaVWIfxNY9IJDwmEbWbdOxp
VPtylylz7L0K0E8OJv0J36dPtSLnEIszM9kGTd9cF2i75VWnBWHwVHgI5jcdOLUJnIpeFE8FJ+dj
NEv3HKPkbV55EaEdboUY4J4KcvUSaxyh7D7WaN/RWQ2+tJ0ZHln89Dk8LoiknVTIwbUy1tJnsLn+
HDuoqr/8OGw6u4qF5DoS0vCHKELDsGdpFo+Aja4tZjTFEdcg+bDbvmHdUJRiojId8mGNi0aJHbGQ
rLUVyiUe8MHAfUJBsfymN0NE+T5MqREDN6QqNGWdbGNMFUqbpds/AheNvhZiIh3LpNPJ+5Fhx8cI
JHeQjr1ko/XCWNuJUejhSqNL0wAVjUtxlvQ1t0lTYCj3iTC7tWjFPyZaSZunjoTGFZkO8LwDKdDW
IfUjYc1Go7sOpkDiLCzHJKpl2aTyve+j6GilmrkhbCYRVpY5UI0jTemTQqHmkblBZ5tHme8KXIEx
qrlU4w4wZBzMvG9BogTjThuMULR7Q4iG1VhX6ucp68fHYcyeIp/+kGWOEp/AzOxVWxFbUNp9b/UP
Ao6Dh4pwo54mHucxO6q6fNekzUzTViuGmV4A/zcd5/AAnjPYhLWOvDcvvPFnraWpvk77RDX3UTZV
4SrxyUyvojy+RfOu3HRiDO8ZoknDs6aiBYq58F8yZWRv9nps+l/fLkQGqqX/XoIOKyvE4fO9/suU
e6JDn//RvygRovYHYhOa7nB5ULzOKbR/WXD5E4o2mG+osIFZmBWQf8vQJfEPsttA6oHx4m9BgPWP
B5c/m/9d6NM5rc4+p98iRchzxfGfYyGVYZntG79vRljQUJ+v9PZYyMfJj2kzSNuyqJVrOYmr3i6F
1EA6UWhuHlpolsUiG2+zUglUx8ofiU4zbyiOdg9pp/Sf0qoyc1uqxefIiIqrQPfvB18ZnbiX96Fk
xDGgnC7ARKGOx1Lsxx9dSbSkVkhjaGcqewDVq3c5tJ8/CWO/NTP/X1s31fck/J79Fxu4n9/b/8p/
vVqreXThj3ppmZj/3f8iPfz3oJNgj/5oFs5GCOd78vOF+uL3kyk4/3N/TUGIDAAVkNgaIMZnW8O/
pqCG15tZhgsWXB7WhrdT0PwDW66oILNj3krYgv+ZgrL8BxMQGwSCZ3xgOuisv/ks93/OLQbvT17L
X3/9Fpcwz7A3MxBeHxp+eCiU8pmKuMBOZ2BuGsiD/MJ7SCEVRa4uPgX5BezrYpL/eQnuk19M9DZ4
wNNLgAOnDqwO3oMSitSgvjRWuFKt75J/aNADvHkA79yOxKCd3Y9M54UXd36hXkXwb3SJXmj1vLmS
8NBjHHXGW6tccVjlWG+EbGi22UY2LlzyvdtDPApuAyM3i8xCaShGjVSobC8e2l/5t/yo7gPfvniR
eYyWj4kAERMpI8jgs8AXjVOnqWSah/zCRFDl26lfOaoG5t+/BHt+535M9KZMCto8MDEW9+Oh+vVF
RfceGjFzBPVYJF/YA80dYFsPpQuDd1o/n+OSgAEjQed/GSy3y1AQoxow1nEk2SMmX+nVnXIxTGY5
wVnimd3gUKi68V+veV1vJkTfxBhkgtHfs637ZMq3ok/eOSHZH8+7uX739vksrzIP6purqKVsdiMx
43uvW4G70pUn745EJRO30CWz9XLI5ksZVNk5joIN4AmdXkqq/dYzLT/Y10VXOXG8LtlVXXBlvo7K
8n5e2XzEo0DnW1IJSB5RMsrFwb56MfFeU7ArKHhdDc/5lfwMGiHIySS1STqnXIAi0Vp/PJzL6f56
j8TCgmdA6U8P4/Qe5QKpDuWPYN8lx1Et90Gfb3Mp/tGXxYUHt+A/wGqbh/PNpeb58+bJ8amKjLn7
vsfoOQW28SCu0zsAvp+GXXrz8V29++TeXGrx5Oqq0+BZcilJ766qABR+I194n5YvL3fDhgfZGNgT
JHCvdpQ3dyPqrYQOouJuEOWbo3ajhdjnzdRpJGkbZJfWvvOXa34+pJqz0JK0ugy7A6yqFKMi+/sB
6nNssbg2cK7dj4ftvYvw3s7mcqq61jJxpA0mwh8q1og8oGRPj0qLjmF/EYfIcz6d8bAo6GujYJQ5
eC4JrpGZiZzU5GBfNlp0UGmqOIHhIeH5+GbO5wCXUV8z8KA0nX0MRSRCSmFqwZ6GITFDBENIsL8u
vL7vjRiwm3lrMUNvl0jqGvUXciSfVbWvVm1yGyThfRf8Lp0fxSLqehmyDSp79iGLD0VaTtjztD7c
EyJKXVlChymMF+5k0RiaX8/Ti8zf+zcTGl5vMUAFDvfu7u6gbPHFW0/dneKqjr99frifnNEV3dwt
rtUbIqrzvXwz2p9/+5FxHkDKAZUH28PrluPNT4grrMlUg4k/9aGgNXF+62eXwsDfmRYn15BPbzMg
5MuigsITU5OtSdeu6i8YyC9dAbPu24GESyE0AXozKAawcAOtdZGMRBde1fcvorFfpVvMSrdY4dCg
5T28u3CfxdU2QjIeZBc6hZeusPjQUtbIU9TZXIEFrhZ9J8guDNTCJ/nXlJP/uYlFr84wWivqwyHc
V2t5M6z1zeSG9iF1TDf86QFwfAiP9z+MTe/eQid5Rr7hPZiOegHR/O59QszEYAOMDZfS6ePSgr5D
1DaF+zZur3zyCXwh//2lCMvavy6xtK75SPKEIBzDvXVHcwcisHDhK/4KJVisqawM2KuZCyzfy+Ot
WhLtQu+Ll/c5cdtNui3W9SbfxTvt1jsYqx9fr7eGy3PUH5JdvJa3+brakAdqv/wHL/Cbn7GYlUEa
1SBkpXBv6vusnbexmvvxFV7b8x/d6WJaJpJEJwQL8350vI13TZUoXpW6g6jGXxmObo9utkpWxSZp
0alTJrXzO3/9u1j817WS8oTOHgA0/5k2q4mEkMpWuPf1ksJymX6H++j9/PhW58E6u1OM+wa4KlXB
AnY6MZsCuSd+q3Af5reeQhiNcDO2ioOs5D+Znm8uNH/k3iy7gPYtxNsMqTmGDjVqO714iXcnKBoZ
QAX8R2YHc3qNAbIJ+pEg2u+e0+tkLd1IT6Akuq2xKl0Et04KbigBvATJwk0cDDj2534bXIs32//g
G8OGHgUEEkh+zeJm8VqxJ5jSaK/myFWi9HaQ8tXHD+4V6n765Ex0JWgsGNS5q7xY10hNCCcimeu9
n3XGz3oSuj0y/Kay0R4BEtfUfoB2oE2/qIsmX4hAbL7XsZIcC7WLdroyyA8hBevrShl9uks4wDOb
PGrvhzmUuKHMKQfwlEYN5ngvEn8NqBJ/dHoqYvwqkmDXi5pHsPEkKZNT4YTx7KDqhJSsiFo9JKWM
xAZqcPYZvbe4k3WPv0YfoRBmkRJ6RO+HKj/GHXrPjmXVA3beUMpuvWqgn9gok/owlWmwM2tBl9Da
ATjFaavFOY22Cv0xmjwPU1Al9yFK5YBivdUOmofT2ZtwxFDu/TKa4pDzP8E/2VGKSQ5Kam3++vgh
nO3PyQmmFERNmdcH8s5iKUoztcjCMOr2subdjsUDXb1fk8zqoO5ZqH/3G4IYicMAIafy/C02F4vS
FIZx0A++yMVE25BQYVcXFoNXRuDJnCKbj1nLvGJnrqpLG6hYqLKf5mp4MBOF5zM2SfGV4GvlJR+9
BrKLmokPWMNwYCJ/qCRbh2FzXUVB9Cul+3uPyJgtldyAs7fB8CUVzJeujpxwUI1Hr/E4aYpEOr54
ppze0/Mu0Mnr4stsL/02pjLOMw8cFy0uTBqDk7ZmUa7EiZbaTOaIH/TSQiYp5Qox8jUEwxtfk1PI
B9ZwRGqqBI4RlSGWxkDJkpXgZWR0VXGR7fwqa3DYpRisNqQ6wCBv2aBdcmYv2QDA16n8UQIGKUZN
h4re6epjCOhbmrILaawV4040Cxo+Ukv2vJ/gC59jkr/pRi1cm14uOo3nKw9+5v/w+7JfQR/KNx9P
TflUo8S+h5+DrJfSGZZo7ETLnwM1tS3LPD7EYlysy1Ty3cHzzK2ADG+FFMS/wasTO5JkKPuqKOhj
4iw9kmIBx2BQ23pVl2Z3S8L5cO3VhehMeSLsrQJKiAWonTJcb+w9L1kL/ZjvFE9uscSV0joZtfGa
FSl3676ddl1iWG7Qqx0Uh0a5tAbOZ5LT+QpukGodPUPOeByST4e8b0S/wjAqHiwjmReBXG1+dUgC
Y7vIJfkmzAX1azrTjRSSElCbEhv3uVfGqNtWYpPdgRCSD5k5Vt9bfRrvJ/Tkj3xXpEM9FgqNOl/S
RwcrHgLaNOWriKIsVDp6Zrl0GKO+/IzmgX0cgpx4h4aIjthEyxlnEe7fnwBDhy9BVVdAXbIs/AmD
2S8cgCWt6AQQOZM7QY+70sEUNuAIryf/Z4Fk7EmII+sevR9WTjGiO0cGnxF/kbuw/AEomp6/VBTi
Y0kFc4/rptnJcdtiaEYw5HpJbKiXCohnNVgmtIXgFDUjIw16YDHIo6GTSdf11qGtLR9NhY5hYldb
HhCvOmm7QzsST+OWQQ1BZ2qpzzktXVV1M/VVDCh39NrHj6f2fMHTpw48hwqCzMYEMay2WAiF0aIf
r3TxQU0i/4oPheZqcuhf+IYvgKrzCzTHYrGVoKTEfy9PP6IvhYKGSefgeYVkl32rf8Kq0Llg6Ldx
KyZOaq3S0dc3nhw2fDCb4a5HYIFAZPRCO+i1e9xrl0pp79w7GuU5GsyA289x/XTGo8Wnhaz02SHr
TXNdNbm2wqY/Xdisne+k6FeAImAlo6jBZ2dxTk/jGoAcWOVDklb1TaCL3q0JvHVrzsdlTJ37Ji/T
T5JvqKs+wfs1gVwlcFlLnVYd4tXYNgNuzilzgCKXdu+J6VYSBbRpafxg1nJE+3tIt7ruaVvSjINt
J3TFTaOVeAfxTDkTmv8V3/jQqT0luVCEmDdfJ9NnvrcZ+kgBmTLHK830zU7UN32tNOoyP/Sl77uo
ywSnVnGVGrEWXFiEz9ZgLsXgUUxjFtFNWKzBzdSqnVpO+cFEAnIDxRokaCFaaGkUyslJZjhpl8QH
S/IspwD8f/WbL8p8eSjgOB1kalRLcr2uJ7k36k1xYEsoOIM+gE4LwvZCQ+gVKrgc0JmRz5uI6p6+
2OmcLIpQrLE5lIdiauHMN4GFd2JqplVc6sFGhoy5VqkMPfgpwiLPk3bQ8yXcfqqwlRNw2+gZU9QO
sXSNrEq2pzg0foWCFTnxVA723NdHs4T32DExda4HjNbux+M0LxiLG5CY6FTX5sRl6bWv+2ZGCEKa
geruyoM1tJMjaZWKCRUiqFZr+6bAqiELzYVBO+swcIzmHP3nZefQr9Mxw6US8N2eykMMzJ2IVlJz
zGZCJCyRaIc12bBZXzloxsklQvF7N2sgg2BXICoUwBZPC4FsJ/vlVB2sOEVw7zWmZ9fTlKxUJBRu
LKrtPjflS3EqZ+sW92vQMoTMSH2eSOvT+xWrVBVrSakOUZ03zkjcuaOOwSW24fmrzUGWg98sPGcX
qy+WLbKQ1aZgch38gVw0Ywiem9lj3/bxpZjp81Ek7Yh7gm/N+2Vo8/2+mTKtX3eFHmjKwc94tSwr
IhK9qqfNiPrZIU5GdjVB8S9MmiUYi7tiilKCoe888/iWE1X2zVYE/SEconAAay9oV3VHerDlkeTb
9NcErt2A4zpUMqpuD9rT0GkPjacWNqLPC3uv8wfKuZZytPw6j6E3nQ5ApeDyV3QMxUFDS0mKjF+Y
mvMLL+Y8F09fTCDe5K+pGhTaGaJ+epFEEdO6CSL/WBmltdJl8BO57IeuAkZk1UWef2G9Pt/Ds9d5
bcZzrgN8vOSXmiNBxaLWkHMd6t9IVN34XhUDoww+D95eg8lQU+/JcESGWUzSkyavIZJd+D6d3zRM
Tl5QfEgzFn65qaUgxJETyPYBXZ0GuGCcrhHVQeFT83ETIWS68JV4d4OHn3o+8SE/AHF2OsppxueL
r6V5CEJxlNxgkmXSjk3lvp4NgfjIzOwBY5CFD1QhBcoRcLIEa/Kl1JeG7/6lQuZ5D4+HQFOFOiky
gznc4vT3dLWXFMMQWYdYH5t1XZb1qmS/BYy7tIRdWxnqHYUwCNtBNO1qhWM+eAnr6eNvwvn8RjH0
KjaaDWFgJU9/RFomQ2dohXUgCNCyRV8QnCmRfn18EW1+S04nOM1sNquU3+gAs0M4vcpYiVUSgh05
hmCJoGR3YAwQ1zfbogIm4GhJ11yJYyCpm0ZtIWkAYUI7l9YZwluCI+BGp2b3LBZY2xw1CKD6m2o/
o8fIn+CYaxZ3KO60NWf2+MuUGrDztLagxh1gCxfgGXrmPUfE7KkIqn4moOjEnkOQqIGADPF9xNHo
TsZ5LbpNMrYcw4Wwu5LbKEBKGHvCIwd5GU0vfvavqVR1vT20JTIDcEJFCuK/FB5UQlSPOWAmakxW
JkJjCbzZ2eThTnEzkrrrdR2FMC4KYsDvSJiMBoeVQNDBwOYPiViKLx8P+Tuz3SAYmik9hxAy6Ish
D5QOazJW/eOsSl7DWioIPFSExAaRjFEMj7ejeUmOLzy61joCePyoiI+l11xq653PMID5qILmPiWI
31lk9PYTkpdFahSEvB5FI/FvRt0vbFQc1aUl7eyMTNuQ87+uzj5Znsfi7Ra1WpQqTNbH3jeibRmK
5o1vgNQxpCimSujFW88M61XYCsGD1PaGzUSr3Y8H/XxJm7V1lLCRJqG2M+ehePO1zL1ER4ath0fR
qqwdzezh2A+VeJvm1gEfOPyA374eNXOY7njw2GItN74Fwb5xPgFCSWNJcAUsh9tJnr+HGvlImh9c
6sadCyzYDcB5ktlu0w3mgHZ6gxQahKEOeZZDnjbbsW46p61Vf4U/jojLrMSiNPW8fHDN7UG3knXu
mYoreIh4VROrBrpXgORDU18FPgieiKPLhT7Y+YZz/oV8TTjPcXpcDkkGYKelPhcdTYlHQKwxciou
77DhVLcNRA9n6NqSRJWLZfl35vkssUTpxJEd5dxyApZo2pXJjI4UzoJtz1Z3TX3zUsP/nU83phU8
+pDTWEgpC5w+Aj0QB7UzdcQEBsU0XWykNV3ScY1bINr4eCDWRWcQThHr1adRa+NrDVinmwWi4vYo
Ny7M+PmBny7snLoMxBuU/9HcLFPoSwl3jpBl2LNS626Ix1+6mR+ArH0F4nJb593zxxP+fOPLbhRb
GRA/StpnzXsU81C28zw+9pNW3OiCrz0I5vSFQqp04cbOj7TIHzlAk+qCfI0tw+kw47JCMF3L2VGb
rG+xLzb3Vm8ktxEgLQd/PRZXT+mv0kaq3dAky/S375NzCxUJk2Bi5OaLuWS2Zh7GdDqPxmSI1ynG
mVUBa2llpNol7aHymnF8+gwtUUZLi4xk1gvMcuO3qxZMhzyaLK86FryixVbsQsUVgZfbSh7V6aqA
blcQiK303wh7UXCZCRRGyQqN8u9ZnkTtDSiBJCVJopOJKZ6KFL9JkWt7ySz9e5TsEyYwZZLXip4n
tCrCvjr0skCUFewdZSXASrmFZqWarlzpIrCFXv0VJVRMOqmo1Gvdb4PvA6m4+JpFg5O1kbJdsjOj
zTzeZXYErl8BG7Hydmw3BlaVY8/Z/NmUIUjaZhuC12lHFUBdbIWwi7B/prpSVU6TGP0nMHhWP280
gHUG/H12R6Hhwcoi5ZBw2GltK/HKY+2LOPp4HTEoo2O7RtwskG7FrUExVDVShBUNk6DT9Ymxr3Ot
3MGQ1Mx1ENXgvoZW9oDuA/wg0pdCyHYseAxkZ/GI7YAt3pWB7/7ap956yEvB+8UxPO7pJrSigaNc
6L5MUkvPCbRxsmrzVpzQzxnwewiC4v/BShriooCAiBGmnQJxE0sA8Rw/b4LWEceeDQ2W6oBtbt4b
G0ug2cRToEkRSfE43VV+LHwlQ1eEHqZKsCUCo1Qsm0bTaLp9Hsn0ezSl1Fz6bYEM/idRYdQLYbzS
M694InZZB8jTccx1IGZ4+j38Nbo2BS5P2c4szG22acEwcWsl0D03DvRkgI1QZcRwtk3utvKQGLbZ
SUKzyqmImXaDN/jGy3zrOaSs/Ox1akpEJ0hh/kVVrq80YU5DhfE4qQCo8Cu6raqFV+S5EEnWpWqI
70+UU7tLTEJxLAOotsXmMoNIlXNCZmJkX5OpxWqSUzMXh6FesQRo135FQOFkSY3ja+HgypMKVGgI
vGl05X645eUTizsdR6piY3xViSrPjbiCd1iFDxYtvb0sBrDAMn3ycY5k6Q6p0/g9mmJVJypkSM1t
pGGftWvBgEPtt6O0rqUs/WlqqRfZA1X+Q2V5Fo8RPt3nhhePhATP+FqQtXQvNCMIxzZJPlUwPZEJ
+2p+M4hQOVxBr/3nsqn9J1qWgu6aRSbeT4iacxtH9lHt1XgjAY9P3EpByudw+nu15rU3pT4GG7Ms
CLdT4aSZVEjEENMZpqfHfKSmwBDFk+5UOO0A7cmZfj1ilSNdi33NU1QX5UMey+K3sq7IwMB3RjBz
BWnXrmo26cS4dNrOasKqcSJzCtaFqgvZKmrUVTU28XEEfnBbSGEv2EKGLeculCagKhrSMq6g9+G3
TDD1O3/K/Ocs1FvefUFXkmuy6ucHbd11UNi/gPCcKrY8gkQpZE6Mp4tK5WAyh8LudV+BwpDgM6ag
JuWl6wkxyCsf8uZLaVoEOwBj25p1zzCMZYCJOfbdvgtFCGmi/hJUZkZucN4qT6KCJ5PHwczzKf1p
q0HoMGrnfq48hvxZ7VpibpkOJLj2MA1s8w9xD03MqRtrehmkWLprTSt58WUrF0jJK4q95SfGQfTq
6dnQBpW+H6YOp8m6ZAMeyV/5Kp5vh6cz/eo03a5T4baLrCuc6uM2xgHxotM9cdU0pheJGuAJnKBe
OkxsObcV8ux3gs/JBv24V16nwOMIB/HD2VlnSmNOPloH9BS2nvhL7uCjsVvr974njI9A9cZrK2O3
bgu9p7OdpEpIMSsox5+RaU0MX9mqHkPOql/k8iA4+FiwdA8e+Efbz8sSOIypRb6rTsw91rhQ9kn9
6aLPmRmHn8Q+yiWXZ5eZdoil7KmSNG+8UEQ61+Bx4KBIy44cQSkHoMVeVcUzCb9Aqo6yXHhwWUb9
c9+o31NLqW5hxomrvMozRymzcBMpfeNWaTo4fWokK76HPAcd81juyd4nr/a6HWbqZDtb90G5cbCb
wJ1uOdPmmwL19qZrI5l8nsm8GoVueEgrRb9SKbVe2JScb3/msgVKTOTnhkb14PRLHbHUDqOlVcdu
CvGVjzj7wgC+Y5uShP3xDmTe3yw2BW8udbbTsuRcRDhoVMexDfyVEpIwQCCmdeEA884NKbRuqdpT
+qKyvthlDaIajJmoZUdPKL73ndXe+aZZwlYQtF+/fT+oVJDS0+5CLbvshhRos1s/1PMjAE/DHqh0
AopTkwun0HdGjW3UvCtnR0X5c3HoDr3ILPXOL47BwDrbJB4fcF26pKU/P+MQZs0uGD4/eADkxafT
oIGcLZXxWB6hWKfXfg2/NzfNxGVV8qDRCJbbkoewbWfb/sej+FruXEwLC90s53g2pRL4oNNLV4Ou
xP6YtMeYulHkeOwoSbrI/FXcyhqo9NwAC+t5TRKDFQTUBJo3goEnkCHtJFld39WeGO9kNZIxnmrU
ckW4St/ZxtVXo1Eb3TrrJV/FfSpX+SZJZyI4OxCywDSxRTHTV7M/tclGR5Y5WtWSwXtAVykJNoE5
6OSodXUSO/JAm8ZuPMn/3OoY63/z3dBF8oRQwVCmYBljLE4HYRQFj8Z5Vz7GfC6cvFVDp2jQgnw8
1q8nubdjzRWYrCpAdbpOuFoWC9iUN1ozyl73mNvf3NKu7cnOyRos7F8kszsXdR3Ld3F5ucXcBaET
eoPO5URHs2WH/ZoTroQVCzrXilbXuNPXH9/hfIpZ3iC9BfQbOu8l0+p0HNkNIPFR/f4RrNpdo7A9
V4roOYlb4Fr5herv8s2c7+7ttRaHHC+yklpWhe6xS+GW/Aijw8f38ioP+OhmFp0uWeopJYJmebyx
7NK27MZtV5179aw6cNZsyXkInA3fF1degwRwRfuCS2NZF+AIR7gNZ0U+diLmpKVsCj9IrkOXHI5x
mYmS48X5SK1vJDzUKWK5vpbiAl1ZkUWNuIJIIhcoykYDDssgJsShtJN2l4j4rS+cZKXFYvX6u1jf
2RDTMzXO5J1iFQaekJfj0UvD4UsrNa1NikK2MoRgumpL1XOyXPEejDxUaChZZBvncAJ90CN3Y1bo
69YCKAuo9HMv1cknQsYbdyxF3w3VOH74+Bku5sjrT1Ugy9LsIuocRdDpfJw4ZLK104ejBdHaBSmL
0GXgfPnxVRaznlcZWT4fcU72WP50azETa7UDHdS1xnFkw/05TMEkxEXdOjG1t62n98Wf68hvmVr/
h+aUzxaRf2+3vg3nRJ6fWRM249XL//0/0vy3/x31pVt/UEUCq/jqh6bt9rfBVUAa+MecUkykAWIY
/iF2Wf8yWZt/kLkBH5ytJRl8fAj+cbhK5IBpVFFEKiz0LymL/Y7DdaHN5uPO4ZDaEyZwNrCzZHkx
GbXE8BNLKI4iPNDYJgEI4BxR2tLK0wLtWQZ5sWtC1H92KkMcsdtOBwNZydKGhsDU22M4RKiu0sn/
1FeWDwivT7MHM5oaPsdpcx+IZV+haS3qXVGLwTPymnj3Otz/O/OYSqwd/37mPX7P2u9Nezr5+Cf+
NleLWKgpZFhUcWlZzGL0fyK2tVmcYc71VLrfTK9/TT3lD0pzqKEwec3mwrln+3fOnMy/EJOyijyQ
RuLcrf6dqTdP8JPvMjl39IzmUr9OUApm2tOpF/WyEYPkrfadNuhPpkfJsxREdSOMGGMak0pcECrK
p7qO5StSTKObKovl79TlwHBSnV0JQl3utMiYyMqxClfxlemOzb8BKUjNVxNT8PnN6N7/+ZV9awdf
LKm8xRKWUrSRKC4UXLOLDZlP0QL5ChpxVHiTmwzTtOryAoeVDGxTSoJLhiF5/pi//di/XnB2h8xq
mrkZshihWmvNic/lvgst8VEtAa+nE6z4VOhX7WA+xYmaXzdZEm0tI8Q80dJ1zNQuofZBRFYhdLu4
8WsnSnrP0Q2r/dT1fr2qmqSkYEdmWW5FxlodVQNIs2ZdKYE8bj8essVnmSFDqmWhdrQIOvyTFvG2
6EtFUef7nzb7SKOcY6UtK0bkh45FXtAKBO9ejKr6Sqjb/cfXPetLcuHXwx6ddhRI9EtOh04YgNYS
u9vs0Wy116MghxvZL8KbtG3aa6tRiSUyhPYq972eWAVBcNPJrF0y4KwLu/j3fgnXpzeJaoxPwfLw
mUDTKLykbPcaBMJtlOTKJzOYuk9hW9Lb0tT6nrqbtG6IYrgygPyvqYF5tppTVb0wJu88DFpWIos+
NWR8nGcbYURhxPJMe470Lf2qZHQsgNRHcJHRxhiT4VANtQE5V8R4ya7olrcpXqUhh1iP2s1VK3bm
Z0BKyRNSFnlHDFP3aApJgm3cUi4ccc96gPMnE/Ub2EadxebsASqpISUJ2ve9WfbhzgjK4kdQpKjI
oFHuAqXHgTJU+qb1SBmMCr261qH9BxQHM2kt5vFAgAXAOf443GSoU++EkB3QxwO6PMrwE2m+8lzB
NvINX/rAhdYvVZ8a/h5YvLKJCmIcJpn9ZWTFl6zL7w0HMApeIVI+yVZ5jXR60/OlSxBYtOTkfVcS
VUaUWwgPGe8llo0mTULZidDdHbqs0URb8kXxgXPyYKzDdoySlVVUFbZ0KZQhNltSO6wNv9T0GyG0
pKdOKZWXjwfmfGWffyFOa1Iw2VksdT+1VoHTDSRln6RTuKk6b1oHaldsxGYsnRLG5U2ZTOMV5dXM
pW54UZN3NtEpHlAaee1VE4yqz3/+ZrBIkSnaRDWsvQIp8WsyItW8RgtSk8GUqeIet8CogIsbSArj
s0NYDYhfggeMKMG2E4m19i0lUiZzG/BRV5JXEDgxCIN3VNTE+GGJQWIbQ63doPgzakePR3hpgW4O
GZLKwPgRVrqKGypAGruqU/BrXF7B3QPctL6qUIkA5GtLbDv9FBPQkYIsndymlafJqfMsTUEjDuqh
g45XgAzXSsDNSRu/0O6wXgzZrz1w0KkfO6YZ1wcDM+SEYk6afsYIyHLb73W5dAt1BL+Ifi8WN2jr
57yCoki6tQX0TV41RDVsfBBjCK27qcDGJc+C0ClBZL+SurnQPZZVCNuglYJ67U9VdEOPWUBS4VVk
fKeo2OJdlEe0JVoDrJgbeiG68awuDpFehXRDWh+ErlQptI0rWfY2XVNFg1vGUyRcFVofXfUiTL51
SbT3HQEHZuP0cq8RkkKK+aWj0JkEijmNKIRFT7NeF5XFwudnag1PqzX2ejpYKzqFIlFDerjuhEL9
lmN7uRcr7nnKNW0vQ897GYJEvbBYnG0egNXMubDkrs2e1eU7IeV5ALq5MfZCWsYbeSoGJ6NBYxMT
l29TQ+7dj9/Bs8WJ67HpkxUwGDrndPZ4b98Bo4imsZEDcy8IYb9NgiR2NYI811TWL5kR37k1CL4I
RBX0vijpF5dijY0ErZ+sfZUHc+au5q9jAVfRUMv+OiW7cf3bt8ZnjI0j+yK2jTP/5+2tIWEGEjeY
8D0nOmdTqeq8tOROgV3//YfGbhfrI0MJMWDpCixVtGJeKnr7nq7OldhbvusXgrft+CC4RCAOl8or
87bkZMc32wPUubjChg91yaI2kBaxaIRWJuyBi+bbuK6UVRcmMU1u3tJMnxGqDWrmcsimVZmU6taK
o+LCzFnWeODOSCgmEbtTFqRRv5RSQbfv6ioXtP2IZSOBuYX0+SouS7FykdeZMK+HVGUp81Qa0zgK
rN5pmIS+U2WGcpwajbBio6C3fumHze/pYnRIVJzlyHwIic5eTDRFIX8+Kj1rTyoG/E/Luyo8C1Rn
qUt7BYcxoOTQsC3F61xRMGj9E4xy2+mBfmECnm/M2c/NvAOmPYchhDKnM5DVr9Tz0IwPSZMKPzy/
Dr9ouaXelYHSvLQMBnjJscEUV0bJ8F3OWeYcsQ19yTVMS5C+WLUVPwZN0tiRovmPkRDC8h0Njt27
GHfYUZG5QbKWDSNyOKpR3xdH+MlOkagKATSYGzL743fq/B1mjoNpwhMJqVVecqjaqmgGykPeXgig
TxY6LPR20ukcBxnIS1J7Lgzhe9dj3Jjn/5+989qNG0vb9a005njTYA4nG9hkRWXZpZLkE0KSbS7m
HK9+P5S7p10ltQr+gR+YgwG6B90jtxa5uMIX3iDDkXxVtPt1D7daYsrpZPpfHLXaJDlC6iGFtilM
r6vGbk8snHe+14wL5DRk3ZhzW+Hwe1E1rVVR29KXDJfQL7nWhNcqHnwefUfM2tox2OKBi2SqrFYL
UTX9QkP/FlcS9aXmZL4MGuCfGEJ060Q1ko0TmXbkCoeqfOpjueDi3mFvLQDrywSXWsCHYfkARusU
Sv69OWO5se5nPTxCzsO3SAkd5JaCDGFekFGq8b+i1/ytxm8crMTy4/Xw9vpgxjQAhmDAKAS8onl+
CaEiDcnLvjakLxpwLi9LNRyHCjihhvb48UBv8yMO2LmgzFKgSUcL9fCteoTy0tFwgl0uyuZrOebT
k2aMOHPk+tBL3lgaEU54kV9jvaB23YTce2N+7ZUUZeYUNEdxghj8TrTAA5m8NX+TRB77ZetZo4Rp
kQW7xKysDd4M/U0D4dvrKxCfclQ3y6aUkwvgHcXSdnz7mrSkONFW1nnpw5MOTCJ4MEJ+YheytaNJ
EVFkI/QtdjTv+20BhmhphOPvaiJwtxlIB5FUUCEC5zYvuF8+clZXtRmXA2iUuBELQQC2CMEenNh9
7yxbFNpnRjeZHIemdjhKWuUW/TtaIU09lYCe6y/gu6i/l91CacfvHy+nIw8e9EC4s9ArsKh6KRAt
j6kkI1rKEtYy0Y4be5EFuN9d9ENrZh5olkpZV6IxrhA6p9nnJ34a3QLPlyKvQvTxpqdUKS8npxnv
ErVwbjpbyp/VrNC3eKaWVrnWUrPWCJYBbnvQGqrNx88+79/Dj057ei7HvfaOYWocTpSpdJIDlANR
erk+i0x6jjDr7vJEP5eN5EVVcH38eMC3m3weEJU5Jg1E8/E1ZkQinkStRbveHkKCCilY+UkrLwu/
c04sgveGouZIsRmizZzWH75bkhlBipB0vOuL0XEF3nOLXqkMd1SSU+So94aCaemwBEwTJsDRMVmp
kWkYNZcz8W+0mMo8WJvICG+FqnQnJvBVLOr4kzEGFUGF8xin08PXGgSwb01v8l2sl+2tbVbqQzDZ
1rNJc+yxVUbtm9a10mXAu+LDIWf1nagksCppjOQK7IFQuutypj2OKppkfRXkL/gB6rEXSDiTeEjE
VCotIqMkDpz65sIvYnwxWJLatOzrsL7JYiPX2Ud6BJ8gaapHUyrM56ryTfgPGlZqXlc1AMUww8C/
SZKV/lpqSmsbCdwuLwKzGy7kOqCPPgVmT2aHSZ+2sBD+CKBVit5Lp0k1Pfz61PFcBjVheVye9i38
BvCBnYoC+qqK5GhydbMoH6VUh/qu+kJ8xaBZg9cQ5VWyLC0VCxzkifofSh9oXFtlu4okKqZulzv4
3UptkQReOo75VSUVNQwoqBOE9kHXVW5qxjgDh5FTX2hlI2EigfXiVayUdw3i6tEyscYRI4ZC/vrx
7nj1VTn6uAA0oAVThyVuOJYZUnHLK2OlKnZpkIrQVVirvYeqR4SPsmFY/kLBawmFo9E24fUMdvzs
m9WoeCVK97d5V/WcGFpp3U/E7PRps0ZeAZuPhNv5Q72lZaptszEokK3tDDwx8GmKK5HDam+15qqD
Ip0sG1vrbkMTR6casYraU9O+B+qpW/H30pBDnFvSRLW9XjTKsBSdOX5PI9U/taPeEJg5H0gnmQu6
RJQw5XnL/XJRRDDyGmBi1U6PVefFyBqu4apuIwxdu6LoeIoQj/hJIM7gjnJRyGtT6pvGxUIFC1pd
SfMVVh3JWeGUeBZpjaQ9w58QhStZ9CMXeVWqJu5e8mMzJMjmgArGFEC1i87TCwJ5N5pCRPsR4KaQ
3SSBorl6amRXDV/BLSGXmduPP/3bkxiKHEnQLEuLTNxxhlm0OcZlrVPs5EGVVoqT+WeYbrzw3MVS
ID5+bsVQcD4e8+2xRX1cm8tWeLPDmjuOUQ0HO7yuzncKpetFWVT+Sk11pNurfvzy8VBvowtSu7mU
CGObLvQxkbrqEGLJlajcBQpMRlPBH90ZhulE8vy2Cscoc81SmSeRcQ4XDVVkozFEWe4GRGUWtWxf
ixbH3sAH0SNw2Zllm13U/Yflx2/3Tv5Kc0ojiUbWimL38aE8KnoRws6qdzWxx5NsTfKllcvicrQQ
zsBVT7kp4gY3J07ARWzG9hUFU+d7JIS1CavUP3Grv/s47Bu6tXND7c213nQNISTGWTugocNaD9Od
WlXAl4y2fx4LwRqX7fHWzpUML0NLWw/T2OF8FstnahFmJ6Lbdz49MgTIOiFzNOsxHIV8ZgQvWR/k
Gro+dJUUh7OFnHWnAHev1NnDo3NGLoE8YCHbFIaOFnMZ2JCfwq7foeejXMpBN76gDUjkjHdts4xy
E0d67j0EaXK9Pkt5VpxqNKzKvFJu8XBJ5ITbyJRjsJO21Fb2FnUB3IeFH04vbVLX7cIwJa33TJzp
zcU0qjUoZZwAFzY4anWhiq6IN1VaGS9+2Cie2uA/hPkXQvQnAptj5AlIPwRhIL7JGvIwqJ4fhbet
gktOEI7DDmSrv1a7mqszrrVyW4pp1VDMWWeYd1zwRe6wGYju0kwt1jncJzx14nGFtf1I3QLbt8HP
ulUuauWsD/x8ATJ4OJFVvCPCwQJC5IOaGXRM9ZgM64yKGULBH3aBjFdEgh2OB8ouwfY6TpxlhUfB
IrblzRSBblNYK58BOkvb2i7ys9IKnGtVOM0j6PJTVoHHZ988h/PeYMsCaLSPlY6LrhW1YWbjrsxE
4BZl2J23ageiqR3F6uPT4b2hWI8wXkCDEYwefa5A6jUT+dxx14YlMhGyUXq95qfrVhPViQPw+BaZ
34rmByqC7LhZRPzwAJQbEHwGNJLdfD16nSXq3dj7thdEZXeZJbF9qZhENh+/33G2NQ8KHxOhDPoe
UG2OBlWcsgXE0TFoiY9EoA6aW+mDtOwCilJyKU7Vmd8cbww4a/2TuiORBCblKFVFuTNp6raRd2nt
jCuNCGXwjCAUF0VX6QvMt8u1PHcUpgGDuqlT7roqb+9QBHIu+yyoTizxd+Z8JjPNuvDztB9z3NvC
wTmUWu6OmmXsdbjnfs4pPLh9nyqrssJnxxj68cScv3cGzDL2gCgBVMD7nk/dX+Iju9IxZi7saWf4
knQ+OUaG11uIc8sQNLQfYdvHuU9KirPjSp5ieVfTf1tQUCrO2765lOh5nBuVLt+2hdRsJbmYLgj3
80VpSr8t6oCSHquefiVdT4ouR6gLVJnoL1v5tMOmPt1HeavO0ZWzqrq6OLHVjgMAVgZRBgG0xtKg
pny0MnJl4ADWE2WnW+20pVUxbpMRzREjgdoSjJ1MopEPy8GPmxPx2zzfv14/ROv0WZCKQaiL/t/x
S4InkSlAO9PO7Eb5rKnU8QaxoaePd9rb14NtzrmFLSWCK4jPH370EXE98txE3mV4QC86/vU+m82H
HIwF8WsqhrOqTLurNGi6ExGONn+ko/d7TdjnaBFK/7HeydgFJThH5LaKSR8XjS3pn1NQ+3BInFZF
DFIP42oxTZP8lNUBkXOTt0O/aBAUQUIKo94ljUwZuxq7g4I1DaK4ww3Q2Az0/ysvDyZ+E9TtK83K
IatP2Tj9GFQ4ZV4BDfKLbYbtF2QzHg1jSm7wELXLFcsggDMPrfKHjuXYuQOgZDprQisYQDZE9kMX
DvY6w8st8rQ00u9x0qSNGtS5dJU4mPq4GriV8kRI/VoxOZgndC5mdiUYO51e0TH01066uR1nxndR
LZfnkLjkdhEZOMdZmO0GCMWhrXgt0bpIYfrp6W1qZZEMHSNFJ0ZDear1hinFr00vYSm4fiNljYcE
0ZOUtjiKpwMsMrReQskdsixbRFk3OC49+TQ/lxrsAZfjEEQg59Ky+zwh5xKsHLUx4Db5QeMqhtSE
HkWfekM7BXE4PSujx4+X6JvEjcUJAoZyMTYvlBKP9fBzKe3zXmvKO0sT4rwo0najGFEeelFgZgEn
UJ6Hbira8oq0JtoEyOphstKa+ejppYQdUg46X3iYOWHvpU1JtwngHC2TrnSEi96GYixgkYyXdolK
rms5cV4sbKkXzzrNqWZpV3G06iYKKJ6fWdV13CsUGlNz0psVnsH6iYz9zbZgKwKVnwEZXHzs/8Md
SROj6OLAzu+6rqxW6AFyzvDlxBnOF/qaVZIvsVTCIjkQeuOCRCxPnDtvitmcrWiwwxumnDIbbRzd
vjqCxHVrh/hTG3G/ifO0XOZWE2+gPRqLKcABW+pjZH5tZC3R4Mi9Hiu8W2Gl4/rjL/9W3AYtop9d
KnAYMwbrcC46eQgRysuHuzHtm0dLwTPMw4EZI+o4tqPECwqDJtKgFurDJE8kRlizBdeZpaodqoNJ
c4uxteXJ8Zj8/Ej/hWv+S7G5Av4Zrnn11FbtAVhz/vN/gjVNE8gv+EJgl3QWweP+Ctbk/0UYiZRg
NsLhFv0LrInfEuZMRHn27A9s4bNNNPsXWpMfGjNtB4gSTXLjdfMfed985IVzhBQGJMyemhMdkBRE
OMRYhwsKjkoi4Ir7N9yGxHUCLZu6fgYnMm4KW90QAGEmZsSAWKIegrYlX4R2/4jVOxoYxrRwEs0A
nFKJe2N0w4ngzCykZGVb+j2sYzgETTP+PP7/u9L+RV790Ur78hRmzR+b78n37On//PH/6pfvWR3m
2R9P2bc/drM5GK5T357+8NpMEPP8DV1//bV/Qtf1TxTAWDUzY4ZMCcGRv1akpOifiBw5XpCgoB3/
aoDy15K0PoGLRfzoJ8YQBgL5yV8rUmdJ2iZVtVlUAtLNb6GH5+jq76vd5Nqej3n0T+blT0J3tBzh
OWPglyM3HYsuWdUUeFRMrye/zDZVpnTpHdWYIn8OYn2AlynQ7OmeNQXS6hKilxDaiVDjKA2CpTaL
eYJ5oznLHmFmDrcHPY8xtp2swendAoVrl23lex02MRWEE23MwxeIvHYjVjmBVAv8bDIcbv56FstZ
hFbuZ9JyMCm2u37lWCeyoqN7CWgiYG0iobmbi5ILJ8Lh0wVOSpTVgULLGxymJ49AoFTP4sYSsIDx
n5RaNxOVLuDaWbqqT15jJLDBoywZnBU1Bcm6VYLAlk8912EMTR+GxcXJxAFmw9BSj1kqKtjDTDLR
zc6MJB+Xk4zg5YUUO62JShVamLaFVas6ybrbynFW7oeeOHEbK05ogVFFs8y0Pa2Xxski9M1KZaGb
Yx3tUiWx7rHdgD24iKsoxB6u6oy2dgtfGdEafd1c/wvnDJk+fx2bu/3q7fZ//5FDMz/Of5gFHOK9
Hx1DuzwLDs+X+c//RY2xtE9EpTMkGuz/fGj8fb5YzqeZfTxb56DM9sqa+et8UbAm5E/DjIE8wPqZ
K49/nS+q/omiDpce9QhEXee07zcuvKNiGVUUoma4wqCNEIEB/XUUQVlxGGF5Ohh3g507FzT56q2D
9vkii8zgs8HS2qh09HYI99WAFWIn3+iZOmzHSsJ7Ve6qRdtM4DuFUk3LX6bx5ucp989EBJ4MzTqK
FvBy53jBOD770qGQgyCUmjtfFtXCb1AGKc1SuYEUHK/oL54C6xym03+Ox+cg2QSLjSHU4ekhOr3v
pjHo7oI6a5dJT8cH24hTdmdHwIufw8xATbC784FgHU24oLmpIGfW3RV4My6xOACEVAlbWvsCX1K7
nWxPRHZzkZL9Lxqr7jyprNqbj+f2MIfgIWzMCClZ050AmMLyPHzXECv02nfsfJ9hlrqpmzF4HMsR
j3aQvPeSXqAokPv+rVrm8m2l+6f8nN5OAv5yGHvNeIwZzHDcapN0o54USif7rAHw5efggZEusW80
JJiucsPqFq0BgFor6+EqGvSHlvPtxF325nMjYwCCF48ktPghmh1Vs7ImRnEG/vN+Ru56TqrWi6ay
zBOjzBP59wU+TzSjsH8t9L3YYYQDBzUzJAn7cva53pfo5GzVMO5xS2uNdRUBtvr4mx5dzvNYIKAJ
htnFFJihPhyONRVdr+T6OO41HNO30xRIayn3ta3MlX3WqYZAYaMQ4PIa6cHsoRVIYRNrrh/4APdC
sGon5MPmlXz47q8iAVho4r8343sOn0e3UgzE2wpKsiZ9bSmiLSs/20SDcTskErSnQjtRin472URJ
ZKYGiEVKlMe4UtUmw8NpArmVIWqWrWM6i0DtuTTT0Fp8PNlvhiLOICoj4KDASNZwtHqa0hhrLvNu
n7T4Vaehbi0mpxPLQa9PwXMPowc+K0OR9NBSI92mlDnXwn8pu2ZFGRXC79t9K2V4x1uOdOa3ZuX5
lWF8zkdTXioWgvFSnp7Uyj/+gPPI4AjJesiJYNIdjhw1rSj0uBr2qaroG9jG0sKs82SlG+Mpadj5
JQ7WCkNRw6R+QwhHGedoPjFYzkJnUoe9r/sXVh0/KB1ddiTuNBfszvPHH+/NwmQw7k5sAKhomkzq
4XtZhWolXYfGfDwU6E4jkZZ5cWTVcKTS4mIKpfS8zexTPbR3RlUMylQIKnJ/gyE/HLWapnjMLCHv
pzj1n+M+e9FQkFlryG5upLYGkIKhyo+P33SetqNpBWvFvAKzUIHjH102PIXewbGQ910QdPCg/Nib
+AWb3x6F2jfBCDmxhWLz0c2ZdRiuGo0/7c1aOBiL1Y1rgy1dfTzKETvodSMwb8CQiFTg2xy7APpj
rnWF0Zn7qLAvqU26qOp7clPcJOiTdxWt1cfGMlwn2ohkP8jBMpLHzUDCjewZuK/9x4/zzgkwRwkU
wIjF3sLKaOuT2eepubepv2E8D7FilrnK/idvTQuPaxKeK1z6o1Md/4h+6sbG3AuxUMMtDWPtPLy0
v/T6UrtlEtRt+QJdMvgGYQpJ+N9/yV8HP9opuWIlDmr+5j5zLvX2wrKuAnGCDfB2HsmfgcxR4od2
Sn/tcFt01O9k7ACaew3xhDU9tHSVxham9YkR//Y6ZZGy8Ykp6Zm9sf6Q+lTXRdw6+7I3+2WsksKa
JVCkj+fste1/uOmAmlImm1cG0ftx81UBzhaCfHH2tt3hYSSSvPlOzRmJPR+L7nxR5VVEmdLI4m2B
1viP0g4GPqAW56VHP1N/RJ7FmaVYTIHhPJp+34AB4ZwBZBenIl8XJUpqaD81awGx3cdAJAayZWvN
eK4XZXdTAQQdXdtsFoBB9XzRt1IubzB7Y5nUeuPLLoZXzg9kEdNTZ9zb84ZXhytAKo4QEbXtw48J
k7IMJq239lmd5Msi9TVApwg8fjzDb8NHinSc2+QHDgkMdejDYTJssSvVrp396HNuxr6SdfQtcks9
U52w32qjXQCg07GbWra9PN1EPpLbSzQv0hNAE/PN+Qr6ci6HEN3MNnfH9RlS93oIpWBvAAHbDkNb
L1Q5jjdSn2fLWMS/naMgaD4Lksz6JFRKj4EtuY5ziVI18V5GaXBhTbrsmaAsFx/P75vsYB6FX4/0
7gz3nIUZfo041EHxUXKrIW9wVweszMJYRWPpb+K+M26yoKvOgyzzt1o5qDjeBMWJI+Hd8eeklHIv
CfDrRfBLxFPBF04mK4v3UFPCqyEdgdDJOImEOXGOmaLJ1A8DSFItlx5KoQQnNvBRHWm+aHj/2f2R
ujNl6mPK65D0tiSEGe0Tobu9LK25YatzK5BxEtdG2H8Cy21z9KOLViN0MMsp2ZQAsk4srrebCZAI
SBEaLNyuQL0PP4NfKnmj+XwGJLXp8iNkulSKaTxxwbw7ChAynDjQPyaFOBylnwKnLOne7DHhTpd1
MgxnhRypJ2pg747CkUtzDsYF+mSHoyRowWWGHcd7E70tcAqiWEQpvNKPF+5R+f71yxHOoQQj410y
VwIPh2n9rvG7To72YTEkNdJXUfy9kWI5chMr9MHFYfN8maROememvfwiO3VII9Qfllrm/7Csofth
QT5Bpa+3HBYdTeEfSiypa33QJtzommpcJmFsfK19zG79Tin/FJihqhV8z29+3hK/Fj3eWfq8AO2H
+Q3mDP3wBdQhoAfit9E+ncpk3WLq4w1IbyFzqSi4bam6J/n5M+iq26IbTzGI3maQrHaq4cSJNGkI
srTD0fMUjzOw19E+Sypj2Yb4RAxmZ505vt4t40KJ1qM2WJspbzOIsb66zjt//Dz4crgKYl/8D9Y/
TR0ErSjtzsyKw6cxKfY46KxEeyeRrW0th/mqRx9t/fGaeXuE886EBK/jzNaIh6N0jjVUIH3D/WT3
MVJPg1iFTpBuwzQlic6N4cR470wy/CGFKUbchirzcbQMhrJiiVb13um7x8JCVy4XquH2ijlup0Ez
H5Sme+j0OlhgpRttlVaW3UHu6nOtyuPfvUkpvcgEXkSXoBYoeh+9PegYK4nGrNkHME1KmM9NfUZ+
lC4DpxZrVn19z8RlKzPQwQIXItjTHjspl3Z8OsxPwTVOu4OCDGnu0Zcu8flMY81q5kqB7bVJ2dwT
lQbQp/N22ctt6aYZ1Qy9SrPViHLvc9Nq486X1O+Zk94grvp5NCrnRI3Mmlf7L3Ec5/9cUplbitRU
CDWOdoOCkXGW2n73YHHFXwRtET2YdQ10wIeDrboV8nx0BytkZ92xH43LwE7KB7Mc6bor0WQi05Bo
yVWZtf5XoTRyTaKZGJemJbTa7fquxisTQT0EhYNO2aX6gBIzqjD5dWNOaDsTecsPaoBJJYrDmHeV
Tq7IrkRt56bua+WWCluKTaIW6ju1LrQB2eRSlrwqD8qvQZiIl5xrFC+uPAIeMNUZW5nsbHSBXUW4
YRp++bnrpexrllbKfrSdwYCpkcMA0PEZimZgpHhS5WYCqC5i5zwfzOySyDV46VIt42g11PxZm0Zk
lhWhfWssSdPcKE7VZ62zw8pTzUF/VpygvNUnSPCIpRkQ0gHNE8hOrKWLsNHES+FYKaiUnphcQ863
c0vHqXYo1o0DxdfCwc5CTJLw0NKOHuXsL9jy/0JT47r4nn1pqu/fm8un4ri38Z/YtZhFrv65Tf/l
Kc2fDrqi85//d9dC+UT1DMrUTHT/2Y3/KaokKZb6aZbmQAeWZJ9Czd99ekX7BJF61vGBfErrcq6o
/tW0oJnKZcz1D0OO/YQl6e80LV4zqF92Jln3jO+dYe88BDHo0TUflDTTU3tSdmoW4m1SZRVYD8uf
im/oLool7DfDlQIlGLyoL5Lcs5UJk70xVGNrm3WIda3CHNlxL7WcehmAmpywJTTNG53VZnmZrEF6
DeIR+lykjvmXaJK+ghwkisjUPn9GvThGwjzXSGx8OpufSVImMSdmHUaySTcWy1Y2xLfULGzO9Yyu
nxuJarJXKeaoN6Gmp6uy6fFx7NVuaJdFWJbSoyQM5xonBfZKShCzjZOOanSQITRYjsN04nA7PnG5
5nEena+hWawBssvhrVfxZUMiDGWXyNhq1Sqeo2mqn9LYfXO3MgreU/iUvCr1HaNmkypp2rIIOd3A
Yy4zkVewrOt2JalCLLUuPWU3/trhPVwYvApdDUCq4OGgeB++Vqum2aRVxrgz5WIkScm7x0GzJW3V
+06JgCp9hMRtmzi8bKtA89eZYvWpW2tF6XVDTkWlaFAPn0KtP3dGP3OTsdaubFTaUXQqbWtjgP2y
vMbqQekHY64jijPDjNRCH+9aazRQ0ddogy/DIuNYG/uqXpLLm61Hnz7OASsqo+miYDU1eNVYmQnD
R4+ua6V2yoWuFaPKDexfQZBslYWpF8W56lvlZ1P4w1eBwHXsISKlPRmhWf1AqxpNuggqWurqFDNP
0SbffLu5xgbqGWgziF/m83Aq+6Gm4DuYw64Jsh/+lJ8HErM0qc5Giv0/1Uv/ew7/C5wchyVBOwxU
lubst/HRuewRYBff8eDM/tjWCVCWX8/od3/XX2e2jGQioRjNjz+RJ393mvkRp/EM0qchMzu5/PvQ
VuRPpLhsT8q2aJuQ7/77zOZHlP1pJmGvPFfnYIj/Tp/5iET65tGP42wH+Yg2hMG5bdNzgZuEpXxP
OS91SlWSyOAdXsXWAoEYxJPG6a4MVnK2dCqArEtb4K50Rkgkcldn9+nLPN5YLzG7R9465ueyvDH9
q8lZA4HRk4013dvtRWR9C7vcy0bFDZuXUr9V9As/2HU+bjmLwPIUuB/GUyi+2PGV1F5ZxVmpntfm
TW5f6NEN0XbM/55L/vkUXtfD2rbRD/LPFYXIJoS+SXw2Tt7UXFn6OqCVJ8fPVrbx/c+9szfC61z6
HlfoSOpX1Vx0Q88f1kuRXKbRDcgOFCc6/9zIl2a2I+yKNQ8xIynaqNVW9E8oyLtozFD/Q9Su/ZyO
X4S2m+StFN8r09cu3lri0q83abM1OeL6dcXv6Vdmgera2nAuTIWKYLJ3DFgJHpaqeXw9jGt0gHTj
WjgXSr+MkvO62AziTOsvx+5mxETBXwhxNnWPUr5K6syVu5UW3ViAgbWNhfHx9LAwgo00nM1/5atJ
vxfDbRvvip6INDpP08vMuKr0LyWqgcllJDaS4UUxJMJliPUd1u1IP5E7mmeVtLEKV40vC2UFQagU
16+b5bfOkffhJ/+BIdqsk/rPEdr6O8F0eBCjzf/Bz+2um5+QLyFdmwWtARfZnM4/IzTgZ5CefkGH
8JM/YSW6BjLNALyLPgHSNyCB/73ZdeUTgdus3UcnTwMR91t6qzzKQeo0CxJw9xqAXuYSBnWM+ee/
VPBo/DozEKtaTnaDEFQyRiyp3irMfWhQgl6J1pdrrww6PG1NvRru4EHZTzzxsPXxGVFd4NS0q2PR
6pKrAhhrz2Cmzws31pwH6rrIBjRN6qAPFjpYtGNI01euMXXd9aBi1IukmFpkLmpo9tcmMYGE1Y48
GqvJKf3LzHboUFUY20yuAJWfezQcCmye5H64ANGu+S7EPtULLMBV11gKR5uwk50Lq2r8iwCpEAHW
Myp/EEL2C/r48tM0jdRJqfrHj7mT4TqIzmA/W6QI+QpnmuGxKTvrzsnSPlwLsqvc7VC6S11zDGA3
+72Oy0ePjJyOk0RaPyFXoXwTWarolKDC9F5taGq48sjYlLmnFESzglThwhY1YoBKg1GfIczpPAtj
SMISifw6VJJrVa/Q/297pzpTBeHCGmse6apKDFzFUIKPvokoluiO6fp4ViEbjqdF11jmUvRjnXhM
KwaBhtr0iadXUtct6IPVOF74mUaSKNEU5yTRNH/pZ21BhSDTisu8CFHHLaRW/arXGf4juZlUt9yQ
gbTUajl/iJqJwoaMW4DhlmpjX1cIukleEqAW6ZVpPeA+oqeyiu6pXt1rueE8g0GK0RhCK5+DKu2V
p45aWOUFgtwcB5y+OeuwFjE3PvY8tDaKKBWeomZoY4POL208jtrpxqyRQiHRHPtiY0d6VM9I8EzH
iT5TN4R+vbow5T6xvVyZ7Dta8lnmKULVID20RoOCXqNgWJ5ZWSit28FB0lrXJas8K+tiZCBDxn6o
zDC49vDvRoCagKxQNw3qVatBd/LBnTvtHVwMwS+rwsoO6FNW6D72jfUZBU+xzRiYUtqAcUyoZtoI
npI1BgJqrD2rrru7AVGEzkMsaeSbO9hUnE0ii1ovki39KQlGOQTWaFrnpd361XLEPAyRPduvE5dK
n5UujbTQQo902r60MNaLPb237NHF0IPSop9Ipu3GFq6+m6gcfSxGQvAFm9yukLwaMw17EZHGIlyO
ujJ8zZrBeSwkVSo9vbERVrBrvQbU6Ywd/5z040oeK+e5mlAhhGnRIoYxFtXlpGW4soRKJG+a2cV6
iXkJ+1Yzh151HVNYYulIw/gjHpTwEToVouFW1zQUFiKC+q0wndDwHJkjwp3ksvqhUHJBiZIeGWIK
BjqDlMxISPAclfLEa0PfuLfSPIs9Tcfc120cvWQydb3a11mY/EgogHzFLbaEOVcV/vemQBLKZQf2
V0aHj+kiKaiR4sqXp4pHWbRM3dipktb1Q0Xc27Gj9tAq0eXysA2WA49mXov2eKgEE15XUYJT+KRj
f5Io9iR7o5LlkxvPi8fLjKi2zjK9KTHza4QuPC2GW+UWOoUwbnFpurGHsYcobIg0xUGsSWUwokWL
5bgtZT4edDWmrmZt99EaT6DIRzWL5vwqn3K1X42YOvULkyKUthmdOAS5Nzach1qgI1RRTbCjvVAv
8JGYil6qVmKKsIvwyyFxVnIX6w+5UZU62otDuDfaHkw7JWkEihQ5aKtzI9GnYZW3TYP5NTJQSO92
sblpi0bNltrY1srKlyKrXxF8BQWnjqxFLzzK0G5DE+H6lWzW+tfB0dHJ5aXbzwJShlimSPn2G2iT
Exa6yaQ0n/VKsDokaTTMm0oZsmoNqajIXWRH9HjV93VfLCxq1t+kyCRWwu93FaUmsPwiuHUibeAE
xllN8URuofrdxcUmo9zsGr5seNUU8k1pJPLtDGg+gRH5rmmka1yS9Yspp8Ddq7pbpv7W4LvbYXZu
5+MN/L6lE4wY1yi9q6TtVRxoC5M9nBbdtV7KL3UR3spG3KEKoZzFVbvWWhEufL9HPBObxy5GdsvO
zjGI4ACgvq450zXWT0RKtNHqynhAdPTbWGdfBsJCvS9WnaI+KcFN15SXKTwVFLo2eIdt6ybaFoGD
WRhmZvinKkFyPYTjMi3FQ4Wmz6IxynJjVf0ObzdUWHB/3mhm0npZ9pnEO/BQ3nQT377MhKZ6SWks
5ZLTpX2ZRVe9rqNt7DBaIgfrqMLVDUrvmaNF96gaiVWTyDToo2Sh+ulKwsSoRx9mMcXJotbGs3Aq
4jO91qQzO213YNNT18AetMj7fNPHGzWHR5hjXI/5CcDRzN5UQbpK7O5zrbTbznTOHKXg4IkCTx+e
p05Gmau3xi3//b1fBfd1pCPIl+lfsK46g298bsfaRYzrKlZfmOrI8rjuyoHAVObXFoF+K5LhxZCi
bJl2ona83lA6yzUowM8ub1nKLq0arPMwk+jwQBum86iQz5JMOe8VSfHSTHELQ79uRc+q4bgBor0N
/JrCLfY6D6QCi5QuU246SwSzNpgX/X/qziNJdia70ityGpRDTHoAETIjMlJnvgnsSWgNOMTaOOuN
9RdFWrP+YrNoHPbwiUxEAA73e8894oDt9Hs73NkFG3LrFT+/d8jdgWa3j4ORRXoGVLq51YWNyPTt
pcqidMmbKN0YQKS1/u40Y+2P+r2MKcefWWM8o7EEFx/JKCLzjGSucoe16qsy8k/20gAAOz0KZkJq
1nrqooYNIJMc0h1ciB2Fz0vnNOeuK78bZfqxEN/+s290/XWp090kkaUgjfAQyOmTL9zlMoC4hzlh
nxMiwieV8jsBGYqomTAp5nU0LAym+5+uhaVU4yj9Muv4YI7Lp9WWNava/s3lwpzGKs0wSwxHcgBD
lJsUaJV+yXVglhS9tEutERqt+LUJTFXbOdrKLcYNom9fBsuhLjHw3lnESRQ3K59Tvzafc60FqPMm
HGEMm9wtTVlfU6+2h42ksaKDBIEFNTF265NhzbsqT0O9JkumdnmGeW3dqrrd9/21T1RyZOx6rbcC
ted47Mva485nP7YsvWwVqjmIUuaSXIUtj+Nq35wxD6gusgBScohP3Ishyc1JZyJIbBSWljNFKWmN
UJJE4iORoCHsyAe1mJH5Y1EdxokUL1Fc1j45kyZ6M/TquYa6MThFJAe1TzTvZnDIYI/iF7o+BBMZ
u17HYvO6fbKGqYswsfyWFsZO9MMbFcZnVlNCpD/rloa1fMpWutie5dy8TKt5smMev1TfqQAFvkYD
P5wdzGSbb1PyXpZZ4Oj9Lu7H3eT9Es34sNp5NI1xfGHud9bGfCdKKLnuStaX8XvWsQMjzjDq0oLo
nHRpfQ6Ydj9sxkZKAmJL/NaRhWohDu4DXKj6W+w1Nwt6lr6PTZxYmZ+HSUFunJqLR6k4oD2bRjNm
Zza2n0W3EvpTIJ8CisJCuKcS0bbxVz2gI4GGHeYbooa5xgfUrq6zHM710tdhQeAy7lCf1Qw9nK/W
MN0tPAJRuu/U1ergNd/xtQGzsrUVlp89Vuk3Z+QBHfG4d36Z5fioz3GX0hSMoxulQjMGZiSuVu+a
YkLw1UOt+OZpBUF0uV26+a5vvCVCeKRhI9fY8xyM8SRgK+WcBUM7ZVdLzUOFHj+zyPS0K+tnL/Pq
u25Vq4oY+cZtZJO62ftxe89Hi6UkFs6q66wP1VTqB2krzQ68xeZIHNEm+VYbD+fWrQgfJCvYPNG+
TL+5twWJ2nbsZKGdxXPOonTtpzypqj8lHuMYBirNenEEwmC2xA6TwQzS7Ic+Nn0VJlgEL0x3Ztu9
2riG3Bxoqylzf2W9tEaiu3CEPYv8K+S6iObXpf3FC6Zt/tKXvbarlLPB1cZNklAql6+HBm6My0Dn
gHiaZ2MYAh2N22MpWjVGcFXAIZaxWuYDB5DmhmiFmebN6K75mDiylyettUFXU9e415ZeadinhkjC
D9ycxZXaZEXRvNoYtA+r8wtPRA6btp2AXxeRbz/+5+jBf6lM+Xthyv/6/24aZDKo+a+xhtf//a99
kd1dCP9OJnf/kX9HG+4yOeLm4cwB5WPdx7/8G9pgyH9hXg1+SPYOvpbQ+f8DbTD+BTth/gmwwYCM
fZel//s4yJR32R2TJQeSzx28sP4n0OJfgWoQSugBtnm/Ol48dwfjv2INJD5wFoNfk/yTf3FKP6jS
O1cwM1h1wCv/9678P9gZuEX+A7Bxvxhzr/v3YQKFjOOvF0P4bIx1J1UwojrfXphR6u2JTjcjnx6z
x5p2ajH0C7Oc/M+9znb3FTb+Cu7Z5B40Yidx9yFg0LojDHH7JFDQSQqhJB9uRifd+lBnRM3uJA4W
4tgNlb2cCbUdu4PtzM7FzEgefSzS0XiQQzYm1zrNs5VKrV+6cyrXpAOb44wPVeVyahjjJoedLrSq
ZyKNQKfoIKiGvMn3H5IGdogWs+xij3PbeMtIaQSYNIvaPE0t/t1s+l1VHazZ4gVvDfW4JhO/aVww
+EHXWrVfXuESaUmqqSmCbnA6y+9Vyq3IoTPf8iZxc/b1Waa+3W/waTp+ATOvUmER0GyaHsLUoZAc
MZQXFyhd2hFJbjOF/TjPJKdSMxUddgqNXj2oNpO1FeLbSOYHfU08Hg2ShWPs9Cbp+XOLpWfgDrrX
79OtyZjAz0JbgiHhIeJ4Cxzly4Gzb16nrYbWoayPXOQWk5NE/EjyKtJ1AaVG2iHcHIqMalzJL21F
NGex7ht3T8/SEpyj8/03kVwaAnLcSVnOPpunyBK1Tps3YIB3z2q1sd/0Wuc5seE56fH47gmcBcbF
TiORGp/p5Lzaa/7cGtnFWikkpVH8kkx9/HVia98wdMzwkN+x4o/d6sqjR/XkZ0klEVTiGFhwaQr6
7pTZxHzcG3+1EAntaoWvm+MePX4VCElf5ohHxdaLn+wcZrN1ANvtw6KYn5YuP29alYVpLnZDhU3/
sNThlC1xCPXSDTue81yh+NKG3/ps5JAwFFbnd9h5q4yLschnZGCFvxrJ93QwTquTXFq3bMNisFXY
bVgN6fWwszp5c1UZ5ssE30snc1WfdpvbP9MYXosNNJjgkBOiKz92Jy7mDFRveX+xrfxgkv8bLvW6
d1AobWv9qG9cvW3sh8ZWN2mkv8kjAQXq+9d+Ui8mjp7UZNfVLFN874kxGNVZs+KDsPItmjxoG8MW
Hzczz49uqaW+wfG5IWf1NfzG+UwQwUYabgO+eJ9sbxVG12WheeBEiwv1dusD3SXs2SqqGk5r1YVl
nX5YPY4ZgqhN5a7kCY6i96GlhR7YJcquXzrqLj/xlquTdTls3eH3sBDWqMU0IPOavsArJVB328Wb
vvhtQXqUXr3aBeC/7LzzbGwP9ZbdGoOGE9JtwDl8xT8LT45VzlyosHbQo+qAnnjZxWZDm2ro75i6
orV1gf69bdi7wBXSHj/5oA/Aq67vjdpPTxQ0K2lzo979syXTy4S6FFBJ7fvOPtfl9Em3fhjNrKM8
ubtCy+FH2nsqSNd42pkT8MHaxCJce4JxPePsrHzprd2WoGKUGKVFnl9GTKJD6sqb2TbW3mvb2yYG
bELS7tc0F8LvsZj0VbcdYCe7+Ok7v5FJ7qrGbc5rkTy3+rgE6QJPG5wZ482u6f2p7wHo6u3BSkzm
1UZDPIpZ/FErgRZ4dfxgLB/gQ8d3jS/Fsspj7Kk7PHnv29rfDTkgWEUJvNOF3ElriuSSC1+BSPi9
6+H6DvllcIxHtcGm6cfsPKRau8+EvTPv1larQ1k/V2pH6BKcmOqUYvCbxMVZy0FkC2+MNBU/DcVk
wcjmVTWc6imP8x64T86BkuUI3iDfE1cn091RaTDOlhvgSrGG1WK/xI1zM2Th3mIqvwi0xsBBznm1
KKEOqWvuHLG8Dx22U2PSHaATRO7cHdeNq5m9TYYnVkyBSPXtueCYhlM0XIhV8vZZ0cLgXapyP4/1
n7Ws3xvb+QUQyuybOnbTUjNw0skMYP2IkF3j50Y0RVu7AFPegm94MY1R0hk7iz/iotrJwLJUDo1C
nBZMIqMxHSn6kq7Q3tMqTg+TM+3ipI0sE26llcdPZK9d7ar/2UkWeoPfWZOlMvLcjpqOLsVxY1Qc
a/ZaaV5oDMi1bJD5oKdBZ99NrgPYyLr2TmRXKTZKi1ZfWfRNpGtzr1+WcvMCfR7Eo2ZWxEYTSEKv
k3fgwB3PFqVoacNoA1VEfBZLP/fUuenKU9eaQ4AE/Y85F2wNekGm+pIYZZS5+uhyW7qjW4tTl9fa
Wbpj42cWHdlEmPYBzslTUvZf6DUuAIOvo1mxrBtn39PmzMG2OR81rdvvARnttUbh629zecEECqhl
av3GxGW7lOvOHbofXpu+QimxfuPSqGH21z069rQ+0RGVkO+yHYffj81pvsaWLdqruvWYC+0QG+US
yrg9pBORdTktYNTPzbG2BT6tTvyDIvswd/KPani4hmrJSrfS9qaqfD7rdmtGBWozjsi6ek1iTkxo
phasu9LkRvGQam15q50cvimCNg9L1nvC9rMB8hNamX7ZmvIPNIth501tSzKtec0KXirCEqZAZqRs
i3sHndWSY7afHidvSAzIEnRsSVV/1NRqQdsO7rXPC+oFb3qPPcg5duGUqPOlAJGJ15PTYxqWeP1R
o3BFnZmdIaTPPlbXGjOb/Kse6+nYavLTXVsPf8XtW9JWT4J9KsY/BDjX6y9GJY3QzArrAZe0jSBb
cAOF4Q9pPPlhS4sTCogn2fQX16lfpJuZkb4m9v0AxIc8NaznDQ6Ib1ZI6ekYSyyhti+5TFDelbWP
m7LiWWrZQSTY2+HFMD0xDMjPliEu7dB6ISTlr4Q3ws90bXqwvTtuT6pnBNdR/JrN8ue0LM1VX7Jn
iQ6TB0fJ47lCf8fsmeheme2tthFBs9lfW121OxiUzm5MCSTX4f/6nVjNR7MfacOX0QfJmCOlxcdi
NCO3So+WMT3CF/g+Wwv5aLP1YKtKhXZc7qYSIyghvetUrbwnq9sEGIVOuDXrlMyOA2DBhNzaznqB
pKip1a9GI13J1M9lJgHrvYIBlfm49d5jPmavrcKZWSsvfQo/KmnLn4XX+SJGvZc0thZmG06Lmbzh
lv3E6GoPhflz2Uq+LiXGnSUZjNgq+UupfR/djB5+ku9828Z3u+WHmo03zYERlTnzGZ7iq8dCrAyt
P1kTScQMGogWZYr6WFWoMBevV0EzdF9tLhaCHWLjimC9W455n1CUWS0ukHu3X9r0CdYODTiqa2cJ
lD3Xv7N7Tt8xTTv8QkFZq+dEM4rlwsY86wGM7yoN+03KM56rGsJZFNzCh1npOAfLdrT6O7OZ4mPO
Jzwu/RUKPH6niWdehsnSKAkJ0w2IgOOXWE5dD49ab8b/nRvpnan7H9SnexvkWbjncDWIe3fixl87
k6Q2uH0MHIOGUDF2BWU0IdF360Ot0pgRDuadfUDq+fBvI/f/krH+NwnzXy+MJAUiHhZkdwLv3wym
/27W28KenhzzznHSG5HRAAkr8+d87EipdsFmfdF5JHyQGa8T4GVXPPea4pGk1tUbQsTpxQu6MLUX
5FN9FrGR7mZLrzXmdmMCpsx4KXRXFExUhps8pxrHdWUWDj7fjKUgTPVSe52gvbbYiavlv+HJ/ee7
SmeLEQH2DQhh/pNUtEOw6UDEm4Kx6sv3QXrluwLlFZXBKSxW4UD4xUw0+ud95j8oUP72MElnuDsa
IWYgR+ne8/7dPUWaPpqJNqPuyVWZhVbdmm9mp1vDrl+WKvZ7Q60MV+Hw4WZeYW0XLquLiyL7Sxmw
5j3h//NPdO9r//qQYRvcG3bcGDCZ0//hA+GrKZUwei3At9Y8I+Zwz0sxCLgeeXYTbSsuXePEeBXM
4r8T6v+n/v5voAMRnigEkVvKf6Co66lwJ89sx4B8iOSHStyW7aLe+iQwjZyn3jub7Yb//OsCaPzl
60JdwBgB6T7zIHwa/tGkYTaW3nFiKwmncjtVzqG+K8maz39+ETz4/nF5IT/WcEBAte6wASIk+4fn
nFdZ7CQNft9pd4Zb+JrG1D5tMakQW8L4ZWEAFpZCnpa0eGwriWCQfa9ys+GwlmjcqLHuhyL8qW5k
jyGDYjihjPpjk/oYJxMGtxUJ9+yqZvFk9Bt4+FAyc8KfasR+gj3WaveWXYYOaP822LuBjl3CeG1K
eXIy+9bmjBH1PrRFc8Vg8gB/dfBt0R+bziQAOx9xvKvA/pXLYWnCC8ipzx7wIjSiTSz3chnE2Yw/
ey2OPFm9NEPzczOrs6vcNKSFuJb2/NHL5SRLJnFyVR/xNH8Zw/KlqfYjNo0TGS1nwdYW5mMeYXeZ
wn3ojkywEOkI7zVhcF8lXajF2q7I7D1xKkdN7x49ZTnnwXV/5libb2NfBnMCJLQNIzVAmb/oaXVt
LXu3ZvN+cFzMmd2QKXSIF8k3QOGXdLS/Z138MBfJYZ3N5+w+elEZIwx7+Kp0KjOz/+CuvDZqmnyo
tjtUivt8zU6VkJ+UR5dBJNe0WsPV4D+LBMJJO30oh04hRzBAd7RLLLGXqfiJwvdskMbCCaV+N1ZD
ulwFjj1u+zmbTzHiiYBXI8TL4a12E9N32zEi0YJBs/PM8O5TFmT8TNX75jWnqcIPF0dpqPbLsHPg
f6QtwWFxcWzIWFCt91UvEgCcdzjvrsaaf8xJdi9MD4WCFR2r79XsKX8ym2czm19KhqIdvgLaoH8T
tnNAc0nxyIMlPu9xGMrXNNFPldWVDHmGAPsFJoWm2zSk6dU0Enn9ZWdiwQuY/t+mRgocLX2hmnub
x6ELgcO6oNRYRVhw6U+ToLefR9Lr69dkWudd1y2Dn8V9+ROytbPrNf0hzpv9ZjA/raao0eDYVKZW
hbHIHqzNOS0eEoK44hnjJUd2GIjBlrp7UGSGxsW4b8vtYZWEV07m8CQmc7zWi6DsHPOr6Q5nutFH
0Q0seWZ2O5Fa5JO0Z3rDk7fxnk2rk+9amDO+rjZnPzEMjERiZAeIEesjppAPKi/2cUykFMaiavS1
OT+UKt05E6EmArHEESLNmwU0dbSgsD8Bkfxhds6YaxQf5GR9a6zRCTaMngKtgt838bZFWZN9jd74
iqtoFTBuX5ixOjv83vfsB2NAmgQe22waddU8iNpmJlE8cl8xcGnIbLJ1L7C3hcTqlXCKDhVHQHJj
GmgGtL9u7fFIJXd0iEmn2ox3eObMudbp1Ws5XqCBMLZTzYcLzy/owLge+tmLg4YajaTFsQzx0XRN
CEjTeVi6P7EhTzVxoUAfTRp1Ooo5p7cuXuo9zwO2MsP8zKgmSAaoPk5MAoJj3vkyvO1+E1ufVq91
J9Glh82t53vAHjkQ3qXN757p7iv8mahE1h3i6iuCmE9vK/mo2eoql+RrKAx/gvbUG8tBryRMUMrY
QbZEulofW7MSb64/xp7cEfX90DfZ96YdT2UvIkNMoQIgEN2ya10dvmjxOK3ZD6a+UYpqOiut22Jr
ZHtv52FNpE9e607zmn3nEn2yfddT/WNi8He6Z0f0e6sqRfox9JrajzOkLsekNp/7JsRSSERwXdqW
L5zw4bIumhxvr1f2b1IkvJJuu9V2pb4STZtn2zGWGKpHNlbJ353ayPFLS/CB7/P6BSWjfJ7mvAeP
5aZ77I2Q3c66UPVTN2YE2opsgSnBbLNDPArDfGDxr6hpnXT222Ehk9Ew8lfdK7obCO4vFJnHTYkY
DEMP5Sz+iMmG8eGqRYa2mY3zcSviOJr78ea0DY5ki6n9WTYQilM6TsCMcQkKtrjapSko0+HF0OLj
xysJ3/TLpeD1oW0C5FT6s0a0VIxfivNGKswU5dCGgrKcjVud66UXGHzLswsHJIBgON597bpTnrfr
RcREBvolKsOgdrC+T9zxcQbN2HflcIQWdGb8iDZyjEe/cckY3WJ6m3W2L5lSXYTH2oM7u7dxRkAZ
05yEmIMMQRrTkiVTfqoTqHaV0+hgDxSWadG/j4P52S1QcmDXofx0sHXp7U6cTLe7Dsv8tKrxwVpr
LOUcZ2x+Guv4y6zGeY9qXw8UEd/E33TYMft6Fo9fngYXeXHqUvxAU+xWpLsAQaptBPJtui9tbttT
Pdqu7ktT8DN9YVm7DnE7DCA1zg8eLd/A3NrxvsVz1j5nBP1Co0swm9VIEPHX2NtamGD2aJJYKAwC
PLK0Z6TOURzFnqPXUZxgydrZRXXZ+pZRuYLmVATk9LH2BtlZHpxEpovQR2vzQH6m6UBMrLdr3psj
AWVEkGWg9qjrE/qbx37ui4qjQWRbEHfNpkeb6pzQq938Vz/n8Zs+3zPo1rk+IYxO3GiaYNQ1GARE
gPHl5+T2btS1VvGKOaDxMOQL+DGLx+4pJFmLR2917HRn6e0rZ577YPDdTrC6lA3KuujXEtpI0/SM
MeiIwtgs3LPdURK2/bKTk3ikqnb2JFu9K+DkxYXH525GjDi/zqIcaDBApbN3U1EETSbmj1T2z3Dq
Gkb6bHxEOthPXVeVwaAc71OMKexOM4utPzXw5ishr3KM0PntZ1tcq62hHLGvkCm0vVpSSgRPO/fA
0KDydYOtF2Gwg9UDcuI4PDxDbDyIbnOPNda0b0Usn2xTNXRphje+T07RgIOPLtzxVvQHSlOgGdnD
RZ/Zq211GSwzD6GI50GRLIuf9MN5sFgHkr0Fhu3MkYYZ1QplEIVU1OiF+TUz04NbLvXHLFvBlsmv
HE7tvM1HOQpsgit1Mwz5e9QSWBtSWA+mArVwAYh9p8lJqI8HTqyqTFmYDFR2y6q9d2XbW0D49rqP
lQbhTjubcvxmrdW3sZPXyR1/9ts9fnfeIcJ2QlGbkApsCw5n6aTqqFu19UvJtIaUv+1ypyYuGJHo
cuxxlNzj5IieRZhqs3Ym1ODzYrBx1qJI/I0R1JmhDEnPA1KdLIepZGHcRtKQfIqLe8zSVtpB58j2
1jjr3o2z4amWfTRvlQ6Z3YuarGyPDCM0xtBlc0aMc1F1TEq4Dl9ZdPOIprP4zolfHSZtjta0c5GL
Fd9HLHSgEJYy7Iz5NlQtrIx7sjE7djJPvxNbPtuGGOgV4NvW+cNswBAAZr5hv/UTQvQWihx2A2BI
qORIfMbW4xGb6PAt87A3wVpFweITyXzRamRK+eydcgF6K9LxgvP0LSngcmxDcbCw9AkWtewXK1PR
kjBDY4rACZj1h6TOEK5P2/bm6vFbVxYKEQFEgL6eX8u47iKTKK1Pq4bfBOBP3UA+n+sPA4zdmcIL
GxuqSHPOt0NjJ0zkcohuUdtZG/fak9ltmhly4ucJq7TFi6aQ7q0vY/PiTMLaCyW1T/DB8QTtNLDq
yvFbknGJEqRm9RkI0rN2ZT2BwC9d4Gy9dI7cBUhDVrcGQ+0c5sXdghKS08++T1OV+ExufmX5UO4F
+MDjWJtPZWkRjFW75os2iwJjH/fW4uyxk5VVf7Pn4aIWdLmrl+5nU2xPXU11msjirfPyd1JbV/h/
sGbFZj06sdYHtd7NSDDWEz7ayNjn/hvOKUNUaSOkkQV/j8dmWtWfuujacFXLV54jiM9dHEcGTX3W
RUyDsBXZQ5UQZhpr3XqQNOC7rl/bIB4oU8mAykJ4X3loxQ0aQHO6MzSS233PJvbFuTZaU/4a2mp5
MhAohrrToo27t/dxc9xkty+y6onKmrlvNe7qXLxvtXNP3uJ2tzsEwsTD3FUu9QBPZdY5HIYtqIn+
GTSYF34cp+N+EZP7Y8Q9F9gQkyB2Tt4nNvJjWqo8CyUHXRaUvJ4vpqnKl9WSuLapEbpUAvA93ZTd
4GTTjrWAzVHG0VZTwk8r4JxtcX5roZ7ETCg5H405vpLuF03K21NTt4fNzJ4YHCLeGR7trXtc+jwq
RPuMFAjuVWXstcacdjjvrUE/eH/6wm0nf6zHD2sWKpgXJwA3Y0NdYrFb9YxTrmlFQJopfrg5njoG
NHw/3YyoTeZqn4wiO0B8RTdcf1f6kMPqNy4NlDV9ak5AOT+ZHViRlWUQLh0rcm2O6Bk00LedVvli
7tAELP3NNMzzNLACGpW/lHXzYDJnrFwITx4sI7+XNaI/BlhO0l9hevU3WN5nz+mLZ6uEcW3UlAux
Ux5VN99KOxlQM3fXDuy/86dimYKq1T6yddyISjePi9IM9KO1HuJF+L0rjTdJpsozo26KKGucvxwd
ZaCT9Qs3pkh4ytVHXN09A9bxqxEwxpkIWMcs217F6jVPXpJS3FumG80SqvS41vGO1+coB68JMiNp
UfcAA9hx2jH9XLQQYE+/ooRAL5umn1pDieipmtmMzB/MNa6iSVJXz9NlNdlmWJNM9OvYPhu2MncG
U2jfy4ynZPCeY8Ft75w/PUGOgZN7T84CQS7rJOVPM8HoFLTlhJp59WrsS3csolKb4ZePt3TzztJu
MF6wxnvuLE1QDmPtVLawWnOV5Cfe3Romwej9NjNxg9X/fdpkH0i9/m4O9rmr8v5WNOABynkfW92n
jaAaYgZ8LOFO6TXzHN1MXF7e/r1bSZAYGZY8W25+KxjsXFQCx9JK5iYwZ/zEBC6NSdEzBwe3NILJ
26DWzwRHDGl7Wu248K213XZGBT9/IPLkkEzGeohV8sI4QcDqBvimANnFrT0iZsvFE4T64yRU9elJ
qmOVN+QSCZPvC5+7TxkdttArR029jB1+L24yXMtycF+VzBlLF1sSQoTIorbUIDPew+47a3hfhmk5
TO5kn7wipY8aVpyhJUl7aR3DtM1+WFu9/Gpmq4FAJ73TUmw/NLyTTh7hB0QTfnXEfweb035VZn/b
tLaOxsQWR6eay6iY0yGsivYVmsvvOCtS0gSsOoL/iAS1qEnWIHRqYSg9pLMTuTkUgmVAI9pmp3SA
2Y6bCd5sNQ4CBY9pFAKtj311VgKZ7miDYakXd5keuUNZqOzqsKjpMEwMWFJpn00jXdH9oR7q2I5B
eh9zFTcU1a33CDL6TVs34nYs922d9D8M+OCuNqSXG9Yt1ZWFa232WSJF39Pziiib+o7xEwGpizTs
/TyXtzXJGXOUm3vwKgLd24zJo6l1P9oBmHrEHdSnur8OlnUDGu4C4k8eh66t/Nzi/kshf0gn5xKO
lR43e0uCrm2fC2W6ARydkqxK7VxXal+U6eSn/ZKf0lmvf5VlbexHfkTZ+edEVAOlg/PQ8KpeynZ5
QV+x+J1Lpz4N7dVYLD7Jli2E1rZvXae9rZ5zSyqCGTNMY3PLWMJY4sOLq9qrjupwanmhhVY+MWf+
JkdqIU/m59Zc1rtMAV7DlJ31ZVwgHRdlzwtjoKxc9EfZFr8SizcnkyJMC7Nl9TC3rro7mzgzQXWV
t9x5mXQ2rqQZmBVW00scrfDk+XtvDC3+Djr5+jCs7VvalS+bAzGhy8XroMqPxkoP3EXpI4uHHV3e
lrb+nGV59Dq6WkfcIcR+KcIVAgVrxFvCzpyqAOiMocIoItm1LxTAbyVx474Yuqc8g2nctP0575KL
qc3QrlV/iAni9FNtusWxfsa584LQ67nOy9bvB/luQeoJepFW9En3EBsJulo+5lv65ljMi9pM7axm
PS5x+d1yl7c8J9/RgwWVmdWn3Zf5u4YXmD8rbZdyYx6A5wdgvKqBqFxQAo75wzIhZtWBFnniCF01
af3slvaeA5jvzLG+ZZPDddWnpEAd8oL2oso1Pyka9J92E0CsBjcDRVrknjn1o012N2oKyCtJAvto
+U6m1GFFieUPeYsXTukp/ggg27Tai2rTd7LYfvNyW2erKfOQsU9JDmEXFUMTg4q5T1gKQAuVPzyd
4e6Mum3nqvGgT/mjvVBRCtnHvlzELhGA+NRfDNBp5ndpn90YHWd0Q5tJxeLeVquCVotLyY4RZVSN
dvHp5QaZKmaJboAtyEIt75djbkemTTrISlgxdM8cmdLwAFtO7asy27UGBISqJpyvXhS2zsgsykFe
gQ2eZ1d+dh7kuZIYWd6ucKy9cLORCSxgek3GDxLXeeIZm5TOtndoyoLi0er7b3Lpf5apJ/f0WBu7
4iICa0uAYUrTiI0wreV4mtmKQ8NcCkp97Qa/FiQ9ljpjy/hxleXDqqkHZkyXpAOSMvsJ6xttcZ8d
ub7NC42YWU5fVaEVDKbMvWbHJ0h0OZxlDkJ49Yc8nhxfq9z0mm7Kgw1nf3cnfeXo4LJV3MaRO81P
Or7f/ujAe5IY3gQQBE6FN79rDSHhiCd8r6secCjLwkwrXq3VilkQ9aGkRQ6nPJYB406gUHLbte7a
zu61jc2z1ggzTMushAWnfo4DW0A6lS9pre1Li8HbplwKpk79H+7OZDdybUvPryLUpKoAM4t9A/gW
kNGpVyrVZTMhKCmSZLANdkGyYMATP4THHtXAM7/BeRM/iT9GKM4RQ8rmZBD3pK8ucHFCitwkN/de
ezX//6/jldqeLIMcH8qj6FrZiNHQnz6etIl4V6ic6gBy8dhlvxivmiXpcfoOVCsfmVkzECZuSiQD
rg+GCoXVmqQMSlpHtQC4A9jFexkpzGlIyeZcVOLrZrnSOCxd88iVCAgUP26ZKlmb2mZ9JwgxTOHa
sXwUNOTcrt8BnCcwg7sGnf3StVBggw0jXuWQGfJRIPvCSVPbj1UG5EBettF9TXv0c3Dd8L1Eawqi
+xQgHKqxaCBeSXZL/toqT5PM0oEIofVY56J16iWhchinQjpeZdC7FyJ5MdDYYx5XmDZGeZPbAgsm
RPBWsqEqC1mnFSKl72yWLMw4XZ80uVHhd5oA6nJPSO/Ap+Y3up3kl00o2pcrQUL/MIvL+szWAS5I
UlAqHbq8HnmVUbunZqFNF8pHi+odVKoFmRicezSaJrocv1tElIojcWmcCR7HOzEjfeJxwEUpk4BL
Bn46iSKNkLtYXGk2CeRlBAVwYTZHVWvaR/h/E2QAPsa1/ZALiX681LTblhboI/BQy5Fkho9B5MIF
zFppFOirT20A7qL19MugFhtQ+OWdq3cKFKD8Ye9RzvUgB0y1QP9EqnI1XVrFaZXm+UikmDCNoYCd
qYKtTsQG7rnqxQ+UiYLxIkqvA85HCuwLzngxPCn0RJmVnjwDLRRPsiz/0moragLd/Wahftno1TS1
yuY0zYWjOKG/XJ2Q9Vu0rn/UagmUOOnOjaxsyj45o2tsPBHs5XwJ2AZvKqtmYhrNKfB80kDjTFUk
K0TmGsqwe7ygUyU4xQcpilYXWUKTr2VLwjOy9WiM4pdO3qOD1amNs1Lyq6UA+hNIQTauEikZqyHl
HfgN2lmE78JZEpyksITKprhka79v48S7kleKdegqHf1RNCqKsEJY3ceqHU0ESX6Hwv7iXNOW0EAj
WolOSGdcqUn+2BBRkwEMlnkyKZfsuMNFnUTJWNd96jtSIcnRoVb5UTzlohwCVRUij6opnn8qiAVE
IBNopt3lrj0pJ26F4baUU2gtEMvolJZM22UGdi6k4lHoyuUypVaF2TmuYmOWerjhZHraGUm7Jdk/
X4tmCo2tU4m8StVJahqEhZNSaKa0O+TlVR8qQb+PUkRnKU4uO6brrbzMWU/WtUDePHRvyUK8g5oa
XjTgWydlYy2PsPQBEEn1qAZwBhSKrvKwkZMCsx6QLJPhtFIRsyd1K8ijsF0eF1ZKTiP6pNnWIUlw
jzJ3iL4ADOjQR97XgK8TtYDDLLsGZ93pH1g3mUK0ErQy67NCVy0+r3RCC51gibRFU9rjJteMAhSS
+8H2UFdbtQRzJD7ryBRnUmvdkhK7hu41MtKymZB6I21rTel3dlh4OJVu/jnyKpECV6xO7RULrwC6
t1DNZry0kzswItOiio+bhX1eVuJDrchXWS2dpYotk2hAXcFqCnccKtVFDKzHMtrJSlWmZZolIy0J
rsIoZ00XgBu54y8AVi/EhZcfhnb1PoBTMY71AHhlVIdckj7jlnLktuapnYEJ0xb4aEFQOUrUYo4q
aQLt8dheKmyrmvRTWl0q3udIWXpw++BSxdbUpBULd/aBSvONnc9XEOcEIidPiOB5P7iLgrPLIoMo
+N5RYqgfVyzvxKDFl9hRHZfRqUv6NJfzE8LKo7LOPkttO03ydpq20OzzgnKreVV2HcCNojgPdFjb
hveuJj/AqjkmcDnUUv+z0eYIQQDhOA5RFCy0joxZH3uSehzRuObQ8ozrtgZulMvJaWE38WxJCpwY
sgUN4S/moe1+SbXoC5nUSxt2Hl75h8APT6XUjeHHKXeuGALppL814C0V370VwIoYgbQ6Q6YK8KyG
y6fKq9tF1LzHC0MRzUOSwmtOLfolq8sUBpeRJPpsAVGGiSHvS2f7Fk69X55LRUOSLaqqT0tZJywo
y+WV5qb2tWqyGUfByg/G0KRPgjSjJl9Ag/eVNJqoC0EiuWBmk1gwaHseCoX+JQ9l99ZyM3cWtHDX
MrmA7liK0erYhtWJ1VOmMnli2W9boKoS6DQKvVm5FrY10gkacNUkRs0RtQ8vPkT+Xpx0MbxvesgN
28aD7a6W10lMmnRUero9VqD/k3aSYKxVrTYFrs/jLpDi1732uMgqaFSaZkABBZRSjw2XtEzXCuNQ
UcXPpEsRK8SFNzlc37WGgolI4Xjh2T3koWG9M5X0Y6tSxhFt/6LwUBLhHM1BhEGeEotySkc68cp3
ZW2iNDpC6/ol+IdpQ7mnUGH8KR33z1/qi47cz86DFyQGwI8VSIJ0iTYnsW5Tos9Bh9W0PbrwUknH
IbEOgSYfinVbTQ25hUptaw8ZIdNF5ao3hu29tw1cuax9IJWpTaVkKUxb1TN4Ypf0XxcEKYb7WAIl
nwi54R43nvxOX7h3RqMehxZsxFQ7WaUQu7WkM5Ni5MRIDNDMd9z6skLlFH2vzC2DkyhLKWyUzayu
c1IBJGYPlUUp3C+QbJhasbycpUsFJh9yXz7oNT3KR0CXyfaZ+Xs1bLi8W8Snq8A7CkUhmFCdOoNv
AAsUGLKQAGqlE1Bw5BWQOhLCwXFJy0lBEG5bPX0nNsZqXMvU9iIUA1eZro1hb0pMlDE1OhoqlCs6
A61omanJxBit9R7XYFIIaKP7nnJN6yRqQnQScoX4gxvnD0toi66UUBA0zjplChuGNKo57Fe1uCyT
Up4aoQF5IKRXSitRjtAB77sL2G2mRoETTxQeLcQKxW0MdAiiZCqq2UkrrOC5xjOpQHQVvjiOV2u1
s3xZHjemEkGlXJ0gNbw8zhJS5AsbvYpqcSKoygcUIPVJLljizM/dy1Ypq3OhWXzK/OI26ejBRW5C
gu9Yw/TXaEapVlyh8DCzQi8Zh5AWIa0F7BJRnWVpYExR8vIo9MFNbm1QBmW1PBWl8iPYbpYZwyRI
IqDyYEphNl6pCMTFiHefLgphlpbodoEUta8l0yg7astHIDQlyk7h5SKUZqtAt8HyqPWjWAofmrzk
jmHS4gKWOoU66moEVN4hs0FPE9NcfKxVce5RZbtWqxgSQZxjkAPIr00DJqSp8e5R0hjj3JxqC9DE
CgLI4yZoL33PVa5k8PcFrbg1ThqK1uMMuPzY8xqrM3G3dKI70zpJuzjH807MO5rFl6M0I2ANrIDa
Ocq/oyU5jJHZycmS8DwOUSMFX7U80SF2Hze+AAtDjG6Ie98HHbneh6N3mDdAjoxYgx8NoqhcjLMy
RtFDzD2kJ8oqpe2qToc1vliqcgXJO6/cU959a8381ABEbAOYjD9JIRLho9VSaprTSjVcMqsmvXlO
Q6/LdIn0mZwowMuh4gRRJr+TQ5j1542ecJG4rXGkBFelX+uyFP2bWiY5Oa0DeB8nVPctYyppNDLt
lFsUtotCTTyAe+RNcIIax5ANZNqKREr1qaQTMU21VYUqSNnoJVVTF9WkKhCieVXi0QjLFKO9LBj0
zNeMJp8auIsdvSVgK9IQOtcIoRaLue7Xi/gurtnfEB3AEk0KyS/LeRTmHPUSCLAjqqFt9iEj1RoW
SXhHYpR5d8ui+3+3AOWI9EfQkHtGQxnpJElQjuqIds/oO4iPaqnIVHAWqc+BWyYTu0qi6AzJkCo7
oSjUkcbdxvrk0mgsn9V61TIowPL7pVQsmoeVXFXmQw3Y5M5bodk7VdkD3BaCYUetu1zFV1XXQIYm
BlFwrkCSb8bSIkwOEZ+1m3OxtEJ1YoKijg/1lassp8BvIV6AvgKiYRImoaiVQZm5hl9fHMq2UWYz
Wp6biyPOzJp5b8WVPQsyvTEuaY9kWadBK5rlJ3w9PxnngCmTsR1GojmincRK+LjI/RTlW70lbvWC
gj4nUeGRgBPyljAigy1eTnzg7FP6EyF1lZmpjU+WKS2EaXp7HlK1lG5Uw7b8KWwKqT2swlgolqMq
L/3zVDcE79gqIRCTJ/aT6JF8jFcfeuRlQBUt9BLH1luVKS0czSCu7JNFAa1ljDb4kmIrbKXoOhd0
HZeKOnH9PomCsjmhEhvFE2RnZPXEVW1fPkdihRZSS4Vih50uSIoEmSKIY6ERiZxqaVU9kMGKVzha
ZiqeE67gy4tisCBnLQayeCXpjfaxcLNVM1WWJQAFJV9YHZZPCGPAc4vVzHT1jGKol0ugJ5aSPCk7
oOaJWOZeRuk2bGwiujJNypGpVjKYFJnYQn4nAR+vrvSw1dWj3PV5M4uqYTOWqZkYZ0boggkB+pqN
mUqYyEKdNtVEAPFmUt8KF8I7P8ZjP6OJgs5YmdGcJmLcyseaoCfGRauHHB8YdJDIlpSg6xGg+5OO
xSonsSp4KO6M/ARRkTGwQe9aDVpSMGKgp7dx5noa5bKwTc6XYmqeLsDzPApNWnJiam5yRFFhdQY8
/nwhU3xEjkAAZVIJVfE+SqMcqdg6Tqklak1x2wqJelGbAORpBWKm/mHh5i28h0RGkwwsQZrOkEQK
KX925UrETjgKQzLOo9orqMmaXhzjAmnuwq9Yh1J0DzhEuvcXHCe0UFhDL/GmkAJSCk29SzVUnWdd
m9L0XA6gO8NqIV4DE8/MXEaYsS79mH5BPbeND2PfxEiuxBpY2gLkrHJs5rr8QdCgDNA51IBM4a1q
YlQ3N8vFMQhSYvWFHIWg+BYoKhylpg+FoNSF+krTvZvAr0HB1jJErtVItlcygBI0zr+4XDe4iMmU
kGbzQiIVWkKgghd5lKmgQao3OSmOJaisAFCDnDZCCwvBR5iC9KX3YNRLUx/FC98albFkOlGAgmld
Wfmlpgpkczx5QTWO3BW5pdptbo1FzTa28qCQ39ULbmdMgSs81hYrkyB7oRYPiSwD7s7qMpTPK2B9
RyrCV9q41XUDypkWFSc4CwGVmFzEcIq1G5yUXhascNIUwFq4y0KOBhDdpbErMvOriDVmUwJDBaFg
DS/XfVDvTYRcuZnHNjWPrEOPN3Zdoi64Wl5AIsY8UlK5LYoceoki5/o0T5bB8shvJF6Lldbg/WKz
EG4QywIGvFAU5chWIu+sINl7mYhwjVQCA3QEAR8sZ4URSTdyY5UVNyv68EGE8Di3V8116SXSZaPI
JMrTJVnKcYaM8cREBtI9TiSFbUlH8EIlOUV67VAvY6zaMnKrd4Cwko8AazEfJJPyADafilepiK1X
TNqVi20kcrJTEhWNMofmoXgTJfPVceEHEpoJdkOfBMUFN136lPFI8cTZLBX15CzzUWUb0dA6OY4k
vfqoVyZ4cYS5OYOymqRykiQctonJe6rROfic6ckiGutqRE8kC/9iNVJzKT/3Gl28B9KEv58KCfkK
1XPfganhn6lYCGgltZgAvLRCyxstgYl8icAYjy0fDvfYRlWC037hm+rIbcllTjEtdTbzY3haowYi
I5r9pVXp0xTNrcWJaEa0T0dpAhPq5YITtovqE7AhYLvmqr6EU2yaE3z7kFZHi7CZrqQcZKcoAA2l
vuuCVSl17Lck1qo9SfPE/CLmaXFRWXCzcHvTi8LKOTQVqUF7ZbWIzE9VUqc3raaX5zR4F+6zJQth
DBWAtRTJITRR38316zzWAXcC9oMvpzamY7e++hE0Hd+NZbyHS5MIy5uIGHUqLrbgXVlZmgBCyI3w
xvZyWi6GeTEl+sZHz4v6Ji4a76OVLzPwo0akgjCpF6302Qhk6X0tiOK9hu7NWViV0b2vS0t0eDT4
0UIgEUAVbUq+h5ZkV1RNANaJQqpMQDOJyShIEZ7My0z/4qcpTlQj4pEU0UqeiXId3gFD9SD8aJ7L
m2mB5ERiJSqTlVRr1+ixk49TKbFckHdByWKVLnkixVtdEeHeFKEmY6xQrrJGhdYsbhravM3LKnRK
NAKnulpFLeiwK5x991LmJHpvUi8MThdGBhC8Rmx/pHsW1NeMpmZLKqIgS+zFVDGW3uXSS8ozJUks
1D6MBW1SC6G4aP2wBFruSd6D71o2eBE1T2790CekbMH0IFqnB1BuK5MzRWqz98AjzEce232PtjnA
osJNhDMtzcXbrDT8hwSkiUDyr7TMWUU5mPKeoRUqqLIExSqTdDmegODPPJd0LshBkaW9CFWOM1np
WLBh1pBGzKEkXCwIJhA9BPNcH4YkNNhQa3aCX9Mg6xAiHIVhKZIukTRkXeLpse6luol1wKCouStm
SKmhyS1XPom1FSkUV84X79B2WpDNF2ENb/4hOitUbaFeLCfAKNrTykqtz6VfSA9iC/lrQkYuvTJq
xNtGeZAAvKPsi96SIGI0/DrCxISxwjoGGegdKrYCziY3QO/nC/SuaEdQ1YCNNL4mdhtKRWQbLMBy
aR8XSznGuiNvMNIgjb63l8Qwro2m2dTLXURufNIDkHGLiLwBBRL5HmW+YqJJC+1UXOqY3UoNEaH3
yIWdxEsBnFsBVOuhbiolnxWlFsbjCILAnKjCPk/g+k4Mv0ZNDrU+FIWW5RifgRqg0ZJlpCtCYMJ/
EWrmUgrzAJxrFjazyJIrZGigwcZTGJDhPRLcTAq1hPBOAVpmzBqAleXU8i39C6hkWUcYTdLvVuxk
bJkULledMLSKOpqpy9V1gDoStTslpueesJSWE2slVvJjsZ6somi9lo5kSnjHDtYKAE+dFqQRFjX5
Vhv6U9xKJYcnzrOemTF0wJAZKSTyWfynaZ8DDBcm4sr0x7Fl1ZeZ6Ddo1QGChnLAvcHsD6IEBle0
cGPrVjdd9xBit3otJ1RM67LW7jxdwbOMcLnE0YJA7qOKWBoUQtUEsqQX3nsvr9sLoFXy+1Wru9lE
LOIOng5P03+vg4kla6+JSxXxPRf/KGs8771R0mvyRCmidlYuyWuEFIvuPMuAQ+Bnt1kCJBl1yeBR
aulGhcSUf09SVz+nqyfuui/megw/K5P51zqk2CUU9nAWI2NAekyk5wZVg5ANhM4SX08SSoEjpOvK
KylqshOghf4F5c0HCY2Nciy6NHueuhX6FneJjBrMFIYGLzSMAg6SICtkFaCkJ2TTzfG/8kuA1ZAf
2Vs+aPZJqjb1ZVt6Xjo27YwVXpFeqU5VV4JZTuMDwkljzTCzurPmPM6FXJlF9JbKRpD8ySyvByD5
zY5I4MGCNVgkeX2pL118LsXqwja9RGLsZCUn/Eat6QSFzoLFuoSqLtHDRU88oRgDyBLvg26tAKmH
TKiJYjND02Yh0xbCUoPzojHpm9dKqnaqlYWlw4upmKDAXjIIBEtOqFXR1MGRkoVLa4pWhwYeoy0J
i+ViVQVHqVfz/Y0VcCXB1k9MyPsu0VGwhJ2fqcjJQ0zFgsEpMBqNBFTlm2O7WAGVKz3VJjMS+jIX
AxcLEiZJuCRNAoJ2xaarZKkcm3GZqOIR4E3A8wAVKJbgopBMC05aLSCQqMDViXD/9KhRx/BsSeiP
zbVHmGN8xNuoaAO07kpViS4BplmLcVECRRzDRJWDmYsMjXVkeXqRHUp6B4RcsVEPEfDHeDUt++JY
XITBnRD5iDmS7tWp4gLrYVUD0JxbGQcqhTZJRoujKnQD2TQ8KeTb7VYcxyhoiWNf93mTjYhc2Vna
1NLiqAy59igTgtibCEKSfWAN6eQyk1pzp3VYlySk7Az4iaKTQRrLquVeF3lm480UhXuS+rEPD0LP
aeGd+QHUjaUso56X0zoUqcqWRMmhJ/mwvkcgAuXiVqtS0Ln4RVSKyqUORAp6PysHGcbwbvMOM3Lv
OSJZblAeVXEgopfKt1G0hor0QGWyUg5JAFEMFpU8v5R9LSyxKmaBpIAniqBXyhoWUOjZGsUrBRmm
lQhT/D0Bg20c6rUvwkRYRdGDopPXxOY3DXKhbUOWVVsV4o0bZ+ryugaWY58Q1rP8kOml9AIaKrjL
FYsl75N2iSeREdjHHF4r+R0ACzskSPTQwiCnGOYT3GsY81ZZx9ZRXkvKZ9x882OwtKcLU2hnlaRd
t3EIAQZZVXtluXeuL9ejIAkvqhXd0CWFmIccxMhqIvfKXVC6hlJWAFEqvsiZ9QmSHtZQ0zipZ4VY
f1jz8zol6D+aMeVrUfOHJG0y3yWX1P/476+LSfe0oH5MMQo55wuH8uOArUOeHmTiFM40LvyieV/O
s+Zqnpfh03PwmN1fLxM/Lm6Sn/vSVvT99YGeBKNumnT+t396oO8TLbCu5i5I0udaUlKnC/W70NLv
I63v91sjhA6PVT4ytKy8gT8IJ7PrOBLScv3p94Ikym9gaELS7Rrjco1ns/K15/72I20m8Nvf+dZN
z9fv4vjxb/9kwcHe66k1ZLktDjd8Spqx8AN/9NnDI9EPlsEEB0quoPtBYuvXmgEZQuteM8B7Nw1V
EWkNupkBlMSfzYBFkwJNl+nYR+O67gfe8i82A+q+i0CxWOC0mhU1FvizZxcsC6l38uFK13an+/nl
NkDX8GWv18/2fsMD8iMy1POH15Q38vqh2Rvrn82lfqHd32ny7/XwiPzrMroKCI70nl1+Q39zBS8I
oYfNz6+26I19tz2vXUZkAPZ9/7Ur5hs6S3Ud4n5Viyd1/fz2eu2y9aazdTRV6D+7bnaqiQgdSspm
xf9y1l6S9n3vsvxG0WRafL9u7g2mRld0g346myn45Sye1El57PX6BfENoamm0i9o84zrY/2Z6ZO6
Zmp4PCp6Eetv/HLrgD5Ce06Crr6h7y7HPtZv/dO3gJbxxlDpa991KV7//HLGX+r81L3WgfWmO9gU
FFs2jyj2HV/jTTcvBhCDpz9vTptf6PyjgfSeUyCrbyRZR1PI4OGe7QBVfUP/GsmSxKeH/wV3AH7q
Xq8fTRPesK7ItOTpPTySu6JJ1z7a/6wv8Su9cXWzDzcB9s+EeXh1FmQX2HWbbd/5889evECsp+EH
q1CBNz9/YuP/wERton+i5jFFmcd1vOzP89fC6q99YRs2vvz7U8jYxYXgPEzpd8nj9Ve7AHpz9U34
2H3+9148vQ5sn/3xvzLLzz72vrvJMjz76zYqfn6tp/l4eaevPsP2l0f+PHOyB6+ZrsPcp6fqUht/
+6exEzuPzvPAX2Eb/HEbLzIEv++Qb416SNPVeLcVnsUJs+/A5/Oa4s52nO7FrPMU+w577ZBtObhk
nrL5AR38Ds59dBNYxc+vhFDb9uOruZMfmpnb2C/mjwfXhVPM8+1w6wXWBZ37PseYATInPHgbzTP/
ofdaZUM02XlfvQI380MPMHYy//5+7vSmhgJ7174MN/o747+2gH/P/7xc1v28zp//+9PtrOcX5e9/
wP379ovrOTENDPovZICt9radZ/eOv+gPjH/w1Vf8gyvobRbN436XPFzFfUcdObEbOo/z3NuOtTHb
208/v2XPG8DBTrYdaD3sEDcMAac/t8oAFgBCKMqXz+9VGeBex050nzz235n6rd3+g0vhOvMPzpw4
6FmqziPZdzVgKuL+oAMs3CNy2Aen3f9dv73a3mO3HAAfbT/+/DI7jh+TeJ73J3kdm+47GYy8O+oA
9uHESfvLV5IHeHGntNNpkPTbGVoZYLFdJFnh8f6yeW9lUJDa/+Vd0zrt1bEHWBinTuuAj3oxJQPs
6zMn6TkhqLLtPxfnzoOTvNgi2gCzfM7eS8KdtawNMMXnTvjoV32HTNIHMBkM7DS7e7qTFN13T1/M
UyfcDrO2QcYAr+7SyZyHeXiw6WPdXxrrTrbrAOLnbdylE7xwVdbZ132n45LgDzSYjwF9PilyV17b
d+xr2nI5KWZjO9TaA5AGWB03nuPvRklyVznY95ZvnIX/cqblrnvw/kP7q75xlofwMJB7Djq3cNfM
yUNYpNv2fv7KdNAxee/puPPnRexE24HWS2MIU/cuL7KkOjguyqxMD/7tAF4L9KnyaWc+v5zUtYDe
/uLnt+bTBU/L2Mnp8cclt//pv3ZRQ9UH8CGu08wpwuY1e6NISFbv/1jn/uNjOD+YOnmxHax7RwAJ
vzk6VuSHouGnWbv2/CDhgGbWfv/PjQ19flFKY4YxRHplfao4vKDMD//vf/+feeA0zsFh1pDJ4Q6O
nPskcrZvrWcPyQHoijpAGuPGj5JMOIOa37OKFMAspask7GtlrucEBcF2uef/NkHetSFe8g/el/Gj
08sAWYYG9WuAi06S4DFhAm+cgDDSj5ztc3QrBrVvVdO+mxv7CxMc6wTPNuc37rKhnTX4kxnK5/f/
9M+f/2raOQDb/GrvWtu/bH/5rfTgaB76bW/hdK0P9l0zaLEUzsHVTt5rCPdwGh5cO2HlPCa9LECX
5d/3pg9LEoERXuJ2qPVa++4y26TrvzXHBKuPZeb0tr80RAbzggnOHLfs3bH0zdziDxrTS3LR/U1H
O7DtvHztZHttdf59MoqbM2S73n/tDed4GSnu7Vx2a0wawGcYN2lW9lbY9w3k91fuIfEuCfLMT3v3
26GJ9t1tx1nfdV03xdh70Dxz5v1YbIjJ5V6X2ydevzBZ2n782l74/tyeJNnjzhTIA7gDKO46fs/B
ovHb/nd7Nr934n4RRhrCf3qH3MP27tZTqw9w/LwHtds7HqQO+rnv4rp2ykf/4G3m3PfTHutK/d6D
A6DumXF5iBTeU4mru+eDaeTj4e8E5UMc9h9wPQ/I+QfbKe7eIzzG7cef3yKf5sSh22HWo+oDbLyL
5IBF98/5wW68rw1h1w4Thj24Lu8fCaCp/PW2ospaGcChuCnj+9cCNZwKSTKsAebo7X15cF7mvRX5
NPoAtv8/rqbX06u76eS/HXSLZ54xYbvrH3IjHbEU1GFNWUfQgAaJ25XwtQX11/kfEmzuf0RIwtsQ
q9+3SwOcJW8pr2RZb20NkA17W3b7rTeqNMBZQoDk+mU/qzTABkNLmIldAxyO5lk7d5Nqp0zWdYrb
91Th5p0dt5DS+/7D0uQQ7EFvrtf9zvfMSU/mXXW3d44MYfCPM6Yhftw+d3eQ6AMsuGleJDubwxig
NjZu5w9ef247NOS+SwHq/+4kdH3Z9h7WyZL5a2cREK39BydGeOglJzpWwL63fOjfA8zZ8RA73Pne
A0Mgi/N5sx2pW2jfj5q/HykczjMclv6wQ8wDyLD+7HZ4wX0nYZwl0M56pkESBxj3qKT0k/UmQRIH
sGXHFNl2jIMkDbAYjgsn7N+tNMAsnMyznQWG7NX+L+0El/XcafrOtjTECXTmFNXOahgCrXLmF165
65pI+GB7r9/rMKkojfYXsDrAHJ/52PViHuPv7qR/1AHM+1lZzwEG0a53OwWd9ZGGqKud0z+FOemN
qw0QBQAhcHYApNoAW4SKTNG/2SHKYxfzwptnnaXoJdkkYwB/GDTMyunbiiGO5ssuEu15PWD+t2/x
azHU90+jS7A7pbuDeBgCUHxFqWzHn4Kfsv8Ndzt6F+UoSwMs4Ou11cz8uFcDk4eIOq7TnRwxvRkH
mInKIaDLemtCloeY4tX8sX94yEOkSK9XfgH0dXcZy0McebdBl4bvOZfyEOfHU8rtFKTKY9IPG4dA
U97hXD2w7sYIFmwXxDoz1jU/3td3wyJzQM3drL+gh4hqrkEw9w9V2RjAGFHZnx8kX3BeenlC1NaG
yKVvYIqA6ObgQft3L1n6EP7cKS2bq95sW5aE9N0Aju1v/6PbN6+FZigCQHyH7Q/GkJynon7/cn9d
ao2+8ay/HyntkXyI2QHfYfokDxAmvvOdX4EN9PbLLm3EeGk/nh75B4u6b2OC3ofOfmxNxdpHBAuz
/bz1Cv7kuDuoSg7XPUecllmS9mzzJsO6Y+H+3G1udvNrfJw1oWyvsdfJR2cHD9vxfPaciA2Y+ZV7
Vqi+vXA9/9x8vOt2Qt+q6YppqqZsqhoNgmGR6y/rZn/uGpdU4txd26l38B0VGp8q63Axkeb4lm+D
v/1D+C/WjLOzEHWTvjGyaXGwr1UPlI5T+9VD8kcvNCLA8B9e4Y0ZIkg5pFQkhedDxIpGdANc7nye
JymItqj/qqiPaBYCWJouSkDZNLobD3ExB53++f12pM4+GIpidP9DRgfJDEP6NpD3Ryfxd+7awVci
K1OFxqYwiwquryhLSNhs72prpco/5JI2l/3rTqnONv/IGfXslv9/OINCF/Ji77QYIO/4tmMO9AZ9
YSSfTdMP7v5RUuSAoXvDSkOMS+TYcy2HAG6PQBJDBNqu526XDYGtHntOL7QbIpy5mqflfYi5w8km
A3Iw7ngfz298iNTYZB4lD4ATuMz3rzfACoRDN8+QP+09xwCLZUx3qaxP49EGiK5/pxKvXcL49zl6
fvvfPGp+cA+NnXR+cDfPHnue1zcP5x8cebLwyU0WvRWvD5CBmbpNWjyfhiH4PNMlQNAEuxceHJaE
FD2bog+wTKZ0Vdlhvg0RC08Lmg2mfXM9BBb7hm1/COu0P7L5wvv880b7EHh8bxOa33IEf3CtHULC
7r2ylz74T9zpi4UAz3678F7xR37wXse//Z9ifvD4z8dV4vdJTQjs7j/86TxuelPxSmD25+fizL/f
9QrQU9n/bqEwJPSD2w60jk2HIEhwvzuzoA5SZnh0XCcHgN2/4QFeG5W4pOizOVAu217m51dbx1VZ
9Wyw1IkizgnpimavYXcGHWAXn3OQPuxWhwaZW5g6hd+HSkv6AHv53OlG3o2opSGOufOk7ewvOijb
t7VJ3AywjC98XPzeqEMcGetR++fFWtJr36W2OY+FkZ/nTtm765fJkD9v2K5++88S/efeiYR87PY6
P79DrohM+so+yFzvP+z1vHnw5mG4g+kdAm3xlHd6kYOUh4BcwCib7xQQ5SEgF9edaJBzcDZHvGE7
u91GkTthxX2X3jXVyd38njSA9bwud1gApDr2v9ubpB+lyZ2W7N5T8Nv/Sg6Q9P7tP9e4xcvst/8d
P/j9PK2sDDDX4Jv9nVQeVYr9H+DGidtdA41W2v4D37ovNvgQKBfyBAGo0IOZk/fcInkIxAiiY/6O
Ty8PwtAjD0MlpucSyEMcsJ9fxCDyEMiOz35079yv+hZjCBbKxoa+3N9DQEZG0MJvcOZ6XCfy9fsv
5bf3TV+0yECrAM1cSzUNap4Y6u/HU39hHvaVrPi+ednnT9P5ANB4n/9q2rnPf/Bwv/qnAQXUqDL8
QwqovVqf1L7PlH1tzr/xkoZ8E1u1vb/vItugtNY81+3y297At4jIb7Pyvp8PGMBesPxhIK89gpGT
3ePObAdd+17bDz/vPVMvKP2wXzEYQvKlu1t45JSONo7ROqYawNvv8mUjx4M/3Rt6CD7f2GnAyL2G
6RgC6DneWR1DJAcmSYQv0EccDHFqb8d9PRs+hF4Uwqm7eqxDwCdRGXhEzrTsu81DhK9H8H57Xpc0
hPzHCet45/1JQ7BGz52s8xJ3cxpD1Es6GFvehYK90oA0RInkEopHkXTKFn2HfAjm6Eb59tSna+ra
ml7MK79vQYYQF9pc5ax86Kdn5CHQbDdgYf1H53F9+zfJPdCP58ZVHoJQ0KlTbeZnzLpM8teMofwS
f1T+gRX4wdz8ZqLufBhICBJ3ULqu/rmxCi/EzYbIKNPbrPBz7+DOz1z/VSMPJXY7nz9/nN5ef/MK
A+QJRgD7d8oZ8hACLWMQPugZbqdg7V4Mka28dvpekdwJ5m98gp+fZqTqioMpnFSC4X62WR6CzrdZ
nbgwhffbf4bzqNnecTcrNLffftzzAc4drtBHdhMKDlFl3TzA5hQ4+JfZmun3r9u77h5CAfbz3Xj2
r/P8N+C+rdf9s5IzOPJ/LLS+Yv1fpEL/KpJxCLYE8MsvdOh+stfP37QOWhvJcouGRZJqmqAxv1tA
+uve+wZ4+Q/43jO3W4n90vk3hfl+8BwdIRO7QwEcAps/yhw6VT9fRkOkuLt93MsEDlGAHidhsguf
GEKYcvpALNHXQes6Rf5hUH6uY8SMwOfB67AvO0CKIRKXMycMvspLsPa/+cMSifheBkIaRHiW2i6K
aL2lIX0TcfuDu6OT+SV90ju+JVPbfyIu51m5HWWT2fiuUf0+9+82K3dvVh5ih9xREWzp8tF7cWB/
tw/wNS/mrzsGXkPK/wMeCpvmJcjzOFHSezlDeJgjdA1204VDOK6duU1eDaCG0K4fJ13U+S+nc5Qz
Y/dfX4s/h4gG12yVThkJF7kzxK9dZwgW9jhJtj5ZL9kwBBV75i/87RbubNAQuugzmKadjtm2cc+a
/ec/ZC8bNnyzB84PmuensxAqdfOiIcQQOptP469Lhd3L7tIMv9O0un4cfbr5EAcDCcgeLfUlxaf8
07mSozms4qcVun6G84cJSYBw+7veyoLKtV0UX7Pr3z+JTn16HxFab0daH3FDYA/GXoZwG7n7VwIV
aQiRo4v56mDshK9QSofg2V74OyCxIZDFd04MJLrvTgyRI7kAMtcfdYg9203w5zlYxx3xA1PZLpaf
X3aXfvFAbuvVw4W2ugNcwEkppnWP8BJ7LnU9C/f17i+ZmP6cWwNsRw6p3HPC19tVvOSX/nkLs0kX
Hc1DijL/5eBtTlI2B6q3yTR3O5ayGJLr4zL2en4KvL/95+wmCfBNe7MmD+FK3ECm6d/tEA1wbkpk
HnZudoCV+YHX628y77OyoDfBdl470wsNcfvx5zfXCydTHkIsc9x1I+mqNttNu73R7r41koxdP2SF
fsHoW6raEMIrTxIQ1+vGgvQvjJPs4F1JcwX8xVfdOKMTtBeRuzTJgkG9/T7J5C8MfF4h7+4b+Dx/
mm75/PUIm9eYw3/fp/xJiMfh/1NqPnD2CCVvUuO2oKDSYvQFmdSYXA45vAe4wrEyFTlLAveFw7i4
ihLk9OIKXX5Fn/U+2LZ40zddYPM70hW7KI6BhQ1R8kirYLBt+UYxGJpJ8cxeYOxuRnb34Mjj2HaY
DzJfIgcalsiElpPJOcDulx0AAAD//w==</cx:binary>
              </cx:geoCache>
            </cx:geography>
          </cx:layoutPr>
          <cx:valueColors>
            <cx:minColor>
              <a:schemeClr val="accent1">
                <a:lumMod val="40000"/>
                <a:lumOff val="60000"/>
              </a:schemeClr>
            </cx:minColor>
            <cx:maxColor>
              <a:schemeClr val="accent1">
                <a:lumMod val="50000"/>
              </a:schemeClr>
            </cx:maxColor>
          </cx:valueColors>
        </cx:series>
      </cx:plotAreaRegion>
    </cx:plotArea>
    <cx:legend pos="t" align="ctr" overlay="0">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81280</xdr:rowOff>
    </xdr:from>
    <xdr:to>
      <xdr:col>21</xdr:col>
      <xdr:colOff>304799</xdr:colOff>
      <xdr:row>37</xdr:row>
      <xdr:rowOff>58420</xdr:rowOff>
    </xdr:to>
    <xdr:sp macro="" textlink="">
      <xdr:nvSpPr>
        <xdr:cNvPr id="4" name="Rectangle 3">
          <a:extLst>
            <a:ext uri="{FF2B5EF4-FFF2-40B4-BE49-F238E27FC236}">
              <a16:creationId xmlns:a16="http://schemas.microsoft.com/office/drawing/2014/main" id="{02E5E995-B38A-28FC-D984-60EF22D863C3}"/>
            </a:ext>
          </a:extLst>
        </xdr:cNvPr>
        <xdr:cNvSpPr/>
      </xdr:nvSpPr>
      <xdr:spPr>
        <a:xfrm>
          <a:off x="114300" y="81280"/>
          <a:ext cx="12992099" cy="674370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ln>
              <a:noFill/>
            </a:ln>
            <a:solidFill>
              <a:schemeClr val="accent4">
                <a:lumMod val="40000"/>
                <a:lumOff val="60000"/>
              </a:schemeClr>
            </a:solidFill>
          </a:endParaRPr>
        </a:p>
      </xdr:txBody>
    </xdr:sp>
    <xdr:clientData/>
  </xdr:twoCellAnchor>
  <xdr:twoCellAnchor>
    <xdr:from>
      <xdr:col>0</xdr:col>
      <xdr:colOff>178436</xdr:colOff>
      <xdr:row>28</xdr:row>
      <xdr:rowOff>1</xdr:rowOff>
    </xdr:from>
    <xdr:to>
      <xdr:col>10</xdr:col>
      <xdr:colOff>182880</xdr:colOff>
      <xdr:row>36</xdr:row>
      <xdr:rowOff>162561</xdr:rowOff>
    </xdr:to>
    <xdr:graphicFrame macro="">
      <xdr:nvGraphicFramePr>
        <xdr:cNvPr id="5" name="Chart 4">
          <a:extLst>
            <a:ext uri="{FF2B5EF4-FFF2-40B4-BE49-F238E27FC236}">
              <a16:creationId xmlns:a16="http://schemas.microsoft.com/office/drawing/2014/main" id="{7E86B480-192F-481D-95F6-53B3C9523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86360</xdr:colOff>
      <xdr:row>15</xdr:row>
      <xdr:rowOff>118747</xdr:rowOff>
    </xdr:from>
    <xdr:to>
      <xdr:col>10</xdr:col>
      <xdr:colOff>172084</xdr:colOff>
      <xdr:row>25</xdr:row>
      <xdr:rowOff>166371</xdr:rowOff>
    </xdr:to>
    <xdr:graphicFrame macro="">
      <xdr:nvGraphicFramePr>
        <xdr:cNvPr id="7" name="Chart 6">
          <a:extLst>
            <a:ext uri="{FF2B5EF4-FFF2-40B4-BE49-F238E27FC236}">
              <a16:creationId xmlns:a16="http://schemas.microsoft.com/office/drawing/2014/main" id="{884D1525-5AEB-43C0-93C2-3D8D1BE45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178434</xdr:colOff>
      <xdr:row>26</xdr:row>
      <xdr:rowOff>60960</xdr:rowOff>
    </xdr:from>
    <xdr:to>
      <xdr:col>10</xdr:col>
      <xdr:colOff>193040</xdr:colOff>
      <xdr:row>27</xdr:row>
      <xdr:rowOff>142240</xdr:rowOff>
    </xdr:to>
    <xdr:sp macro="" textlink="">
      <xdr:nvSpPr>
        <xdr:cNvPr id="8" name="TextBox 7">
          <a:extLst>
            <a:ext uri="{FF2B5EF4-FFF2-40B4-BE49-F238E27FC236}">
              <a16:creationId xmlns:a16="http://schemas.microsoft.com/office/drawing/2014/main" id="{7D580437-009B-1557-F0E3-F5F34B681DBB}"/>
            </a:ext>
          </a:extLst>
        </xdr:cNvPr>
        <xdr:cNvSpPr txBox="1"/>
      </xdr:nvSpPr>
      <xdr:spPr>
        <a:xfrm>
          <a:off x="178434" y="4815840"/>
          <a:ext cx="6110606" cy="26416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n-lt"/>
              <a:ea typeface="Cambria Math" panose="02040503050406030204" pitchFamily="18" charset="0"/>
            </a:rPr>
            <a:t>WEEKLY</a:t>
          </a:r>
        </a:p>
      </xdr:txBody>
    </xdr:sp>
    <xdr:clientData/>
  </xdr:twoCellAnchor>
  <xdr:twoCellAnchor>
    <xdr:from>
      <xdr:col>3</xdr:col>
      <xdr:colOff>86360</xdr:colOff>
      <xdr:row>13</xdr:row>
      <xdr:rowOff>120650</xdr:rowOff>
    </xdr:from>
    <xdr:to>
      <xdr:col>10</xdr:col>
      <xdr:colOff>172084</xdr:colOff>
      <xdr:row>15</xdr:row>
      <xdr:rowOff>71120</xdr:rowOff>
    </xdr:to>
    <xdr:sp macro="" textlink="">
      <xdr:nvSpPr>
        <xdr:cNvPr id="10" name="TextBox 9">
          <a:extLst>
            <a:ext uri="{FF2B5EF4-FFF2-40B4-BE49-F238E27FC236}">
              <a16:creationId xmlns:a16="http://schemas.microsoft.com/office/drawing/2014/main" id="{281F4C78-C37A-1E71-7B4F-D06970CF15E5}"/>
            </a:ext>
          </a:extLst>
        </xdr:cNvPr>
        <xdr:cNvSpPr txBox="1"/>
      </xdr:nvSpPr>
      <xdr:spPr>
        <a:xfrm>
          <a:off x="1915160" y="2498090"/>
          <a:ext cx="4352924" cy="31623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n-lt"/>
            </a:rPr>
            <a:t>MONTHLY</a:t>
          </a:r>
        </a:p>
      </xdr:txBody>
    </xdr:sp>
    <xdr:clientData/>
  </xdr:twoCellAnchor>
  <xdr:twoCellAnchor editAs="oneCell">
    <xdr:from>
      <xdr:col>0</xdr:col>
      <xdr:colOff>164466</xdr:colOff>
      <xdr:row>6</xdr:row>
      <xdr:rowOff>3175</xdr:rowOff>
    </xdr:from>
    <xdr:to>
      <xdr:col>5</xdr:col>
      <xdr:colOff>259715</xdr:colOff>
      <xdr:row>13</xdr:row>
      <xdr:rowOff>81280</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BD1A5A2E-6380-4D2F-8DBC-25A6FEFED0D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4466" y="1100455"/>
              <a:ext cx="3143249" cy="1358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13</xdr:row>
      <xdr:rowOff>121921</xdr:rowOff>
    </xdr:from>
    <xdr:to>
      <xdr:col>2</xdr:col>
      <xdr:colOff>589280</xdr:colOff>
      <xdr:row>25</xdr:row>
      <xdr:rowOff>172721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09827422-E59A-46DB-B3BC-136DAD98C2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0975" y="2499361"/>
              <a:ext cx="1627505" cy="224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182880</xdr:colOff>
      <xdr:row>0</xdr:row>
      <xdr:rowOff>142240</xdr:rowOff>
    </xdr:from>
    <xdr:to>
      <xdr:col>12</xdr:col>
      <xdr:colOff>406400</xdr:colOff>
      <xdr:row>4</xdr:row>
      <xdr:rowOff>40640</xdr:rowOff>
    </xdr:to>
    <xdr:sp macro="" textlink="">
      <xdr:nvSpPr>
        <xdr:cNvPr id="13" name="TextBox 12">
          <a:extLst>
            <a:ext uri="{FF2B5EF4-FFF2-40B4-BE49-F238E27FC236}">
              <a16:creationId xmlns:a16="http://schemas.microsoft.com/office/drawing/2014/main" id="{3FD163D4-51AE-9F98-10A8-0DB3D454E956}"/>
            </a:ext>
          </a:extLst>
        </xdr:cNvPr>
        <xdr:cNvSpPr txBox="1"/>
      </xdr:nvSpPr>
      <xdr:spPr>
        <a:xfrm>
          <a:off x="182880" y="142240"/>
          <a:ext cx="7538720" cy="629920"/>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b"/>
        <a:lstStyle/>
        <a:p>
          <a:pPr lvl="1" algn="ctr"/>
          <a:r>
            <a:rPr lang="en-IN" sz="3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DISTRIBUTION DASHBOARD</a:t>
          </a:r>
        </a:p>
      </xdr:txBody>
    </xdr:sp>
    <xdr:clientData/>
  </xdr:twoCellAnchor>
  <xdr:twoCellAnchor>
    <xdr:from>
      <xdr:col>0</xdr:col>
      <xdr:colOff>152400</xdr:colOff>
      <xdr:row>4</xdr:row>
      <xdr:rowOff>71120</xdr:rowOff>
    </xdr:from>
    <xdr:to>
      <xdr:col>13</xdr:col>
      <xdr:colOff>30480</xdr:colOff>
      <xdr:row>5</xdr:row>
      <xdr:rowOff>91440</xdr:rowOff>
    </xdr:to>
    <xdr:sp macro="" textlink="">
      <xdr:nvSpPr>
        <xdr:cNvPr id="14" name="Rectangle 13">
          <a:extLst>
            <a:ext uri="{FF2B5EF4-FFF2-40B4-BE49-F238E27FC236}">
              <a16:creationId xmlns:a16="http://schemas.microsoft.com/office/drawing/2014/main" id="{42A062A4-0304-B901-073C-82CE1982E85E}"/>
            </a:ext>
          </a:extLst>
        </xdr:cNvPr>
        <xdr:cNvSpPr/>
      </xdr:nvSpPr>
      <xdr:spPr>
        <a:xfrm>
          <a:off x="152400" y="802640"/>
          <a:ext cx="7802880" cy="2032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477520</xdr:colOff>
      <xdr:row>0</xdr:row>
      <xdr:rowOff>142240</xdr:rowOff>
    </xdr:from>
    <xdr:to>
      <xdr:col>13</xdr:col>
      <xdr:colOff>243840</xdr:colOff>
      <xdr:row>5</xdr:row>
      <xdr:rowOff>91440</xdr:rowOff>
    </xdr:to>
    <xdr:sp macro="" textlink="">
      <xdr:nvSpPr>
        <xdr:cNvPr id="15" name="Parallelogram 14">
          <a:extLst>
            <a:ext uri="{FF2B5EF4-FFF2-40B4-BE49-F238E27FC236}">
              <a16:creationId xmlns:a16="http://schemas.microsoft.com/office/drawing/2014/main" id="{67C8D705-C122-998A-654D-5A17189B765A}"/>
            </a:ext>
          </a:extLst>
        </xdr:cNvPr>
        <xdr:cNvSpPr/>
      </xdr:nvSpPr>
      <xdr:spPr>
        <a:xfrm>
          <a:off x="7792720" y="142240"/>
          <a:ext cx="375920" cy="863600"/>
        </a:xfrm>
        <a:prstGeom prst="parallelogram">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10160</xdr:colOff>
      <xdr:row>0</xdr:row>
      <xdr:rowOff>142240</xdr:rowOff>
    </xdr:from>
    <xdr:to>
      <xdr:col>21</xdr:col>
      <xdr:colOff>233680</xdr:colOff>
      <xdr:row>1</xdr:row>
      <xdr:rowOff>162560</xdr:rowOff>
    </xdr:to>
    <xdr:sp macro="" textlink="">
      <xdr:nvSpPr>
        <xdr:cNvPr id="16" name="TextBox 15">
          <a:extLst>
            <a:ext uri="{FF2B5EF4-FFF2-40B4-BE49-F238E27FC236}">
              <a16:creationId xmlns:a16="http://schemas.microsoft.com/office/drawing/2014/main" id="{EF695A33-A1F1-4F27-2954-A460BD32CE33}"/>
            </a:ext>
          </a:extLst>
        </xdr:cNvPr>
        <xdr:cNvSpPr txBox="1"/>
      </xdr:nvSpPr>
      <xdr:spPr>
        <a:xfrm>
          <a:off x="7934960" y="142240"/>
          <a:ext cx="5100320" cy="203200"/>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endParaRPr lang="en-IN" sz="1100"/>
        </a:p>
      </xdr:txBody>
    </xdr:sp>
    <xdr:clientData/>
  </xdr:twoCellAnchor>
  <xdr:twoCellAnchor>
    <xdr:from>
      <xdr:col>5</xdr:col>
      <xdr:colOff>345440</xdr:colOff>
      <xdr:row>8</xdr:row>
      <xdr:rowOff>10160</xdr:rowOff>
    </xdr:from>
    <xdr:to>
      <xdr:col>10</xdr:col>
      <xdr:colOff>182880</xdr:colOff>
      <xdr:row>13</xdr:row>
      <xdr:rowOff>30480</xdr:rowOff>
    </xdr:to>
    <xdr:sp macro="" textlink="Analysis!$B$2">
      <xdr:nvSpPr>
        <xdr:cNvPr id="17" name="TextBox 16">
          <a:extLst>
            <a:ext uri="{FF2B5EF4-FFF2-40B4-BE49-F238E27FC236}">
              <a16:creationId xmlns:a16="http://schemas.microsoft.com/office/drawing/2014/main" id="{ED2F1F8C-8451-206C-6F1B-EC1ECC8F1FAB}"/>
            </a:ext>
          </a:extLst>
        </xdr:cNvPr>
        <xdr:cNvSpPr txBox="1"/>
      </xdr:nvSpPr>
      <xdr:spPr>
        <a:xfrm>
          <a:off x="3393440" y="1473200"/>
          <a:ext cx="2885440" cy="934720"/>
        </a:xfrm>
        <a:prstGeom prst="rect">
          <a:avLst/>
        </a:prstGeom>
        <a:noFill/>
        <a:ln>
          <a:solidFill>
            <a:schemeClr val="bg1"/>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fld id="{E1504C44-3F15-40CB-98D3-605AD1816345}" type="TxLink">
            <a:rPr lang="en-US" sz="4000" b="1" i="0" u="none" strike="noStrike" cap="none" spc="0">
              <a:ln w="10160">
                <a:solidFill>
                  <a:schemeClr val="accent4"/>
                </a:solidFill>
                <a:prstDash val="solid"/>
              </a:ln>
              <a:solidFill>
                <a:srgbClr val="FFFFFF"/>
              </a:solidFill>
              <a:effectLst>
                <a:outerShdw blurRad="38100" dist="22860" dir="5400000" algn="tl" rotWithShape="0">
                  <a:srgbClr val="000000">
                    <a:alpha val="30000"/>
                  </a:srgbClr>
                </a:outerShdw>
              </a:effectLst>
              <a:latin typeface="+mn-lt"/>
              <a:ea typeface="Calibri Light" panose="020F0302020204030204" pitchFamily="34" charset="0"/>
              <a:cs typeface="Calibri Light" panose="020F0302020204030204" pitchFamily="34" charset="0"/>
            </a:rPr>
            <a:pPr algn="ctr"/>
            <a:t>$53,278</a:t>
          </a:fld>
          <a:endParaRPr lang="en-IN" sz="4000" b="1" cap="none" spc="0">
            <a:ln w="10160">
              <a:solidFill>
                <a:schemeClr val="accent4"/>
              </a:solidFill>
              <a:prstDash val="solid"/>
            </a:ln>
            <a:solidFill>
              <a:srgbClr val="FFFFFF"/>
            </a:solidFill>
            <a:effectLst>
              <a:outerShdw blurRad="38100" dist="22860" dir="5400000" algn="tl" rotWithShape="0">
                <a:srgbClr val="000000">
                  <a:alpha val="30000"/>
                </a:srgbClr>
              </a:outerShdw>
            </a:effectLst>
            <a:latin typeface="+mn-lt"/>
            <a:ea typeface="Calibri Light" panose="020F0302020204030204" pitchFamily="34" charset="0"/>
            <a:cs typeface="Calibri Light" panose="020F0302020204030204" pitchFamily="34" charset="0"/>
          </a:endParaRPr>
        </a:p>
      </xdr:txBody>
    </xdr:sp>
    <xdr:clientData/>
  </xdr:twoCellAnchor>
  <xdr:twoCellAnchor>
    <xdr:from>
      <xdr:col>5</xdr:col>
      <xdr:colOff>355600</xdr:colOff>
      <xdr:row>6</xdr:row>
      <xdr:rowOff>0</xdr:rowOff>
    </xdr:from>
    <xdr:to>
      <xdr:col>10</xdr:col>
      <xdr:colOff>193040</xdr:colOff>
      <xdr:row>7</xdr:row>
      <xdr:rowOff>142240</xdr:rowOff>
    </xdr:to>
    <xdr:sp macro="" textlink="">
      <xdr:nvSpPr>
        <xdr:cNvPr id="18" name="TextBox 17">
          <a:extLst>
            <a:ext uri="{FF2B5EF4-FFF2-40B4-BE49-F238E27FC236}">
              <a16:creationId xmlns:a16="http://schemas.microsoft.com/office/drawing/2014/main" id="{41B95745-DC9B-279E-B291-5F7295ACFDA2}"/>
            </a:ext>
          </a:extLst>
        </xdr:cNvPr>
        <xdr:cNvSpPr txBox="1"/>
      </xdr:nvSpPr>
      <xdr:spPr>
        <a:xfrm>
          <a:off x="3403600" y="1097280"/>
          <a:ext cx="2885440" cy="32512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n-lt"/>
            </a:rPr>
            <a:t>TOTAL SALES</a:t>
          </a:r>
        </a:p>
      </xdr:txBody>
    </xdr:sp>
    <xdr:clientData/>
  </xdr:twoCellAnchor>
  <xdr:twoCellAnchor>
    <xdr:from>
      <xdr:col>10</xdr:col>
      <xdr:colOff>274320</xdr:colOff>
      <xdr:row>6</xdr:row>
      <xdr:rowOff>0</xdr:rowOff>
    </xdr:from>
    <xdr:to>
      <xdr:col>13</xdr:col>
      <xdr:colOff>254000</xdr:colOff>
      <xdr:row>7</xdr:row>
      <xdr:rowOff>152400</xdr:rowOff>
    </xdr:to>
    <xdr:sp macro="" textlink="">
      <xdr:nvSpPr>
        <xdr:cNvPr id="19" name="TextBox 18">
          <a:extLst>
            <a:ext uri="{FF2B5EF4-FFF2-40B4-BE49-F238E27FC236}">
              <a16:creationId xmlns:a16="http://schemas.microsoft.com/office/drawing/2014/main" id="{A423730C-9B0A-DA20-02EE-5E4A804E5C6B}"/>
            </a:ext>
          </a:extLst>
        </xdr:cNvPr>
        <xdr:cNvSpPr txBox="1"/>
      </xdr:nvSpPr>
      <xdr:spPr>
        <a:xfrm>
          <a:off x="6370320" y="1097280"/>
          <a:ext cx="1808480" cy="33528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n-lt"/>
            </a:rPr>
            <a:t>TOP 3 CUSTOMERS</a:t>
          </a:r>
        </a:p>
      </xdr:txBody>
    </xdr:sp>
    <xdr:clientData/>
  </xdr:twoCellAnchor>
  <xdr:twoCellAnchor>
    <xdr:from>
      <xdr:col>10</xdr:col>
      <xdr:colOff>284480</xdr:colOff>
      <xdr:row>8</xdr:row>
      <xdr:rowOff>30480</xdr:rowOff>
    </xdr:from>
    <xdr:to>
      <xdr:col>13</xdr:col>
      <xdr:colOff>243840</xdr:colOff>
      <xdr:row>19</xdr:row>
      <xdr:rowOff>111760</xdr:rowOff>
    </xdr:to>
    <xdr:sp macro="" textlink="">
      <xdr:nvSpPr>
        <xdr:cNvPr id="20" name="TextBox 19">
          <a:extLst>
            <a:ext uri="{FF2B5EF4-FFF2-40B4-BE49-F238E27FC236}">
              <a16:creationId xmlns:a16="http://schemas.microsoft.com/office/drawing/2014/main" id="{B600204B-D343-D663-8152-6003EEF2E439}"/>
            </a:ext>
          </a:extLst>
        </xdr:cNvPr>
        <xdr:cNvSpPr txBox="1"/>
      </xdr:nvSpPr>
      <xdr:spPr>
        <a:xfrm>
          <a:off x="6380480" y="1493520"/>
          <a:ext cx="1788160" cy="20929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10</xdr:col>
      <xdr:colOff>355600</xdr:colOff>
      <xdr:row>8</xdr:row>
      <xdr:rowOff>121920</xdr:rowOff>
    </xdr:from>
    <xdr:to>
      <xdr:col>11</xdr:col>
      <xdr:colOff>152400</xdr:colOff>
      <xdr:row>11</xdr:row>
      <xdr:rowOff>71120</xdr:rowOff>
    </xdr:to>
    <xdr:sp macro="" textlink="">
      <xdr:nvSpPr>
        <xdr:cNvPr id="21" name="Oval 20">
          <a:extLst>
            <a:ext uri="{FF2B5EF4-FFF2-40B4-BE49-F238E27FC236}">
              <a16:creationId xmlns:a16="http://schemas.microsoft.com/office/drawing/2014/main" id="{7138C260-88B4-204C-E950-835F27E6A183}"/>
            </a:ext>
          </a:extLst>
        </xdr:cNvPr>
        <xdr:cNvSpPr/>
      </xdr:nvSpPr>
      <xdr:spPr>
        <a:xfrm>
          <a:off x="6451600" y="1584960"/>
          <a:ext cx="406400" cy="497840"/>
        </a:xfrm>
        <a:prstGeom prst="ellipse">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400" b="1"/>
            <a:t>1</a:t>
          </a:r>
        </a:p>
      </xdr:txBody>
    </xdr:sp>
    <xdr:clientData/>
  </xdr:twoCellAnchor>
  <xdr:twoCellAnchor>
    <xdr:from>
      <xdr:col>10</xdr:col>
      <xdr:colOff>345440</xdr:colOff>
      <xdr:row>12</xdr:row>
      <xdr:rowOff>71120</xdr:rowOff>
    </xdr:from>
    <xdr:to>
      <xdr:col>11</xdr:col>
      <xdr:colOff>142240</xdr:colOff>
      <xdr:row>15</xdr:row>
      <xdr:rowOff>20320</xdr:rowOff>
    </xdr:to>
    <xdr:sp macro="" textlink="">
      <xdr:nvSpPr>
        <xdr:cNvPr id="23" name="Oval 22">
          <a:extLst>
            <a:ext uri="{FF2B5EF4-FFF2-40B4-BE49-F238E27FC236}">
              <a16:creationId xmlns:a16="http://schemas.microsoft.com/office/drawing/2014/main" id="{DEF6900C-7DB0-42D7-9EE4-C326D0953EF3}"/>
            </a:ext>
          </a:extLst>
        </xdr:cNvPr>
        <xdr:cNvSpPr/>
      </xdr:nvSpPr>
      <xdr:spPr>
        <a:xfrm>
          <a:off x="6441440" y="2265680"/>
          <a:ext cx="406400" cy="497840"/>
        </a:xfrm>
        <a:prstGeom prst="ellipse">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400" b="1"/>
            <a:t>2</a:t>
          </a:r>
        </a:p>
      </xdr:txBody>
    </xdr:sp>
    <xdr:clientData/>
  </xdr:twoCellAnchor>
  <xdr:twoCellAnchor>
    <xdr:from>
      <xdr:col>10</xdr:col>
      <xdr:colOff>335280</xdr:colOff>
      <xdr:row>15</xdr:row>
      <xdr:rowOff>172720</xdr:rowOff>
    </xdr:from>
    <xdr:to>
      <xdr:col>11</xdr:col>
      <xdr:colOff>132080</xdr:colOff>
      <xdr:row>18</xdr:row>
      <xdr:rowOff>121920</xdr:rowOff>
    </xdr:to>
    <xdr:sp macro="" textlink="">
      <xdr:nvSpPr>
        <xdr:cNvPr id="24" name="Oval 23">
          <a:extLst>
            <a:ext uri="{FF2B5EF4-FFF2-40B4-BE49-F238E27FC236}">
              <a16:creationId xmlns:a16="http://schemas.microsoft.com/office/drawing/2014/main" id="{4EFB5899-6A7F-437F-A288-C2FDC2404218}"/>
            </a:ext>
          </a:extLst>
        </xdr:cNvPr>
        <xdr:cNvSpPr/>
      </xdr:nvSpPr>
      <xdr:spPr>
        <a:xfrm>
          <a:off x="6431280" y="2915920"/>
          <a:ext cx="406400" cy="497840"/>
        </a:xfrm>
        <a:prstGeom prst="ellipse">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400" b="1"/>
            <a:t>3</a:t>
          </a:r>
        </a:p>
      </xdr:txBody>
    </xdr:sp>
    <xdr:clientData/>
  </xdr:twoCellAnchor>
  <xdr:twoCellAnchor>
    <xdr:from>
      <xdr:col>11</xdr:col>
      <xdr:colOff>172720</xdr:colOff>
      <xdr:row>8</xdr:row>
      <xdr:rowOff>132080</xdr:rowOff>
    </xdr:from>
    <xdr:to>
      <xdr:col>13</xdr:col>
      <xdr:colOff>142240</xdr:colOff>
      <xdr:row>10</xdr:row>
      <xdr:rowOff>50800</xdr:rowOff>
    </xdr:to>
    <xdr:sp macro="" textlink="Analysis!O8">
      <xdr:nvSpPr>
        <xdr:cNvPr id="26" name="TextBox 25">
          <a:extLst>
            <a:ext uri="{FF2B5EF4-FFF2-40B4-BE49-F238E27FC236}">
              <a16:creationId xmlns:a16="http://schemas.microsoft.com/office/drawing/2014/main" id="{D627E43F-6B5B-C758-A6DB-59E8D9E076F2}"/>
            </a:ext>
          </a:extLst>
        </xdr:cNvPr>
        <xdr:cNvSpPr txBox="1"/>
      </xdr:nvSpPr>
      <xdr:spPr>
        <a:xfrm>
          <a:off x="6878320" y="1595120"/>
          <a:ext cx="1188720" cy="28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09542-7BB1-4C35-912F-44B3E6A9FB5F}" type="TxLink">
            <a:rPr lang="en-US" sz="1400" b="1" i="0" u="none" strike="noStrike">
              <a:solidFill>
                <a:schemeClr val="bg1"/>
              </a:solidFill>
              <a:latin typeface="Calibri"/>
              <a:ea typeface="Calibri"/>
              <a:cs typeface="Calibri"/>
            </a:rPr>
            <a:pPr/>
            <a:t>Customer33</a:t>
          </a:fld>
          <a:endParaRPr lang="en-IN" sz="1400" b="1">
            <a:solidFill>
              <a:schemeClr val="bg1"/>
            </a:solidFill>
          </a:endParaRPr>
        </a:p>
      </xdr:txBody>
    </xdr:sp>
    <xdr:clientData/>
  </xdr:twoCellAnchor>
  <xdr:twoCellAnchor>
    <xdr:from>
      <xdr:col>11</xdr:col>
      <xdr:colOff>162560</xdr:colOff>
      <xdr:row>9</xdr:row>
      <xdr:rowOff>91440</xdr:rowOff>
    </xdr:from>
    <xdr:to>
      <xdr:col>13</xdr:col>
      <xdr:colOff>132080</xdr:colOff>
      <xdr:row>11</xdr:row>
      <xdr:rowOff>142240</xdr:rowOff>
    </xdr:to>
    <xdr:sp macro="" textlink="Analysis!P8">
      <xdr:nvSpPr>
        <xdr:cNvPr id="27" name="TextBox 26">
          <a:extLst>
            <a:ext uri="{FF2B5EF4-FFF2-40B4-BE49-F238E27FC236}">
              <a16:creationId xmlns:a16="http://schemas.microsoft.com/office/drawing/2014/main" id="{32248FB7-5A66-4092-926F-F4F8DF039A25}"/>
            </a:ext>
          </a:extLst>
        </xdr:cNvPr>
        <xdr:cNvSpPr txBox="1"/>
      </xdr:nvSpPr>
      <xdr:spPr>
        <a:xfrm>
          <a:off x="6868160" y="1737360"/>
          <a:ext cx="1188720" cy="416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FC3C19-FDB0-44F3-AE8E-9689CDBFA8D5}" type="TxLink">
            <a:rPr lang="en-US" sz="2400" b="1" i="0" u="none" strike="noStrike">
              <a:solidFill>
                <a:schemeClr val="accent4">
                  <a:lumMod val="40000"/>
                  <a:lumOff val="60000"/>
                </a:schemeClr>
              </a:solidFill>
              <a:latin typeface="Calibri"/>
              <a:ea typeface="Calibri"/>
              <a:cs typeface="Calibri"/>
            </a:rPr>
            <a:pPr/>
            <a:t>$60,929</a:t>
          </a:fld>
          <a:endParaRPr lang="en-IN" sz="2400" b="1">
            <a:solidFill>
              <a:schemeClr val="accent4">
                <a:lumMod val="40000"/>
                <a:lumOff val="60000"/>
              </a:schemeClr>
            </a:solidFill>
          </a:endParaRPr>
        </a:p>
      </xdr:txBody>
    </xdr:sp>
    <xdr:clientData/>
  </xdr:twoCellAnchor>
  <xdr:twoCellAnchor>
    <xdr:from>
      <xdr:col>11</xdr:col>
      <xdr:colOff>162560</xdr:colOff>
      <xdr:row>12</xdr:row>
      <xdr:rowOff>60960</xdr:rowOff>
    </xdr:from>
    <xdr:to>
      <xdr:col>13</xdr:col>
      <xdr:colOff>81280</xdr:colOff>
      <xdr:row>13</xdr:row>
      <xdr:rowOff>132080</xdr:rowOff>
    </xdr:to>
    <xdr:sp macro="" textlink="Analysis!$O$9">
      <xdr:nvSpPr>
        <xdr:cNvPr id="28" name="TextBox 27">
          <a:extLst>
            <a:ext uri="{FF2B5EF4-FFF2-40B4-BE49-F238E27FC236}">
              <a16:creationId xmlns:a16="http://schemas.microsoft.com/office/drawing/2014/main" id="{75CD6A47-DF38-472F-AC3F-DEAEDC85CFCF}"/>
            </a:ext>
          </a:extLst>
        </xdr:cNvPr>
        <xdr:cNvSpPr txBox="1"/>
      </xdr:nvSpPr>
      <xdr:spPr>
        <a:xfrm>
          <a:off x="6868160" y="2255520"/>
          <a:ext cx="113792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BDB43-5900-4F50-9067-AA668B21B9F0}" type="TxLink">
            <a:rPr lang="en-US" sz="1400" b="1" i="0" u="none" strike="noStrike">
              <a:solidFill>
                <a:schemeClr val="bg1"/>
              </a:solidFill>
              <a:latin typeface="Calibri"/>
              <a:ea typeface="Calibri"/>
              <a:cs typeface="Calibri"/>
            </a:rPr>
            <a:pPr/>
            <a:t>Customer22</a:t>
          </a:fld>
          <a:endParaRPr lang="en-IN" sz="1400" b="1">
            <a:solidFill>
              <a:schemeClr val="bg1"/>
            </a:solidFill>
          </a:endParaRPr>
        </a:p>
      </xdr:txBody>
    </xdr:sp>
    <xdr:clientData/>
  </xdr:twoCellAnchor>
  <xdr:twoCellAnchor>
    <xdr:from>
      <xdr:col>11</xdr:col>
      <xdr:colOff>152400</xdr:colOff>
      <xdr:row>13</xdr:row>
      <xdr:rowOff>20320</xdr:rowOff>
    </xdr:from>
    <xdr:to>
      <xdr:col>13</xdr:col>
      <xdr:colOff>142240</xdr:colOff>
      <xdr:row>15</xdr:row>
      <xdr:rowOff>111760</xdr:rowOff>
    </xdr:to>
    <xdr:sp macro="" textlink="Analysis!$P$9">
      <xdr:nvSpPr>
        <xdr:cNvPr id="29" name="TextBox 28">
          <a:extLst>
            <a:ext uri="{FF2B5EF4-FFF2-40B4-BE49-F238E27FC236}">
              <a16:creationId xmlns:a16="http://schemas.microsoft.com/office/drawing/2014/main" id="{FFAA1E8A-E139-441A-B4C6-31136D43170E}"/>
            </a:ext>
          </a:extLst>
        </xdr:cNvPr>
        <xdr:cNvSpPr txBox="1"/>
      </xdr:nvSpPr>
      <xdr:spPr>
        <a:xfrm>
          <a:off x="6858000" y="2397760"/>
          <a:ext cx="12090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5972BB-77C4-44DA-98D9-490A3DFB1B60}" type="TxLink">
            <a:rPr lang="en-US" sz="2400" b="1" i="0" u="none" strike="noStrike">
              <a:solidFill>
                <a:schemeClr val="accent4">
                  <a:lumMod val="40000"/>
                  <a:lumOff val="60000"/>
                </a:schemeClr>
              </a:solidFill>
              <a:latin typeface="Calibri"/>
              <a:ea typeface="Calibri"/>
              <a:cs typeface="Calibri"/>
            </a:rPr>
            <a:pPr/>
            <a:t>$45,113</a:t>
          </a:fld>
          <a:endParaRPr lang="en-IN" sz="2400" b="1">
            <a:solidFill>
              <a:schemeClr val="accent4">
                <a:lumMod val="40000"/>
                <a:lumOff val="60000"/>
              </a:schemeClr>
            </a:solidFill>
          </a:endParaRPr>
        </a:p>
      </xdr:txBody>
    </xdr:sp>
    <xdr:clientData/>
  </xdr:twoCellAnchor>
  <xdr:twoCellAnchor>
    <xdr:from>
      <xdr:col>11</xdr:col>
      <xdr:colOff>162560</xdr:colOff>
      <xdr:row>16</xdr:row>
      <xdr:rowOff>10160</xdr:rowOff>
    </xdr:from>
    <xdr:to>
      <xdr:col>13</xdr:col>
      <xdr:colOff>60960</xdr:colOff>
      <xdr:row>17</xdr:row>
      <xdr:rowOff>101600</xdr:rowOff>
    </xdr:to>
    <xdr:sp macro="" textlink="Analysis!$O$10">
      <xdr:nvSpPr>
        <xdr:cNvPr id="30" name="TextBox 29">
          <a:extLst>
            <a:ext uri="{FF2B5EF4-FFF2-40B4-BE49-F238E27FC236}">
              <a16:creationId xmlns:a16="http://schemas.microsoft.com/office/drawing/2014/main" id="{18FB0918-FC71-4776-BEF6-DA0EDC24F5CC}"/>
            </a:ext>
          </a:extLst>
        </xdr:cNvPr>
        <xdr:cNvSpPr txBox="1"/>
      </xdr:nvSpPr>
      <xdr:spPr>
        <a:xfrm>
          <a:off x="6868160" y="2936240"/>
          <a:ext cx="1117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610F93-B954-451C-9555-1DDD106C4012}" type="TxLink">
            <a:rPr lang="en-US" sz="1400" b="1" i="0" u="none" strike="noStrike">
              <a:solidFill>
                <a:schemeClr val="bg1"/>
              </a:solidFill>
              <a:latin typeface="Calibri"/>
              <a:ea typeface="Calibri"/>
              <a:cs typeface="Calibri"/>
            </a:rPr>
            <a:pPr/>
            <a:t>Customer23</a:t>
          </a:fld>
          <a:endParaRPr lang="en-IN" sz="1400" b="1">
            <a:solidFill>
              <a:schemeClr val="bg1"/>
            </a:solidFill>
          </a:endParaRPr>
        </a:p>
      </xdr:txBody>
    </xdr:sp>
    <xdr:clientData/>
  </xdr:twoCellAnchor>
  <xdr:twoCellAnchor>
    <xdr:from>
      <xdr:col>11</xdr:col>
      <xdr:colOff>162560</xdr:colOff>
      <xdr:row>17</xdr:row>
      <xdr:rowOff>0</xdr:rowOff>
    </xdr:from>
    <xdr:to>
      <xdr:col>13</xdr:col>
      <xdr:colOff>101600</xdr:colOff>
      <xdr:row>19</xdr:row>
      <xdr:rowOff>30480</xdr:rowOff>
    </xdr:to>
    <xdr:sp macro="" textlink="Analysis!$P$10">
      <xdr:nvSpPr>
        <xdr:cNvPr id="31" name="TextBox 30">
          <a:extLst>
            <a:ext uri="{FF2B5EF4-FFF2-40B4-BE49-F238E27FC236}">
              <a16:creationId xmlns:a16="http://schemas.microsoft.com/office/drawing/2014/main" id="{478A43C0-3053-48C0-9CC1-619410B3E2D7}"/>
            </a:ext>
          </a:extLst>
        </xdr:cNvPr>
        <xdr:cNvSpPr txBox="1"/>
      </xdr:nvSpPr>
      <xdr:spPr>
        <a:xfrm>
          <a:off x="6868160" y="3108960"/>
          <a:ext cx="11582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FCB3BC-9AF7-4E79-9B1B-54B705BC6949}" type="TxLink">
            <a:rPr lang="en-US" sz="2400" b="1" i="0" u="none" strike="noStrike">
              <a:solidFill>
                <a:schemeClr val="accent4">
                  <a:lumMod val="40000"/>
                  <a:lumOff val="60000"/>
                </a:schemeClr>
              </a:solidFill>
              <a:latin typeface="Calibri"/>
              <a:ea typeface="Calibri"/>
              <a:cs typeface="Calibri"/>
            </a:rPr>
            <a:pPr/>
            <a:t>$43,063</a:t>
          </a:fld>
          <a:endParaRPr lang="en-IN" sz="2400" b="1">
            <a:solidFill>
              <a:schemeClr val="accent4">
                <a:lumMod val="40000"/>
                <a:lumOff val="60000"/>
              </a:schemeClr>
            </a:solidFill>
          </a:endParaRPr>
        </a:p>
      </xdr:txBody>
    </xdr:sp>
    <xdr:clientData/>
  </xdr:twoCellAnchor>
  <xdr:twoCellAnchor>
    <xdr:from>
      <xdr:col>10</xdr:col>
      <xdr:colOff>287021</xdr:colOff>
      <xdr:row>22</xdr:row>
      <xdr:rowOff>40640</xdr:rowOff>
    </xdr:from>
    <xdr:to>
      <xdr:col>14</xdr:col>
      <xdr:colOff>243840</xdr:colOff>
      <xdr:row>36</xdr:row>
      <xdr:rowOff>160020</xdr:rowOff>
    </xdr:to>
    <xdr:graphicFrame macro="">
      <xdr:nvGraphicFramePr>
        <xdr:cNvPr id="33" name="Chart 32">
          <a:extLst>
            <a:ext uri="{FF2B5EF4-FFF2-40B4-BE49-F238E27FC236}">
              <a16:creationId xmlns:a16="http://schemas.microsoft.com/office/drawing/2014/main" id="{8C1FA3A8-3633-41C6-88B1-105A87910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284480</xdr:colOff>
      <xdr:row>20</xdr:row>
      <xdr:rowOff>20320</xdr:rowOff>
    </xdr:from>
    <xdr:to>
      <xdr:col>14</xdr:col>
      <xdr:colOff>243840</xdr:colOff>
      <xdr:row>21</xdr:row>
      <xdr:rowOff>152400</xdr:rowOff>
    </xdr:to>
    <xdr:sp macro="" textlink="">
      <xdr:nvSpPr>
        <xdr:cNvPr id="34" name="TextBox 33">
          <a:extLst>
            <a:ext uri="{FF2B5EF4-FFF2-40B4-BE49-F238E27FC236}">
              <a16:creationId xmlns:a16="http://schemas.microsoft.com/office/drawing/2014/main" id="{AB735B6A-E9E3-39C2-C658-0B94E13945F1}"/>
            </a:ext>
          </a:extLst>
        </xdr:cNvPr>
        <xdr:cNvSpPr txBox="1"/>
      </xdr:nvSpPr>
      <xdr:spPr>
        <a:xfrm>
          <a:off x="6380480" y="3677920"/>
          <a:ext cx="2397760" cy="31496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n-lt"/>
            </a:rPr>
            <a:t>TOP 10 PRODUCTS</a:t>
          </a:r>
        </a:p>
      </xdr:txBody>
    </xdr:sp>
    <xdr:clientData/>
  </xdr:twoCellAnchor>
  <xdr:twoCellAnchor>
    <xdr:from>
      <xdr:col>14</xdr:col>
      <xdr:colOff>327660</xdr:colOff>
      <xdr:row>22</xdr:row>
      <xdr:rowOff>40640</xdr:rowOff>
    </xdr:from>
    <xdr:to>
      <xdr:col>21</xdr:col>
      <xdr:colOff>233680</xdr:colOff>
      <xdr:row>36</xdr:row>
      <xdr:rowOff>162560</xdr:rowOff>
    </xdr:to>
    <xdr:graphicFrame macro="">
      <xdr:nvGraphicFramePr>
        <xdr:cNvPr id="35" name="Chart 34">
          <a:extLst>
            <a:ext uri="{FF2B5EF4-FFF2-40B4-BE49-F238E27FC236}">
              <a16:creationId xmlns:a16="http://schemas.microsoft.com/office/drawing/2014/main" id="{750859E7-F2C0-472D-A0FC-3C61DB3D1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314960</xdr:colOff>
      <xdr:row>20</xdr:row>
      <xdr:rowOff>20320</xdr:rowOff>
    </xdr:from>
    <xdr:to>
      <xdr:col>21</xdr:col>
      <xdr:colOff>243840</xdr:colOff>
      <xdr:row>21</xdr:row>
      <xdr:rowOff>152400</xdr:rowOff>
    </xdr:to>
    <xdr:sp macro="" textlink="">
      <xdr:nvSpPr>
        <xdr:cNvPr id="36" name="TextBox 35">
          <a:extLst>
            <a:ext uri="{FF2B5EF4-FFF2-40B4-BE49-F238E27FC236}">
              <a16:creationId xmlns:a16="http://schemas.microsoft.com/office/drawing/2014/main" id="{76FB9118-A6AE-2ED9-3CD5-502D07D69824}"/>
            </a:ext>
          </a:extLst>
        </xdr:cNvPr>
        <xdr:cNvSpPr txBox="1"/>
      </xdr:nvSpPr>
      <xdr:spPr>
        <a:xfrm>
          <a:off x="8849360" y="3677920"/>
          <a:ext cx="4196080" cy="31496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n-lt"/>
            </a:rPr>
            <a:t>REGIONS</a:t>
          </a:r>
        </a:p>
      </xdr:txBody>
    </xdr:sp>
    <xdr:clientData/>
  </xdr:twoCellAnchor>
  <xdr:twoCellAnchor>
    <xdr:from>
      <xdr:col>13</xdr:col>
      <xdr:colOff>325120</xdr:colOff>
      <xdr:row>3</xdr:row>
      <xdr:rowOff>162560</xdr:rowOff>
    </xdr:from>
    <xdr:to>
      <xdr:col>21</xdr:col>
      <xdr:colOff>233680</xdr:colOff>
      <xdr:row>19</xdr:row>
      <xdr:rowOff>111760</xdr:rowOff>
    </xdr:to>
    <mc:AlternateContent xmlns:mc="http://schemas.openxmlformats.org/markup-compatibility/2006">
      <mc:Choice xmlns:cx4="http://schemas.microsoft.com/office/drawing/2016/5/10/chartex" Requires="cx4">
        <xdr:graphicFrame macro="">
          <xdr:nvGraphicFramePr>
            <xdr:cNvPr id="37" name="Chart 36">
              <a:extLst>
                <a:ext uri="{FF2B5EF4-FFF2-40B4-BE49-F238E27FC236}">
                  <a16:creationId xmlns:a16="http://schemas.microsoft.com/office/drawing/2014/main" id="{57653D21-3912-44B7-8FCC-753429AD41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249920" y="711200"/>
              <a:ext cx="4785360" cy="2875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304800</xdr:colOff>
      <xdr:row>2</xdr:row>
      <xdr:rowOff>0</xdr:rowOff>
    </xdr:from>
    <xdr:to>
      <xdr:col>21</xdr:col>
      <xdr:colOff>223520</xdr:colOff>
      <xdr:row>3</xdr:row>
      <xdr:rowOff>111760</xdr:rowOff>
    </xdr:to>
    <xdr:sp macro="" textlink="">
      <xdr:nvSpPr>
        <xdr:cNvPr id="38" name="TextBox 37">
          <a:extLst>
            <a:ext uri="{FF2B5EF4-FFF2-40B4-BE49-F238E27FC236}">
              <a16:creationId xmlns:a16="http://schemas.microsoft.com/office/drawing/2014/main" id="{09CBE534-BFCA-A1B2-1C76-1EED622A3D69}"/>
            </a:ext>
          </a:extLst>
        </xdr:cNvPr>
        <xdr:cNvSpPr txBox="1"/>
      </xdr:nvSpPr>
      <xdr:spPr>
        <a:xfrm>
          <a:off x="8229600" y="365760"/>
          <a:ext cx="4795520" cy="29464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COUNTRY</a:t>
          </a:r>
        </a:p>
      </xdr:txBody>
    </xdr:sp>
    <xdr:clientData/>
  </xdr:twoCellAnchor>
  <xdr:twoCellAnchor editAs="oneCell">
    <xdr:from>
      <xdr:col>0</xdr:col>
      <xdr:colOff>213360</xdr:colOff>
      <xdr:row>0</xdr:row>
      <xdr:rowOff>111760</xdr:rowOff>
    </xdr:from>
    <xdr:to>
      <xdr:col>1</xdr:col>
      <xdr:colOff>243840</xdr:colOff>
      <xdr:row>4</xdr:row>
      <xdr:rowOff>20320</xdr:rowOff>
    </xdr:to>
    <xdr:pic>
      <xdr:nvPicPr>
        <xdr:cNvPr id="3" name="Graphic 2" descr="Upward trend">
          <a:extLst>
            <a:ext uri="{FF2B5EF4-FFF2-40B4-BE49-F238E27FC236}">
              <a16:creationId xmlns:a16="http://schemas.microsoft.com/office/drawing/2014/main" id="{33517332-0348-F2CF-87C3-62E5FBD8D20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3360" y="111760"/>
          <a:ext cx="640080" cy="640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chismita Banik" refreshedDate="45545.759044675928" createdVersion="8" refreshedVersion="8" minRefreshableVersion="3" recordCount="832" xr:uid="{06B6C8B1-E31F-4759-978C-0E1893EC8E22}">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TOTAL SALES"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115529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8A5B4-FCE6-492F-BEF1-4BE78DB6DF89}" name="PivotTable5"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gridDropZones="1" multipleFieldFilters="0">
  <location ref="S1:T3" firstHeaderRow="2" firstDataRow="2"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axis="axisRow" compact="0" outline="0" showAll="0">
      <items count="16">
        <item x="12"/>
        <item x="11"/>
        <item x="10"/>
        <item x="13"/>
        <item x="1"/>
        <item x="0"/>
        <item x="14"/>
        <item x="8"/>
        <item x="6"/>
        <item x="4"/>
        <item x="5"/>
        <item x="9"/>
        <item x="7"/>
        <item x="2"/>
        <item x="3"/>
        <item t="default"/>
      </items>
    </pivotField>
    <pivotField compact="0" outline="0" showAll="0">
      <items count="8">
        <item h="1" x="5"/>
        <item h="1" x="6"/>
        <item h="1" x="4"/>
        <item h="1" x="2"/>
        <item h="1" x="3"/>
        <item x="1"/>
        <item h="1" x="0"/>
        <item t="default"/>
      </items>
    </pivotField>
    <pivotField compact="0" outline="0" showAll="0">
      <items count="13">
        <item x="0"/>
        <item x="1"/>
        <item x="2"/>
        <item x="3"/>
        <item x="4"/>
        <item x="5"/>
        <item x="6"/>
        <item x="7"/>
        <item x="8"/>
        <item x="9"/>
        <item x="10"/>
        <item x="11"/>
        <item t="default"/>
      </items>
    </pivotField>
    <pivotField compact="0" outline="0" showAll="0"/>
  </pivotFields>
  <rowFields count="1">
    <field x="6"/>
  </rowFields>
  <rowItems count="1">
    <i>
      <x v="5"/>
    </i>
  </rowItems>
  <colItems count="1">
    <i/>
  </colItems>
  <dataFields count="1">
    <dataField name="Sum of TOTAL SALES" fld="5" baseField="0" baseItem="0" numFmtId="164"/>
  </dataFields>
  <formats count="1">
    <format dxfId="2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4D164B-9C10-4780-848C-EDC4297A36B9}" name="PivotTable4"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gridDropZones="1" multipleFieldFilters="0">
  <location ref="O1:P5" firstHeaderRow="2" firstDataRow="2" firstDataCol="1"/>
  <pivotFields count="10">
    <pivotField compact="0" numFmtId="14" outline="0" showAll="0"/>
    <pivotField axis="axisRow" compact="0" outline="0" showAll="0" measureFilter="1" sortType="de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compact="0" outline="0" showAll="0"/>
    <pivotField compact="0" numFmtId="4" outline="0" showAll="0"/>
    <pivotField compact="0" outline="0" showAll="0"/>
    <pivotField dataField="1" compact="0" outline="0" showAll="0"/>
    <pivotField compact="0" outline="0" showAll="0"/>
    <pivotField compact="0" outline="0" showAll="0">
      <items count="8">
        <item h="1" x="5"/>
        <item h="1" x="6"/>
        <item h="1" x="4"/>
        <item h="1" x="2"/>
        <item h="1" x="3"/>
        <item x="1"/>
        <item h="1" x="0"/>
        <item t="default"/>
      </items>
    </pivotField>
    <pivotField compact="0" outline="0" showAll="0">
      <items count="13">
        <item x="0"/>
        <item x="1"/>
        <item x="2"/>
        <item x="3"/>
        <item x="4"/>
        <item x="5"/>
        <item x="6"/>
        <item x="7"/>
        <item x="8"/>
        <item x="9"/>
        <item x="10"/>
        <item x="11"/>
        <item t="default"/>
      </items>
    </pivotField>
    <pivotField compact="0" outline="0" showAll="0"/>
  </pivotFields>
  <rowFields count="1">
    <field x="1"/>
  </rowFields>
  <rowItems count="3">
    <i>
      <x v="28"/>
    </i>
    <i>
      <x v="9"/>
    </i>
    <i>
      <x v="26"/>
    </i>
  </rowItems>
  <colItems count="1">
    <i/>
  </colItems>
  <dataFields count="1">
    <dataField name="Sum of TOTAL SALES" fld="5" baseField="0" baseItem="0" numFmtId="164"/>
  </dataFields>
  <formats count="2">
    <format dxfId="243">
      <pivotArea outline="0" fieldPosition="0">
        <references count="1">
          <reference field="1" count="1" selected="0">
            <x v="32"/>
          </reference>
        </references>
      </pivotArea>
    </format>
    <format dxfId="244">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7AD120-3FF5-4714-AE73-1D1FBC9285E8}"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location ref="A1:B2" firstHeaderRow="1" firstDataRow="1"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compact="0" outline="0" showAll="0"/>
    <pivotField compact="0" outline="0" showAll="0">
      <items count="8">
        <item h="1" x="5"/>
        <item h="1" x="6"/>
        <item h="1" x="4"/>
        <item h="1" x="2"/>
        <item h="1" x="3"/>
        <item x="1"/>
        <item h="1" x="0"/>
        <item t="default"/>
      </items>
    </pivotField>
    <pivotField compact="0" outline="0" showAll="0">
      <items count="13">
        <item x="0"/>
        <item x="1"/>
        <item x="2"/>
        <item x="3"/>
        <item x="4"/>
        <item x="5"/>
        <item x="6"/>
        <item x="7"/>
        <item x="8"/>
        <item x="9"/>
        <item x="10"/>
        <item x="11"/>
        <item t="default"/>
      </items>
    </pivotField>
    <pivotField compact="0" outline="0" showAll="0"/>
  </pivotFields>
  <rowItems count="1">
    <i/>
  </rowItems>
  <colItems count="1">
    <i/>
  </colItems>
  <dataFields count="1">
    <dataField name="Sum of TOTAL SALES" fld="5" baseField="0" baseItem="0" numFmtId="164"/>
  </dataFields>
  <formats count="1">
    <format dxfId="2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53AE0E-31E6-4A2B-B591-14DB3CEED929}" name="PivotTable3"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gridDropZones="1" multipleFieldFilters="0" chartFormat="6">
  <location ref="J1:K35" firstHeaderRow="2" firstDataRow="2"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compact="0" outline="0" showAll="0"/>
    <pivotField compact="0" outline="0" showAll="0">
      <items count="8">
        <item h="1" x="5"/>
        <item h="1" x="6"/>
        <item h="1" x="4"/>
        <item h="1" x="2"/>
        <item h="1" x="3"/>
        <item x="1"/>
        <item h="1" x="0"/>
        <item t="default"/>
      </items>
    </pivotField>
    <pivotField compact="0" outline="0" showAll="0">
      <items count="13">
        <item x="0"/>
        <item x="1"/>
        <item x="2"/>
        <item x="3"/>
        <item x="4"/>
        <item x="5"/>
        <item x="6"/>
        <item x="7"/>
        <item x="8"/>
        <item x="9"/>
        <item x="10"/>
        <item x="11"/>
        <item t="default"/>
      </items>
    </pivotField>
    <pivotField axis="axisRow" compact="0" outline="0"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33">
    <i>
      <x/>
    </i>
    <i>
      <x v="3"/>
    </i>
    <i>
      <x v="5"/>
    </i>
    <i>
      <x v="8"/>
    </i>
    <i>
      <x v="10"/>
    </i>
    <i>
      <x v="11"/>
    </i>
    <i>
      <x v="12"/>
    </i>
    <i>
      <x v="13"/>
    </i>
    <i>
      <x v="15"/>
    </i>
    <i>
      <x v="16"/>
    </i>
    <i>
      <x v="17"/>
    </i>
    <i>
      <x v="18"/>
    </i>
    <i>
      <x v="19"/>
    </i>
    <i>
      <x v="20"/>
    </i>
    <i>
      <x v="21"/>
    </i>
    <i>
      <x v="22"/>
    </i>
    <i>
      <x v="23"/>
    </i>
    <i>
      <x v="24"/>
    </i>
    <i>
      <x v="28"/>
    </i>
    <i>
      <x v="29"/>
    </i>
    <i>
      <x v="30"/>
    </i>
    <i>
      <x v="31"/>
    </i>
    <i>
      <x v="32"/>
    </i>
    <i>
      <x v="35"/>
    </i>
    <i>
      <x v="36"/>
    </i>
    <i>
      <x v="37"/>
    </i>
    <i>
      <x v="38"/>
    </i>
    <i>
      <x v="39"/>
    </i>
    <i>
      <x v="41"/>
    </i>
    <i>
      <x v="43"/>
    </i>
    <i>
      <x v="44"/>
    </i>
    <i>
      <x v="45"/>
    </i>
    <i>
      <x v="46"/>
    </i>
  </rowItems>
  <colItems count="1">
    <i/>
  </colItems>
  <dataFields count="1">
    <dataField name="Sum of TOTAL SALES" fld="5" baseField="0" baseItem="0" numFmtId="164"/>
  </dataFields>
  <formats count="1">
    <format dxfId="24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7ACB68-10AF-4CE7-88B0-C0FEE6E8E3F0}" name="PivotTable2"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gridDropZones="1" multipleFieldFilters="0">
  <location ref="E1:F13" firstHeaderRow="2" firstDataRow="2"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compact="0" outline="0" showAll="0"/>
    <pivotField compact="0" outline="0" showAll="0">
      <items count="8">
        <item h="1" x="5"/>
        <item h="1" x="6"/>
        <item h="1" x="4"/>
        <item h="1" x="2"/>
        <item h="1" x="3"/>
        <item x="1"/>
        <item h="1" x="0"/>
        <item t="default"/>
      </items>
    </pivotField>
    <pivotField axis="axisRow" compact="0" outline="0" showAll="0">
      <items count="13">
        <item x="0"/>
        <item x="1"/>
        <item x="2"/>
        <item x="3"/>
        <item x="4"/>
        <item x="5"/>
        <item x="6"/>
        <item x="7"/>
        <item x="8"/>
        <item x="9"/>
        <item x="10"/>
        <item x="11"/>
        <item t="default"/>
      </items>
    </pivotField>
    <pivotField compact="0" outline="0" showAll="0"/>
  </pivotFields>
  <rowFields count="1">
    <field x="8"/>
  </rowFields>
  <rowItems count="11">
    <i>
      <x/>
    </i>
    <i>
      <x v="1"/>
    </i>
    <i>
      <x v="2"/>
    </i>
    <i>
      <x v="3"/>
    </i>
    <i>
      <x v="4"/>
    </i>
    <i>
      <x v="5"/>
    </i>
    <i>
      <x v="6"/>
    </i>
    <i>
      <x v="7"/>
    </i>
    <i>
      <x v="8"/>
    </i>
    <i>
      <x v="9"/>
    </i>
    <i>
      <x v="10"/>
    </i>
  </rowItems>
  <colItems count="1">
    <i/>
  </colItems>
  <dataFields count="1">
    <dataField name="Sum of TOTAL SALES" fld="5" baseField="0" baseItem="0" numFmtId="164"/>
  </dataFields>
  <formats count="1">
    <format dxfId="2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5A6C5D-6D27-4FB6-A3B3-25446DBE60FA}" name="PivotTable9"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gridDropZones="1" multipleFieldFilters="0" chartFormat="20">
  <location ref="AC1:AD12" firstHeaderRow="2" firstDataRow="2" firstDataCol="1"/>
  <pivotFields count="10">
    <pivotField compact="0" numFmtId="14" outline="0" showAll="0"/>
    <pivotField compact="0" outline="0" showAll="0"/>
    <pivotField axis="axisRow" compact="0" outline="0" showAll="0" measureFilter="1">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compact="0" numFmtId="4" outline="0" showAll="0"/>
    <pivotField compact="0" outline="0" showAll="0"/>
    <pivotField dataField="1" compact="0" outline="0" showAll="0"/>
    <pivotField compact="0" outline="0" showAll="0"/>
    <pivotField compact="0" outline="0" showAll="0">
      <items count="8">
        <item h="1" x="5"/>
        <item h="1" x="6"/>
        <item h="1" x="4"/>
        <item h="1" x="2"/>
        <item h="1" x="3"/>
        <item x="1"/>
        <item h="1" x="0"/>
        <item t="default"/>
      </items>
    </pivotField>
    <pivotField compact="0" outline="0" showAll="0">
      <items count="13">
        <item x="0"/>
        <item x="1"/>
        <item x="2"/>
        <item x="3"/>
        <item x="4"/>
        <item x="5"/>
        <item x="6"/>
        <item x="7"/>
        <item x="8"/>
        <item x="9"/>
        <item x="10"/>
        <item x="11"/>
        <item t="default"/>
      </items>
    </pivotField>
    <pivotField compact="0" outline="0" showAll="0"/>
  </pivotFields>
  <rowFields count="1">
    <field x="2"/>
  </rowFields>
  <rowItems count="10">
    <i>
      <x/>
    </i>
    <i>
      <x v="1"/>
    </i>
    <i>
      <x v="7"/>
    </i>
    <i>
      <x v="11"/>
    </i>
    <i>
      <x v="12"/>
    </i>
    <i>
      <x v="20"/>
    </i>
    <i>
      <x v="29"/>
    </i>
    <i>
      <x v="31"/>
    </i>
    <i>
      <x v="39"/>
    </i>
    <i>
      <x v="41"/>
    </i>
  </rowItems>
  <colItems count="1">
    <i/>
  </colItems>
  <dataFields count="1">
    <dataField name="Sum of TOTAL SALES" fld="5" baseField="0" baseItem="0" numFmtId="164"/>
  </dataFields>
  <formats count="1">
    <format dxfId="240">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AE807F-1E47-48AA-AFA3-3F99BEC5E031}" name="PivotTable6"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gridDropZones="1" multipleFieldFilters="0" chartFormat="9">
  <location ref="Y1:Z3" firstHeaderRow="2" firstDataRow="2" firstDataCol="1"/>
  <pivotFields count="10">
    <pivotField compact="0" numFmtId="14" outline="0" showAll="0"/>
    <pivotField compact="0" outline="0" showAll="0"/>
    <pivotField compact="0" outline="0" showAll="0"/>
    <pivotField compact="0" numFmtId="4" outline="0" showAll="0"/>
    <pivotField compact="0" outline="0" showAll="0"/>
    <pivotField dataField="1" compact="0" outline="0" showAll="0"/>
    <pivotField compact="0" outline="0" showAll="0"/>
    <pivotField axis="axisRow" compact="0" outline="0" showAll="0">
      <items count="8">
        <item h="1" x="5"/>
        <item h="1" x="6"/>
        <item h="1" x="4"/>
        <item h="1" x="2"/>
        <item h="1" x="3"/>
        <item x="1"/>
        <item h="1" x="0"/>
        <item t="default"/>
      </items>
    </pivotField>
    <pivotField compact="0" outline="0" showAll="0">
      <items count="13">
        <item x="0"/>
        <item x="1"/>
        <item x="2"/>
        <item x="3"/>
        <item x="4"/>
        <item x="5"/>
        <item x="6"/>
        <item x="7"/>
        <item x="8"/>
        <item x="9"/>
        <item x="10"/>
        <item x="11"/>
        <item t="default"/>
      </items>
    </pivotField>
    <pivotField compact="0" outline="0" showAll="0"/>
  </pivotFields>
  <rowFields count="1">
    <field x="7"/>
  </rowFields>
  <rowItems count="1">
    <i>
      <x v="5"/>
    </i>
  </rowItems>
  <colItems count="1">
    <i/>
  </colItems>
  <dataFields count="1">
    <dataField name="Sum of TOTAL SALES" fld="5" baseField="0" baseItem="0" numFmtId="164"/>
  </dataFields>
  <formats count="1">
    <format dxfId="241">
      <pivotArea outline="0" collapsedLevelsAreSubtotals="1" fieldPosition="0"/>
    </format>
  </formats>
  <chartFormats count="8">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6" format="12">
      <pivotArea type="data" outline="0" fieldPosition="0">
        <references count="2">
          <reference field="4294967294" count="1" selected="0">
            <x v="0"/>
          </reference>
          <reference field="7" count="1" selected="0">
            <x v="1"/>
          </reference>
        </references>
      </pivotArea>
    </chartFormat>
    <chartFormat chart="6" format="13">
      <pivotArea type="data" outline="0" fieldPosition="0">
        <references count="2">
          <reference field="4294967294" count="1" selected="0">
            <x v="0"/>
          </reference>
          <reference field="7" count="1" selected="0">
            <x v="2"/>
          </reference>
        </references>
      </pivotArea>
    </chartFormat>
    <chartFormat chart="6" format="14">
      <pivotArea type="data" outline="0" fieldPosition="0">
        <references count="2">
          <reference field="4294967294" count="1" selected="0">
            <x v="0"/>
          </reference>
          <reference field="7" count="1" selected="0">
            <x v="3"/>
          </reference>
        </references>
      </pivotArea>
    </chartFormat>
    <chartFormat chart="6" format="15">
      <pivotArea type="data" outline="0" fieldPosition="0">
        <references count="2">
          <reference field="4294967294" count="1" selected="0">
            <x v="0"/>
          </reference>
          <reference field="7" count="1" selected="0">
            <x v="4"/>
          </reference>
        </references>
      </pivotArea>
    </chartFormat>
    <chartFormat chart="6" format="16">
      <pivotArea type="data" outline="0" fieldPosition="0">
        <references count="2">
          <reference field="4294967294" count="1" selected="0">
            <x v="0"/>
          </reference>
          <reference field="7" count="1" selected="0">
            <x v="5"/>
          </reference>
        </references>
      </pivotArea>
    </chartFormat>
    <chartFormat chart="6" format="1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0BE9780-214E-4A4E-B990-873049F94855}" sourceName="MONTH">
  <pivotTables>
    <pivotTable tabId="10" name="PivotTable2"/>
    <pivotTable tabId="10" name="PivotTable1"/>
    <pivotTable tabId="10" name="PivotTable3"/>
    <pivotTable tabId="10" name="PivotTable4"/>
    <pivotTable tabId="10" name="PivotTable5"/>
    <pivotTable tabId="10" name="PivotTable6"/>
    <pivotTable tabId="10" name="PivotTable9"/>
  </pivotTables>
  <data>
    <tabular pivotCacheId="1115529713">
      <items count="12">
        <i x="0" s="1"/>
        <i x="1" s="1"/>
        <i x="2" s="1"/>
        <i x="3" s="1"/>
        <i x="4" s="1"/>
        <i x="5" s="1"/>
        <i x="6" s="1"/>
        <i x="7" s="1"/>
        <i x="8" s="1"/>
        <i x="9" s="1"/>
        <i x="10"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0387BC-6571-4346-A52C-901996E365A7}" sourceName="REGION">
  <pivotTables>
    <pivotTable tabId="10" name="PivotTable2"/>
    <pivotTable tabId="10" name="PivotTable1"/>
    <pivotTable tabId="10" name="PivotTable3"/>
    <pivotTable tabId="10" name="PivotTable4"/>
    <pivotTable tabId="10" name="PivotTable5"/>
    <pivotTable tabId="10" name="PivotTable6"/>
    <pivotTable tabId="10" name="PivotTable9"/>
  </pivotTables>
  <data>
    <tabular pivotCacheId="1115529713">
      <items count="7">
        <i x="5"/>
        <i x="6"/>
        <i x="4"/>
        <i x="2"/>
        <i x="3"/>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77DF6F8-C974-47DC-90E1-7BF9987FA61D}" cache="Slicer_MONTH" caption="MONTH" columnCount="4" style="NEW" rowHeight="234950"/>
  <slicer name="REGION" xr10:uid="{0026F1EE-7024-4822-B210-9DE4EE5CFE3A}" cache="Slicer_REGION" caption="REGION" style="NEW"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276" dataDxfId="274" headerRowBorderDxfId="275">
  <autoFilter ref="A1:J833" xr:uid="{60351B27-4213-4B50-AF1E-6DD234ED1CD8}"/>
  <sortState xmlns:xlrd2="http://schemas.microsoft.com/office/spreadsheetml/2017/richdata2" ref="A2:E833">
    <sortCondition ref="A1:A833"/>
  </sortState>
  <tableColumns count="10">
    <tableColumn id="1" xr3:uid="{7E2D9722-C99A-4D79-AD8A-A4AF24D31B15}" name="DATE" dataDxfId="273" totalsRowDxfId="272"/>
    <tableColumn id="7" xr3:uid="{304B12AC-0228-4F17-A98A-1CAA20F1E66F}" name="CUSTOMER NAME" dataDxfId="271" totalsRowDxfId="270"/>
    <tableColumn id="4" xr3:uid="{ADAE3F09-9DD0-4996-A8A9-A560ACE428D0}" name="PRODUCT" dataDxfId="269" totalsRowDxfId="268"/>
    <tableColumn id="6" xr3:uid="{D84FA6C2-6488-41F6-803C-EF2DB5E1BB3C}" name="UNIT PRICE ($)" dataDxfId="267" totalsRowDxfId="266" dataCellStyle="Comma" totalsRowCellStyle="Comma"/>
    <tableColumn id="2" xr3:uid="{3D21C161-3520-4EEB-95C2-BC89A67F811B}" name="QUANTITY" dataDxfId="265" totalsRowDxfId="264"/>
    <tableColumn id="3" xr3:uid="{5DBCDC5C-C31E-46EB-A310-EBC1B87801BB}" name="TOTAL SALES" dataDxfId="263">
      <calculatedColumnFormula>InputData[[#This Row],[UNIT PRICE ($)]]*InputData[[#This Row],[QUANTITY]]</calculatedColumnFormula>
    </tableColumn>
    <tableColumn id="5" xr3:uid="{9A35BD21-049E-43FE-A0C7-E80230CFB9F8}" name="COUNTRY" dataDxfId="262">
      <calculatedColumnFormula>VLOOKUP(InputData[[#This Row],[CUSTOMER NAME]],Country[],2,0)</calculatedColumnFormula>
    </tableColumn>
    <tableColumn id="8" xr3:uid="{F9464B61-61E1-4B8D-BFF9-A03311F51665}" name="REGION" dataDxfId="261">
      <calculatedColumnFormula>VLOOKUP(InputData[[#This Row],[CUSTOMER NAME]],Country[],3,0)</calculatedColumnFormula>
    </tableColumn>
    <tableColumn id="9" xr3:uid="{DC66DD6F-6342-4B1C-B574-504C0917576C}" name="MONTH" dataDxfId="260">
      <calculatedColumnFormula>TEXT(InputData[[#This Row],[DATE]],"mmm")</calculatedColumnFormula>
    </tableColumn>
    <tableColumn id="10" xr3:uid="{1E58FDE2-CB74-4245-85F2-18C4D7054F5E}" name="WEEK" dataDxfId="259">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autoFilter ref="A1:F13" xr:uid="{1362778A-F38D-48C8-BC78-94850B1D78DF}"/>
  <tableColumns count="6">
    <tableColumn id="3" xr3:uid="{F1AC905D-2819-4DF0-BD69-2F3448A5CB0B}" name="Month" dataDxfId="258"/>
    <tableColumn id="1" xr3:uid="{7E15E36E-1D29-4C1F-937B-F6ED2566A237}" name="Month Name" dataDxfId="257"/>
    <tableColumn id="2" xr3:uid="{16689519-8940-4E31-97FA-FB7C3607F6A5}" name="Target ($)" dataDxfId="256"/>
    <tableColumn id="4" xr3:uid="{D6C85E81-4B2A-4FD0-BFF1-CDDA10805BE5}" name="Total Sales" dataDxfId="255">
      <calculatedColumnFormula>VLOOKUP(TargetData[[#This Row],[Month Name]],Analysis!$E$3:$F$14,2,0)</calculatedColumnFormula>
    </tableColumn>
    <tableColumn id="5" xr3:uid="{31E99225-F9F0-4182-8D91-30144D835F75}" name="Below" dataDxfId="254">
      <calculatedColumnFormula>IF(TargetData[[#This Row],[Total Sales]]&lt;TargetData[[#This Row],[Target ($)]],TargetData[[#This Row],[Total Sales]],"N/A")</calculatedColumnFormula>
    </tableColumn>
    <tableColumn id="6" xr3:uid="{2EECC80E-F1B6-4E03-A15E-45A9B993BD12}" name="Above" dataDxfId="253">
      <calculatedColumnFormula>IF(TargetData[[#This Row],[Total Sales]]&gt;TargetData[[#This Row],[Target ($)]],TargetData[[#This Row],[Total Sales]],"N/A")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252" headerRowBorderDxfId="251">
  <autoFilter ref="A1:C41" xr:uid="{A1484F8F-F990-476D-AC0A-22802092E6B5}"/>
  <sortState xmlns:xlrd2="http://schemas.microsoft.com/office/spreadsheetml/2017/richdata2" ref="A2:C41">
    <sortCondition ref="A1:A41"/>
  </sortState>
  <tableColumns count="3">
    <tableColumn id="1" xr3:uid="{19491024-23D3-4302-A629-AA327DBEA5BC}" name="Customer Name" dataDxfId="250"/>
    <tableColumn id="2" xr3:uid="{2667C84B-7A6D-49CB-99B7-D752F4C88E66}" name="Country" dataDxfId="249"/>
    <tableColumn id="3" xr3:uid="{8B1962F1-87DE-4B20-AD4E-433BA3B41D41}" name="Region" dataDxfId="24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zoomScaleNormal="100" workbookViewId="0">
      <selection activeCell="C29" sqref="C29"/>
    </sheetView>
  </sheetViews>
  <sheetFormatPr defaultRowHeight="14.4" x14ac:dyDescent="0.3"/>
  <cols>
    <col min="1" max="1" width="11.88671875" style="1" bestFit="1" customWidth="1"/>
    <col min="2" max="2" width="21" style="6" bestFit="1" customWidth="1"/>
    <col min="3" max="4" width="17.88671875" style="1" customWidth="1"/>
    <col min="5" max="5" width="16.33203125" style="1" bestFit="1" customWidth="1"/>
    <col min="6" max="6" width="16.44140625" style="1" bestFit="1" customWidth="1"/>
    <col min="7" max="7" width="21.5546875" style="1" bestFit="1" customWidth="1"/>
    <col min="8" max="8" width="12" style="1" bestFit="1" customWidth="1"/>
    <col min="9" max="9" width="12.109375" style="1" bestFit="1" customWidth="1"/>
    <col min="10" max="10" width="10.33203125" style="1" bestFit="1" customWidth="1"/>
    <col min="11" max="16384" width="8.88671875" style="1"/>
  </cols>
  <sheetData>
    <row r="1" spans="1:10" ht="15" thickBot="1" x14ac:dyDescent="0.35">
      <c r="A1" s="2" t="s">
        <v>45</v>
      </c>
      <c r="B1" s="2" t="s">
        <v>128</v>
      </c>
      <c r="C1" s="2" t="s">
        <v>0</v>
      </c>
      <c r="D1" s="2" t="s">
        <v>59</v>
      </c>
      <c r="E1" s="2" t="s">
        <v>46</v>
      </c>
      <c r="F1" s="12" t="s">
        <v>130</v>
      </c>
      <c r="G1" s="2" t="s">
        <v>131</v>
      </c>
      <c r="H1" s="2" t="s">
        <v>132</v>
      </c>
      <c r="I1" s="2" t="s">
        <v>133</v>
      </c>
      <c r="J1" s="2" t="s">
        <v>134</v>
      </c>
    </row>
    <row r="2" spans="1:10" x14ac:dyDescent="0.3">
      <c r="A2" s="3">
        <v>44197</v>
      </c>
      <c r="B2" s="6" t="s">
        <v>110</v>
      </c>
      <c r="C2" s="4" t="s">
        <v>24</v>
      </c>
      <c r="D2" s="5">
        <v>156.96</v>
      </c>
      <c r="E2" s="1">
        <v>9</v>
      </c>
      <c r="F2" s="13">
        <f>InputData[[#This Row],[UNIT PRICE ($)]]*InputData[[#This Row],[QUANTITY]]</f>
        <v>1412.64</v>
      </c>
      <c r="G2" s="1" t="str">
        <f>VLOOKUP(InputData[[#This Row],[CUSTOMER NAME]],Country[],2,0)</f>
        <v>India</v>
      </c>
      <c r="H2" s="1" t="str">
        <f>VLOOKUP(InputData[[#This Row],[CUSTOMER NAME]],Country[],3,0)</f>
        <v>Western</v>
      </c>
      <c r="I2" s="1" t="str">
        <f>TEXT(InputData[[#This Row],[DATE]],"mmm")</f>
        <v>Jan</v>
      </c>
      <c r="J2" s="1">
        <f>WEEKNUM(InputData[[#This Row],[DATE]])</f>
        <v>1</v>
      </c>
    </row>
    <row r="3" spans="1:10" x14ac:dyDescent="0.3">
      <c r="A3" s="3">
        <v>44197</v>
      </c>
      <c r="B3" s="6" t="s">
        <v>88</v>
      </c>
      <c r="C3" s="4" t="s">
        <v>22</v>
      </c>
      <c r="D3" s="5">
        <v>141.57</v>
      </c>
      <c r="E3" s="1">
        <v>1</v>
      </c>
      <c r="F3" s="13">
        <f>InputData[[#This Row],[UNIT PRICE ($)]]*InputData[[#This Row],[QUANTITY]]</f>
        <v>141.57</v>
      </c>
      <c r="G3" s="1" t="str">
        <f>VLOOKUP(InputData[[#This Row],[CUSTOMER NAME]],Country[],2,0)</f>
        <v>India</v>
      </c>
      <c r="H3" s="1" t="str">
        <f>VLOOKUP(InputData[[#This Row],[CUSTOMER NAME]],Country[],3,0)</f>
        <v>South</v>
      </c>
      <c r="I3" s="1" t="str">
        <f>TEXT(InputData[[#This Row],[DATE]],"mmm")</f>
        <v>Jan</v>
      </c>
      <c r="J3" s="1">
        <f>WEEKNUM(InputData[[#This Row],[DATE]])</f>
        <v>1</v>
      </c>
    </row>
    <row r="4" spans="1:10" x14ac:dyDescent="0.3">
      <c r="A4" s="3">
        <v>44198</v>
      </c>
      <c r="B4" s="6" t="s">
        <v>108</v>
      </c>
      <c r="C4" s="4" t="s">
        <v>38</v>
      </c>
      <c r="D4" s="5">
        <v>79.92</v>
      </c>
      <c r="E4" s="1">
        <v>15</v>
      </c>
      <c r="F4" s="13">
        <f>InputData[[#This Row],[UNIT PRICE ($)]]*InputData[[#This Row],[QUANTITY]]</f>
        <v>1198.8</v>
      </c>
      <c r="G4" s="1" t="str">
        <f>VLOOKUP(InputData[[#This Row],[CUSTOMER NAME]],Country[],2,0)</f>
        <v>India</v>
      </c>
      <c r="H4" s="1" t="str">
        <f>VLOOKUP(InputData[[#This Row],[CUSTOMER NAME]],Country[],3,0)</f>
        <v>North</v>
      </c>
      <c r="I4" s="1" t="str">
        <f>TEXT(InputData[[#This Row],[DATE]],"mmm")</f>
        <v>Jan</v>
      </c>
      <c r="J4" s="1">
        <f>WEEKNUM(InputData[[#This Row],[DATE]])</f>
        <v>1</v>
      </c>
    </row>
    <row r="5" spans="1:10" x14ac:dyDescent="0.3">
      <c r="A5" s="3">
        <v>44198</v>
      </c>
      <c r="B5" s="6" t="s">
        <v>62</v>
      </c>
      <c r="C5" s="4" t="s">
        <v>33</v>
      </c>
      <c r="D5" s="5">
        <v>119.7</v>
      </c>
      <c r="E5" s="1">
        <v>1</v>
      </c>
      <c r="F5" s="13">
        <f>InputData[[#This Row],[UNIT PRICE ($)]]*InputData[[#This Row],[QUANTITY]]</f>
        <v>119.7</v>
      </c>
      <c r="G5" s="1" t="str">
        <f>VLOOKUP(InputData[[#This Row],[CUSTOMER NAME]],Country[],2,0)</f>
        <v>India</v>
      </c>
      <c r="H5" s="1" t="str">
        <f>VLOOKUP(InputData[[#This Row],[CUSTOMER NAME]],Country[],3,0)</f>
        <v>Northeast</v>
      </c>
      <c r="I5" s="1" t="str">
        <f>TEXT(InputData[[#This Row],[DATE]],"mmm")</f>
        <v>Jan</v>
      </c>
      <c r="J5" s="1">
        <f>WEEKNUM(InputData[[#This Row],[DATE]])</f>
        <v>1</v>
      </c>
    </row>
    <row r="6" spans="1:10" x14ac:dyDescent="0.3">
      <c r="A6" s="3">
        <v>44198</v>
      </c>
      <c r="B6" s="6" t="s">
        <v>64</v>
      </c>
      <c r="C6" s="4" t="s">
        <v>15</v>
      </c>
      <c r="D6" s="5">
        <v>15.719999999999999</v>
      </c>
      <c r="E6" s="1">
        <v>2</v>
      </c>
      <c r="F6" s="13">
        <f>InputData[[#This Row],[UNIT PRICE ($)]]*InputData[[#This Row],[QUANTITY]]</f>
        <v>31.439999999999998</v>
      </c>
      <c r="G6" s="1" t="str">
        <f>VLOOKUP(InputData[[#This Row],[CUSTOMER NAME]],Country[],2,0)</f>
        <v>India</v>
      </c>
      <c r="H6" s="1" t="str">
        <f>VLOOKUP(InputData[[#This Row],[CUSTOMER NAME]],Country[],3,0)</f>
        <v>Northeast</v>
      </c>
      <c r="I6" s="1" t="str">
        <f>TEXT(InputData[[#This Row],[DATE]],"mmm")</f>
        <v>Jan</v>
      </c>
      <c r="J6" s="1">
        <f>WEEKNUM(InputData[[#This Row],[DATE]])</f>
        <v>1</v>
      </c>
    </row>
    <row r="7" spans="1:10" x14ac:dyDescent="0.3">
      <c r="A7" s="3">
        <v>44198</v>
      </c>
      <c r="B7" s="6" t="s">
        <v>112</v>
      </c>
      <c r="C7" s="4" t="s">
        <v>10</v>
      </c>
      <c r="D7" s="5">
        <v>164.28</v>
      </c>
      <c r="E7" s="1">
        <v>7</v>
      </c>
      <c r="F7" s="13">
        <f>InputData[[#This Row],[UNIT PRICE ($)]]*InputData[[#This Row],[QUANTITY]]</f>
        <v>1149.96</v>
      </c>
      <c r="G7" s="1" t="str">
        <f>VLOOKUP(InputData[[#This Row],[CUSTOMER NAME]],Country[],2,0)</f>
        <v>India</v>
      </c>
      <c r="H7" s="1" t="str">
        <f>VLOOKUP(InputData[[#This Row],[CUSTOMER NAME]],Country[],3,0)</f>
        <v>North</v>
      </c>
      <c r="I7" s="1" t="str">
        <f>TEXT(InputData[[#This Row],[DATE]],"mmm")</f>
        <v>Jan</v>
      </c>
      <c r="J7" s="1">
        <f>WEEKNUM(InputData[[#This Row],[DATE]])</f>
        <v>1</v>
      </c>
    </row>
    <row r="8" spans="1:10" x14ac:dyDescent="0.3">
      <c r="A8" s="3">
        <v>44198</v>
      </c>
      <c r="B8" s="6" t="s">
        <v>115</v>
      </c>
      <c r="C8" s="4" t="s">
        <v>13</v>
      </c>
      <c r="D8" s="5">
        <v>122.08</v>
      </c>
      <c r="E8" s="1">
        <v>6</v>
      </c>
      <c r="F8" s="13">
        <f>InputData[[#This Row],[UNIT PRICE ($)]]*InputData[[#This Row],[QUANTITY]]</f>
        <v>732.48</v>
      </c>
      <c r="G8" s="1" t="str">
        <f>VLOOKUP(InputData[[#This Row],[CUSTOMER NAME]],Country[],2,0)</f>
        <v>India</v>
      </c>
      <c r="H8" s="1" t="str">
        <f>VLOOKUP(InputData[[#This Row],[CUSTOMER NAME]],Country[],3,0)</f>
        <v>Northeast</v>
      </c>
      <c r="I8" s="1" t="str">
        <f>TEXT(InputData[[#This Row],[DATE]],"mmm")</f>
        <v>Jan</v>
      </c>
      <c r="J8" s="1">
        <f>WEEKNUM(InputData[[#This Row],[DATE]])</f>
        <v>1</v>
      </c>
    </row>
    <row r="9" spans="1:10" x14ac:dyDescent="0.3">
      <c r="A9" s="3">
        <v>44198</v>
      </c>
      <c r="B9" s="6" t="s">
        <v>116</v>
      </c>
      <c r="C9" s="4" t="s">
        <v>15</v>
      </c>
      <c r="D9" s="5">
        <v>15.719999999999999</v>
      </c>
      <c r="E9" s="1">
        <v>25</v>
      </c>
      <c r="F9" s="13">
        <f>InputData[[#This Row],[UNIT PRICE ($)]]*InputData[[#This Row],[QUANTITY]]</f>
        <v>393</v>
      </c>
      <c r="G9" s="1" t="str">
        <f>VLOOKUP(InputData[[#This Row],[CUSTOMER NAME]],Country[],2,0)</f>
        <v>Germany</v>
      </c>
      <c r="H9" s="1" t="str">
        <f>VLOOKUP(InputData[[#This Row],[CUSTOMER NAME]],Country[],3,0)</f>
        <v>Export</v>
      </c>
      <c r="I9" s="1" t="str">
        <f>TEXT(InputData[[#This Row],[DATE]],"mmm")</f>
        <v>Jan</v>
      </c>
      <c r="J9" s="1">
        <f>WEEKNUM(InputData[[#This Row],[DATE]])</f>
        <v>1</v>
      </c>
    </row>
    <row r="10" spans="1:10" x14ac:dyDescent="0.3">
      <c r="A10" s="3">
        <v>44199</v>
      </c>
      <c r="B10" s="6" t="s">
        <v>111</v>
      </c>
      <c r="C10" s="4" t="s">
        <v>14</v>
      </c>
      <c r="D10" s="5">
        <v>146.72</v>
      </c>
      <c r="E10" s="1">
        <v>21</v>
      </c>
      <c r="F10" s="13">
        <f>InputData[[#This Row],[UNIT PRICE ($)]]*InputData[[#This Row],[QUANTITY]]</f>
        <v>3081.12</v>
      </c>
      <c r="G10" s="1" t="str">
        <f>VLOOKUP(InputData[[#This Row],[CUSTOMER NAME]],Country[],2,0)</f>
        <v>India</v>
      </c>
      <c r="H10" s="1" t="str">
        <f>VLOOKUP(InputData[[#This Row],[CUSTOMER NAME]],Country[],3,0)</f>
        <v>Northeast</v>
      </c>
      <c r="I10" s="1" t="str">
        <f>TEXT(InputData[[#This Row],[DATE]],"mmm")</f>
        <v>Jan</v>
      </c>
      <c r="J10" s="1">
        <f>WEEKNUM(InputData[[#This Row],[DATE]])</f>
        <v>2</v>
      </c>
    </row>
    <row r="11" spans="1:10" x14ac:dyDescent="0.3">
      <c r="A11" s="3">
        <v>44199</v>
      </c>
      <c r="B11" s="6" t="s">
        <v>77</v>
      </c>
      <c r="C11" s="4" t="s">
        <v>43</v>
      </c>
      <c r="D11" s="5">
        <v>83.08</v>
      </c>
      <c r="E11" s="1">
        <v>9</v>
      </c>
      <c r="F11" s="13">
        <f>InputData[[#This Row],[UNIT PRICE ($)]]*InputData[[#This Row],[QUANTITY]]</f>
        <v>747.72</v>
      </c>
      <c r="G11" s="1" t="str">
        <f>VLOOKUP(InputData[[#This Row],[CUSTOMER NAME]],Country[],2,0)</f>
        <v>India</v>
      </c>
      <c r="H11" s="1" t="str">
        <f>VLOOKUP(InputData[[#This Row],[CUSTOMER NAME]],Country[],3,0)</f>
        <v>Western</v>
      </c>
      <c r="I11" s="1" t="str">
        <f>TEXT(InputData[[#This Row],[DATE]],"mmm")</f>
        <v>Jan</v>
      </c>
      <c r="J11" s="1">
        <f>WEEKNUM(InputData[[#This Row],[DATE]])</f>
        <v>2</v>
      </c>
    </row>
    <row r="12" spans="1:10" x14ac:dyDescent="0.3">
      <c r="A12" s="3">
        <v>44199</v>
      </c>
      <c r="B12" s="6" t="s">
        <v>79</v>
      </c>
      <c r="C12" s="4" t="s">
        <v>38</v>
      </c>
      <c r="D12" s="5">
        <v>79.92</v>
      </c>
      <c r="E12" s="1">
        <v>31</v>
      </c>
      <c r="F12" s="13">
        <f>InputData[[#This Row],[UNIT PRICE ($)]]*InputData[[#This Row],[QUANTITY]]</f>
        <v>2477.52</v>
      </c>
      <c r="G12" s="1" t="str">
        <f>VLOOKUP(InputData[[#This Row],[CUSTOMER NAME]],Country[],2,0)</f>
        <v>United Kingdom</v>
      </c>
      <c r="H12" s="1" t="str">
        <f>VLOOKUP(InputData[[#This Row],[CUSTOMER NAME]],Country[],3,0)</f>
        <v>Export</v>
      </c>
      <c r="I12" s="1" t="str">
        <f>TEXT(InputData[[#This Row],[DATE]],"mmm")</f>
        <v>Jan</v>
      </c>
      <c r="J12" s="1">
        <f>WEEKNUM(InputData[[#This Row],[DATE]])</f>
        <v>2</v>
      </c>
    </row>
    <row r="13" spans="1:10" x14ac:dyDescent="0.3">
      <c r="A13" s="3">
        <v>44199</v>
      </c>
      <c r="B13" s="6" t="s">
        <v>114</v>
      </c>
      <c r="C13" s="4" t="s">
        <v>4</v>
      </c>
      <c r="D13" s="5">
        <v>48.84</v>
      </c>
      <c r="E13" s="1">
        <v>5</v>
      </c>
      <c r="F13" s="13">
        <f>InputData[[#This Row],[UNIT PRICE ($)]]*InputData[[#This Row],[QUANTITY]]</f>
        <v>244.20000000000002</v>
      </c>
      <c r="G13" s="1" t="str">
        <f>VLOOKUP(InputData[[#This Row],[CUSTOMER NAME]],Country[],2,0)</f>
        <v>United States of America</v>
      </c>
      <c r="H13" s="1" t="str">
        <f>VLOOKUP(InputData[[#This Row],[CUSTOMER NAME]],Country[],3,0)</f>
        <v>Export</v>
      </c>
      <c r="I13" s="1" t="str">
        <f>TEXT(InputData[[#This Row],[DATE]],"mmm")</f>
        <v>Jan</v>
      </c>
      <c r="J13" s="1">
        <f>WEEKNUM(InputData[[#This Row],[DATE]])</f>
        <v>2</v>
      </c>
    </row>
    <row r="14" spans="1:10" x14ac:dyDescent="0.3">
      <c r="A14" s="3">
        <v>44200</v>
      </c>
      <c r="B14" s="6" t="s">
        <v>109</v>
      </c>
      <c r="C14" s="4" t="s">
        <v>29</v>
      </c>
      <c r="D14" s="5">
        <v>53.11</v>
      </c>
      <c r="E14" s="1">
        <v>1</v>
      </c>
      <c r="F14" s="13">
        <f>InputData[[#This Row],[UNIT PRICE ($)]]*InputData[[#This Row],[QUANTITY]]</f>
        <v>53.11</v>
      </c>
      <c r="G14" s="1" t="str">
        <f>VLOOKUP(InputData[[#This Row],[CUSTOMER NAME]],Country[],2,0)</f>
        <v>Pakistan</v>
      </c>
      <c r="H14" s="1" t="str">
        <f>VLOOKUP(InputData[[#This Row],[CUSTOMER NAME]],Country[],3,0)</f>
        <v>Export</v>
      </c>
      <c r="I14" s="1" t="str">
        <f>TEXT(InputData[[#This Row],[DATE]],"mmm")</f>
        <v>Jan</v>
      </c>
      <c r="J14" s="1">
        <f>WEEKNUM(InputData[[#This Row],[DATE]])</f>
        <v>2</v>
      </c>
    </row>
    <row r="15" spans="1:10" x14ac:dyDescent="0.3">
      <c r="A15" s="3">
        <v>44200</v>
      </c>
      <c r="B15" s="6" t="s">
        <v>68</v>
      </c>
      <c r="C15" s="4" t="s">
        <v>12</v>
      </c>
      <c r="D15" s="5">
        <v>94.17</v>
      </c>
      <c r="E15" s="1">
        <v>8</v>
      </c>
      <c r="F15" s="13">
        <f>InputData[[#This Row],[UNIT PRICE ($)]]*InputData[[#This Row],[QUANTITY]]</f>
        <v>753.36</v>
      </c>
      <c r="G15" s="1" t="str">
        <f>VLOOKUP(InputData[[#This Row],[CUSTOMER NAME]],Country[],2,0)</f>
        <v>Russia</v>
      </c>
      <c r="H15" s="1" t="str">
        <f>VLOOKUP(InputData[[#This Row],[CUSTOMER NAME]],Country[],3,0)</f>
        <v>Export</v>
      </c>
      <c r="I15" s="1" t="str">
        <f>TEXT(InputData[[#This Row],[DATE]],"mmm")</f>
        <v>Jan</v>
      </c>
      <c r="J15" s="1">
        <f>WEEKNUM(InputData[[#This Row],[DATE]])</f>
        <v>2</v>
      </c>
    </row>
    <row r="16" spans="1:10" x14ac:dyDescent="0.3">
      <c r="A16" s="3">
        <v>44200</v>
      </c>
      <c r="B16" s="6" t="s">
        <v>85</v>
      </c>
      <c r="C16" s="4" t="s">
        <v>35</v>
      </c>
      <c r="D16" s="5">
        <v>6.7</v>
      </c>
      <c r="E16" s="1">
        <v>12</v>
      </c>
      <c r="F16" s="13">
        <f>InputData[[#This Row],[UNIT PRICE ($)]]*InputData[[#This Row],[QUANTITY]]</f>
        <v>80.400000000000006</v>
      </c>
      <c r="G16" s="1" t="str">
        <f>VLOOKUP(InputData[[#This Row],[CUSTOMER NAME]],Country[],2,0)</f>
        <v>India</v>
      </c>
      <c r="H16" s="1" t="str">
        <f>VLOOKUP(InputData[[#This Row],[CUSTOMER NAME]],Country[],3,0)</f>
        <v>Northeast</v>
      </c>
      <c r="I16" s="1" t="str">
        <f>TEXT(InputData[[#This Row],[DATE]],"mmm")</f>
        <v>Jan</v>
      </c>
      <c r="J16" s="1">
        <f>WEEKNUM(InputData[[#This Row],[DATE]])</f>
        <v>2</v>
      </c>
    </row>
    <row r="17" spans="1:10" x14ac:dyDescent="0.3">
      <c r="A17" s="3">
        <v>44202</v>
      </c>
      <c r="B17" s="6" t="s">
        <v>65</v>
      </c>
      <c r="C17" s="4" t="s">
        <v>32</v>
      </c>
      <c r="D17" s="5">
        <v>117.48</v>
      </c>
      <c r="E17" s="1">
        <v>9</v>
      </c>
      <c r="F17" s="13">
        <f>InputData[[#This Row],[UNIT PRICE ($)]]*InputData[[#This Row],[QUANTITY]]</f>
        <v>1057.32</v>
      </c>
      <c r="G17" s="1" t="str">
        <f>VLOOKUP(InputData[[#This Row],[CUSTOMER NAME]],Country[],2,0)</f>
        <v>Pakistan</v>
      </c>
      <c r="H17" s="1" t="str">
        <f>VLOOKUP(InputData[[#This Row],[CUSTOMER NAME]],Country[],3,0)</f>
        <v>Export</v>
      </c>
      <c r="I17" s="1" t="str">
        <f>TEXT(InputData[[#This Row],[DATE]],"mmm")</f>
        <v>Jan</v>
      </c>
      <c r="J17" s="1">
        <f>WEEKNUM(InputData[[#This Row],[DATE]])</f>
        <v>2</v>
      </c>
    </row>
    <row r="18" spans="1:10" x14ac:dyDescent="0.3">
      <c r="A18" s="3">
        <v>44204</v>
      </c>
      <c r="B18" s="6" t="s">
        <v>68</v>
      </c>
      <c r="C18" s="4" t="s">
        <v>19</v>
      </c>
      <c r="D18" s="5">
        <v>210</v>
      </c>
      <c r="E18" s="1">
        <v>14</v>
      </c>
      <c r="F18" s="13">
        <f>InputData[[#This Row],[UNIT PRICE ($)]]*InputData[[#This Row],[QUANTITY]]</f>
        <v>2940</v>
      </c>
      <c r="G18" s="1" t="str">
        <f>VLOOKUP(InputData[[#This Row],[CUSTOMER NAME]],Country[],2,0)</f>
        <v>Russia</v>
      </c>
      <c r="H18" s="1" t="str">
        <f>VLOOKUP(InputData[[#This Row],[CUSTOMER NAME]],Country[],3,0)</f>
        <v>Export</v>
      </c>
      <c r="I18" s="1" t="str">
        <f>TEXT(InputData[[#This Row],[DATE]],"mmm")</f>
        <v>Jan</v>
      </c>
      <c r="J18" s="1">
        <f>WEEKNUM(InputData[[#This Row],[DATE]])</f>
        <v>2</v>
      </c>
    </row>
    <row r="19" spans="1:10" x14ac:dyDescent="0.3">
      <c r="A19" s="3">
        <v>44205</v>
      </c>
      <c r="B19" s="6" t="s">
        <v>60</v>
      </c>
      <c r="C19" s="4" t="s">
        <v>7</v>
      </c>
      <c r="D19" s="5">
        <v>47.730000000000004</v>
      </c>
      <c r="E19" s="1">
        <v>26</v>
      </c>
      <c r="F19" s="13">
        <f>InputData[[#This Row],[UNIT PRICE ($)]]*InputData[[#This Row],[QUANTITY]]</f>
        <v>1240.98</v>
      </c>
      <c r="G19" s="1" t="str">
        <f>VLOOKUP(InputData[[#This Row],[CUSTOMER NAME]],Country[],2,0)</f>
        <v>Nigeria</v>
      </c>
      <c r="H19" s="1" t="str">
        <f>VLOOKUP(InputData[[#This Row],[CUSTOMER NAME]],Country[],3,0)</f>
        <v>Export</v>
      </c>
      <c r="I19" s="1" t="str">
        <f>TEXT(InputData[[#This Row],[DATE]],"mmm")</f>
        <v>Jan</v>
      </c>
      <c r="J19" s="1">
        <f>WEEKNUM(InputData[[#This Row],[DATE]])</f>
        <v>2</v>
      </c>
    </row>
    <row r="20" spans="1:10" x14ac:dyDescent="0.3">
      <c r="A20" s="3">
        <v>44205</v>
      </c>
      <c r="B20" s="6" t="s">
        <v>64</v>
      </c>
      <c r="C20" s="4" t="s">
        <v>31</v>
      </c>
      <c r="D20" s="5">
        <v>104.16</v>
      </c>
      <c r="E20" s="1">
        <v>1</v>
      </c>
      <c r="F20" s="13">
        <f>InputData[[#This Row],[UNIT PRICE ($)]]*InputData[[#This Row],[QUANTITY]]</f>
        <v>104.16</v>
      </c>
      <c r="G20" s="1" t="str">
        <f>VLOOKUP(InputData[[#This Row],[CUSTOMER NAME]],Country[],2,0)</f>
        <v>India</v>
      </c>
      <c r="H20" s="1" t="str">
        <f>VLOOKUP(InputData[[#This Row],[CUSTOMER NAME]],Country[],3,0)</f>
        <v>Northeast</v>
      </c>
      <c r="I20" s="1" t="str">
        <f>TEXT(InputData[[#This Row],[DATE]],"mmm")</f>
        <v>Jan</v>
      </c>
      <c r="J20" s="1">
        <f>WEEKNUM(InputData[[#This Row],[DATE]])</f>
        <v>2</v>
      </c>
    </row>
    <row r="21" spans="1:10" x14ac:dyDescent="0.3">
      <c r="A21" s="3">
        <v>44205</v>
      </c>
      <c r="B21" s="6" t="s">
        <v>111</v>
      </c>
      <c r="C21" s="4" t="s">
        <v>25</v>
      </c>
      <c r="D21" s="5">
        <v>8.33</v>
      </c>
      <c r="E21" s="1">
        <v>4</v>
      </c>
      <c r="F21" s="13">
        <f>InputData[[#This Row],[UNIT PRICE ($)]]*InputData[[#This Row],[QUANTITY]]</f>
        <v>33.32</v>
      </c>
      <c r="G21" s="1" t="str">
        <f>VLOOKUP(InputData[[#This Row],[CUSTOMER NAME]],Country[],2,0)</f>
        <v>India</v>
      </c>
      <c r="H21" s="1" t="str">
        <f>VLOOKUP(InputData[[#This Row],[CUSTOMER NAME]],Country[],3,0)</f>
        <v>Northeast</v>
      </c>
      <c r="I21" s="1" t="str">
        <f>TEXT(InputData[[#This Row],[DATE]],"mmm")</f>
        <v>Jan</v>
      </c>
      <c r="J21" s="1">
        <f>WEEKNUM(InputData[[#This Row],[DATE]])</f>
        <v>2</v>
      </c>
    </row>
    <row r="22" spans="1:10" x14ac:dyDescent="0.3">
      <c r="A22" s="3">
        <v>44205</v>
      </c>
      <c r="B22" s="6" t="s">
        <v>75</v>
      </c>
      <c r="C22" s="4" t="s">
        <v>31</v>
      </c>
      <c r="D22" s="5">
        <v>104.16</v>
      </c>
      <c r="E22" s="1">
        <v>29</v>
      </c>
      <c r="F22" s="13">
        <f>InputData[[#This Row],[UNIT PRICE ($)]]*InputData[[#This Row],[QUANTITY]]</f>
        <v>3020.64</v>
      </c>
      <c r="G22" s="1" t="str">
        <f>VLOOKUP(InputData[[#This Row],[CUSTOMER NAME]],Country[],2,0)</f>
        <v>Russia</v>
      </c>
      <c r="H22" s="1" t="str">
        <f>VLOOKUP(InputData[[#This Row],[CUSTOMER NAME]],Country[],3,0)</f>
        <v>Export</v>
      </c>
      <c r="I22" s="1" t="str">
        <f>TEXT(InputData[[#This Row],[DATE]],"mmm")</f>
        <v>Jan</v>
      </c>
      <c r="J22" s="1">
        <f>WEEKNUM(InputData[[#This Row],[DATE]])</f>
        <v>2</v>
      </c>
    </row>
    <row r="23" spans="1:10" x14ac:dyDescent="0.3">
      <c r="A23" s="3">
        <v>44205</v>
      </c>
      <c r="B23" s="6" t="s">
        <v>78</v>
      </c>
      <c r="C23" s="4" t="s">
        <v>40</v>
      </c>
      <c r="D23" s="5">
        <v>115.2</v>
      </c>
      <c r="E23" s="1">
        <v>28</v>
      </c>
      <c r="F23" s="13">
        <f>InputData[[#This Row],[UNIT PRICE ($)]]*InputData[[#This Row],[QUANTITY]]</f>
        <v>3225.6</v>
      </c>
      <c r="G23" s="1" t="str">
        <f>VLOOKUP(InputData[[#This Row],[CUSTOMER NAME]],Country[],2,0)</f>
        <v>India</v>
      </c>
      <c r="H23" s="1" t="str">
        <f>VLOOKUP(InputData[[#This Row],[CUSTOMER NAME]],Country[],3,0)</f>
        <v>Central</v>
      </c>
      <c r="I23" s="1" t="str">
        <f>TEXT(InputData[[#This Row],[DATE]],"mmm")</f>
        <v>Jan</v>
      </c>
      <c r="J23" s="1">
        <f>WEEKNUM(InputData[[#This Row],[DATE]])</f>
        <v>2</v>
      </c>
    </row>
    <row r="24" spans="1:10" x14ac:dyDescent="0.3">
      <c r="A24" s="3">
        <v>44205</v>
      </c>
      <c r="B24" s="6" t="s">
        <v>79</v>
      </c>
      <c r="C24" s="4" t="s">
        <v>3</v>
      </c>
      <c r="D24" s="5">
        <v>80.94</v>
      </c>
      <c r="E24" s="1">
        <v>8</v>
      </c>
      <c r="F24" s="13">
        <f>InputData[[#This Row],[UNIT PRICE ($)]]*InputData[[#This Row],[QUANTITY]]</f>
        <v>647.52</v>
      </c>
      <c r="G24" s="1" t="str">
        <f>VLOOKUP(InputData[[#This Row],[CUSTOMER NAME]],Country[],2,0)</f>
        <v>United Kingdom</v>
      </c>
      <c r="H24" s="1" t="str">
        <f>VLOOKUP(InputData[[#This Row],[CUSTOMER NAME]],Country[],3,0)</f>
        <v>Export</v>
      </c>
      <c r="I24" s="1" t="str">
        <f>TEXT(InputData[[#This Row],[DATE]],"mmm")</f>
        <v>Jan</v>
      </c>
      <c r="J24" s="1">
        <f>WEEKNUM(InputData[[#This Row],[DATE]])</f>
        <v>2</v>
      </c>
    </row>
    <row r="25" spans="1:10" x14ac:dyDescent="0.3">
      <c r="A25" s="3">
        <v>44205</v>
      </c>
      <c r="B25" s="6" t="s">
        <v>113</v>
      </c>
      <c r="C25" s="4" t="s">
        <v>32</v>
      </c>
      <c r="D25" s="5">
        <v>117.48</v>
      </c>
      <c r="E25" s="1">
        <v>12</v>
      </c>
      <c r="F25" s="13">
        <f>InputData[[#This Row],[UNIT PRICE ($)]]*InputData[[#This Row],[QUANTITY]]</f>
        <v>1409.76</v>
      </c>
      <c r="G25" s="1" t="str">
        <f>VLOOKUP(InputData[[#This Row],[CUSTOMER NAME]],Country[],2,0)</f>
        <v>Pakistan</v>
      </c>
      <c r="H25" s="1" t="str">
        <f>VLOOKUP(InputData[[#This Row],[CUSTOMER NAME]],Country[],3,0)</f>
        <v>Export</v>
      </c>
      <c r="I25" s="1" t="str">
        <f>TEXT(InputData[[#This Row],[DATE]],"mmm")</f>
        <v>Jan</v>
      </c>
      <c r="J25" s="1">
        <f>WEEKNUM(InputData[[#This Row],[DATE]])</f>
        <v>2</v>
      </c>
    </row>
    <row r="26" spans="1:10" x14ac:dyDescent="0.3">
      <c r="A26" s="3">
        <v>44206</v>
      </c>
      <c r="B26" s="6" t="s">
        <v>62</v>
      </c>
      <c r="C26" s="4" t="s">
        <v>2</v>
      </c>
      <c r="D26" s="5">
        <v>142.80000000000001</v>
      </c>
      <c r="E26" s="1">
        <v>24</v>
      </c>
      <c r="F26" s="13">
        <f>InputData[[#This Row],[UNIT PRICE ($)]]*InputData[[#This Row],[QUANTITY]]</f>
        <v>3427.2000000000003</v>
      </c>
      <c r="G26" s="1" t="str">
        <f>VLOOKUP(InputData[[#This Row],[CUSTOMER NAME]],Country[],2,0)</f>
        <v>India</v>
      </c>
      <c r="H26" s="1" t="str">
        <f>VLOOKUP(InputData[[#This Row],[CUSTOMER NAME]],Country[],3,0)</f>
        <v>Northeast</v>
      </c>
      <c r="I26" s="1" t="str">
        <f>TEXT(InputData[[#This Row],[DATE]],"mmm")</f>
        <v>Jan</v>
      </c>
      <c r="J26" s="1">
        <f>WEEKNUM(InputData[[#This Row],[DATE]])</f>
        <v>3</v>
      </c>
    </row>
    <row r="27" spans="1:10" x14ac:dyDescent="0.3">
      <c r="A27" s="3">
        <v>44206</v>
      </c>
      <c r="B27" s="6" t="s">
        <v>80</v>
      </c>
      <c r="C27" s="4" t="s">
        <v>34</v>
      </c>
      <c r="D27" s="5">
        <v>58.3</v>
      </c>
      <c r="E27" s="1">
        <v>14</v>
      </c>
      <c r="F27" s="13">
        <f>InputData[[#This Row],[UNIT PRICE ($)]]*InputData[[#This Row],[QUANTITY]]</f>
        <v>816.19999999999993</v>
      </c>
      <c r="G27" s="1" t="str">
        <f>VLOOKUP(InputData[[#This Row],[CUSTOMER NAME]],Country[],2,0)</f>
        <v>South Africa</v>
      </c>
      <c r="H27" s="1" t="str">
        <f>VLOOKUP(InputData[[#This Row],[CUSTOMER NAME]],Country[],3,0)</f>
        <v>Export</v>
      </c>
      <c r="I27" s="1" t="str">
        <f>TEXT(InputData[[#This Row],[DATE]],"mmm")</f>
        <v>Jan</v>
      </c>
      <c r="J27" s="1">
        <f>WEEKNUM(InputData[[#This Row],[DATE]])</f>
        <v>3</v>
      </c>
    </row>
    <row r="28" spans="1:10" x14ac:dyDescent="0.3">
      <c r="A28" s="3">
        <v>44206</v>
      </c>
      <c r="B28" s="6" t="s">
        <v>113</v>
      </c>
      <c r="C28" s="4" t="s">
        <v>35</v>
      </c>
      <c r="D28" s="5">
        <v>6.7</v>
      </c>
      <c r="E28" s="1">
        <v>9</v>
      </c>
      <c r="F28" s="13">
        <f>InputData[[#This Row],[UNIT PRICE ($)]]*InputData[[#This Row],[QUANTITY]]</f>
        <v>60.300000000000004</v>
      </c>
      <c r="G28" s="1" t="str">
        <f>VLOOKUP(InputData[[#This Row],[CUSTOMER NAME]],Country[],2,0)</f>
        <v>Pakistan</v>
      </c>
      <c r="H28" s="1" t="str">
        <f>VLOOKUP(InputData[[#This Row],[CUSTOMER NAME]],Country[],3,0)</f>
        <v>Export</v>
      </c>
      <c r="I28" s="1" t="str">
        <f>TEXT(InputData[[#This Row],[DATE]],"mmm")</f>
        <v>Jan</v>
      </c>
      <c r="J28" s="1">
        <f>WEEKNUM(InputData[[#This Row],[DATE]])</f>
        <v>3</v>
      </c>
    </row>
    <row r="29" spans="1:10" x14ac:dyDescent="0.3">
      <c r="A29" s="3">
        <v>44207</v>
      </c>
      <c r="B29" s="6" t="s">
        <v>62</v>
      </c>
      <c r="C29" s="4" t="s">
        <v>37</v>
      </c>
      <c r="D29" s="5">
        <v>85.76</v>
      </c>
      <c r="E29" s="1">
        <v>3</v>
      </c>
      <c r="F29" s="13">
        <f>InputData[[#This Row],[UNIT PRICE ($)]]*InputData[[#This Row],[QUANTITY]]</f>
        <v>257.28000000000003</v>
      </c>
      <c r="G29" s="1" t="str">
        <f>VLOOKUP(InputData[[#This Row],[CUSTOMER NAME]],Country[],2,0)</f>
        <v>India</v>
      </c>
      <c r="H29" s="1" t="str">
        <f>VLOOKUP(InputData[[#This Row],[CUSTOMER NAME]],Country[],3,0)</f>
        <v>Northeast</v>
      </c>
      <c r="I29" s="1" t="str">
        <f>TEXT(InputData[[#This Row],[DATE]],"mmm")</f>
        <v>Jan</v>
      </c>
      <c r="J29" s="1">
        <f>WEEKNUM(InputData[[#This Row],[DATE]])</f>
        <v>3</v>
      </c>
    </row>
    <row r="30" spans="1:10" x14ac:dyDescent="0.3">
      <c r="A30" s="3">
        <v>44207</v>
      </c>
      <c r="B30" s="6" t="s">
        <v>70</v>
      </c>
      <c r="C30" s="4" t="s">
        <v>14</v>
      </c>
      <c r="D30" s="5">
        <v>146.72</v>
      </c>
      <c r="E30" s="1">
        <v>4</v>
      </c>
      <c r="F30" s="13">
        <f>InputData[[#This Row],[UNIT PRICE ($)]]*InputData[[#This Row],[QUANTITY]]</f>
        <v>586.88</v>
      </c>
      <c r="G30" s="1" t="str">
        <f>VLOOKUP(InputData[[#This Row],[CUSTOMER NAME]],Country[],2,0)</f>
        <v>Mexico</v>
      </c>
      <c r="H30" s="1" t="str">
        <f>VLOOKUP(InputData[[#This Row],[CUSTOMER NAME]],Country[],3,0)</f>
        <v>Export</v>
      </c>
      <c r="I30" s="1" t="str">
        <f>TEXT(InputData[[#This Row],[DATE]],"mmm")</f>
        <v>Jan</v>
      </c>
      <c r="J30" s="1">
        <f>WEEKNUM(InputData[[#This Row],[DATE]])</f>
        <v>3</v>
      </c>
    </row>
    <row r="31" spans="1:10" x14ac:dyDescent="0.3">
      <c r="A31" s="3">
        <v>44207</v>
      </c>
      <c r="B31" s="6" t="s">
        <v>111</v>
      </c>
      <c r="C31" s="4" t="s">
        <v>11</v>
      </c>
      <c r="D31" s="5">
        <v>48.4</v>
      </c>
      <c r="E31" s="1">
        <v>14</v>
      </c>
      <c r="F31" s="13">
        <f>InputData[[#This Row],[UNIT PRICE ($)]]*InputData[[#This Row],[QUANTITY]]</f>
        <v>677.6</v>
      </c>
      <c r="G31" s="1" t="str">
        <f>VLOOKUP(InputData[[#This Row],[CUSTOMER NAME]],Country[],2,0)</f>
        <v>India</v>
      </c>
      <c r="H31" s="1" t="str">
        <f>VLOOKUP(InputData[[#This Row],[CUSTOMER NAME]],Country[],3,0)</f>
        <v>Northeast</v>
      </c>
      <c r="I31" s="1" t="str">
        <f>TEXT(InputData[[#This Row],[DATE]],"mmm")</f>
        <v>Jan</v>
      </c>
      <c r="J31" s="1">
        <f>WEEKNUM(InputData[[#This Row],[DATE]])</f>
        <v>3</v>
      </c>
    </row>
    <row r="32" spans="1:10" x14ac:dyDescent="0.3">
      <c r="A32" s="3">
        <v>44207</v>
      </c>
      <c r="B32" s="6" t="s">
        <v>76</v>
      </c>
      <c r="C32" s="4" t="s">
        <v>42</v>
      </c>
      <c r="D32" s="5">
        <v>162</v>
      </c>
      <c r="E32" s="1">
        <v>4</v>
      </c>
      <c r="F32" s="13">
        <f>InputData[[#This Row],[UNIT PRICE ($)]]*InputData[[#This Row],[QUANTITY]]</f>
        <v>648</v>
      </c>
      <c r="G32" s="1" t="str">
        <f>VLOOKUP(InputData[[#This Row],[CUSTOMER NAME]],Country[],2,0)</f>
        <v>Saudi Arabia</v>
      </c>
      <c r="H32" s="1" t="str">
        <f>VLOOKUP(InputData[[#This Row],[CUSTOMER NAME]],Country[],3,0)</f>
        <v>Export</v>
      </c>
      <c r="I32" s="1" t="str">
        <f>TEXT(InputData[[#This Row],[DATE]],"mmm")</f>
        <v>Jan</v>
      </c>
      <c r="J32" s="1">
        <f>WEEKNUM(InputData[[#This Row],[DATE]])</f>
        <v>3</v>
      </c>
    </row>
    <row r="33" spans="1:10" x14ac:dyDescent="0.3">
      <c r="A33" s="3">
        <v>44207</v>
      </c>
      <c r="B33" s="6" t="s">
        <v>79</v>
      </c>
      <c r="C33" s="4" t="s">
        <v>32</v>
      </c>
      <c r="D33" s="5">
        <v>117.48</v>
      </c>
      <c r="E33" s="1">
        <v>2</v>
      </c>
      <c r="F33" s="13">
        <f>InputData[[#This Row],[UNIT PRICE ($)]]*InputData[[#This Row],[QUANTITY]]</f>
        <v>234.96</v>
      </c>
      <c r="G33" s="1" t="str">
        <f>VLOOKUP(InputData[[#This Row],[CUSTOMER NAME]],Country[],2,0)</f>
        <v>United Kingdom</v>
      </c>
      <c r="H33" s="1" t="str">
        <f>VLOOKUP(InputData[[#This Row],[CUSTOMER NAME]],Country[],3,0)</f>
        <v>Export</v>
      </c>
      <c r="I33" s="1" t="str">
        <f>TEXT(InputData[[#This Row],[DATE]],"mmm")</f>
        <v>Jan</v>
      </c>
      <c r="J33" s="1">
        <f>WEEKNUM(InputData[[#This Row],[DATE]])</f>
        <v>3</v>
      </c>
    </row>
    <row r="34" spans="1:10" x14ac:dyDescent="0.3">
      <c r="A34" s="3">
        <v>44208</v>
      </c>
      <c r="B34" s="6" t="s">
        <v>64</v>
      </c>
      <c r="C34" s="4" t="s">
        <v>42</v>
      </c>
      <c r="D34" s="5">
        <v>162</v>
      </c>
      <c r="E34" s="1">
        <v>10</v>
      </c>
      <c r="F34" s="13">
        <f>InputData[[#This Row],[UNIT PRICE ($)]]*InputData[[#This Row],[QUANTITY]]</f>
        <v>1620</v>
      </c>
      <c r="G34" s="1" t="str">
        <f>VLOOKUP(InputData[[#This Row],[CUSTOMER NAME]],Country[],2,0)</f>
        <v>India</v>
      </c>
      <c r="H34" s="1" t="str">
        <f>VLOOKUP(InputData[[#This Row],[CUSTOMER NAME]],Country[],3,0)</f>
        <v>Northeast</v>
      </c>
      <c r="I34" s="1" t="str">
        <f>TEXT(InputData[[#This Row],[DATE]],"mmm")</f>
        <v>Jan</v>
      </c>
      <c r="J34" s="1">
        <f>WEEKNUM(InputData[[#This Row],[DATE]])</f>
        <v>3</v>
      </c>
    </row>
    <row r="35" spans="1:10" x14ac:dyDescent="0.3">
      <c r="A35" s="3">
        <v>44209</v>
      </c>
      <c r="B35" s="6" t="s">
        <v>108</v>
      </c>
      <c r="C35" s="4" t="s">
        <v>16</v>
      </c>
      <c r="D35" s="5">
        <v>16.64</v>
      </c>
      <c r="E35" s="1">
        <v>15</v>
      </c>
      <c r="F35" s="13">
        <f>InputData[[#This Row],[UNIT PRICE ($)]]*InputData[[#This Row],[QUANTITY]]</f>
        <v>249.60000000000002</v>
      </c>
      <c r="G35" s="1" t="str">
        <f>VLOOKUP(InputData[[#This Row],[CUSTOMER NAME]],Country[],2,0)</f>
        <v>India</v>
      </c>
      <c r="H35" s="1" t="str">
        <f>VLOOKUP(InputData[[#This Row],[CUSTOMER NAME]],Country[],3,0)</f>
        <v>North</v>
      </c>
      <c r="I35" s="1" t="str">
        <f>TEXT(InputData[[#This Row],[DATE]],"mmm")</f>
        <v>Jan</v>
      </c>
      <c r="J35" s="1">
        <f>WEEKNUM(InputData[[#This Row],[DATE]])</f>
        <v>3</v>
      </c>
    </row>
    <row r="36" spans="1:10" x14ac:dyDescent="0.3">
      <c r="A36" s="3">
        <v>44209</v>
      </c>
      <c r="B36" s="6" t="s">
        <v>65</v>
      </c>
      <c r="C36" s="4" t="s">
        <v>19</v>
      </c>
      <c r="D36" s="5">
        <v>210</v>
      </c>
      <c r="E36" s="1">
        <v>6</v>
      </c>
      <c r="F36" s="13">
        <f>InputData[[#This Row],[UNIT PRICE ($)]]*InputData[[#This Row],[QUANTITY]]</f>
        <v>1260</v>
      </c>
      <c r="G36" s="1" t="str">
        <f>VLOOKUP(InputData[[#This Row],[CUSTOMER NAME]],Country[],2,0)</f>
        <v>Pakistan</v>
      </c>
      <c r="H36" s="1" t="str">
        <f>VLOOKUP(InputData[[#This Row],[CUSTOMER NAME]],Country[],3,0)</f>
        <v>Export</v>
      </c>
      <c r="I36" s="1" t="str">
        <f>TEXT(InputData[[#This Row],[DATE]],"mmm")</f>
        <v>Jan</v>
      </c>
      <c r="J36" s="1">
        <f>WEEKNUM(InputData[[#This Row],[DATE]])</f>
        <v>3</v>
      </c>
    </row>
    <row r="37" spans="1:10" x14ac:dyDescent="0.3">
      <c r="A37" s="3">
        <v>44210</v>
      </c>
      <c r="B37" s="6" t="s">
        <v>115</v>
      </c>
      <c r="C37" s="4" t="s">
        <v>11</v>
      </c>
      <c r="D37" s="5">
        <v>48.4</v>
      </c>
      <c r="E37" s="1">
        <v>14</v>
      </c>
      <c r="F37" s="13">
        <f>InputData[[#This Row],[UNIT PRICE ($)]]*InputData[[#This Row],[QUANTITY]]</f>
        <v>677.6</v>
      </c>
      <c r="G37" s="1" t="str">
        <f>VLOOKUP(InputData[[#This Row],[CUSTOMER NAME]],Country[],2,0)</f>
        <v>India</v>
      </c>
      <c r="H37" s="1" t="str">
        <f>VLOOKUP(InputData[[#This Row],[CUSTOMER NAME]],Country[],3,0)</f>
        <v>Northeast</v>
      </c>
      <c r="I37" s="1" t="str">
        <f>TEXT(InputData[[#This Row],[DATE]],"mmm")</f>
        <v>Jan</v>
      </c>
      <c r="J37" s="1">
        <f>WEEKNUM(InputData[[#This Row],[DATE]])</f>
        <v>3</v>
      </c>
    </row>
    <row r="38" spans="1:10" x14ac:dyDescent="0.3">
      <c r="A38" s="3">
        <v>44211</v>
      </c>
      <c r="B38" s="6" t="s">
        <v>73</v>
      </c>
      <c r="C38" s="4" t="s">
        <v>7</v>
      </c>
      <c r="D38" s="5">
        <v>47.730000000000004</v>
      </c>
      <c r="E38" s="1">
        <v>15</v>
      </c>
      <c r="F38" s="13">
        <f>InputData[[#This Row],[UNIT PRICE ($)]]*InputData[[#This Row],[QUANTITY]]</f>
        <v>715.95</v>
      </c>
      <c r="G38" s="1" t="str">
        <f>VLOOKUP(InputData[[#This Row],[CUSTOMER NAME]],Country[],2,0)</f>
        <v>India</v>
      </c>
      <c r="H38" s="1" t="str">
        <f>VLOOKUP(InputData[[#This Row],[CUSTOMER NAME]],Country[],3,0)</f>
        <v>East</v>
      </c>
      <c r="I38" s="1" t="str">
        <f>TEXT(InputData[[#This Row],[DATE]],"mmm")</f>
        <v>Jan</v>
      </c>
      <c r="J38" s="1">
        <f>WEEKNUM(InputData[[#This Row],[DATE]])</f>
        <v>3</v>
      </c>
    </row>
    <row r="39" spans="1:10" x14ac:dyDescent="0.3">
      <c r="A39" s="3">
        <v>44211</v>
      </c>
      <c r="B39" s="6" t="s">
        <v>79</v>
      </c>
      <c r="C39" s="4" t="s">
        <v>22</v>
      </c>
      <c r="D39" s="5">
        <v>141.57</v>
      </c>
      <c r="E39" s="1">
        <v>10</v>
      </c>
      <c r="F39" s="13">
        <f>InputData[[#This Row],[UNIT PRICE ($)]]*InputData[[#This Row],[QUANTITY]]</f>
        <v>1415.6999999999998</v>
      </c>
      <c r="G39" s="1" t="str">
        <f>VLOOKUP(InputData[[#This Row],[CUSTOMER NAME]],Country[],2,0)</f>
        <v>United Kingdom</v>
      </c>
      <c r="H39" s="1" t="str">
        <f>VLOOKUP(InputData[[#This Row],[CUSTOMER NAME]],Country[],3,0)</f>
        <v>Export</v>
      </c>
      <c r="I39" s="1" t="str">
        <f>TEXT(InputData[[#This Row],[DATE]],"mmm")</f>
        <v>Jan</v>
      </c>
      <c r="J39" s="1">
        <f>WEEKNUM(InputData[[#This Row],[DATE]])</f>
        <v>3</v>
      </c>
    </row>
    <row r="40" spans="1:10" x14ac:dyDescent="0.3">
      <c r="A40" s="3">
        <v>44212</v>
      </c>
      <c r="B40" s="6" t="s">
        <v>109</v>
      </c>
      <c r="C40" s="4" t="s">
        <v>14</v>
      </c>
      <c r="D40" s="5">
        <v>146.72</v>
      </c>
      <c r="E40" s="1">
        <v>11</v>
      </c>
      <c r="F40" s="13">
        <f>InputData[[#This Row],[UNIT PRICE ($)]]*InputData[[#This Row],[QUANTITY]]</f>
        <v>1613.92</v>
      </c>
      <c r="G40" s="1" t="str">
        <f>VLOOKUP(InputData[[#This Row],[CUSTOMER NAME]],Country[],2,0)</f>
        <v>Pakistan</v>
      </c>
      <c r="H40" s="1" t="str">
        <f>VLOOKUP(InputData[[#This Row],[CUSTOMER NAME]],Country[],3,0)</f>
        <v>Export</v>
      </c>
      <c r="I40" s="1" t="str">
        <f>TEXT(InputData[[#This Row],[DATE]],"mmm")</f>
        <v>Jan</v>
      </c>
      <c r="J40" s="1">
        <f>WEEKNUM(InputData[[#This Row],[DATE]])</f>
        <v>3</v>
      </c>
    </row>
    <row r="41" spans="1:10" x14ac:dyDescent="0.3">
      <c r="A41" s="3">
        <v>44213</v>
      </c>
      <c r="B41" s="6" t="s">
        <v>67</v>
      </c>
      <c r="C41" s="4" t="s">
        <v>40</v>
      </c>
      <c r="D41" s="5">
        <v>115.2</v>
      </c>
      <c r="E41" s="1">
        <v>4</v>
      </c>
      <c r="F41" s="13">
        <f>InputData[[#This Row],[UNIT PRICE ($)]]*InputData[[#This Row],[QUANTITY]]</f>
        <v>460.8</v>
      </c>
      <c r="G41" s="1" t="str">
        <f>VLOOKUP(InputData[[#This Row],[CUSTOMER NAME]],Country[],2,0)</f>
        <v>United Kingdom</v>
      </c>
      <c r="H41" s="1" t="str">
        <f>VLOOKUP(InputData[[#This Row],[CUSTOMER NAME]],Country[],3,0)</f>
        <v>Export</v>
      </c>
      <c r="I41" s="1" t="str">
        <f>TEXT(InputData[[#This Row],[DATE]],"mmm")</f>
        <v>Jan</v>
      </c>
      <c r="J41" s="1">
        <f>WEEKNUM(InputData[[#This Row],[DATE]])</f>
        <v>4</v>
      </c>
    </row>
    <row r="42" spans="1:10" x14ac:dyDescent="0.3">
      <c r="A42" s="3">
        <v>44214</v>
      </c>
      <c r="B42" s="6" t="s">
        <v>65</v>
      </c>
      <c r="C42" s="4" t="s">
        <v>8</v>
      </c>
      <c r="D42" s="5">
        <v>94.62</v>
      </c>
      <c r="E42" s="1">
        <v>9</v>
      </c>
      <c r="F42" s="13">
        <f>InputData[[#This Row],[UNIT PRICE ($)]]*InputData[[#This Row],[QUANTITY]]</f>
        <v>851.58</v>
      </c>
      <c r="G42" s="1" t="str">
        <f>VLOOKUP(InputData[[#This Row],[CUSTOMER NAME]],Country[],2,0)</f>
        <v>Pakistan</v>
      </c>
      <c r="H42" s="1" t="str">
        <f>VLOOKUP(InputData[[#This Row],[CUSTOMER NAME]],Country[],3,0)</f>
        <v>Export</v>
      </c>
      <c r="I42" s="1" t="str">
        <f>TEXT(InputData[[#This Row],[DATE]],"mmm")</f>
        <v>Jan</v>
      </c>
      <c r="J42" s="1">
        <f>WEEKNUM(InputData[[#This Row],[DATE]])</f>
        <v>4</v>
      </c>
    </row>
    <row r="43" spans="1:10" x14ac:dyDescent="0.3">
      <c r="A43" s="3">
        <v>44214</v>
      </c>
      <c r="B43" s="6" t="s">
        <v>78</v>
      </c>
      <c r="C43" s="4" t="s">
        <v>23</v>
      </c>
      <c r="D43" s="5">
        <v>149.46</v>
      </c>
      <c r="E43" s="1">
        <v>3</v>
      </c>
      <c r="F43" s="13">
        <f>InputData[[#This Row],[UNIT PRICE ($)]]*InputData[[#This Row],[QUANTITY]]</f>
        <v>448.38</v>
      </c>
      <c r="G43" s="1" t="str">
        <f>VLOOKUP(InputData[[#This Row],[CUSTOMER NAME]],Country[],2,0)</f>
        <v>India</v>
      </c>
      <c r="H43" s="1" t="str">
        <f>VLOOKUP(InputData[[#This Row],[CUSTOMER NAME]],Country[],3,0)</f>
        <v>Central</v>
      </c>
      <c r="I43" s="1" t="str">
        <f>TEXT(InputData[[#This Row],[DATE]],"mmm")</f>
        <v>Jan</v>
      </c>
      <c r="J43" s="1">
        <f>WEEKNUM(InputData[[#This Row],[DATE]])</f>
        <v>4</v>
      </c>
    </row>
    <row r="44" spans="1:10" x14ac:dyDescent="0.3">
      <c r="A44" s="3">
        <v>44214</v>
      </c>
      <c r="B44" s="6" t="s">
        <v>83</v>
      </c>
      <c r="C44" s="4" t="s">
        <v>44</v>
      </c>
      <c r="D44" s="5">
        <v>82.08</v>
      </c>
      <c r="E44" s="1">
        <v>13</v>
      </c>
      <c r="F44" s="13">
        <f>InputData[[#This Row],[UNIT PRICE ($)]]*InputData[[#This Row],[QUANTITY]]</f>
        <v>1067.04</v>
      </c>
      <c r="G44" s="1" t="str">
        <f>VLOOKUP(InputData[[#This Row],[CUSTOMER NAME]],Country[],2,0)</f>
        <v>India</v>
      </c>
      <c r="H44" s="1" t="str">
        <f>VLOOKUP(InputData[[#This Row],[CUSTOMER NAME]],Country[],3,0)</f>
        <v>North</v>
      </c>
      <c r="I44" s="1" t="str">
        <f>TEXT(InputData[[#This Row],[DATE]],"mmm")</f>
        <v>Jan</v>
      </c>
      <c r="J44" s="1">
        <f>WEEKNUM(InputData[[#This Row],[DATE]])</f>
        <v>4</v>
      </c>
    </row>
    <row r="45" spans="1:10" x14ac:dyDescent="0.3">
      <c r="A45" s="3">
        <v>44215</v>
      </c>
      <c r="B45" s="6" t="s">
        <v>79</v>
      </c>
      <c r="C45" s="4" t="s">
        <v>35</v>
      </c>
      <c r="D45" s="5">
        <v>6.7</v>
      </c>
      <c r="E45" s="1">
        <v>6</v>
      </c>
      <c r="F45" s="13">
        <f>InputData[[#This Row],[UNIT PRICE ($)]]*InputData[[#This Row],[QUANTITY]]</f>
        <v>40.200000000000003</v>
      </c>
      <c r="G45" s="1" t="str">
        <f>VLOOKUP(InputData[[#This Row],[CUSTOMER NAME]],Country[],2,0)</f>
        <v>United Kingdom</v>
      </c>
      <c r="H45" s="1" t="str">
        <f>VLOOKUP(InputData[[#This Row],[CUSTOMER NAME]],Country[],3,0)</f>
        <v>Export</v>
      </c>
      <c r="I45" s="1" t="str">
        <f>TEXT(InputData[[#This Row],[DATE]],"mmm")</f>
        <v>Jan</v>
      </c>
      <c r="J45" s="1">
        <f>WEEKNUM(InputData[[#This Row],[DATE]])</f>
        <v>4</v>
      </c>
    </row>
    <row r="46" spans="1:10" x14ac:dyDescent="0.3">
      <c r="A46" s="3">
        <v>44216</v>
      </c>
      <c r="B46" s="6" t="s">
        <v>68</v>
      </c>
      <c r="C46" s="4" t="s">
        <v>34</v>
      </c>
      <c r="D46" s="5">
        <v>58.3</v>
      </c>
      <c r="E46" s="1">
        <v>4</v>
      </c>
      <c r="F46" s="13">
        <f>InputData[[#This Row],[UNIT PRICE ($)]]*InputData[[#This Row],[QUANTITY]]</f>
        <v>233.2</v>
      </c>
      <c r="G46" s="1" t="str">
        <f>VLOOKUP(InputData[[#This Row],[CUSTOMER NAME]],Country[],2,0)</f>
        <v>Russia</v>
      </c>
      <c r="H46" s="1" t="str">
        <f>VLOOKUP(InputData[[#This Row],[CUSTOMER NAME]],Country[],3,0)</f>
        <v>Export</v>
      </c>
      <c r="I46" s="1" t="str">
        <f>TEXT(InputData[[#This Row],[DATE]],"mmm")</f>
        <v>Jan</v>
      </c>
      <c r="J46" s="1">
        <f>WEEKNUM(InputData[[#This Row],[DATE]])</f>
        <v>4</v>
      </c>
    </row>
    <row r="47" spans="1:10" x14ac:dyDescent="0.3">
      <c r="A47" s="3">
        <v>44216</v>
      </c>
      <c r="B47" s="6" t="s">
        <v>112</v>
      </c>
      <c r="C47" s="4" t="s">
        <v>20</v>
      </c>
      <c r="D47" s="5">
        <v>76.25</v>
      </c>
      <c r="E47" s="1">
        <v>4</v>
      </c>
      <c r="F47" s="13">
        <f>InputData[[#This Row],[UNIT PRICE ($)]]*InputData[[#This Row],[QUANTITY]]</f>
        <v>305</v>
      </c>
      <c r="G47" s="1" t="str">
        <f>VLOOKUP(InputData[[#This Row],[CUSTOMER NAME]],Country[],2,0)</f>
        <v>India</v>
      </c>
      <c r="H47" s="1" t="str">
        <f>VLOOKUP(InputData[[#This Row],[CUSTOMER NAME]],Country[],3,0)</f>
        <v>North</v>
      </c>
      <c r="I47" s="1" t="str">
        <f>TEXT(InputData[[#This Row],[DATE]],"mmm")</f>
        <v>Jan</v>
      </c>
      <c r="J47" s="1">
        <f>WEEKNUM(InputData[[#This Row],[DATE]])</f>
        <v>4</v>
      </c>
    </row>
    <row r="48" spans="1:10" x14ac:dyDescent="0.3">
      <c r="A48" s="3">
        <v>44216</v>
      </c>
      <c r="B48" s="6" t="s">
        <v>77</v>
      </c>
      <c r="C48" s="4" t="s">
        <v>21</v>
      </c>
      <c r="D48" s="5">
        <v>162.54</v>
      </c>
      <c r="E48" s="1">
        <v>2</v>
      </c>
      <c r="F48" s="13">
        <f>InputData[[#This Row],[UNIT PRICE ($)]]*InputData[[#This Row],[QUANTITY]]</f>
        <v>325.08</v>
      </c>
      <c r="G48" s="1" t="str">
        <f>VLOOKUP(InputData[[#This Row],[CUSTOMER NAME]],Country[],2,0)</f>
        <v>India</v>
      </c>
      <c r="H48" s="1" t="str">
        <f>VLOOKUP(InputData[[#This Row],[CUSTOMER NAME]],Country[],3,0)</f>
        <v>Western</v>
      </c>
      <c r="I48" s="1" t="str">
        <f>TEXT(InputData[[#This Row],[DATE]],"mmm")</f>
        <v>Jan</v>
      </c>
      <c r="J48" s="1">
        <f>WEEKNUM(InputData[[#This Row],[DATE]])</f>
        <v>4</v>
      </c>
    </row>
    <row r="49" spans="1:10" x14ac:dyDescent="0.3">
      <c r="A49" s="3">
        <v>44216</v>
      </c>
      <c r="B49" s="6" t="s">
        <v>84</v>
      </c>
      <c r="C49" s="4" t="s">
        <v>14</v>
      </c>
      <c r="D49" s="5">
        <v>146.72</v>
      </c>
      <c r="E49" s="1">
        <v>7</v>
      </c>
      <c r="F49" s="13">
        <f>InputData[[#This Row],[UNIT PRICE ($)]]*InputData[[#This Row],[QUANTITY]]</f>
        <v>1027.04</v>
      </c>
      <c r="G49" s="1" t="str">
        <f>VLOOKUP(InputData[[#This Row],[CUSTOMER NAME]],Country[],2,0)</f>
        <v>Ethiopia</v>
      </c>
      <c r="H49" s="1" t="str">
        <f>VLOOKUP(InputData[[#This Row],[CUSTOMER NAME]],Country[],3,0)</f>
        <v>Export</v>
      </c>
      <c r="I49" s="1" t="str">
        <f>TEXT(InputData[[#This Row],[DATE]],"mmm")</f>
        <v>Jan</v>
      </c>
      <c r="J49" s="1">
        <f>WEEKNUM(InputData[[#This Row],[DATE]])</f>
        <v>4</v>
      </c>
    </row>
    <row r="50" spans="1:10" x14ac:dyDescent="0.3">
      <c r="A50" s="3">
        <v>44217</v>
      </c>
      <c r="B50" s="6" t="s">
        <v>113</v>
      </c>
      <c r="C50" s="4" t="s">
        <v>4</v>
      </c>
      <c r="D50" s="5">
        <v>48.84</v>
      </c>
      <c r="E50" s="1">
        <v>15</v>
      </c>
      <c r="F50" s="13">
        <f>InputData[[#This Row],[UNIT PRICE ($)]]*InputData[[#This Row],[QUANTITY]]</f>
        <v>732.6</v>
      </c>
      <c r="G50" s="1" t="str">
        <f>VLOOKUP(InputData[[#This Row],[CUSTOMER NAME]],Country[],2,0)</f>
        <v>Pakistan</v>
      </c>
      <c r="H50" s="1" t="str">
        <f>VLOOKUP(InputData[[#This Row],[CUSTOMER NAME]],Country[],3,0)</f>
        <v>Export</v>
      </c>
      <c r="I50" s="1" t="str">
        <f>TEXT(InputData[[#This Row],[DATE]],"mmm")</f>
        <v>Jan</v>
      </c>
      <c r="J50" s="1">
        <f>WEEKNUM(InputData[[#This Row],[DATE]])</f>
        <v>4</v>
      </c>
    </row>
    <row r="51" spans="1:10" x14ac:dyDescent="0.3">
      <c r="A51" s="3">
        <v>44217</v>
      </c>
      <c r="B51" s="6" t="s">
        <v>115</v>
      </c>
      <c r="C51" s="4" t="s">
        <v>42</v>
      </c>
      <c r="D51" s="5">
        <v>162</v>
      </c>
      <c r="E51" s="1">
        <v>6</v>
      </c>
      <c r="F51" s="13">
        <f>InputData[[#This Row],[UNIT PRICE ($)]]*InputData[[#This Row],[QUANTITY]]</f>
        <v>972</v>
      </c>
      <c r="G51" s="1" t="str">
        <f>VLOOKUP(InputData[[#This Row],[CUSTOMER NAME]],Country[],2,0)</f>
        <v>India</v>
      </c>
      <c r="H51" s="1" t="str">
        <f>VLOOKUP(InputData[[#This Row],[CUSTOMER NAME]],Country[],3,0)</f>
        <v>Northeast</v>
      </c>
      <c r="I51" s="1" t="str">
        <f>TEXT(InputData[[#This Row],[DATE]],"mmm")</f>
        <v>Jan</v>
      </c>
      <c r="J51" s="1">
        <f>WEEKNUM(InputData[[#This Row],[DATE]])</f>
        <v>4</v>
      </c>
    </row>
    <row r="52" spans="1:10" x14ac:dyDescent="0.3">
      <c r="A52" s="3">
        <v>44217</v>
      </c>
      <c r="B52" s="6" t="s">
        <v>88</v>
      </c>
      <c r="C52" s="4" t="s">
        <v>3</v>
      </c>
      <c r="D52" s="5">
        <v>80.94</v>
      </c>
      <c r="E52" s="1">
        <v>9</v>
      </c>
      <c r="F52" s="13">
        <f>InputData[[#This Row],[UNIT PRICE ($)]]*InputData[[#This Row],[QUANTITY]]</f>
        <v>728.46</v>
      </c>
      <c r="G52" s="1" t="str">
        <f>VLOOKUP(InputData[[#This Row],[CUSTOMER NAME]],Country[],2,0)</f>
        <v>India</v>
      </c>
      <c r="H52" s="1" t="str">
        <f>VLOOKUP(InputData[[#This Row],[CUSTOMER NAME]],Country[],3,0)</f>
        <v>South</v>
      </c>
      <c r="I52" s="1" t="str">
        <f>TEXT(InputData[[#This Row],[DATE]],"mmm")</f>
        <v>Jan</v>
      </c>
      <c r="J52" s="1">
        <f>WEEKNUM(InputData[[#This Row],[DATE]])</f>
        <v>4</v>
      </c>
    </row>
    <row r="53" spans="1:10" x14ac:dyDescent="0.3">
      <c r="A53" s="3">
        <v>44218</v>
      </c>
      <c r="B53" s="6" t="s">
        <v>86</v>
      </c>
      <c r="C53" s="4" t="s">
        <v>1</v>
      </c>
      <c r="D53" s="5">
        <v>103.88</v>
      </c>
      <c r="E53" s="1">
        <v>6</v>
      </c>
      <c r="F53" s="13">
        <f>InputData[[#This Row],[UNIT PRICE ($)]]*InputData[[#This Row],[QUANTITY]]</f>
        <v>623.28</v>
      </c>
      <c r="G53" s="1" t="str">
        <f>VLOOKUP(InputData[[#This Row],[CUSTOMER NAME]],Country[],2,0)</f>
        <v>India</v>
      </c>
      <c r="H53" s="1" t="str">
        <f>VLOOKUP(InputData[[#This Row],[CUSTOMER NAME]],Country[],3,0)</f>
        <v>South</v>
      </c>
      <c r="I53" s="1" t="str">
        <f>TEXT(InputData[[#This Row],[DATE]],"mmm")</f>
        <v>Jan</v>
      </c>
      <c r="J53" s="1">
        <f>WEEKNUM(InputData[[#This Row],[DATE]])</f>
        <v>4</v>
      </c>
    </row>
    <row r="54" spans="1:10" x14ac:dyDescent="0.3">
      <c r="A54" s="3">
        <v>44219</v>
      </c>
      <c r="B54" s="6" t="s">
        <v>70</v>
      </c>
      <c r="C54" s="4" t="s">
        <v>2</v>
      </c>
      <c r="D54" s="5">
        <v>142.80000000000001</v>
      </c>
      <c r="E54" s="1">
        <v>5</v>
      </c>
      <c r="F54" s="13">
        <f>InputData[[#This Row],[UNIT PRICE ($)]]*InputData[[#This Row],[QUANTITY]]</f>
        <v>714</v>
      </c>
      <c r="G54" s="1" t="str">
        <f>VLOOKUP(InputData[[#This Row],[CUSTOMER NAME]],Country[],2,0)</f>
        <v>Mexico</v>
      </c>
      <c r="H54" s="1" t="str">
        <f>VLOOKUP(InputData[[#This Row],[CUSTOMER NAME]],Country[],3,0)</f>
        <v>Export</v>
      </c>
      <c r="I54" s="1" t="str">
        <f>TEXT(InputData[[#This Row],[DATE]],"mmm")</f>
        <v>Jan</v>
      </c>
      <c r="J54" s="1">
        <f>WEEKNUM(InputData[[#This Row],[DATE]])</f>
        <v>4</v>
      </c>
    </row>
    <row r="55" spans="1:10" x14ac:dyDescent="0.3">
      <c r="A55" s="3">
        <v>44219</v>
      </c>
      <c r="B55" s="6" t="s">
        <v>77</v>
      </c>
      <c r="C55" s="4" t="s">
        <v>8</v>
      </c>
      <c r="D55" s="5">
        <v>94.62</v>
      </c>
      <c r="E55" s="1">
        <v>17</v>
      </c>
      <c r="F55" s="13">
        <f>InputData[[#This Row],[UNIT PRICE ($)]]*InputData[[#This Row],[QUANTITY]]</f>
        <v>1608.54</v>
      </c>
      <c r="G55" s="1" t="str">
        <f>VLOOKUP(InputData[[#This Row],[CUSTOMER NAME]],Country[],2,0)</f>
        <v>India</v>
      </c>
      <c r="H55" s="1" t="str">
        <f>VLOOKUP(InputData[[#This Row],[CUSTOMER NAME]],Country[],3,0)</f>
        <v>Western</v>
      </c>
      <c r="I55" s="1" t="str">
        <f>TEXT(InputData[[#This Row],[DATE]],"mmm")</f>
        <v>Jan</v>
      </c>
      <c r="J55" s="1">
        <f>WEEKNUM(InputData[[#This Row],[DATE]])</f>
        <v>4</v>
      </c>
    </row>
    <row r="56" spans="1:10" x14ac:dyDescent="0.3">
      <c r="A56" s="3">
        <v>44219</v>
      </c>
      <c r="B56" s="6" t="s">
        <v>78</v>
      </c>
      <c r="C56" s="4" t="s">
        <v>42</v>
      </c>
      <c r="D56" s="5">
        <v>162</v>
      </c>
      <c r="E56" s="1">
        <v>8</v>
      </c>
      <c r="F56" s="13">
        <f>InputData[[#This Row],[UNIT PRICE ($)]]*InputData[[#This Row],[QUANTITY]]</f>
        <v>1296</v>
      </c>
      <c r="G56" s="1" t="str">
        <f>VLOOKUP(InputData[[#This Row],[CUSTOMER NAME]],Country[],2,0)</f>
        <v>India</v>
      </c>
      <c r="H56" s="1" t="str">
        <f>VLOOKUP(InputData[[#This Row],[CUSTOMER NAME]],Country[],3,0)</f>
        <v>Central</v>
      </c>
      <c r="I56" s="1" t="str">
        <f>TEXT(InputData[[#This Row],[DATE]],"mmm")</f>
        <v>Jan</v>
      </c>
      <c r="J56" s="1">
        <f>WEEKNUM(InputData[[#This Row],[DATE]])</f>
        <v>4</v>
      </c>
    </row>
    <row r="57" spans="1:10" x14ac:dyDescent="0.3">
      <c r="A57" s="3">
        <v>44220</v>
      </c>
      <c r="B57" s="6" t="s">
        <v>85</v>
      </c>
      <c r="C57" s="4" t="s">
        <v>30</v>
      </c>
      <c r="D57" s="5">
        <v>201.28</v>
      </c>
      <c r="E57" s="1">
        <v>15</v>
      </c>
      <c r="F57" s="13">
        <f>InputData[[#This Row],[UNIT PRICE ($)]]*InputData[[#This Row],[QUANTITY]]</f>
        <v>3019.2</v>
      </c>
      <c r="G57" s="1" t="str">
        <f>VLOOKUP(InputData[[#This Row],[CUSTOMER NAME]],Country[],2,0)</f>
        <v>India</v>
      </c>
      <c r="H57" s="1" t="str">
        <f>VLOOKUP(InputData[[#This Row],[CUSTOMER NAME]],Country[],3,0)</f>
        <v>Northeast</v>
      </c>
      <c r="I57" s="1" t="str">
        <f>TEXT(InputData[[#This Row],[DATE]],"mmm")</f>
        <v>Jan</v>
      </c>
      <c r="J57" s="1">
        <f>WEEKNUM(InputData[[#This Row],[DATE]])</f>
        <v>5</v>
      </c>
    </row>
    <row r="58" spans="1:10" x14ac:dyDescent="0.3">
      <c r="A58" s="3">
        <v>44221</v>
      </c>
      <c r="B58" s="6" t="s">
        <v>60</v>
      </c>
      <c r="C58" s="4" t="s">
        <v>31</v>
      </c>
      <c r="D58" s="5">
        <v>104.16</v>
      </c>
      <c r="E58" s="1">
        <v>14</v>
      </c>
      <c r="F58" s="13">
        <f>InputData[[#This Row],[UNIT PRICE ($)]]*InputData[[#This Row],[QUANTITY]]</f>
        <v>1458.24</v>
      </c>
      <c r="G58" s="1" t="str">
        <f>VLOOKUP(InputData[[#This Row],[CUSTOMER NAME]],Country[],2,0)</f>
        <v>Nigeria</v>
      </c>
      <c r="H58" s="1" t="str">
        <f>VLOOKUP(InputData[[#This Row],[CUSTOMER NAME]],Country[],3,0)</f>
        <v>Export</v>
      </c>
      <c r="I58" s="1" t="str">
        <f>TEXT(InputData[[#This Row],[DATE]],"mmm")</f>
        <v>Jan</v>
      </c>
      <c r="J58" s="1">
        <f>WEEKNUM(InputData[[#This Row],[DATE]])</f>
        <v>5</v>
      </c>
    </row>
    <row r="59" spans="1:10" x14ac:dyDescent="0.3">
      <c r="A59" s="3">
        <v>44221</v>
      </c>
      <c r="B59" s="6" t="s">
        <v>108</v>
      </c>
      <c r="C59" s="4" t="s">
        <v>35</v>
      </c>
      <c r="D59" s="5">
        <v>6.7</v>
      </c>
      <c r="E59" s="1">
        <v>7</v>
      </c>
      <c r="F59" s="13">
        <f>InputData[[#This Row],[UNIT PRICE ($)]]*InputData[[#This Row],[QUANTITY]]</f>
        <v>46.9</v>
      </c>
      <c r="G59" s="1" t="str">
        <f>VLOOKUP(InputData[[#This Row],[CUSTOMER NAME]],Country[],2,0)</f>
        <v>India</v>
      </c>
      <c r="H59" s="1" t="str">
        <f>VLOOKUP(InputData[[#This Row],[CUSTOMER NAME]],Country[],3,0)</f>
        <v>North</v>
      </c>
      <c r="I59" s="1" t="str">
        <f>TEXT(InputData[[#This Row],[DATE]],"mmm")</f>
        <v>Jan</v>
      </c>
      <c r="J59" s="1">
        <f>WEEKNUM(InputData[[#This Row],[DATE]])</f>
        <v>5</v>
      </c>
    </row>
    <row r="60" spans="1:10" x14ac:dyDescent="0.3">
      <c r="A60" s="3">
        <v>44221</v>
      </c>
      <c r="B60" s="6" t="s">
        <v>67</v>
      </c>
      <c r="C60" s="4" t="s">
        <v>34</v>
      </c>
      <c r="D60" s="5">
        <v>58.3</v>
      </c>
      <c r="E60" s="1">
        <v>6</v>
      </c>
      <c r="F60" s="13">
        <f>InputData[[#This Row],[UNIT PRICE ($)]]*InputData[[#This Row],[QUANTITY]]</f>
        <v>349.79999999999995</v>
      </c>
      <c r="G60" s="1" t="str">
        <f>VLOOKUP(InputData[[#This Row],[CUSTOMER NAME]],Country[],2,0)</f>
        <v>United Kingdom</v>
      </c>
      <c r="H60" s="1" t="str">
        <f>VLOOKUP(InputData[[#This Row],[CUSTOMER NAME]],Country[],3,0)</f>
        <v>Export</v>
      </c>
      <c r="I60" s="1" t="str">
        <f>TEXT(InputData[[#This Row],[DATE]],"mmm")</f>
        <v>Jan</v>
      </c>
      <c r="J60" s="1">
        <f>WEEKNUM(InputData[[#This Row],[DATE]])</f>
        <v>5</v>
      </c>
    </row>
    <row r="61" spans="1:10" x14ac:dyDescent="0.3">
      <c r="A61" s="3">
        <v>44221</v>
      </c>
      <c r="B61" s="6" t="s">
        <v>80</v>
      </c>
      <c r="C61" s="4" t="s">
        <v>17</v>
      </c>
      <c r="D61" s="5">
        <v>156.78</v>
      </c>
      <c r="E61" s="1">
        <v>14</v>
      </c>
      <c r="F61" s="13">
        <f>InputData[[#This Row],[UNIT PRICE ($)]]*InputData[[#This Row],[QUANTITY]]</f>
        <v>2194.92</v>
      </c>
      <c r="G61" s="1" t="str">
        <f>VLOOKUP(InputData[[#This Row],[CUSTOMER NAME]],Country[],2,0)</f>
        <v>South Africa</v>
      </c>
      <c r="H61" s="1" t="str">
        <f>VLOOKUP(InputData[[#This Row],[CUSTOMER NAME]],Country[],3,0)</f>
        <v>Export</v>
      </c>
      <c r="I61" s="1" t="str">
        <f>TEXT(InputData[[#This Row],[DATE]],"mmm")</f>
        <v>Jan</v>
      </c>
      <c r="J61" s="1">
        <f>WEEKNUM(InputData[[#This Row],[DATE]])</f>
        <v>5</v>
      </c>
    </row>
    <row r="62" spans="1:10" x14ac:dyDescent="0.3">
      <c r="A62" s="3">
        <v>44222</v>
      </c>
      <c r="B62" s="6" t="s">
        <v>108</v>
      </c>
      <c r="C62" s="4" t="s">
        <v>24</v>
      </c>
      <c r="D62" s="5">
        <v>156.96</v>
      </c>
      <c r="E62" s="1">
        <v>29</v>
      </c>
      <c r="F62" s="13">
        <f>InputData[[#This Row],[UNIT PRICE ($)]]*InputData[[#This Row],[QUANTITY]]</f>
        <v>4551.84</v>
      </c>
      <c r="G62" s="1" t="str">
        <f>VLOOKUP(InputData[[#This Row],[CUSTOMER NAME]],Country[],2,0)</f>
        <v>India</v>
      </c>
      <c r="H62" s="1" t="str">
        <f>VLOOKUP(InputData[[#This Row],[CUSTOMER NAME]],Country[],3,0)</f>
        <v>North</v>
      </c>
      <c r="I62" s="1" t="str">
        <f>TEXT(InputData[[#This Row],[DATE]],"mmm")</f>
        <v>Jan</v>
      </c>
      <c r="J62" s="1">
        <f>WEEKNUM(InputData[[#This Row],[DATE]])</f>
        <v>5</v>
      </c>
    </row>
    <row r="63" spans="1:10" x14ac:dyDescent="0.3">
      <c r="A63" s="3">
        <v>44222</v>
      </c>
      <c r="B63" s="6" t="s">
        <v>65</v>
      </c>
      <c r="C63" s="4" t="s">
        <v>44</v>
      </c>
      <c r="D63" s="5">
        <v>82.08</v>
      </c>
      <c r="E63" s="1">
        <v>9</v>
      </c>
      <c r="F63" s="13">
        <f>InputData[[#This Row],[UNIT PRICE ($)]]*InputData[[#This Row],[QUANTITY]]</f>
        <v>738.72</v>
      </c>
      <c r="G63" s="1" t="str">
        <f>VLOOKUP(InputData[[#This Row],[CUSTOMER NAME]],Country[],2,0)</f>
        <v>Pakistan</v>
      </c>
      <c r="H63" s="1" t="str">
        <f>VLOOKUP(InputData[[#This Row],[CUSTOMER NAME]],Country[],3,0)</f>
        <v>Export</v>
      </c>
      <c r="I63" s="1" t="str">
        <f>TEXT(InputData[[#This Row],[DATE]],"mmm")</f>
        <v>Jan</v>
      </c>
      <c r="J63" s="1">
        <f>WEEKNUM(InputData[[#This Row],[DATE]])</f>
        <v>5</v>
      </c>
    </row>
    <row r="64" spans="1:10" x14ac:dyDescent="0.3">
      <c r="A64" s="3">
        <v>44222</v>
      </c>
      <c r="B64" s="6" t="s">
        <v>111</v>
      </c>
      <c r="C64" s="4" t="s">
        <v>1</v>
      </c>
      <c r="D64" s="5">
        <v>103.88</v>
      </c>
      <c r="E64" s="1">
        <v>7</v>
      </c>
      <c r="F64" s="13">
        <f>InputData[[#This Row],[UNIT PRICE ($)]]*InputData[[#This Row],[QUANTITY]]</f>
        <v>727.16</v>
      </c>
      <c r="G64" s="1" t="str">
        <f>VLOOKUP(InputData[[#This Row],[CUSTOMER NAME]],Country[],2,0)</f>
        <v>India</v>
      </c>
      <c r="H64" s="1" t="str">
        <f>VLOOKUP(InputData[[#This Row],[CUSTOMER NAME]],Country[],3,0)</f>
        <v>Northeast</v>
      </c>
      <c r="I64" s="1" t="str">
        <f>TEXT(InputData[[#This Row],[DATE]],"mmm")</f>
        <v>Jan</v>
      </c>
      <c r="J64" s="1">
        <f>WEEKNUM(InputData[[#This Row],[DATE]])</f>
        <v>5</v>
      </c>
    </row>
    <row r="65" spans="1:10" x14ac:dyDescent="0.3">
      <c r="A65" s="3">
        <v>44222</v>
      </c>
      <c r="B65" s="6" t="s">
        <v>76</v>
      </c>
      <c r="C65" s="4" t="s">
        <v>6</v>
      </c>
      <c r="D65" s="5">
        <v>85.5</v>
      </c>
      <c r="E65" s="1">
        <v>7</v>
      </c>
      <c r="F65" s="13">
        <f>InputData[[#This Row],[UNIT PRICE ($)]]*InputData[[#This Row],[QUANTITY]]</f>
        <v>598.5</v>
      </c>
      <c r="G65" s="1" t="str">
        <f>VLOOKUP(InputData[[#This Row],[CUSTOMER NAME]],Country[],2,0)</f>
        <v>Saudi Arabia</v>
      </c>
      <c r="H65" s="1" t="str">
        <f>VLOOKUP(InputData[[#This Row],[CUSTOMER NAME]],Country[],3,0)</f>
        <v>Export</v>
      </c>
      <c r="I65" s="1" t="str">
        <f>TEXT(InputData[[#This Row],[DATE]],"mmm")</f>
        <v>Jan</v>
      </c>
      <c r="J65" s="1">
        <f>WEEKNUM(InputData[[#This Row],[DATE]])</f>
        <v>5</v>
      </c>
    </row>
    <row r="66" spans="1:10" x14ac:dyDescent="0.3">
      <c r="A66" s="3">
        <v>44222</v>
      </c>
      <c r="B66" s="6" t="s">
        <v>77</v>
      </c>
      <c r="C66" s="4" t="s">
        <v>10</v>
      </c>
      <c r="D66" s="5">
        <v>164.28</v>
      </c>
      <c r="E66" s="1">
        <v>1</v>
      </c>
      <c r="F66" s="13">
        <f>InputData[[#This Row],[UNIT PRICE ($)]]*InputData[[#This Row],[QUANTITY]]</f>
        <v>164.28</v>
      </c>
      <c r="G66" s="1" t="str">
        <f>VLOOKUP(InputData[[#This Row],[CUSTOMER NAME]],Country[],2,0)</f>
        <v>India</v>
      </c>
      <c r="H66" s="1" t="str">
        <f>VLOOKUP(InputData[[#This Row],[CUSTOMER NAME]],Country[],3,0)</f>
        <v>Western</v>
      </c>
      <c r="I66" s="1" t="str">
        <f>TEXT(InputData[[#This Row],[DATE]],"mmm")</f>
        <v>Jan</v>
      </c>
      <c r="J66" s="1">
        <f>WEEKNUM(InputData[[#This Row],[DATE]])</f>
        <v>5</v>
      </c>
    </row>
    <row r="67" spans="1:10" x14ac:dyDescent="0.3">
      <c r="A67" s="3">
        <v>44223</v>
      </c>
      <c r="B67" s="6" t="s">
        <v>67</v>
      </c>
      <c r="C67" s="4" t="s">
        <v>32</v>
      </c>
      <c r="D67" s="5">
        <v>117.48</v>
      </c>
      <c r="E67" s="1">
        <v>3</v>
      </c>
      <c r="F67" s="13">
        <f>InputData[[#This Row],[UNIT PRICE ($)]]*InputData[[#This Row],[QUANTITY]]</f>
        <v>352.44</v>
      </c>
      <c r="G67" s="1" t="str">
        <f>VLOOKUP(InputData[[#This Row],[CUSTOMER NAME]],Country[],2,0)</f>
        <v>United Kingdom</v>
      </c>
      <c r="H67" s="1" t="str">
        <f>VLOOKUP(InputData[[#This Row],[CUSTOMER NAME]],Country[],3,0)</f>
        <v>Export</v>
      </c>
      <c r="I67" s="1" t="str">
        <f>TEXT(InputData[[#This Row],[DATE]],"mmm")</f>
        <v>Jan</v>
      </c>
      <c r="J67" s="1">
        <f>WEEKNUM(InputData[[#This Row],[DATE]])</f>
        <v>5</v>
      </c>
    </row>
    <row r="68" spans="1:10" x14ac:dyDescent="0.3">
      <c r="A68" s="3">
        <v>44223</v>
      </c>
      <c r="B68" s="6" t="s">
        <v>74</v>
      </c>
      <c r="C68" s="4" t="s">
        <v>40</v>
      </c>
      <c r="D68" s="5">
        <v>115.2</v>
      </c>
      <c r="E68" s="1">
        <v>7</v>
      </c>
      <c r="F68" s="13">
        <f>InputData[[#This Row],[UNIT PRICE ($)]]*InputData[[#This Row],[QUANTITY]]</f>
        <v>806.4</v>
      </c>
      <c r="G68" s="1" t="str">
        <f>VLOOKUP(InputData[[#This Row],[CUSTOMER NAME]],Country[],2,0)</f>
        <v>Brazil</v>
      </c>
      <c r="H68" s="1" t="str">
        <f>VLOOKUP(InputData[[#This Row],[CUSTOMER NAME]],Country[],3,0)</f>
        <v>Export</v>
      </c>
      <c r="I68" s="1" t="str">
        <f>TEXT(InputData[[#This Row],[DATE]],"mmm")</f>
        <v>Jan</v>
      </c>
      <c r="J68" s="1">
        <f>WEEKNUM(InputData[[#This Row],[DATE]])</f>
        <v>5</v>
      </c>
    </row>
    <row r="69" spans="1:10" x14ac:dyDescent="0.3">
      <c r="A69" s="3">
        <v>44223</v>
      </c>
      <c r="B69" s="6" t="s">
        <v>75</v>
      </c>
      <c r="C69" s="4" t="s">
        <v>5</v>
      </c>
      <c r="D69" s="5">
        <v>155.61000000000001</v>
      </c>
      <c r="E69" s="1">
        <v>37</v>
      </c>
      <c r="F69" s="13">
        <f>InputData[[#This Row],[UNIT PRICE ($)]]*InputData[[#This Row],[QUANTITY]]</f>
        <v>5757.5700000000006</v>
      </c>
      <c r="G69" s="1" t="str">
        <f>VLOOKUP(InputData[[#This Row],[CUSTOMER NAME]],Country[],2,0)</f>
        <v>Russia</v>
      </c>
      <c r="H69" s="1" t="str">
        <f>VLOOKUP(InputData[[#This Row],[CUSTOMER NAME]],Country[],3,0)</f>
        <v>Export</v>
      </c>
      <c r="I69" s="1" t="str">
        <f>TEXT(InputData[[#This Row],[DATE]],"mmm")</f>
        <v>Jan</v>
      </c>
      <c r="J69" s="1">
        <f>WEEKNUM(InputData[[#This Row],[DATE]])</f>
        <v>5</v>
      </c>
    </row>
    <row r="70" spans="1:10" x14ac:dyDescent="0.3">
      <c r="A70" s="3">
        <v>44223</v>
      </c>
      <c r="B70" s="6" t="s">
        <v>84</v>
      </c>
      <c r="C70" s="4" t="s">
        <v>19</v>
      </c>
      <c r="D70" s="5">
        <v>210</v>
      </c>
      <c r="E70" s="1">
        <v>21</v>
      </c>
      <c r="F70" s="13">
        <f>InputData[[#This Row],[UNIT PRICE ($)]]*InputData[[#This Row],[QUANTITY]]</f>
        <v>4410</v>
      </c>
      <c r="G70" s="1" t="str">
        <f>VLOOKUP(InputData[[#This Row],[CUSTOMER NAME]],Country[],2,0)</f>
        <v>Ethiopia</v>
      </c>
      <c r="H70" s="1" t="str">
        <f>VLOOKUP(InputData[[#This Row],[CUSTOMER NAME]],Country[],3,0)</f>
        <v>Export</v>
      </c>
      <c r="I70" s="1" t="str">
        <f>TEXT(InputData[[#This Row],[DATE]],"mmm")</f>
        <v>Jan</v>
      </c>
      <c r="J70" s="1">
        <f>WEEKNUM(InputData[[#This Row],[DATE]])</f>
        <v>5</v>
      </c>
    </row>
    <row r="71" spans="1:10" x14ac:dyDescent="0.3">
      <c r="A71" s="3">
        <v>44224</v>
      </c>
      <c r="B71" s="6" t="s">
        <v>108</v>
      </c>
      <c r="C71" s="4" t="s">
        <v>16</v>
      </c>
      <c r="D71" s="5">
        <v>16.64</v>
      </c>
      <c r="E71" s="1">
        <v>11</v>
      </c>
      <c r="F71" s="13">
        <f>InputData[[#This Row],[UNIT PRICE ($)]]*InputData[[#This Row],[QUANTITY]]</f>
        <v>183.04000000000002</v>
      </c>
      <c r="G71" s="1" t="str">
        <f>VLOOKUP(InputData[[#This Row],[CUSTOMER NAME]],Country[],2,0)</f>
        <v>India</v>
      </c>
      <c r="H71" s="1" t="str">
        <f>VLOOKUP(InputData[[#This Row],[CUSTOMER NAME]],Country[],3,0)</f>
        <v>North</v>
      </c>
      <c r="I71" s="1" t="str">
        <f>TEXT(InputData[[#This Row],[DATE]],"mmm")</f>
        <v>Jan</v>
      </c>
      <c r="J71" s="1">
        <f>WEEKNUM(InputData[[#This Row],[DATE]])</f>
        <v>5</v>
      </c>
    </row>
    <row r="72" spans="1:10" x14ac:dyDescent="0.3">
      <c r="A72" s="3">
        <v>44224</v>
      </c>
      <c r="B72" s="6" t="s">
        <v>62</v>
      </c>
      <c r="C72" s="4" t="s">
        <v>29</v>
      </c>
      <c r="D72" s="5">
        <v>53.11</v>
      </c>
      <c r="E72" s="1">
        <v>2</v>
      </c>
      <c r="F72" s="13">
        <f>InputData[[#This Row],[UNIT PRICE ($)]]*InputData[[#This Row],[QUANTITY]]</f>
        <v>106.22</v>
      </c>
      <c r="G72" s="1" t="str">
        <f>VLOOKUP(InputData[[#This Row],[CUSTOMER NAME]],Country[],2,0)</f>
        <v>India</v>
      </c>
      <c r="H72" s="1" t="str">
        <f>VLOOKUP(InputData[[#This Row],[CUSTOMER NAME]],Country[],3,0)</f>
        <v>Northeast</v>
      </c>
      <c r="I72" s="1" t="str">
        <f>TEXT(InputData[[#This Row],[DATE]],"mmm")</f>
        <v>Jan</v>
      </c>
      <c r="J72" s="1">
        <f>WEEKNUM(InputData[[#This Row],[DATE]])</f>
        <v>5</v>
      </c>
    </row>
    <row r="73" spans="1:10" x14ac:dyDescent="0.3">
      <c r="A73" s="3">
        <v>44224</v>
      </c>
      <c r="B73" s="6" t="s">
        <v>116</v>
      </c>
      <c r="C73" s="4" t="s">
        <v>4</v>
      </c>
      <c r="D73" s="5">
        <v>48.84</v>
      </c>
      <c r="E73" s="1">
        <v>10</v>
      </c>
      <c r="F73" s="13">
        <f>InputData[[#This Row],[UNIT PRICE ($)]]*InputData[[#This Row],[QUANTITY]]</f>
        <v>488.40000000000003</v>
      </c>
      <c r="G73" s="1" t="str">
        <f>VLOOKUP(InputData[[#This Row],[CUSTOMER NAME]],Country[],2,0)</f>
        <v>Germany</v>
      </c>
      <c r="H73" s="1" t="str">
        <f>VLOOKUP(InputData[[#This Row],[CUSTOMER NAME]],Country[],3,0)</f>
        <v>Export</v>
      </c>
      <c r="I73" s="1" t="str">
        <f>TEXT(InputData[[#This Row],[DATE]],"mmm")</f>
        <v>Jan</v>
      </c>
      <c r="J73" s="1">
        <f>WEEKNUM(InputData[[#This Row],[DATE]])</f>
        <v>5</v>
      </c>
    </row>
    <row r="74" spans="1:10" x14ac:dyDescent="0.3">
      <c r="A74" s="3">
        <v>44225</v>
      </c>
      <c r="B74" s="6" t="s">
        <v>110</v>
      </c>
      <c r="C74" s="4" t="s">
        <v>4</v>
      </c>
      <c r="D74" s="5">
        <v>48.84</v>
      </c>
      <c r="E74" s="1">
        <v>10</v>
      </c>
      <c r="F74" s="13">
        <f>InputData[[#This Row],[UNIT PRICE ($)]]*InputData[[#This Row],[QUANTITY]]</f>
        <v>488.40000000000003</v>
      </c>
      <c r="G74" s="1" t="str">
        <f>VLOOKUP(InputData[[#This Row],[CUSTOMER NAME]],Country[],2,0)</f>
        <v>India</v>
      </c>
      <c r="H74" s="1" t="str">
        <f>VLOOKUP(InputData[[#This Row],[CUSTOMER NAME]],Country[],3,0)</f>
        <v>Western</v>
      </c>
      <c r="I74" s="1" t="str">
        <f>TEXT(InputData[[#This Row],[DATE]],"mmm")</f>
        <v>Jan</v>
      </c>
      <c r="J74" s="1">
        <f>WEEKNUM(InputData[[#This Row],[DATE]])</f>
        <v>5</v>
      </c>
    </row>
    <row r="75" spans="1:10" x14ac:dyDescent="0.3">
      <c r="A75" s="3">
        <v>44225</v>
      </c>
      <c r="B75" s="6" t="s">
        <v>78</v>
      </c>
      <c r="C75" s="4" t="s">
        <v>24</v>
      </c>
      <c r="D75" s="5">
        <v>156.96</v>
      </c>
      <c r="E75" s="1">
        <v>25</v>
      </c>
      <c r="F75" s="13">
        <f>InputData[[#This Row],[UNIT PRICE ($)]]*InputData[[#This Row],[QUANTITY]]</f>
        <v>3924</v>
      </c>
      <c r="G75" s="1" t="str">
        <f>VLOOKUP(InputData[[#This Row],[CUSTOMER NAME]],Country[],2,0)</f>
        <v>India</v>
      </c>
      <c r="H75" s="1" t="str">
        <f>VLOOKUP(InputData[[#This Row],[CUSTOMER NAME]],Country[],3,0)</f>
        <v>Central</v>
      </c>
      <c r="I75" s="1" t="str">
        <f>TEXT(InputData[[#This Row],[DATE]],"mmm")</f>
        <v>Jan</v>
      </c>
      <c r="J75" s="1">
        <f>WEEKNUM(InputData[[#This Row],[DATE]])</f>
        <v>5</v>
      </c>
    </row>
    <row r="76" spans="1:10" x14ac:dyDescent="0.3">
      <c r="A76" s="3">
        <v>44225</v>
      </c>
      <c r="B76" s="6" t="s">
        <v>113</v>
      </c>
      <c r="C76" s="4" t="s">
        <v>14</v>
      </c>
      <c r="D76" s="5">
        <v>146.72</v>
      </c>
      <c r="E76" s="1">
        <v>21</v>
      </c>
      <c r="F76" s="13">
        <f>InputData[[#This Row],[UNIT PRICE ($)]]*InputData[[#This Row],[QUANTITY]]</f>
        <v>3081.12</v>
      </c>
      <c r="G76" s="1" t="str">
        <f>VLOOKUP(InputData[[#This Row],[CUSTOMER NAME]],Country[],2,0)</f>
        <v>Pakistan</v>
      </c>
      <c r="H76" s="1" t="str">
        <f>VLOOKUP(InputData[[#This Row],[CUSTOMER NAME]],Country[],3,0)</f>
        <v>Export</v>
      </c>
      <c r="I76" s="1" t="str">
        <f>TEXT(InputData[[#This Row],[DATE]],"mmm")</f>
        <v>Jan</v>
      </c>
      <c r="J76" s="1">
        <f>WEEKNUM(InputData[[#This Row],[DATE]])</f>
        <v>5</v>
      </c>
    </row>
    <row r="77" spans="1:10" x14ac:dyDescent="0.3">
      <c r="A77" s="3">
        <v>44226</v>
      </c>
      <c r="B77" s="6" t="s">
        <v>112</v>
      </c>
      <c r="C77" s="4" t="s">
        <v>43</v>
      </c>
      <c r="D77" s="5">
        <v>83.08</v>
      </c>
      <c r="E77" s="1">
        <v>2</v>
      </c>
      <c r="F77" s="13">
        <f>InputData[[#This Row],[UNIT PRICE ($)]]*InputData[[#This Row],[QUANTITY]]</f>
        <v>166.16</v>
      </c>
      <c r="G77" s="1" t="str">
        <f>VLOOKUP(InputData[[#This Row],[CUSTOMER NAME]],Country[],2,0)</f>
        <v>India</v>
      </c>
      <c r="H77" s="1" t="str">
        <f>VLOOKUP(InputData[[#This Row],[CUSTOMER NAME]],Country[],3,0)</f>
        <v>North</v>
      </c>
      <c r="I77" s="1" t="str">
        <f>TEXT(InputData[[#This Row],[DATE]],"mmm")</f>
        <v>Jan</v>
      </c>
      <c r="J77" s="1">
        <f>WEEKNUM(InputData[[#This Row],[DATE]])</f>
        <v>5</v>
      </c>
    </row>
    <row r="78" spans="1:10" x14ac:dyDescent="0.3">
      <c r="A78" s="3">
        <v>44226</v>
      </c>
      <c r="B78" s="6" t="s">
        <v>80</v>
      </c>
      <c r="C78" s="4" t="s">
        <v>27</v>
      </c>
      <c r="D78" s="5">
        <v>57.120000000000005</v>
      </c>
      <c r="E78" s="1">
        <v>2</v>
      </c>
      <c r="F78" s="13">
        <f>InputData[[#This Row],[UNIT PRICE ($)]]*InputData[[#This Row],[QUANTITY]]</f>
        <v>114.24000000000001</v>
      </c>
      <c r="G78" s="1" t="str">
        <f>VLOOKUP(InputData[[#This Row],[CUSTOMER NAME]],Country[],2,0)</f>
        <v>South Africa</v>
      </c>
      <c r="H78" s="1" t="str">
        <f>VLOOKUP(InputData[[#This Row],[CUSTOMER NAME]],Country[],3,0)</f>
        <v>Export</v>
      </c>
      <c r="I78" s="1" t="str">
        <f>TEXT(InputData[[#This Row],[DATE]],"mmm")</f>
        <v>Jan</v>
      </c>
      <c r="J78" s="1">
        <f>WEEKNUM(InputData[[#This Row],[DATE]])</f>
        <v>5</v>
      </c>
    </row>
    <row r="79" spans="1:10" x14ac:dyDescent="0.3">
      <c r="A79" s="3">
        <v>44227</v>
      </c>
      <c r="B79" s="6" t="s">
        <v>110</v>
      </c>
      <c r="C79" s="4" t="s">
        <v>27</v>
      </c>
      <c r="D79" s="5">
        <v>57.120000000000005</v>
      </c>
      <c r="E79" s="1">
        <v>20</v>
      </c>
      <c r="F79" s="13">
        <f>InputData[[#This Row],[UNIT PRICE ($)]]*InputData[[#This Row],[QUANTITY]]</f>
        <v>1142.4000000000001</v>
      </c>
      <c r="G79" s="1" t="str">
        <f>VLOOKUP(InputData[[#This Row],[CUSTOMER NAME]],Country[],2,0)</f>
        <v>India</v>
      </c>
      <c r="H79" s="1" t="str">
        <f>VLOOKUP(InputData[[#This Row],[CUSTOMER NAME]],Country[],3,0)</f>
        <v>Western</v>
      </c>
      <c r="I79" s="1" t="str">
        <f>TEXT(InputData[[#This Row],[DATE]],"mmm")</f>
        <v>Jan</v>
      </c>
      <c r="J79" s="1">
        <f>WEEKNUM(InputData[[#This Row],[DATE]])</f>
        <v>6</v>
      </c>
    </row>
    <row r="80" spans="1:10" x14ac:dyDescent="0.3">
      <c r="A80" s="3">
        <v>44227</v>
      </c>
      <c r="B80" s="6" t="s">
        <v>110</v>
      </c>
      <c r="C80" s="4" t="s">
        <v>28</v>
      </c>
      <c r="D80" s="5">
        <v>41.81</v>
      </c>
      <c r="E80" s="1">
        <v>3</v>
      </c>
      <c r="F80" s="13">
        <f>InputData[[#This Row],[UNIT PRICE ($)]]*InputData[[#This Row],[QUANTITY]]</f>
        <v>125.43</v>
      </c>
      <c r="G80" s="1" t="str">
        <f>VLOOKUP(InputData[[#This Row],[CUSTOMER NAME]],Country[],2,0)</f>
        <v>India</v>
      </c>
      <c r="H80" s="1" t="str">
        <f>VLOOKUP(InputData[[#This Row],[CUSTOMER NAME]],Country[],3,0)</f>
        <v>Western</v>
      </c>
      <c r="I80" s="1" t="str">
        <f>TEXT(InputData[[#This Row],[DATE]],"mmm")</f>
        <v>Jan</v>
      </c>
      <c r="J80" s="1">
        <f>WEEKNUM(InputData[[#This Row],[DATE]])</f>
        <v>6</v>
      </c>
    </row>
    <row r="81" spans="1:10" x14ac:dyDescent="0.3">
      <c r="A81" s="3">
        <v>44227</v>
      </c>
      <c r="B81" s="6" t="s">
        <v>81</v>
      </c>
      <c r="C81" s="4" t="s">
        <v>41</v>
      </c>
      <c r="D81" s="5">
        <v>173.88</v>
      </c>
      <c r="E81" s="1">
        <v>9</v>
      </c>
      <c r="F81" s="13">
        <f>InputData[[#This Row],[UNIT PRICE ($)]]*InputData[[#This Row],[QUANTITY]]</f>
        <v>1564.92</v>
      </c>
      <c r="G81" s="1" t="str">
        <f>VLOOKUP(InputData[[#This Row],[CUSTOMER NAME]],Country[],2,0)</f>
        <v>India</v>
      </c>
      <c r="H81" s="1" t="str">
        <f>VLOOKUP(InputData[[#This Row],[CUSTOMER NAME]],Country[],3,0)</f>
        <v>East</v>
      </c>
      <c r="I81" s="1" t="str">
        <f>TEXT(InputData[[#This Row],[DATE]],"mmm")</f>
        <v>Jan</v>
      </c>
      <c r="J81" s="1">
        <f>WEEKNUM(InputData[[#This Row],[DATE]])</f>
        <v>6</v>
      </c>
    </row>
    <row r="82" spans="1:10" x14ac:dyDescent="0.3">
      <c r="A82" s="3">
        <v>44227</v>
      </c>
      <c r="B82" s="6" t="s">
        <v>116</v>
      </c>
      <c r="C82" s="4" t="s">
        <v>3</v>
      </c>
      <c r="D82" s="5">
        <v>80.94</v>
      </c>
      <c r="E82" s="1">
        <v>33</v>
      </c>
      <c r="F82" s="13">
        <f>InputData[[#This Row],[UNIT PRICE ($)]]*InputData[[#This Row],[QUANTITY]]</f>
        <v>2671.02</v>
      </c>
      <c r="G82" s="1" t="str">
        <f>VLOOKUP(InputData[[#This Row],[CUSTOMER NAME]],Country[],2,0)</f>
        <v>Germany</v>
      </c>
      <c r="H82" s="1" t="str">
        <f>VLOOKUP(InputData[[#This Row],[CUSTOMER NAME]],Country[],3,0)</f>
        <v>Export</v>
      </c>
      <c r="I82" s="1" t="str">
        <f>TEXT(InputData[[#This Row],[DATE]],"mmm")</f>
        <v>Jan</v>
      </c>
      <c r="J82" s="1">
        <f>WEEKNUM(InputData[[#This Row],[DATE]])</f>
        <v>6</v>
      </c>
    </row>
    <row r="83" spans="1:10" x14ac:dyDescent="0.3">
      <c r="A83" s="3">
        <v>44227</v>
      </c>
      <c r="B83" s="6" t="s">
        <v>89</v>
      </c>
      <c r="C83" s="4" t="s">
        <v>23</v>
      </c>
      <c r="D83" s="5">
        <v>149.46</v>
      </c>
      <c r="E83" s="1">
        <v>6</v>
      </c>
      <c r="F83" s="13">
        <f>InputData[[#This Row],[UNIT PRICE ($)]]*InputData[[#This Row],[QUANTITY]]</f>
        <v>896.76</v>
      </c>
      <c r="G83" s="1" t="str">
        <f>VLOOKUP(InputData[[#This Row],[CUSTOMER NAME]],Country[],2,0)</f>
        <v>Mexico</v>
      </c>
      <c r="H83" s="1" t="str">
        <f>VLOOKUP(InputData[[#This Row],[CUSTOMER NAME]],Country[],3,0)</f>
        <v>Export</v>
      </c>
      <c r="I83" s="1" t="str">
        <f>TEXT(InputData[[#This Row],[DATE]],"mmm")</f>
        <v>Jan</v>
      </c>
      <c r="J83" s="1">
        <f>WEEKNUM(InputData[[#This Row],[DATE]])</f>
        <v>6</v>
      </c>
    </row>
    <row r="84" spans="1:10" x14ac:dyDescent="0.3">
      <c r="A84" s="3">
        <v>44228</v>
      </c>
      <c r="B84" s="6" t="s">
        <v>60</v>
      </c>
      <c r="C84" s="4" t="s">
        <v>5</v>
      </c>
      <c r="D84" s="5">
        <v>155.61000000000001</v>
      </c>
      <c r="E84" s="1">
        <v>9</v>
      </c>
      <c r="F84" s="13">
        <f>InputData[[#This Row],[UNIT PRICE ($)]]*InputData[[#This Row],[QUANTITY]]</f>
        <v>1400.4900000000002</v>
      </c>
      <c r="G84" s="1" t="str">
        <f>VLOOKUP(InputData[[#This Row],[CUSTOMER NAME]],Country[],2,0)</f>
        <v>Nigeria</v>
      </c>
      <c r="H84" s="1" t="str">
        <f>VLOOKUP(InputData[[#This Row],[CUSTOMER NAME]],Country[],3,0)</f>
        <v>Export</v>
      </c>
      <c r="I84" s="1" t="str">
        <f>TEXT(InputData[[#This Row],[DATE]],"mmm")</f>
        <v>Feb</v>
      </c>
      <c r="J84" s="1">
        <f>WEEKNUM(InputData[[#This Row],[DATE]])</f>
        <v>6</v>
      </c>
    </row>
    <row r="85" spans="1:10" x14ac:dyDescent="0.3">
      <c r="A85" s="3">
        <v>44229</v>
      </c>
      <c r="B85" s="6" t="s">
        <v>112</v>
      </c>
      <c r="C85" s="4" t="s">
        <v>10</v>
      </c>
      <c r="D85" s="5">
        <v>164.28</v>
      </c>
      <c r="E85" s="1">
        <v>7</v>
      </c>
      <c r="F85" s="13">
        <f>InputData[[#This Row],[UNIT PRICE ($)]]*InputData[[#This Row],[QUANTITY]]</f>
        <v>1149.96</v>
      </c>
      <c r="G85" s="1" t="str">
        <f>VLOOKUP(InputData[[#This Row],[CUSTOMER NAME]],Country[],2,0)</f>
        <v>India</v>
      </c>
      <c r="H85" s="1" t="str">
        <f>VLOOKUP(InputData[[#This Row],[CUSTOMER NAME]],Country[],3,0)</f>
        <v>North</v>
      </c>
      <c r="I85" s="1" t="str">
        <f>TEXT(InputData[[#This Row],[DATE]],"mmm")</f>
        <v>Feb</v>
      </c>
      <c r="J85" s="1">
        <f>WEEKNUM(InputData[[#This Row],[DATE]])</f>
        <v>6</v>
      </c>
    </row>
    <row r="86" spans="1:10" x14ac:dyDescent="0.3">
      <c r="A86" s="3">
        <v>44230</v>
      </c>
      <c r="B86" s="6" t="s">
        <v>108</v>
      </c>
      <c r="C86" s="4" t="s">
        <v>22</v>
      </c>
      <c r="D86" s="5">
        <v>141.57</v>
      </c>
      <c r="E86" s="1">
        <v>2</v>
      </c>
      <c r="F86" s="13">
        <f>InputData[[#This Row],[UNIT PRICE ($)]]*InputData[[#This Row],[QUANTITY]]</f>
        <v>283.14</v>
      </c>
      <c r="G86" s="1" t="str">
        <f>VLOOKUP(InputData[[#This Row],[CUSTOMER NAME]],Country[],2,0)</f>
        <v>India</v>
      </c>
      <c r="H86" s="1" t="str">
        <f>VLOOKUP(InputData[[#This Row],[CUSTOMER NAME]],Country[],3,0)</f>
        <v>North</v>
      </c>
      <c r="I86" s="1" t="str">
        <f>TEXT(InputData[[#This Row],[DATE]],"mmm")</f>
        <v>Feb</v>
      </c>
      <c r="J86" s="1">
        <f>WEEKNUM(InputData[[#This Row],[DATE]])</f>
        <v>6</v>
      </c>
    </row>
    <row r="87" spans="1:10" x14ac:dyDescent="0.3">
      <c r="A87" s="3">
        <v>44230</v>
      </c>
      <c r="B87" s="6" t="s">
        <v>110</v>
      </c>
      <c r="C87" s="4" t="s">
        <v>19</v>
      </c>
      <c r="D87" s="5">
        <v>210</v>
      </c>
      <c r="E87" s="1">
        <v>39</v>
      </c>
      <c r="F87" s="13">
        <f>InputData[[#This Row],[UNIT PRICE ($)]]*InputData[[#This Row],[QUANTITY]]</f>
        <v>8190</v>
      </c>
      <c r="G87" s="1" t="str">
        <f>VLOOKUP(InputData[[#This Row],[CUSTOMER NAME]],Country[],2,0)</f>
        <v>India</v>
      </c>
      <c r="H87" s="1" t="str">
        <f>VLOOKUP(InputData[[#This Row],[CUSTOMER NAME]],Country[],3,0)</f>
        <v>Western</v>
      </c>
      <c r="I87" s="1" t="str">
        <f>TEXT(InputData[[#This Row],[DATE]],"mmm")</f>
        <v>Feb</v>
      </c>
      <c r="J87" s="1">
        <f>WEEKNUM(InputData[[#This Row],[DATE]])</f>
        <v>6</v>
      </c>
    </row>
    <row r="88" spans="1:10" x14ac:dyDescent="0.3">
      <c r="A88" s="3">
        <v>44230</v>
      </c>
      <c r="B88" s="6" t="s">
        <v>84</v>
      </c>
      <c r="C88" s="4" t="s">
        <v>38</v>
      </c>
      <c r="D88" s="5">
        <v>79.92</v>
      </c>
      <c r="E88" s="1">
        <v>27</v>
      </c>
      <c r="F88" s="13">
        <f>InputData[[#This Row],[UNIT PRICE ($)]]*InputData[[#This Row],[QUANTITY]]</f>
        <v>2157.84</v>
      </c>
      <c r="G88" s="1" t="str">
        <f>VLOOKUP(InputData[[#This Row],[CUSTOMER NAME]],Country[],2,0)</f>
        <v>Ethiopia</v>
      </c>
      <c r="H88" s="1" t="str">
        <f>VLOOKUP(InputData[[#This Row],[CUSTOMER NAME]],Country[],3,0)</f>
        <v>Export</v>
      </c>
      <c r="I88" s="1" t="str">
        <f>TEXT(InputData[[#This Row],[DATE]],"mmm")</f>
        <v>Feb</v>
      </c>
      <c r="J88" s="1">
        <f>WEEKNUM(InputData[[#This Row],[DATE]])</f>
        <v>6</v>
      </c>
    </row>
    <row r="89" spans="1:10" x14ac:dyDescent="0.3">
      <c r="A89" s="3">
        <v>44230</v>
      </c>
      <c r="B89" s="6" t="s">
        <v>86</v>
      </c>
      <c r="C89" s="4" t="s">
        <v>14</v>
      </c>
      <c r="D89" s="5">
        <v>146.72</v>
      </c>
      <c r="E89" s="1">
        <v>8</v>
      </c>
      <c r="F89" s="13">
        <f>InputData[[#This Row],[UNIT PRICE ($)]]*InputData[[#This Row],[QUANTITY]]</f>
        <v>1173.76</v>
      </c>
      <c r="G89" s="1" t="str">
        <f>VLOOKUP(InputData[[#This Row],[CUSTOMER NAME]],Country[],2,0)</f>
        <v>India</v>
      </c>
      <c r="H89" s="1" t="str">
        <f>VLOOKUP(InputData[[#This Row],[CUSTOMER NAME]],Country[],3,0)</f>
        <v>South</v>
      </c>
      <c r="I89" s="1" t="str">
        <f>TEXT(InputData[[#This Row],[DATE]],"mmm")</f>
        <v>Feb</v>
      </c>
      <c r="J89" s="1">
        <f>WEEKNUM(InputData[[#This Row],[DATE]])</f>
        <v>6</v>
      </c>
    </row>
    <row r="90" spans="1:10" x14ac:dyDescent="0.3">
      <c r="A90" s="3">
        <v>44230</v>
      </c>
      <c r="B90" s="6" t="s">
        <v>88</v>
      </c>
      <c r="C90" s="4" t="s">
        <v>16</v>
      </c>
      <c r="D90" s="5">
        <v>16.64</v>
      </c>
      <c r="E90" s="1">
        <v>13</v>
      </c>
      <c r="F90" s="13">
        <f>InputData[[#This Row],[UNIT PRICE ($)]]*InputData[[#This Row],[QUANTITY]]</f>
        <v>216.32</v>
      </c>
      <c r="G90" s="1" t="str">
        <f>VLOOKUP(InputData[[#This Row],[CUSTOMER NAME]],Country[],2,0)</f>
        <v>India</v>
      </c>
      <c r="H90" s="1" t="str">
        <f>VLOOKUP(InputData[[#This Row],[CUSTOMER NAME]],Country[],3,0)</f>
        <v>South</v>
      </c>
      <c r="I90" s="1" t="str">
        <f>TEXT(InputData[[#This Row],[DATE]],"mmm")</f>
        <v>Feb</v>
      </c>
      <c r="J90" s="1">
        <f>WEEKNUM(InputData[[#This Row],[DATE]])</f>
        <v>6</v>
      </c>
    </row>
    <row r="91" spans="1:10" x14ac:dyDescent="0.3">
      <c r="A91" s="3">
        <v>44231</v>
      </c>
      <c r="B91" s="6" t="s">
        <v>113</v>
      </c>
      <c r="C91" s="4" t="s">
        <v>44</v>
      </c>
      <c r="D91" s="5">
        <v>82.08</v>
      </c>
      <c r="E91" s="1">
        <v>39</v>
      </c>
      <c r="F91" s="13">
        <f>InputData[[#This Row],[UNIT PRICE ($)]]*InputData[[#This Row],[QUANTITY]]</f>
        <v>3201.12</v>
      </c>
      <c r="G91" s="1" t="str">
        <f>VLOOKUP(InputData[[#This Row],[CUSTOMER NAME]],Country[],2,0)</f>
        <v>Pakistan</v>
      </c>
      <c r="H91" s="1" t="str">
        <f>VLOOKUP(InputData[[#This Row],[CUSTOMER NAME]],Country[],3,0)</f>
        <v>Export</v>
      </c>
      <c r="I91" s="1" t="str">
        <f>TEXT(InputData[[#This Row],[DATE]],"mmm")</f>
        <v>Feb</v>
      </c>
      <c r="J91" s="1">
        <f>WEEKNUM(InputData[[#This Row],[DATE]])</f>
        <v>6</v>
      </c>
    </row>
    <row r="92" spans="1:10" x14ac:dyDescent="0.3">
      <c r="A92" s="3">
        <v>44231</v>
      </c>
      <c r="B92" s="6" t="s">
        <v>84</v>
      </c>
      <c r="C92" s="4" t="s">
        <v>37</v>
      </c>
      <c r="D92" s="5">
        <v>85.76</v>
      </c>
      <c r="E92" s="1">
        <v>4</v>
      </c>
      <c r="F92" s="13">
        <f>InputData[[#This Row],[UNIT PRICE ($)]]*InputData[[#This Row],[QUANTITY]]</f>
        <v>343.04</v>
      </c>
      <c r="G92" s="1" t="str">
        <f>VLOOKUP(InputData[[#This Row],[CUSTOMER NAME]],Country[],2,0)</f>
        <v>Ethiopia</v>
      </c>
      <c r="H92" s="1" t="str">
        <f>VLOOKUP(InputData[[#This Row],[CUSTOMER NAME]],Country[],3,0)</f>
        <v>Export</v>
      </c>
      <c r="I92" s="1" t="str">
        <f>TEXT(InputData[[#This Row],[DATE]],"mmm")</f>
        <v>Feb</v>
      </c>
      <c r="J92" s="1">
        <f>WEEKNUM(InputData[[#This Row],[DATE]])</f>
        <v>6</v>
      </c>
    </row>
    <row r="93" spans="1:10" x14ac:dyDescent="0.3">
      <c r="A93" s="3">
        <v>44231</v>
      </c>
      <c r="B93" s="6" t="s">
        <v>85</v>
      </c>
      <c r="C93" s="4" t="s">
        <v>14</v>
      </c>
      <c r="D93" s="5">
        <v>146.72</v>
      </c>
      <c r="E93" s="1">
        <v>26</v>
      </c>
      <c r="F93" s="13">
        <f>InputData[[#This Row],[UNIT PRICE ($)]]*InputData[[#This Row],[QUANTITY]]</f>
        <v>3814.72</v>
      </c>
      <c r="G93" s="1" t="str">
        <f>VLOOKUP(InputData[[#This Row],[CUSTOMER NAME]],Country[],2,0)</f>
        <v>India</v>
      </c>
      <c r="H93" s="1" t="str">
        <f>VLOOKUP(InputData[[#This Row],[CUSTOMER NAME]],Country[],3,0)</f>
        <v>Northeast</v>
      </c>
      <c r="I93" s="1" t="str">
        <f>TEXT(InputData[[#This Row],[DATE]],"mmm")</f>
        <v>Feb</v>
      </c>
      <c r="J93" s="1">
        <f>WEEKNUM(InputData[[#This Row],[DATE]])</f>
        <v>6</v>
      </c>
    </row>
    <row r="94" spans="1:10" x14ac:dyDescent="0.3">
      <c r="A94" s="3">
        <v>44231</v>
      </c>
      <c r="B94" s="6" t="s">
        <v>86</v>
      </c>
      <c r="C94" s="4" t="s">
        <v>25</v>
      </c>
      <c r="D94" s="5">
        <v>8.33</v>
      </c>
      <c r="E94" s="1">
        <v>3</v>
      </c>
      <c r="F94" s="13">
        <f>InputData[[#This Row],[UNIT PRICE ($)]]*InputData[[#This Row],[QUANTITY]]</f>
        <v>24.990000000000002</v>
      </c>
      <c r="G94" s="1" t="str">
        <f>VLOOKUP(InputData[[#This Row],[CUSTOMER NAME]],Country[],2,0)</f>
        <v>India</v>
      </c>
      <c r="H94" s="1" t="str">
        <f>VLOOKUP(InputData[[#This Row],[CUSTOMER NAME]],Country[],3,0)</f>
        <v>South</v>
      </c>
      <c r="I94" s="1" t="str">
        <f>TEXT(InputData[[#This Row],[DATE]],"mmm")</f>
        <v>Feb</v>
      </c>
      <c r="J94" s="1">
        <f>WEEKNUM(InputData[[#This Row],[DATE]])</f>
        <v>6</v>
      </c>
    </row>
    <row r="95" spans="1:10" x14ac:dyDescent="0.3">
      <c r="A95" s="3">
        <v>44232</v>
      </c>
      <c r="B95" s="6" t="s">
        <v>60</v>
      </c>
      <c r="C95" s="4" t="s">
        <v>3</v>
      </c>
      <c r="D95" s="5">
        <v>80.94</v>
      </c>
      <c r="E95" s="1">
        <v>24</v>
      </c>
      <c r="F95" s="13">
        <f>InputData[[#This Row],[UNIT PRICE ($)]]*InputData[[#This Row],[QUANTITY]]</f>
        <v>1942.56</v>
      </c>
      <c r="G95" s="1" t="str">
        <f>VLOOKUP(InputData[[#This Row],[CUSTOMER NAME]],Country[],2,0)</f>
        <v>Nigeria</v>
      </c>
      <c r="H95" s="1" t="str">
        <f>VLOOKUP(InputData[[#This Row],[CUSTOMER NAME]],Country[],3,0)</f>
        <v>Export</v>
      </c>
      <c r="I95" s="1" t="str">
        <f>TEXT(InputData[[#This Row],[DATE]],"mmm")</f>
        <v>Feb</v>
      </c>
      <c r="J95" s="1">
        <f>WEEKNUM(InputData[[#This Row],[DATE]])</f>
        <v>6</v>
      </c>
    </row>
    <row r="96" spans="1:10" x14ac:dyDescent="0.3">
      <c r="A96" s="3">
        <v>44232</v>
      </c>
      <c r="B96" s="6" t="s">
        <v>109</v>
      </c>
      <c r="C96" s="4" t="s">
        <v>39</v>
      </c>
      <c r="D96" s="5">
        <v>42.55</v>
      </c>
      <c r="E96" s="1">
        <v>38</v>
      </c>
      <c r="F96" s="13">
        <f>InputData[[#This Row],[UNIT PRICE ($)]]*InputData[[#This Row],[QUANTITY]]</f>
        <v>1616.8999999999999</v>
      </c>
      <c r="G96" s="1" t="str">
        <f>VLOOKUP(InputData[[#This Row],[CUSTOMER NAME]],Country[],2,0)</f>
        <v>Pakistan</v>
      </c>
      <c r="H96" s="1" t="str">
        <f>VLOOKUP(InputData[[#This Row],[CUSTOMER NAME]],Country[],3,0)</f>
        <v>Export</v>
      </c>
      <c r="I96" s="1" t="str">
        <f>TEXT(InputData[[#This Row],[DATE]],"mmm")</f>
        <v>Feb</v>
      </c>
      <c r="J96" s="1">
        <f>WEEKNUM(InputData[[#This Row],[DATE]])</f>
        <v>6</v>
      </c>
    </row>
    <row r="97" spans="1:10" x14ac:dyDescent="0.3">
      <c r="A97" s="3">
        <v>44232</v>
      </c>
      <c r="B97" s="6" t="s">
        <v>70</v>
      </c>
      <c r="C97" s="4" t="s">
        <v>5</v>
      </c>
      <c r="D97" s="5">
        <v>155.61000000000001</v>
      </c>
      <c r="E97" s="1">
        <v>1</v>
      </c>
      <c r="F97" s="13">
        <f>InputData[[#This Row],[UNIT PRICE ($)]]*InputData[[#This Row],[QUANTITY]]</f>
        <v>155.61000000000001</v>
      </c>
      <c r="G97" s="1" t="str">
        <f>VLOOKUP(InputData[[#This Row],[CUSTOMER NAME]],Country[],2,0)</f>
        <v>Mexico</v>
      </c>
      <c r="H97" s="1" t="str">
        <f>VLOOKUP(InputData[[#This Row],[CUSTOMER NAME]],Country[],3,0)</f>
        <v>Export</v>
      </c>
      <c r="I97" s="1" t="str">
        <f>TEXT(InputData[[#This Row],[DATE]],"mmm")</f>
        <v>Feb</v>
      </c>
      <c r="J97" s="1">
        <f>WEEKNUM(InputData[[#This Row],[DATE]])</f>
        <v>6</v>
      </c>
    </row>
    <row r="98" spans="1:10" x14ac:dyDescent="0.3">
      <c r="A98" s="3">
        <v>44232</v>
      </c>
      <c r="B98" s="6" t="s">
        <v>75</v>
      </c>
      <c r="C98" s="4" t="s">
        <v>43</v>
      </c>
      <c r="D98" s="5">
        <v>83.08</v>
      </c>
      <c r="E98" s="1">
        <v>7</v>
      </c>
      <c r="F98" s="13">
        <f>InputData[[#This Row],[UNIT PRICE ($)]]*InputData[[#This Row],[QUANTITY]]</f>
        <v>581.55999999999995</v>
      </c>
      <c r="G98" s="1" t="str">
        <f>VLOOKUP(InputData[[#This Row],[CUSTOMER NAME]],Country[],2,0)</f>
        <v>Russia</v>
      </c>
      <c r="H98" s="1" t="str">
        <f>VLOOKUP(InputData[[#This Row],[CUSTOMER NAME]],Country[],3,0)</f>
        <v>Export</v>
      </c>
      <c r="I98" s="1" t="str">
        <f>TEXT(InputData[[#This Row],[DATE]],"mmm")</f>
        <v>Feb</v>
      </c>
      <c r="J98" s="1">
        <f>WEEKNUM(InputData[[#This Row],[DATE]])</f>
        <v>6</v>
      </c>
    </row>
    <row r="99" spans="1:10" x14ac:dyDescent="0.3">
      <c r="A99" s="3">
        <v>44232</v>
      </c>
      <c r="B99" s="6" t="s">
        <v>79</v>
      </c>
      <c r="C99" s="4" t="s">
        <v>43</v>
      </c>
      <c r="D99" s="5">
        <v>83.08</v>
      </c>
      <c r="E99" s="1">
        <v>9</v>
      </c>
      <c r="F99" s="13">
        <f>InputData[[#This Row],[UNIT PRICE ($)]]*InputData[[#This Row],[QUANTITY]]</f>
        <v>747.72</v>
      </c>
      <c r="G99" s="1" t="str">
        <f>VLOOKUP(InputData[[#This Row],[CUSTOMER NAME]],Country[],2,0)</f>
        <v>United Kingdom</v>
      </c>
      <c r="H99" s="1" t="str">
        <f>VLOOKUP(InputData[[#This Row],[CUSTOMER NAME]],Country[],3,0)</f>
        <v>Export</v>
      </c>
      <c r="I99" s="1" t="str">
        <f>TEXT(InputData[[#This Row],[DATE]],"mmm")</f>
        <v>Feb</v>
      </c>
      <c r="J99" s="1">
        <f>WEEKNUM(InputData[[#This Row],[DATE]])</f>
        <v>6</v>
      </c>
    </row>
    <row r="100" spans="1:10" x14ac:dyDescent="0.3">
      <c r="A100" s="3">
        <v>44232</v>
      </c>
      <c r="B100" s="6" t="s">
        <v>89</v>
      </c>
      <c r="C100" s="4" t="s">
        <v>18</v>
      </c>
      <c r="D100" s="5">
        <v>49.21</v>
      </c>
      <c r="E100" s="1">
        <v>6</v>
      </c>
      <c r="F100" s="13">
        <f>InputData[[#This Row],[UNIT PRICE ($)]]*InputData[[#This Row],[QUANTITY]]</f>
        <v>295.26</v>
      </c>
      <c r="G100" s="1" t="str">
        <f>VLOOKUP(InputData[[#This Row],[CUSTOMER NAME]],Country[],2,0)</f>
        <v>Mexico</v>
      </c>
      <c r="H100" s="1" t="str">
        <f>VLOOKUP(InputData[[#This Row],[CUSTOMER NAME]],Country[],3,0)</f>
        <v>Export</v>
      </c>
      <c r="I100" s="1" t="str">
        <f>TEXT(InputData[[#This Row],[DATE]],"mmm")</f>
        <v>Feb</v>
      </c>
      <c r="J100" s="1">
        <f>WEEKNUM(InputData[[#This Row],[DATE]])</f>
        <v>6</v>
      </c>
    </row>
    <row r="101" spans="1:10" x14ac:dyDescent="0.3">
      <c r="A101" s="3">
        <v>44233</v>
      </c>
      <c r="B101" s="6" t="s">
        <v>108</v>
      </c>
      <c r="C101" s="4" t="s">
        <v>9</v>
      </c>
      <c r="D101" s="5">
        <v>7.8599999999999994</v>
      </c>
      <c r="E101" s="1">
        <v>30</v>
      </c>
      <c r="F101" s="13">
        <f>InputData[[#This Row],[UNIT PRICE ($)]]*InputData[[#This Row],[QUANTITY]]</f>
        <v>235.79999999999998</v>
      </c>
      <c r="G101" s="1" t="str">
        <f>VLOOKUP(InputData[[#This Row],[CUSTOMER NAME]],Country[],2,0)</f>
        <v>India</v>
      </c>
      <c r="H101" s="1" t="str">
        <f>VLOOKUP(InputData[[#This Row],[CUSTOMER NAME]],Country[],3,0)</f>
        <v>North</v>
      </c>
      <c r="I101" s="1" t="str">
        <f>TEXT(InputData[[#This Row],[DATE]],"mmm")</f>
        <v>Feb</v>
      </c>
      <c r="J101" s="1">
        <f>WEEKNUM(InputData[[#This Row],[DATE]])</f>
        <v>6</v>
      </c>
    </row>
    <row r="102" spans="1:10" x14ac:dyDescent="0.3">
      <c r="A102" s="3">
        <v>44233</v>
      </c>
      <c r="B102" s="6" t="s">
        <v>81</v>
      </c>
      <c r="C102" s="4" t="s">
        <v>2</v>
      </c>
      <c r="D102" s="5">
        <v>142.80000000000001</v>
      </c>
      <c r="E102" s="1">
        <v>6</v>
      </c>
      <c r="F102" s="13">
        <f>InputData[[#This Row],[UNIT PRICE ($)]]*InputData[[#This Row],[QUANTITY]]</f>
        <v>856.80000000000007</v>
      </c>
      <c r="G102" s="1" t="str">
        <f>VLOOKUP(InputData[[#This Row],[CUSTOMER NAME]],Country[],2,0)</f>
        <v>India</v>
      </c>
      <c r="H102" s="1" t="str">
        <f>VLOOKUP(InputData[[#This Row],[CUSTOMER NAME]],Country[],3,0)</f>
        <v>East</v>
      </c>
      <c r="I102" s="1" t="str">
        <f>TEXT(InputData[[#This Row],[DATE]],"mmm")</f>
        <v>Feb</v>
      </c>
      <c r="J102" s="1">
        <f>WEEKNUM(InputData[[#This Row],[DATE]])</f>
        <v>6</v>
      </c>
    </row>
    <row r="103" spans="1:10" x14ac:dyDescent="0.3">
      <c r="A103" s="3">
        <v>44233</v>
      </c>
      <c r="B103" s="6" t="s">
        <v>88</v>
      </c>
      <c r="C103" s="4" t="s">
        <v>35</v>
      </c>
      <c r="D103" s="5">
        <v>6.7</v>
      </c>
      <c r="E103" s="1">
        <v>1</v>
      </c>
      <c r="F103" s="13">
        <f>InputData[[#This Row],[UNIT PRICE ($)]]*InputData[[#This Row],[QUANTITY]]</f>
        <v>6.7</v>
      </c>
      <c r="G103" s="1" t="str">
        <f>VLOOKUP(InputData[[#This Row],[CUSTOMER NAME]],Country[],2,0)</f>
        <v>India</v>
      </c>
      <c r="H103" s="1" t="str">
        <f>VLOOKUP(InputData[[#This Row],[CUSTOMER NAME]],Country[],3,0)</f>
        <v>South</v>
      </c>
      <c r="I103" s="1" t="str">
        <f>TEXT(InputData[[#This Row],[DATE]],"mmm")</f>
        <v>Feb</v>
      </c>
      <c r="J103" s="1">
        <f>WEEKNUM(InputData[[#This Row],[DATE]])</f>
        <v>6</v>
      </c>
    </row>
    <row r="104" spans="1:10" x14ac:dyDescent="0.3">
      <c r="A104" s="3">
        <v>44234</v>
      </c>
      <c r="B104" s="6" t="s">
        <v>67</v>
      </c>
      <c r="C104" s="4" t="s">
        <v>35</v>
      </c>
      <c r="D104" s="5">
        <v>6.7</v>
      </c>
      <c r="E104" s="1">
        <v>29</v>
      </c>
      <c r="F104" s="13">
        <f>InputData[[#This Row],[UNIT PRICE ($)]]*InputData[[#This Row],[QUANTITY]]</f>
        <v>194.3</v>
      </c>
      <c r="G104" s="1" t="str">
        <f>VLOOKUP(InputData[[#This Row],[CUSTOMER NAME]],Country[],2,0)</f>
        <v>United Kingdom</v>
      </c>
      <c r="H104" s="1" t="str">
        <f>VLOOKUP(InputData[[#This Row],[CUSTOMER NAME]],Country[],3,0)</f>
        <v>Export</v>
      </c>
      <c r="I104" s="1" t="str">
        <f>TEXT(InputData[[#This Row],[DATE]],"mmm")</f>
        <v>Feb</v>
      </c>
      <c r="J104" s="1">
        <f>WEEKNUM(InputData[[#This Row],[DATE]])</f>
        <v>7</v>
      </c>
    </row>
    <row r="105" spans="1:10" x14ac:dyDescent="0.3">
      <c r="A105" s="3">
        <v>44234</v>
      </c>
      <c r="B105" s="6" t="s">
        <v>84</v>
      </c>
      <c r="C105" s="4" t="s">
        <v>16</v>
      </c>
      <c r="D105" s="5">
        <v>16.64</v>
      </c>
      <c r="E105" s="1">
        <v>5</v>
      </c>
      <c r="F105" s="13">
        <f>InputData[[#This Row],[UNIT PRICE ($)]]*InputData[[#This Row],[QUANTITY]]</f>
        <v>83.2</v>
      </c>
      <c r="G105" s="1" t="str">
        <f>VLOOKUP(InputData[[#This Row],[CUSTOMER NAME]],Country[],2,0)</f>
        <v>Ethiopia</v>
      </c>
      <c r="H105" s="1" t="str">
        <f>VLOOKUP(InputData[[#This Row],[CUSTOMER NAME]],Country[],3,0)</f>
        <v>Export</v>
      </c>
      <c r="I105" s="1" t="str">
        <f>TEXT(InputData[[#This Row],[DATE]],"mmm")</f>
        <v>Feb</v>
      </c>
      <c r="J105" s="1">
        <f>WEEKNUM(InputData[[#This Row],[DATE]])</f>
        <v>7</v>
      </c>
    </row>
    <row r="106" spans="1:10" x14ac:dyDescent="0.3">
      <c r="A106" s="3">
        <v>44235</v>
      </c>
      <c r="B106" s="6" t="s">
        <v>62</v>
      </c>
      <c r="C106" s="4" t="s">
        <v>4</v>
      </c>
      <c r="D106" s="5">
        <v>48.84</v>
      </c>
      <c r="E106" s="1">
        <v>3</v>
      </c>
      <c r="F106" s="13">
        <f>InputData[[#This Row],[UNIT PRICE ($)]]*InputData[[#This Row],[QUANTITY]]</f>
        <v>146.52000000000001</v>
      </c>
      <c r="G106" s="1" t="str">
        <f>VLOOKUP(InputData[[#This Row],[CUSTOMER NAME]],Country[],2,0)</f>
        <v>India</v>
      </c>
      <c r="H106" s="1" t="str">
        <f>VLOOKUP(InputData[[#This Row],[CUSTOMER NAME]],Country[],3,0)</f>
        <v>Northeast</v>
      </c>
      <c r="I106" s="1" t="str">
        <f>TEXT(InputData[[#This Row],[DATE]],"mmm")</f>
        <v>Feb</v>
      </c>
      <c r="J106" s="1">
        <f>WEEKNUM(InputData[[#This Row],[DATE]])</f>
        <v>7</v>
      </c>
    </row>
    <row r="107" spans="1:10" x14ac:dyDescent="0.3">
      <c r="A107" s="3">
        <v>44235</v>
      </c>
      <c r="B107" s="6" t="s">
        <v>109</v>
      </c>
      <c r="C107" s="4" t="s">
        <v>5</v>
      </c>
      <c r="D107" s="5">
        <v>155.61000000000001</v>
      </c>
      <c r="E107" s="1">
        <v>11</v>
      </c>
      <c r="F107" s="13">
        <f>InputData[[#This Row],[UNIT PRICE ($)]]*InputData[[#This Row],[QUANTITY]]</f>
        <v>1711.71</v>
      </c>
      <c r="G107" s="1" t="str">
        <f>VLOOKUP(InputData[[#This Row],[CUSTOMER NAME]],Country[],2,0)</f>
        <v>Pakistan</v>
      </c>
      <c r="H107" s="1" t="str">
        <f>VLOOKUP(InputData[[#This Row],[CUSTOMER NAME]],Country[],3,0)</f>
        <v>Export</v>
      </c>
      <c r="I107" s="1" t="str">
        <f>TEXT(InputData[[#This Row],[DATE]],"mmm")</f>
        <v>Feb</v>
      </c>
      <c r="J107" s="1">
        <f>WEEKNUM(InputData[[#This Row],[DATE]])</f>
        <v>7</v>
      </c>
    </row>
    <row r="108" spans="1:10" x14ac:dyDescent="0.3">
      <c r="A108" s="3">
        <v>44235</v>
      </c>
      <c r="B108" s="6" t="s">
        <v>65</v>
      </c>
      <c r="C108" s="4" t="s">
        <v>40</v>
      </c>
      <c r="D108" s="5">
        <v>115.2</v>
      </c>
      <c r="E108" s="1">
        <v>39</v>
      </c>
      <c r="F108" s="13">
        <f>InputData[[#This Row],[UNIT PRICE ($)]]*InputData[[#This Row],[QUANTITY]]</f>
        <v>4492.8</v>
      </c>
      <c r="G108" s="1" t="str">
        <f>VLOOKUP(InputData[[#This Row],[CUSTOMER NAME]],Country[],2,0)</f>
        <v>Pakistan</v>
      </c>
      <c r="H108" s="1" t="str">
        <f>VLOOKUP(InputData[[#This Row],[CUSTOMER NAME]],Country[],3,0)</f>
        <v>Export</v>
      </c>
      <c r="I108" s="1" t="str">
        <f>TEXT(InputData[[#This Row],[DATE]],"mmm")</f>
        <v>Feb</v>
      </c>
      <c r="J108" s="1">
        <f>WEEKNUM(InputData[[#This Row],[DATE]])</f>
        <v>7</v>
      </c>
    </row>
    <row r="109" spans="1:10" x14ac:dyDescent="0.3">
      <c r="A109" s="3">
        <v>44235</v>
      </c>
      <c r="B109" s="6" t="s">
        <v>65</v>
      </c>
      <c r="C109" s="4" t="s">
        <v>30</v>
      </c>
      <c r="D109" s="5">
        <v>201.28</v>
      </c>
      <c r="E109" s="1">
        <v>12</v>
      </c>
      <c r="F109" s="13">
        <f>InputData[[#This Row],[UNIT PRICE ($)]]*InputData[[#This Row],[QUANTITY]]</f>
        <v>2415.36</v>
      </c>
      <c r="G109" s="1" t="str">
        <f>VLOOKUP(InputData[[#This Row],[CUSTOMER NAME]],Country[],2,0)</f>
        <v>Pakistan</v>
      </c>
      <c r="H109" s="1" t="str">
        <f>VLOOKUP(InputData[[#This Row],[CUSTOMER NAME]],Country[],3,0)</f>
        <v>Export</v>
      </c>
      <c r="I109" s="1" t="str">
        <f>TEXT(InputData[[#This Row],[DATE]],"mmm")</f>
        <v>Feb</v>
      </c>
      <c r="J109" s="1">
        <f>WEEKNUM(InputData[[#This Row],[DATE]])</f>
        <v>7</v>
      </c>
    </row>
    <row r="110" spans="1:10" x14ac:dyDescent="0.3">
      <c r="A110" s="3">
        <v>44236</v>
      </c>
      <c r="B110" s="6" t="s">
        <v>75</v>
      </c>
      <c r="C110" s="4" t="s">
        <v>34</v>
      </c>
      <c r="D110" s="5">
        <v>58.3</v>
      </c>
      <c r="E110" s="1">
        <v>14</v>
      </c>
      <c r="F110" s="13">
        <f>InputData[[#This Row],[UNIT PRICE ($)]]*InputData[[#This Row],[QUANTITY]]</f>
        <v>816.19999999999993</v>
      </c>
      <c r="G110" s="1" t="str">
        <f>VLOOKUP(InputData[[#This Row],[CUSTOMER NAME]],Country[],2,0)</f>
        <v>Russia</v>
      </c>
      <c r="H110" s="1" t="str">
        <f>VLOOKUP(InputData[[#This Row],[CUSTOMER NAME]],Country[],3,0)</f>
        <v>Export</v>
      </c>
      <c r="I110" s="1" t="str">
        <f>TEXT(InputData[[#This Row],[DATE]],"mmm")</f>
        <v>Feb</v>
      </c>
      <c r="J110" s="1">
        <f>WEEKNUM(InputData[[#This Row],[DATE]])</f>
        <v>7</v>
      </c>
    </row>
    <row r="111" spans="1:10" x14ac:dyDescent="0.3">
      <c r="A111" s="3">
        <v>44236</v>
      </c>
      <c r="B111" s="6" t="s">
        <v>75</v>
      </c>
      <c r="C111" s="4" t="s">
        <v>21</v>
      </c>
      <c r="D111" s="5">
        <v>162.54</v>
      </c>
      <c r="E111" s="1">
        <v>32</v>
      </c>
      <c r="F111" s="13">
        <f>InputData[[#This Row],[UNIT PRICE ($)]]*InputData[[#This Row],[QUANTITY]]</f>
        <v>5201.28</v>
      </c>
      <c r="G111" s="1" t="str">
        <f>VLOOKUP(InputData[[#This Row],[CUSTOMER NAME]],Country[],2,0)</f>
        <v>Russia</v>
      </c>
      <c r="H111" s="1" t="str">
        <f>VLOOKUP(InputData[[#This Row],[CUSTOMER NAME]],Country[],3,0)</f>
        <v>Export</v>
      </c>
      <c r="I111" s="1" t="str">
        <f>TEXT(InputData[[#This Row],[DATE]],"mmm")</f>
        <v>Feb</v>
      </c>
      <c r="J111" s="1">
        <f>WEEKNUM(InputData[[#This Row],[DATE]])</f>
        <v>7</v>
      </c>
    </row>
    <row r="112" spans="1:10" x14ac:dyDescent="0.3">
      <c r="A112" s="3">
        <v>44236</v>
      </c>
      <c r="B112" s="6" t="s">
        <v>89</v>
      </c>
      <c r="C112" s="4" t="s">
        <v>32</v>
      </c>
      <c r="D112" s="5">
        <v>117.48</v>
      </c>
      <c r="E112" s="1">
        <v>14</v>
      </c>
      <c r="F112" s="13">
        <f>InputData[[#This Row],[UNIT PRICE ($)]]*InputData[[#This Row],[QUANTITY]]</f>
        <v>1644.72</v>
      </c>
      <c r="G112" s="1" t="str">
        <f>VLOOKUP(InputData[[#This Row],[CUSTOMER NAME]],Country[],2,0)</f>
        <v>Mexico</v>
      </c>
      <c r="H112" s="1" t="str">
        <f>VLOOKUP(InputData[[#This Row],[CUSTOMER NAME]],Country[],3,0)</f>
        <v>Export</v>
      </c>
      <c r="I112" s="1" t="str">
        <f>TEXT(InputData[[#This Row],[DATE]],"mmm")</f>
        <v>Feb</v>
      </c>
      <c r="J112" s="1">
        <f>WEEKNUM(InputData[[#This Row],[DATE]])</f>
        <v>7</v>
      </c>
    </row>
    <row r="113" spans="1:10" x14ac:dyDescent="0.3">
      <c r="A113" s="3">
        <v>44237</v>
      </c>
      <c r="B113" s="6" t="s">
        <v>63</v>
      </c>
      <c r="C113" s="4" t="s">
        <v>19</v>
      </c>
      <c r="D113" s="5">
        <v>210</v>
      </c>
      <c r="E113" s="1">
        <v>4</v>
      </c>
      <c r="F113" s="13">
        <f>InputData[[#This Row],[UNIT PRICE ($)]]*InputData[[#This Row],[QUANTITY]]</f>
        <v>840</v>
      </c>
      <c r="G113" s="1" t="str">
        <f>VLOOKUP(InputData[[#This Row],[CUSTOMER NAME]],Country[],2,0)</f>
        <v>Saudi Arabia</v>
      </c>
      <c r="H113" s="1" t="str">
        <f>VLOOKUP(InputData[[#This Row],[CUSTOMER NAME]],Country[],3,0)</f>
        <v>Export</v>
      </c>
      <c r="I113" s="1" t="str">
        <f>TEXT(InputData[[#This Row],[DATE]],"mmm")</f>
        <v>Feb</v>
      </c>
      <c r="J113" s="1">
        <f>WEEKNUM(InputData[[#This Row],[DATE]])</f>
        <v>7</v>
      </c>
    </row>
    <row r="114" spans="1:10" x14ac:dyDescent="0.3">
      <c r="A114" s="3">
        <v>44237</v>
      </c>
      <c r="B114" s="6" t="s">
        <v>78</v>
      </c>
      <c r="C114" s="4" t="s">
        <v>8</v>
      </c>
      <c r="D114" s="5">
        <v>94.62</v>
      </c>
      <c r="E114" s="1">
        <v>38</v>
      </c>
      <c r="F114" s="13">
        <f>InputData[[#This Row],[UNIT PRICE ($)]]*InputData[[#This Row],[QUANTITY]]</f>
        <v>3595.5600000000004</v>
      </c>
      <c r="G114" s="1" t="str">
        <f>VLOOKUP(InputData[[#This Row],[CUSTOMER NAME]],Country[],2,0)</f>
        <v>India</v>
      </c>
      <c r="H114" s="1" t="str">
        <f>VLOOKUP(InputData[[#This Row],[CUSTOMER NAME]],Country[],3,0)</f>
        <v>Central</v>
      </c>
      <c r="I114" s="1" t="str">
        <f>TEXT(InputData[[#This Row],[DATE]],"mmm")</f>
        <v>Feb</v>
      </c>
      <c r="J114" s="1">
        <f>WEEKNUM(InputData[[#This Row],[DATE]])</f>
        <v>7</v>
      </c>
    </row>
    <row r="115" spans="1:10" x14ac:dyDescent="0.3">
      <c r="A115" s="3">
        <v>44239</v>
      </c>
      <c r="B115" s="6" t="s">
        <v>60</v>
      </c>
      <c r="C115" s="4" t="s">
        <v>23</v>
      </c>
      <c r="D115" s="5">
        <v>149.46</v>
      </c>
      <c r="E115" s="1">
        <v>9</v>
      </c>
      <c r="F115" s="13">
        <f>InputData[[#This Row],[UNIT PRICE ($)]]*InputData[[#This Row],[QUANTITY]]</f>
        <v>1345.14</v>
      </c>
      <c r="G115" s="1" t="str">
        <f>VLOOKUP(InputData[[#This Row],[CUSTOMER NAME]],Country[],2,0)</f>
        <v>Nigeria</v>
      </c>
      <c r="H115" s="1" t="str">
        <f>VLOOKUP(InputData[[#This Row],[CUSTOMER NAME]],Country[],3,0)</f>
        <v>Export</v>
      </c>
      <c r="I115" s="1" t="str">
        <f>TEXT(InputData[[#This Row],[DATE]],"mmm")</f>
        <v>Feb</v>
      </c>
      <c r="J115" s="1">
        <f>WEEKNUM(InputData[[#This Row],[DATE]])</f>
        <v>7</v>
      </c>
    </row>
    <row r="116" spans="1:10" x14ac:dyDescent="0.3">
      <c r="A116" s="3">
        <v>44239</v>
      </c>
      <c r="B116" s="6" t="s">
        <v>110</v>
      </c>
      <c r="C116" s="4" t="s">
        <v>10</v>
      </c>
      <c r="D116" s="5">
        <v>164.28</v>
      </c>
      <c r="E116" s="1">
        <v>13</v>
      </c>
      <c r="F116" s="13">
        <f>InputData[[#This Row],[UNIT PRICE ($)]]*InputData[[#This Row],[QUANTITY]]</f>
        <v>2135.64</v>
      </c>
      <c r="G116" s="1" t="str">
        <f>VLOOKUP(InputData[[#This Row],[CUSTOMER NAME]],Country[],2,0)</f>
        <v>India</v>
      </c>
      <c r="H116" s="1" t="str">
        <f>VLOOKUP(InputData[[#This Row],[CUSTOMER NAME]],Country[],3,0)</f>
        <v>Western</v>
      </c>
      <c r="I116" s="1" t="str">
        <f>TEXT(InputData[[#This Row],[DATE]],"mmm")</f>
        <v>Feb</v>
      </c>
      <c r="J116" s="1">
        <f>WEEKNUM(InputData[[#This Row],[DATE]])</f>
        <v>7</v>
      </c>
    </row>
    <row r="117" spans="1:10" x14ac:dyDescent="0.3">
      <c r="A117" s="3">
        <v>44239</v>
      </c>
      <c r="B117" s="6" t="s">
        <v>74</v>
      </c>
      <c r="C117" s="4" t="s">
        <v>8</v>
      </c>
      <c r="D117" s="5">
        <v>94.62</v>
      </c>
      <c r="E117" s="1">
        <v>7</v>
      </c>
      <c r="F117" s="13">
        <f>InputData[[#This Row],[UNIT PRICE ($)]]*InputData[[#This Row],[QUANTITY]]</f>
        <v>662.34</v>
      </c>
      <c r="G117" s="1" t="str">
        <f>VLOOKUP(InputData[[#This Row],[CUSTOMER NAME]],Country[],2,0)</f>
        <v>Brazil</v>
      </c>
      <c r="H117" s="1" t="str">
        <f>VLOOKUP(InputData[[#This Row],[CUSTOMER NAME]],Country[],3,0)</f>
        <v>Export</v>
      </c>
      <c r="I117" s="1" t="str">
        <f>TEXT(InputData[[#This Row],[DATE]],"mmm")</f>
        <v>Feb</v>
      </c>
      <c r="J117" s="1">
        <f>WEEKNUM(InputData[[#This Row],[DATE]])</f>
        <v>7</v>
      </c>
    </row>
    <row r="118" spans="1:10" x14ac:dyDescent="0.3">
      <c r="A118" s="3">
        <v>44240</v>
      </c>
      <c r="B118" s="6" t="s">
        <v>110</v>
      </c>
      <c r="C118" s="4" t="s">
        <v>3</v>
      </c>
      <c r="D118" s="5">
        <v>80.94</v>
      </c>
      <c r="E118" s="1">
        <v>17</v>
      </c>
      <c r="F118" s="13">
        <f>InputData[[#This Row],[UNIT PRICE ($)]]*InputData[[#This Row],[QUANTITY]]</f>
        <v>1375.98</v>
      </c>
      <c r="G118" s="1" t="str">
        <f>VLOOKUP(InputData[[#This Row],[CUSTOMER NAME]],Country[],2,0)</f>
        <v>India</v>
      </c>
      <c r="H118" s="1" t="str">
        <f>VLOOKUP(InputData[[#This Row],[CUSTOMER NAME]],Country[],3,0)</f>
        <v>Western</v>
      </c>
      <c r="I118" s="1" t="str">
        <f>TEXT(InputData[[#This Row],[DATE]],"mmm")</f>
        <v>Feb</v>
      </c>
      <c r="J118" s="1">
        <f>WEEKNUM(InputData[[#This Row],[DATE]])</f>
        <v>7</v>
      </c>
    </row>
    <row r="119" spans="1:10" x14ac:dyDescent="0.3">
      <c r="A119" s="3">
        <v>44240</v>
      </c>
      <c r="B119" s="6" t="s">
        <v>113</v>
      </c>
      <c r="C119" s="4" t="s">
        <v>5</v>
      </c>
      <c r="D119" s="5">
        <v>155.61000000000001</v>
      </c>
      <c r="E119" s="1">
        <v>35</v>
      </c>
      <c r="F119" s="13">
        <f>InputData[[#This Row],[UNIT PRICE ($)]]*InputData[[#This Row],[QUANTITY]]</f>
        <v>5446.35</v>
      </c>
      <c r="G119" s="1" t="str">
        <f>VLOOKUP(InputData[[#This Row],[CUSTOMER NAME]],Country[],2,0)</f>
        <v>Pakistan</v>
      </c>
      <c r="H119" s="1" t="str">
        <f>VLOOKUP(InputData[[#This Row],[CUSTOMER NAME]],Country[],3,0)</f>
        <v>Export</v>
      </c>
      <c r="I119" s="1" t="str">
        <f>TEXT(InputData[[#This Row],[DATE]],"mmm")</f>
        <v>Feb</v>
      </c>
      <c r="J119" s="1">
        <f>WEEKNUM(InputData[[#This Row],[DATE]])</f>
        <v>7</v>
      </c>
    </row>
    <row r="120" spans="1:10" x14ac:dyDescent="0.3">
      <c r="A120" s="3">
        <v>44241</v>
      </c>
      <c r="B120" s="6" t="s">
        <v>60</v>
      </c>
      <c r="C120" s="4" t="s">
        <v>28</v>
      </c>
      <c r="D120" s="5">
        <v>41.81</v>
      </c>
      <c r="E120" s="1">
        <v>3</v>
      </c>
      <c r="F120" s="13">
        <f>InputData[[#This Row],[UNIT PRICE ($)]]*InputData[[#This Row],[QUANTITY]]</f>
        <v>125.43</v>
      </c>
      <c r="G120" s="1" t="str">
        <f>VLOOKUP(InputData[[#This Row],[CUSTOMER NAME]],Country[],2,0)</f>
        <v>Nigeria</v>
      </c>
      <c r="H120" s="1" t="str">
        <f>VLOOKUP(InputData[[#This Row],[CUSTOMER NAME]],Country[],3,0)</f>
        <v>Export</v>
      </c>
      <c r="I120" s="1" t="str">
        <f>TEXT(InputData[[#This Row],[DATE]],"mmm")</f>
        <v>Feb</v>
      </c>
      <c r="J120" s="1">
        <f>WEEKNUM(InputData[[#This Row],[DATE]])</f>
        <v>8</v>
      </c>
    </row>
    <row r="121" spans="1:10" x14ac:dyDescent="0.3">
      <c r="A121" s="3">
        <v>44241</v>
      </c>
      <c r="B121" s="6" t="s">
        <v>80</v>
      </c>
      <c r="C121" s="4" t="s">
        <v>34</v>
      </c>
      <c r="D121" s="5">
        <v>58.3</v>
      </c>
      <c r="E121" s="1">
        <v>8</v>
      </c>
      <c r="F121" s="13">
        <f>InputData[[#This Row],[UNIT PRICE ($)]]*InputData[[#This Row],[QUANTITY]]</f>
        <v>466.4</v>
      </c>
      <c r="G121" s="1" t="str">
        <f>VLOOKUP(InputData[[#This Row],[CUSTOMER NAME]],Country[],2,0)</f>
        <v>South Africa</v>
      </c>
      <c r="H121" s="1" t="str">
        <f>VLOOKUP(InputData[[#This Row],[CUSTOMER NAME]],Country[],3,0)</f>
        <v>Export</v>
      </c>
      <c r="I121" s="1" t="str">
        <f>TEXT(InputData[[#This Row],[DATE]],"mmm")</f>
        <v>Feb</v>
      </c>
      <c r="J121" s="1">
        <f>WEEKNUM(InputData[[#This Row],[DATE]])</f>
        <v>8</v>
      </c>
    </row>
    <row r="122" spans="1:10" x14ac:dyDescent="0.3">
      <c r="A122" s="3">
        <v>44241</v>
      </c>
      <c r="B122" s="6" t="s">
        <v>89</v>
      </c>
      <c r="C122" s="4" t="s">
        <v>26</v>
      </c>
      <c r="D122" s="5">
        <v>24.66</v>
      </c>
      <c r="E122" s="1">
        <v>8</v>
      </c>
      <c r="F122" s="13">
        <f>InputData[[#This Row],[UNIT PRICE ($)]]*InputData[[#This Row],[QUANTITY]]</f>
        <v>197.28</v>
      </c>
      <c r="G122" s="1" t="str">
        <f>VLOOKUP(InputData[[#This Row],[CUSTOMER NAME]],Country[],2,0)</f>
        <v>Mexico</v>
      </c>
      <c r="H122" s="1" t="str">
        <f>VLOOKUP(InputData[[#This Row],[CUSTOMER NAME]],Country[],3,0)</f>
        <v>Export</v>
      </c>
      <c r="I122" s="1" t="str">
        <f>TEXT(InputData[[#This Row],[DATE]],"mmm")</f>
        <v>Feb</v>
      </c>
      <c r="J122" s="1">
        <f>WEEKNUM(InputData[[#This Row],[DATE]])</f>
        <v>8</v>
      </c>
    </row>
    <row r="123" spans="1:10" x14ac:dyDescent="0.3">
      <c r="A123" s="3">
        <v>44242</v>
      </c>
      <c r="B123" s="6" t="s">
        <v>60</v>
      </c>
      <c r="C123" s="4" t="s">
        <v>29</v>
      </c>
      <c r="D123" s="5">
        <v>53.11</v>
      </c>
      <c r="E123" s="1">
        <v>28</v>
      </c>
      <c r="F123" s="13">
        <f>InputData[[#This Row],[UNIT PRICE ($)]]*InputData[[#This Row],[QUANTITY]]</f>
        <v>1487.08</v>
      </c>
      <c r="G123" s="1" t="str">
        <f>VLOOKUP(InputData[[#This Row],[CUSTOMER NAME]],Country[],2,0)</f>
        <v>Nigeria</v>
      </c>
      <c r="H123" s="1" t="str">
        <f>VLOOKUP(InputData[[#This Row],[CUSTOMER NAME]],Country[],3,0)</f>
        <v>Export</v>
      </c>
      <c r="I123" s="1" t="str">
        <f>TEXT(InputData[[#This Row],[DATE]],"mmm")</f>
        <v>Feb</v>
      </c>
      <c r="J123" s="1">
        <f>WEEKNUM(InputData[[#This Row],[DATE]])</f>
        <v>8</v>
      </c>
    </row>
    <row r="124" spans="1:10" x14ac:dyDescent="0.3">
      <c r="A124" s="3">
        <v>44242</v>
      </c>
      <c r="B124" s="6" t="s">
        <v>65</v>
      </c>
      <c r="C124" s="4" t="s">
        <v>27</v>
      </c>
      <c r="D124" s="5">
        <v>57.120000000000005</v>
      </c>
      <c r="E124" s="1">
        <v>4</v>
      </c>
      <c r="F124" s="13">
        <f>InputData[[#This Row],[UNIT PRICE ($)]]*InputData[[#This Row],[QUANTITY]]</f>
        <v>228.48000000000002</v>
      </c>
      <c r="G124" s="1" t="str">
        <f>VLOOKUP(InputData[[#This Row],[CUSTOMER NAME]],Country[],2,0)</f>
        <v>Pakistan</v>
      </c>
      <c r="H124" s="1" t="str">
        <f>VLOOKUP(InputData[[#This Row],[CUSTOMER NAME]],Country[],3,0)</f>
        <v>Export</v>
      </c>
      <c r="I124" s="1" t="str">
        <f>TEXT(InputData[[#This Row],[DATE]],"mmm")</f>
        <v>Feb</v>
      </c>
      <c r="J124" s="1">
        <f>WEEKNUM(InputData[[#This Row],[DATE]])</f>
        <v>8</v>
      </c>
    </row>
    <row r="125" spans="1:10" x14ac:dyDescent="0.3">
      <c r="A125" s="3">
        <v>44243</v>
      </c>
      <c r="B125" s="6" t="s">
        <v>110</v>
      </c>
      <c r="C125" s="4" t="s">
        <v>15</v>
      </c>
      <c r="D125" s="5">
        <v>15.719999999999999</v>
      </c>
      <c r="E125" s="1">
        <v>26</v>
      </c>
      <c r="F125" s="13">
        <f>InputData[[#This Row],[UNIT PRICE ($)]]*InputData[[#This Row],[QUANTITY]]</f>
        <v>408.71999999999997</v>
      </c>
      <c r="G125" s="1" t="str">
        <f>VLOOKUP(InputData[[#This Row],[CUSTOMER NAME]],Country[],2,0)</f>
        <v>India</v>
      </c>
      <c r="H125" s="1" t="str">
        <f>VLOOKUP(InputData[[#This Row],[CUSTOMER NAME]],Country[],3,0)</f>
        <v>Western</v>
      </c>
      <c r="I125" s="1" t="str">
        <f>TEXT(InputData[[#This Row],[DATE]],"mmm")</f>
        <v>Feb</v>
      </c>
      <c r="J125" s="1">
        <f>WEEKNUM(InputData[[#This Row],[DATE]])</f>
        <v>8</v>
      </c>
    </row>
    <row r="126" spans="1:10" x14ac:dyDescent="0.3">
      <c r="A126" s="3">
        <v>44243</v>
      </c>
      <c r="B126" s="6" t="s">
        <v>116</v>
      </c>
      <c r="C126" s="4" t="s">
        <v>32</v>
      </c>
      <c r="D126" s="5">
        <v>117.48</v>
      </c>
      <c r="E126" s="1">
        <v>1</v>
      </c>
      <c r="F126" s="13">
        <f>InputData[[#This Row],[UNIT PRICE ($)]]*InputData[[#This Row],[QUANTITY]]</f>
        <v>117.48</v>
      </c>
      <c r="G126" s="1" t="str">
        <f>VLOOKUP(InputData[[#This Row],[CUSTOMER NAME]],Country[],2,0)</f>
        <v>Germany</v>
      </c>
      <c r="H126" s="1" t="str">
        <f>VLOOKUP(InputData[[#This Row],[CUSTOMER NAME]],Country[],3,0)</f>
        <v>Export</v>
      </c>
      <c r="I126" s="1" t="str">
        <f>TEXT(InputData[[#This Row],[DATE]],"mmm")</f>
        <v>Feb</v>
      </c>
      <c r="J126" s="1">
        <f>WEEKNUM(InputData[[#This Row],[DATE]])</f>
        <v>8</v>
      </c>
    </row>
    <row r="127" spans="1:10" x14ac:dyDescent="0.3">
      <c r="A127" s="3">
        <v>44244</v>
      </c>
      <c r="B127" s="6" t="s">
        <v>74</v>
      </c>
      <c r="C127" s="4" t="s">
        <v>43</v>
      </c>
      <c r="D127" s="5">
        <v>83.08</v>
      </c>
      <c r="E127" s="1">
        <v>19</v>
      </c>
      <c r="F127" s="13">
        <f>InputData[[#This Row],[UNIT PRICE ($)]]*InputData[[#This Row],[QUANTITY]]</f>
        <v>1578.52</v>
      </c>
      <c r="G127" s="1" t="str">
        <f>VLOOKUP(InputData[[#This Row],[CUSTOMER NAME]],Country[],2,0)</f>
        <v>Brazil</v>
      </c>
      <c r="H127" s="1" t="str">
        <f>VLOOKUP(InputData[[#This Row],[CUSTOMER NAME]],Country[],3,0)</f>
        <v>Export</v>
      </c>
      <c r="I127" s="1" t="str">
        <f>TEXT(InputData[[#This Row],[DATE]],"mmm")</f>
        <v>Feb</v>
      </c>
      <c r="J127" s="1">
        <f>WEEKNUM(InputData[[#This Row],[DATE]])</f>
        <v>8</v>
      </c>
    </row>
    <row r="128" spans="1:10" x14ac:dyDescent="0.3">
      <c r="A128" s="3">
        <v>44244</v>
      </c>
      <c r="B128" s="6" t="s">
        <v>74</v>
      </c>
      <c r="C128" s="4" t="s">
        <v>33</v>
      </c>
      <c r="D128" s="5">
        <v>119.7</v>
      </c>
      <c r="E128" s="1">
        <v>19</v>
      </c>
      <c r="F128" s="13">
        <f>InputData[[#This Row],[UNIT PRICE ($)]]*InputData[[#This Row],[QUANTITY]]</f>
        <v>2274.3000000000002</v>
      </c>
      <c r="G128" s="1" t="str">
        <f>VLOOKUP(InputData[[#This Row],[CUSTOMER NAME]],Country[],2,0)</f>
        <v>Brazil</v>
      </c>
      <c r="H128" s="1" t="str">
        <f>VLOOKUP(InputData[[#This Row],[CUSTOMER NAME]],Country[],3,0)</f>
        <v>Export</v>
      </c>
      <c r="I128" s="1" t="str">
        <f>TEXT(InputData[[#This Row],[DATE]],"mmm")</f>
        <v>Feb</v>
      </c>
      <c r="J128" s="1">
        <f>WEEKNUM(InputData[[#This Row],[DATE]])</f>
        <v>8</v>
      </c>
    </row>
    <row r="129" spans="1:10" x14ac:dyDescent="0.3">
      <c r="A129" s="3">
        <v>44244</v>
      </c>
      <c r="B129" s="6" t="s">
        <v>83</v>
      </c>
      <c r="C129" s="4" t="s">
        <v>44</v>
      </c>
      <c r="D129" s="5">
        <v>82.08</v>
      </c>
      <c r="E129" s="1">
        <v>2</v>
      </c>
      <c r="F129" s="13">
        <f>InputData[[#This Row],[UNIT PRICE ($)]]*InputData[[#This Row],[QUANTITY]]</f>
        <v>164.16</v>
      </c>
      <c r="G129" s="1" t="str">
        <f>VLOOKUP(InputData[[#This Row],[CUSTOMER NAME]],Country[],2,0)</f>
        <v>India</v>
      </c>
      <c r="H129" s="1" t="str">
        <f>VLOOKUP(InputData[[#This Row],[CUSTOMER NAME]],Country[],3,0)</f>
        <v>North</v>
      </c>
      <c r="I129" s="1" t="str">
        <f>TEXT(InputData[[#This Row],[DATE]],"mmm")</f>
        <v>Feb</v>
      </c>
      <c r="J129" s="1">
        <f>WEEKNUM(InputData[[#This Row],[DATE]])</f>
        <v>8</v>
      </c>
    </row>
    <row r="130" spans="1:10" x14ac:dyDescent="0.3">
      <c r="A130" s="3">
        <v>44245</v>
      </c>
      <c r="B130" s="6" t="s">
        <v>74</v>
      </c>
      <c r="C130" s="4" t="s">
        <v>15</v>
      </c>
      <c r="D130" s="5">
        <v>15.719999999999999</v>
      </c>
      <c r="E130" s="1">
        <v>6</v>
      </c>
      <c r="F130" s="13">
        <f>InputData[[#This Row],[UNIT PRICE ($)]]*InputData[[#This Row],[QUANTITY]]</f>
        <v>94.32</v>
      </c>
      <c r="G130" s="1" t="str">
        <f>VLOOKUP(InputData[[#This Row],[CUSTOMER NAME]],Country[],2,0)</f>
        <v>Brazil</v>
      </c>
      <c r="H130" s="1" t="str">
        <f>VLOOKUP(InputData[[#This Row],[CUSTOMER NAME]],Country[],3,0)</f>
        <v>Export</v>
      </c>
      <c r="I130" s="1" t="str">
        <f>TEXT(InputData[[#This Row],[DATE]],"mmm")</f>
        <v>Feb</v>
      </c>
      <c r="J130" s="1">
        <f>WEEKNUM(InputData[[#This Row],[DATE]])</f>
        <v>8</v>
      </c>
    </row>
    <row r="131" spans="1:10" x14ac:dyDescent="0.3">
      <c r="A131" s="3">
        <v>44246</v>
      </c>
      <c r="B131" s="6" t="s">
        <v>110</v>
      </c>
      <c r="C131" s="4" t="s">
        <v>2</v>
      </c>
      <c r="D131" s="5">
        <v>142.80000000000001</v>
      </c>
      <c r="E131" s="1">
        <v>13</v>
      </c>
      <c r="F131" s="13">
        <f>InputData[[#This Row],[UNIT PRICE ($)]]*InputData[[#This Row],[QUANTITY]]</f>
        <v>1856.4</v>
      </c>
      <c r="G131" s="1" t="str">
        <f>VLOOKUP(InputData[[#This Row],[CUSTOMER NAME]],Country[],2,0)</f>
        <v>India</v>
      </c>
      <c r="H131" s="1" t="str">
        <f>VLOOKUP(InputData[[#This Row],[CUSTOMER NAME]],Country[],3,0)</f>
        <v>Western</v>
      </c>
      <c r="I131" s="1" t="str">
        <f>TEXT(InputData[[#This Row],[DATE]],"mmm")</f>
        <v>Feb</v>
      </c>
      <c r="J131" s="1">
        <f>WEEKNUM(InputData[[#This Row],[DATE]])</f>
        <v>8</v>
      </c>
    </row>
    <row r="132" spans="1:10" x14ac:dyDescent="0.3">
      <c r="A132" s="3">
        <v>44247</v>
      </c>
      <c r="B132" s="6" t="s">
        <v>81</v>
      </c>
      <c r="C132" s="4" t="s">
        <v>12</v>
      </c>
      <c r="D132" s="5">
        <v>94.17</v>
      </c>
      <c r="E132" s="1">
        <v>6</v>
      </c>
      <c r="F132" s="13">
        <f>InputData[[#This Row],[UNIT PRICE ($)]]*InputData[[#This Row],[QUANTITY]]</f>
        <v>565.02</v>
      </c>
      <c r="G132" s="1" t="str">
        <f>VLOOKUP(InputData[[#This Row],[CUSTOMER NAME]],Country[],2,0)</f>
        <v>India</v>
      </c>
      <c r="H132" s="1" t="str">
        <f>VLOOKUP(InputData[[#This Row],[CUSTOMER NAME]],Country[],3,0)</f>
        <v>East</v>
      </c>
      <c r="I132" s="1" t="str">
        <f>TEXT(InputData[[#This Row],[DATE]],"mmm")</f>
        <v>Feb</v>
      </c>
      <c r="J132" s="1">
        <f>WEEKNUM(InputData[[#This Row],[DATE]])</f>
        <v>8</v>
      </c>
    </row>
    <row r="133" spans="1:10" x14ac:dyDescent="0.3">
      <c r="A133" s="3">
        <v>44247</v>
      </c>
      <c r="B133" s="6" t="s">
        <v>113</v>
      </c>
      <c r="C133" s="4" t="s">
        <v>30</v>
      </c>
      <c r="D133" s="5">
        <v>201.28</v>
      </c>
      <c r="E133" s="1">
        <v>11</v>
      </c>
      <c r="F133" s="13">
        <f>InputData[[#This Row],[UNIT PRICE ($)]]*InputData[[#This Row],[QUANTITY]]</f>
        <v>2214.08</v>
      </c>
      <c r="G133" s="1" t="str">
        <f>VLOOKUP(InputData[[#This Row],[CUSTOMER NAME]],Country[],2,0)</f>
        <v>Pakistan</v>
      </c>
      <c r="H133" s="1" t="str">
        <f>VLOOKUP(InputData[[#This Row],[CUSTOMER NAME]],Country[],3,0)</f>
        <v>Export</v>
      </c>
      <c r="I133" s="1" t="str">
        <f>TEXT(InputData[[#This Row],[DATE]],"mmm")</f>
        <v>Feb</v>
      </c>
      <c r="J133" s="1">
        <f>WEEKNUM(InputData[[#This Row],[DATE]])</f>
        <v>8</v>
      </c>
    </row>
    <row r="134" spans="1:10" x14ac:dyDescent="0.3">
      <c r="A134" s="3">
        <v>44248</v>
      </c>
      <c r="B134" s="6" t="s">
        <v>63</v>
      </c>
      <c r="C134" s="4" t="s">
        <v>18</v>
      </c>
      <c r="D134" s="5">
        <v>49.21</v>
      </c>
      <c r="E134" s="1">
        <v>30</v>
      </c>
      <c r="F134" s="13">
        <f>InputData[[#This Row],[UNIT PRICE ($)]]*InputData[[#This Row],[QUANTITY]]</f>
        <v>1476.3</v>
      </c>
      <c r="G134" s="1" t="str">
        <f>VLOOKUP(InputData[[#This Row],[CUSTOMER NAME]],Country[],2,0)</f>
        <v>Saudi Arabia</v>
      </c>
      <c r="H134" s="1" t="str">
        <f>VLOOKUP(InputData[[#This Row],[CUSTOMER NAME]],Country[],3,0)</f>
        <v>Export</v>
      </c>
      <c r="I134" s="1" t="str">
        <f>TEXT(InputData[[#This Row],[DATE]],"mmm")</f>
        <v>Feb</v>
      </c>
      <c r="J134" s="1">
        <f>WEEKNUM(InputData[[#This Row],[DATE]])</f>
        <v>9</v>
      </c>
    </row>
    <row r="135" spans="1:10" x14ac:dyDescent="0.3">
      <c r="A135" s="3">
        <v>44249</v>
      </c>
      <c r="B135" s="6" t="s">
        <v>79</v>
      </c>
      <c r="C135" s="4" t="s">
        <v>13</v>
      </c>
      <c r="D135" s="5">
        <v>122.08</v>
      </c>
      <c r="E135" s="1">
        <v>5</v>
      </c>
      <c r="F135" s="13">
        <f>InputData[[#This Row],[UNIT PRICE ($)]]*InputData[[#This Row],[QUANTITY]]</f>
        <v>610.4</v>
      </c>
      <c r="G135" s="1" t="str">
        <f>VLOOKUP(InputData[[#This Row],[CUSTOMER NAME]],Country[],2,0)</f>
        <v>United Kingdom</v>
      </c>
      <c r="H135" s="1" t="str">
        <f>VLOOKUP(InputData[[#This Row],[CUSTOMER NAME]],Country[],3,0)</f>
        <v>Export</v>
      </c>
      <c r="I135" s="1" t="str">
        <f>TEXT(InputData[[#This Row],[DATE]],"mmm")</f>
        <v>Feb</v>
      </c>
      <c r="J135" s="1">
        <f>WEEKNUM(InputData[[#This Row],[DATE]])</f>
        <v>9</v>
      </c>
    </row>
    <row r="136" spans="1:10" x14ac:dyDescent="0.3">
      <c r="A136" s="3">
        <v>44250</v>
      </c>
      <c r="B136" s="6" t="s">
        <v>60</v>
      </c>
      <c r="C136" s="4" t="s">
        <v>13</v>
      </c>
      <c r="D136" s="5">
        <v>122.08</v>
      </c>
      <c r="E136" s="1">
        <v>6</v>
      </c>
      <c r="F136" s="13">
        <f>InputData[[#This Row],[UNIT PRICE ($)]]*InputData[[#This Row],[QUANTITY]]</f>
        <v>732.48</v>
      </c>
      <c r="G136" s="1" t="str">
        <f>VLOOKUP(InputData[[#This Row],[CUSTOMER NAME]],Country[],2,0)</f>
        <v>Nigeria</v>
      </c>
      <c r="H136" s="1" t="str">
        <f>VLOOKUP(InputData[[#This Row],[CUSTOMER NAME]],Country[],3,0)</f>
        <v>Export</v>
      </c>
      <c r="I136" s="1" t="str">
        <f>TEXT(InputData[[#This Row],[DATE]],"mmm")</f>
        <v>Feb</v>
      </c>
      <c r="J136" s="1">
        <f>WEEKNUM(InputData[[#This Row],[DATE]])</f>
        <v>9</v>
      </c>
    </row>
    <row r="137" spans="1:10" x14ac:dyDescent="0.3">
      <c r="A137" s="3">
        <v>44250</v>
      </c>
      <c r="B137" s="6" t="s">
        <v>68</v>
      </c>
      <c r="C137" s="4" t="s">
        <v>25</v>
      </c>
      <c r="D137" s="5">
        <v>8.33</v>
      </c>
      <c r="E137" s="1">
        <v>3</v>
      </c>
      <c r="F137" s="13">
        <f>InputData[[#This Row],[UNIT PRICE ($)]]*InputData[[#This Row],[QUANTITY]]</f>
        <v>24.990000000000002</v>
      </c>
      <c r="G137" s="1" t="str">
        <f>VLOOKUP(InputData[[#This Row],[CUSTOMER NAME]],Country[],2,0)</f>
        <v>Russia</v>
      </c>
      <c r="H137" s="1" t="str">
        <f>VLOOKUP(InputData[[#This Row],[CUSTOMER NAME]],Country[],3,0)</f>
        <v>Export</v>
      </c>
      <c r="I137" s="1" t="str">
        <f>TEXT(InputData[[#This Row],[DATE]],"mmm")</f>
        <v>Feb</v>
      </c>
      <c r="J137" s="1">
        <f>WEEKNUM(InputData[[#This Row],[DATE]])</f>
        <v>9</v>
      </c>
    </row>
    <row r="138" spans="1:10" x14ac:dyDescent="0.3">
      <c r="A138" s="3">
        <v>44250</v>
      </c>
      <c r="B138" s="6" t="s">
        <v>112</v>
      </c>
      <c r="C138" s="4" t="s">
        <v>16</v>
      </c>
      <c r="D138" s="5">
        <v>16.64</v>
      </c>
      <c r="E138" s="1">
        <v>15</v>
      </c>
      <c r="F138" s="13">
        <f>InputData[[#This Row],[UNIT PRICE ($)]]*InputData[[#This Row],[QUANTITY]]</f>
        <v>249.60000000000002</v>
      </c>
      <c r="G138" s="1" t="str">
        <f>VLOOKUP(InputData[[#This Row],[CUSTOMER NAME]],Country[],2,0)</f>
        <v>India</v>
      </c>
      <c r="H138" s="1" t="str">
        <f>VLOOKUP(InputData[[#This Row],[CUSTOMER NAME]],Country[],3,0)</f>
        <v>North</v>
      </c>
      <c r="I138" s="1" t="str">
        <f>TEXT(InputData[[#This Row],[DATE]],"mmm")</f>
        <v>Feb</v>
      </c>
      <c r="J138" s="1">
        <f>WEEKNUM(InputData[[#This Row],[DATE]])</f>
        <v>9</v>
      </c>
    </row>
    <row r="139" spans="1:10" x14ac:dyDescent="0.3">
      <c r="A139" s="3">
        <v>44250</v>
      </c>
      <c r="B139" s="6" t="s">
        <v>73</v>
      </c>
      <c r="C139" s="4" t="s">
        <v>5</v>
      </c>
      <c r="D139" s="5">
        <v>155.61000000000001</v>
      </c>
      <c r="E139" s="1">
        <v>2</v>
      </c>
      <c r="F139" s="13">
        <f>InputData[[#This Row],[UNIT PRICE ($)]]*InputData[[#This Row],[QUANTITY]]</f>
        <v>311.22000000000003</v>
      </c>
      <c r="G139" s="1" t="str">
        <f>VLOOKUP(InputData[[#This Row],[CUSTOMER NAME]],Country[],2,0)</f>
        <v>India</v>
      </c>
      <c r="H139" s="1" t="str">
        <f>VLOOKUP(InputData[[#This Row],[CUSTOMER NAME]],Country[],3,0)</f>
        <v>East</v>
      </c>
      <c r="I139" s="1" t="str">
        <f>TEXT(InputData[[#This Row],[DATE]],"mmm")</f>
        <v>Feb</v>
      </c>
      <c r="J139" s="1">
        <f>WEEKNUM(InputData[[#This Row],[DATE]])</f>
        <v>9</v>
      </c>
    </row>
    <row r="140" spans="1:10" x14ac:dyDescent="0.3">
      <c r="A140" s="3">
        <v>44250</v>
      </c>
      <c r="B140" s="6" t="s">
        <v>113</v>
      </c>
      <c r="C140" s="4" t="s">
        <v>36</v>
      </c>
      <c r="D140" s="5">
        <v>96.3</v>
      </c>
      <c r="E140" s="1">
        <v>8</v>
      </c>
      <c r="F140" s="13">
        <f>InputData[[#This Row],[UNIT PRICE ($)]]*InputData[[#This Row],[QUANTITY]]</f>
        <v>770.4</v>
      </c>
      <c r="G140" s="1" t="str">
        <f>VLOOKUP(InputData[[#This Row],[CUSTOMER NAME]],Country[],2,0)</f>
        <v>Pakistan</v>
      </c>
      <c r="H140" s="1" t="str">
        <f>VLOOKUP(InputData[[#This Row],[CUSTOMER NAME]],Country[],3,0)</f>
        <v>Export</v>
      </c>
      <c r="I140" s="1" t="str">
        <f>TEXT(InputData[[#This Row],[DATE]],"mmm")</f>
        <v>Feb</v>
      </c>
      <c r="J140" s="1">
        <f>WEEKNUM(InputData[[#This Row],[DATE]])</f>
        <v>9</v>
      </c>
    </row>
    <row r="141" spans="1:10" x14ac:dyDescent="0.3">
      <c r="A141" s="3">
        <v>44252</v>
      </c>
      <c r="B141" s="6" t="s">
        <v>73</v>
      </c>
      <c r="C141" s="4" t="s">
        <v>13</v>
      </c>
      <c r="D141" s="5">
        <v>122.08</v>
      </c>
      <c r="E141" s="1">
        <v>10</v>
      </c>
      <c r="F141" s="13">
        <f>InputData[[#This Row],[UNIT PRICE ($)]]*InputData[[#This Row],[QUANTITY]]</f>
        <v>1220.8</v>
      </c>
      <c r="G141" s="1" t="str">
        <f>VLOOKUP(InputData[[#This Row],[CUSTOMER NAME]],Country[],2,0)</f>
        <v>India</v>
      </c>
      <c r="H141" s="1" t="str">
        <f>VLOOKUP(InputData[[#This Row],[CUSTOMER NAME]],Country[],3,0)</f>
        <v>East</v>
      </c>
      <c r="I141" s="1" t="str">
        <f>TEXT(InputData[[#This Row],[DATE]],"mmm")</f>
        <v>Feb</v>
      </c>
      <c r="J141" s="1">
        <f>WEEKNUM(InputData[[#This Row],[DATE]])</f>
        <v>9</v>
      </c>
    </row>
    <row r="142" spans="1:10" x14ac:dyDescent="0.3">
      <c r="A142" s="3">
        <v>44252</v>
      </c>
      <c r="B142" s="6" t="s">
        <v>81</v>
      </c>
      <c r="C142" s="4" t="s">
        <v>39</v>
      </c>
      <c r="D142" s="5">
        <v>42.55</v>
      </c>
      <c r="E142" s="1">
        <v>38</v>
      </c>
      <c r="F142" s="13">
        <f>InputData[[#This Row],[UNIT PRICE ($)]]*InputData[[#This Row],[QUANTITY]]</f>
        <v>1616.8999999999999</v>
      </c>
      <c r="G142" s="1" t="str">
        <f>VLOOKUP(InputData[[#This Row],[CUSTOMER NAME]],Country[],2,0)</f>
        <v>India</v>
      </c>
      <c r="H142" s="1" t="str">
        <f>VLOOKUP(InputData[[#This Row],[CUSTOMER NAME]],Country[],3,0)</f>
        <v>East</v>
      </c>
      <c r="I142" s="1" t="str">
        <f>TEXT(InputData[[#This Row],[DATE]],"mmm")</f>
        <v>Feb</v>
      </c>
      <c r="J142" s="1">
        <f>WEEKNUM(InputData[[#This Row],[DATE]])</f>
        <v>9</v>
      </c>
    </row>
    <row r="143" spans="1:10" x14ac:dyDescent="0.3">
      <c r="A143" s="3">
        <v>44252</v>
      </c>
      <c r="B143" s="6" t="s">
        <v>84</v>
      </c>
      <c r="C143" s="4" t="s">
        <v>32</v>
      </c>
      <c r="D143" s="5">
        <v>117.48</v>
      </c>
      <c r="E143" s="1">
        <v>11</v>
      </c>
      <c r="F143" s="13">
        <f>InputData[[#This Row],[UNIT PRICE ($)]]*InputData[[#This Row],[QUANTITY]]</f>
        <v>1292.28</v>
      </c>
      <c r="G143" s="1" t="str">
        <f>VLOOKUP(InputData[[#This Row],[CUSTOMER NAME]],Country[],2,0)</f>
        <v>Ethiopia</v>
      </c>
      <c r="H143" s="1" t="str">
        <f>VLOOKUP(InputData[[#This Row],[CUSTOMER NAME]],Country[],3,0)</f>
        <v>Export</v>
      </c>
      <c r="I143" s="1" t="str">
        <f>TEXT(InputData[[#This Row],[DATE]],"mmm")</f>
        <v>Feb</v>
      </c>
      <c r="J143" s="1">
        <f>WEEKNUM(InputData[[#This Row],[DATE]])</f>
        <v>9</v>
      </c>
    </row>
    <row r="144" spans="1:10" x14ac:dyDescent="0.3">
      <c r="A144" s="3">
        <v>44252</v>
      </c>
      <c r="B144" s="6" t="s">
        <v>86</v>
      </c>
      <c r="C144" s="4" t="s">
        <v>30</v>
      </c>
      <c r="D144" s="5">
        <v>201.28</v>
      </c>
      <c r="E144" s="1">
        <v>2</v>
      </c>
      <c r="F144" s="13">
        <f>InputData[[#This Row],[UNIT PRICE ($)]]*InputData[[#This Row],[QUANTITY]]</f>
        <v>402.56</v>
      </c>
      <c r="G144" s="1" t="str">
        <f>VLOOKUP(InputData[[#This Row],[CUSTOMER NAME]],Country[],2,0)</f>
        <v>India</v>
      </c>
      <c r="H144" s="1" t="str">
        <f>VLOOKUP(InputData[[#This Row],[CUSTOMER NAME]],Country[],3,0)</f>
        <v>South</v>
      </c>
      <c r="I144" s="1" t="str">
        <f>TEXT(InputData[[#This Row],[DATE]],"mmm")</f>
        <v>Feb</v>
      </c>
      <c r="J144" s="1">
        <f>WEEKNUM(InputData[[#This Row],[DATE]])</f>
        <v>9</v>
      </c>
    </row>
    <row r="145" spans="1:10" x14ac:dyDescent="0.3">
      <c r="A145" s="3">
        <v>44252</v>
      </c>
      <c r="B145" s="6" t="s">
        <v>88</v>
      </c>
      <c r="C145" s="4" t="s">
        <v>2</v>
      </c>
      <c r="D145" s="5">
        <v>142.80000000000001</v>
      </c>
      <c r="E145" s="1">
        <v>4</v>
      </c>
      <c r="F145" s="13">
        <f>InputData[[#This Row],[UNIT PRICE ($)]]*InputData[[#This Row],[QUANTITY]]</f>
        <v>571.20000000000005</v>
      </c>
      <c r="G145" s="1" t="str">
        <f>VLOOKUP(InputData[[#This Row],[CUSTOMER NAME]],Country[],2,0)</f>
        <v>India</v>
      </c>
      <c r="H145" s="1" t="str">
        <f>VLOOKUP(InputData[[#This Row],[CUSTOMER NAME]],Country[],3,0)</f>
        <v>South</v>
      </c>
      <c r="I145" s="1" t="str">
        <f>TEXT(InputData[[#This Row],[DATE]],"mmm")</f>
        <v>Feb</v>
      </c>
      <c r="J145" s="1">
        <f>WEEKNUM(InputData[[#This Row],[DATE]])</f>
        <v>9</v>
      </c>
    </row>
    <row r="146" spans="1:10" x14ac:dyDescent="0.3">
      <c r="A146" s="3">
        <v>44253</v>
      </c>
      <c r="B146" s="6" t="s">
        <v>74</v>
      </c>
      <c r="C146" s="4" t="s">
        <v>24</v>
      </c>
      <c r="D146" s="5">
        <v>156.96</v>
      </c>
      <c r="E146" s="1">
        <v>28</v>
      </c>
      <c r="F146" s="13">
        <f>InputData[[#This Row],[UNIT PRICE ($)]]*InputData[[#This Row],[QUANTITY]]</f>
        <v>4394.88</v>
      </c>
      <c r="G146" s="1" t="str">
        <f>VLOOKUP(InputData[[#This Row],[CUSTOMER NAME]],Country[],2,0)</f>
        <v>Brazil</v>
      </c>
      <c r="H146" s="1" t="str">
        <f>VLOOKUP(InputData[[#This Row],[CUSTOMER NAME]],Country[],3,0)</f>
        <v>Export</v>
      </c>
      <c r="I146" s="1" t="str">
        <f>TEXT(InputData[[#This Row],[DATE]],"mmm")</f>
        <v>Feb</v>
      </c>
      <c r="J146" s="1">
        <f>WEEKNUM(InputData[[#This Row],[DATE]])</f>
        <v>9</v>
      </c>
    </row>
    <row r="147" spans="1:10" x14ac:dyDescent="0.3">
      <c r="A147" s="3">
        <v>44253</v>
      </c>
      <c r="B147" s="6" t="s">
        <v>79</v>
      </c>
      <c r="C147" s="4" t="s">
        <v>9</v>
      </c>
      <c r="D147" s="5">
        <v>7.8599999999999994</v>
      </c>
      <c r="E147" s="1">
        <v>2</v>
      </c>
      <c r="F147" s="13">
        <f>InputData[[#This Row],[UNIT PRICE ($)]]*InputData[[#This Row],[QUANTITY]]</f>
        <v>15.719999999999999</v>
      </c>
      <c r="G147" s="1" t="str">
        <f>VLOOKUP(InputData[[#This Row],[CUSTOMER NAME]],Country[],2,0)</f>
        <v>United Kingdom</v>
      </c>
      <c r="H147" s="1" t="str">
        <f>VLOOKUP(InputData[[#This Row],[CUSTOMER NAME]],Country[],3,0)</f>
        <v>Export</v>
      </c>
      <c r="I147" s="1" t="str">
        <f>TEXT(InputData[[#This Row],[DATE]],"mmm")</f>
        <v>Feb</v>
      </c>
      <c r="J147" s="1">
        <f>WEEKNUM(InputData[[#This Row],[DATE]])</f>
        <v>9</v>
      </c>
    </row>
    <row r="148" spans="1:10" x14ac:dyDescent="0.3">
      <c r="A148" s="3">
        <v>44254</v>
      </c>
      <c r="B148" s="6" t="s">
        <v>71</v>
      </c>
      <c r="C148" s="4" t="s">
        <v>25</v>
      </c>
      <c r="D148" s="5">
        <v>8.33</v>
      </c>
      <c r="E148" s="1">
        <v>7</v>
      </c>
      <c r="F148" s="13">
        <f>InputData[[#This Row],[UNIT PRICE ($)]]*InputData[[#This Row],[QUANTITY]]</f>
        <v>58.31</v>
      </c>
      <c r="G148" s="1" t="str">
        <f>VLOOKUP(InputData[[#This Row],[CUSTOMER NAME]],Country[],2,0)</f>
        <v>India</v>
      </c>
      <c r="H148" s="1" t="str">
        <f>VLOOKUP(InputData[[#This Row],[CUSTOMER NAME]],Country[],3,0)</f>
        <v>Central</v>
      </c>
      <c r="I148" s="1" t="str">
        <f>TEXT(InputData[[#This Row],[DATE]],"mmm")</f>
        <v>Feb</v>
      </c>
      <c r="J148" s="1">
        <f>WEEKNUM(InputData[[#This Row],[DATE]])</f>
        <v>9</v>
      </c>
    </row>
    <row r="149" spans="1:10" x14ac:dyDescent="0.3">
      <c r="A149" s="3">
        <v>44254</v>
      </c>
      <c r="B149" s="6" t="s">
        <v>112</v>
      </c>
      <c r="C149" s="4" t="s">
        <v>36</v>
      </c>
      <c r="D149" s="5">
        <v>96.3</v>
      </c>
      <c r="E149" s="1">
        <v>3</v>
      </c>
      <c r="F149" s="13">
        <f>InputData[[#This Row],[UNIT PRICE ($)]]*InputData[[#This Row],[QUANTITY]]</f>
        <v>288.89999999999998</v>
      </c>
      <c r="G149" s="1" t="str">
        <f>VLOOKUP(InputData[[#This Row],[CUSTOMER NAME]],Country[],2,0)</f>
        <v>India</v>
      </c>
      <c r="H149" s="1" t="str">
        <f>VLOOKUP(InputData[[#This Row],[CUSTOMER NAME]],Country[],3,0)</f>
        <v>North</v>
      </c>
      <c r="I149" s="1" t="str">
        <f>TEXT(InputData[[#This Row],[DATE]],"mmm")</f>
        <v>Feb</v>
      </c>
      <c r="J149" s="1">
        <f>WEEKNUM(InputData[[#This Row],[DATE]])</f>
        <v>9</v>
      </c>
    </row>
    <row r="150" spans="1:10" x14ac:dyDescent="0.3">
      <c r="A150" s="3">
        <v>44254</v>
      </c>
      <c r="B150" s="6" t="s">
        <v>81</v>
      </c>
      <c r="C150" s="4" t="s">
        <v>18</v>
      </c>
      <c r="D150" s="5">
        <v>49.21</v>
      </c>
      <c r="E150" s="1">
        <v>11</v>
      </c>
      <c r="F150" s="13">
        <f>InputData[[#This Row],[UNIT PRICE ($)]]*InputData[[#This Row],[QUANTITY]]</f>
        <v>541.31000000000006</v>
      </c>
      <c r="G150" s="1" t="str">
        <f>VLOOKUP(InputData[[#This Row],[CUSTOMER NAME]],Country[],2,0)</f>
        <v>India</v>
      </c>
      <c r="H150" s="1" t="str">
        <f>VLOOKUP(InputData[[#This Row],[CUSTOMER NAME]],Country[],3,0)</f>
        <v>East</v>
      </c>
      <c r="I150" s="1" t="str">
        <f>TEXT(InputData[[#This Row],[DATE]],"mmm")</f>
        <v>Feb</v>
      </c>
      <c r="J150" s="1">
        <f>WEEKNUM(InputData[[#This Row],[DATE]])</f>
        <v>9</v>
      </c>
    </row>
    <row r="151" spans="1:10" x14ac:dyDescent="0.3">
      <c r="A151" s="3">
        <v>44254</v>
      </c>
      <c r="B151" s="6" t="s">
        <v>113</v>
      </c>
      <c r="C151" s="4" t="s">
        <v>5</v>
      </c>
      <c r="D151" s="5">
        <v>155.61000000000001</v>
      </c>
      <c r="E151" s="1">
        <v>15</v>
      </c>
      <c r="F151" s="13">
        <f>InputData[[#This Row],[UNIT PRICE ($)]]*InputData[[#This Row],[QUANTITY]]</f>
        <v>2334.15</v>
      </c>
      <c r="G151" s="1" t="str">
        <f>VLOOKUP(InputData[[#This Row],[CUSTOMER NAME]],Country[],2,0)</f>
        <v>Pakistan</v>
      </c>
      <c r="H151" s="1" t="str">
        <f>VLOOKUP(InputData[[#This Row],[CUSTOMER NAME]],Country[],3,0)</f>
        <v>Export</v>
      </c>
      <c r="I151" s="1" t="str">
        <f>TEXT(InputData[[#This Row],[DATE]],"mmm")</f>
        <v>Feb</v>
      </c>
      <c r="J151" s="1">
        <f>WEEKNUM(InputData[[#This Row],[DATE]])</f>
        <v>9</v>
      </c>
    </row>
    <row r="152" spans="1:10" x14ac:dyDescent="0.3">
      <c r="A152" s="3">
        <v>44254</v>
      </c>
      <c r="B152" s="6" t="s">
        <v>89</v>
      </c>
      <c r="C152" s="4" t="s">
        <v>12</v>
      </c>
      <c r="D152" s="5">
        <v>94.17</v>
      </c>
      <c r="E152" s="1">
        <v>7</v>
      </c>
      <c r="F152" s="13">
        <f>InputData[[#This Row],[UNIT PRICE ($)]]*InputData[[#This Row],[QUANTITY]]</f>
        <v>659.19</v>
      </c>
      <c r="G152" s="1" t="str">
        <f>VLOOKUP(InputData[[#This Row],[CUSTOMER NAME]],Country[],2,0)</f>
        <v>Mexico</v>
      </c>
      <c r="H152" s="1" t="str">
        <f>VLOOKUP(InputData[[#This Row],[CUSTOMER NAME]],Country[],3,0)</f>
        <v>Export</v>
      </c>
      <c r="I152" s="1" t="str">
        <f>TEXT(InputData[[#This Row],[DATE]],"mmm")</f>
        <v>Feb</v>
      </c>
      <c r="J152" s="1">
        <f>WEEKNUM(InputData[[#This Row],[DATE]])</f>
        <v>9</v>
      </c>
    </row>
    <row r="153" spans="1:10" x14ac:dyDescent="0.3">
      <c r="A153" s="3">
        <v>44255</v>
      </c>
      <c r="B153" s="6" t="s">
        <v>116</v>
      </c>
      <c r="C153" s="4" t="s">
        <v>37</v>
      </c>
      <c r="D153" s="5">
        <v>85.76</v>
      </c>
      <c r="E153" s="1">
        <v>15</v>
      </c>
      <c r="F153" s="13">
        <f>InputData[[#This Row],[UNIT PRICE ($)]]*InputData[[#This Row],[QUANTITY]]</f>
        <v>1286.4000000000001</v>
      </c>
      <c r="G153" s="1" t="str">
        <f>VLOOKUP(InputData[[#This Row],[CUSTOMER NAME]],Country[],2,0)</f>
        <v>Germany</v>
      </c>
      <c r="H153" s="1" t="str">
        <f>VLOOKUP(InputData[[#This Row],[CUSTOMER NAME]],Country[],3,0)</f>
        <v>Export</v>
      </c>
      <c r="I153" s="1" t="str">
        <f>TEXT(InputData[[#This Row],[DATE]],"mmm")</f>
        <v>Feb</v>
      </c>
      <c r="J153" s="1">
        <f>WEEKNUM(InputData[[#This Row],[DATE]])</f>
        <v>10</v>
      </c>
    </row>
    <row r="154" spans="1:10" x14ac:dyDescent="0.3">
      <c r="A154" s="3">
        <v>44256</v>
      </c>
      <c r="B154" s="6" t="s">
        <v>83</v>
      </c>
      <c r="C154" s="4" t="s">
        <v>28</v>
      </c>
      <c r="D154" s="5">
        <v>41.81</v>
      </c>
      <c r="E154" s="1">
        <v>28</v>
      </c>
      <c r="F154" s="13">
        <f>InputData[[#This Row],[UNIT PRICE ($)]]*InputData[[#This Row],[QUANTITY]]</f>
        <v>1170.68</v>
      </c>
      <c r="G154" s="1" t="str">
        <f>VLOOKUP(InputData[[#This Row],[CUSTOMER NAME]],Country[],2,0)</f>
        <v>India</v>
      </c>
      <c r="H154" s="1" t="str">
        <f>VLOOKUP(InputData[[#This Row],[CUSTOMER NAME]],Country[],3,0)</f>
        <v>North</v>
      </c>
      <c r="I154" s="1" t="str">
        <f>TEXT(InputData[[#This Row],[DATE]],"mmm")</f>
        <v>Mar</v>
      </c>
      <c r="J154" s="1">
        <f>WEEKNUM(InputData[[#This Row],[DATE]])</f>
        <v>10</v>
      </c>
    </row>
    <row r="155" spans="1:10" x14ac:dyDescent="0.3">
      <c r="A155" s="3">
        <v>44257</v>
      </c>
      <c r="B155" s="6" t="s">
        <v>74</v>
      </c>
      <c r="C155" s="4" t="s">
        <v>24</v>
      </c>
      <c r="D155" s="5">
        <v>156.96</v>
      </c>
      <c r="E155" s="1">
        <v>21</v>
      </c>
      <c r="F155" s="13">
        <f>InputData[[#This Row],[UNIT PRICE ($)]]*InputData[[#This Row],[QUANTITY]]</f>
        <v>3296.1600000000003</v>
      </c>
      <c r="G155" s="1" t="str">
        <f>VLOOKUP(InputData[[#This Row],[CUSTOMER NAME]],Country[],2,0)</f>
        <v>Brazil</v>
      </c>
      <c r="H155" s="1" t="str">
        <f>VLOOKUP(InputData[[#This Row],[CUSTOMER NAME]],Country[],3,0)</f>
        <v>Export</v>
      </c>
      <c r="I155" s="1" t="str">
        <f>TEXT(InputData[[#This Row],[DATE]],"mmm")</f>
        <v>Mar</v>
      </c>
      <c r="J155" s="1">
        <f>WEEKNUM(InputData[[#This Row],[DATE]])</f>
        <v>10</v>
      </c>
    </row>
    <row r="156" spans="1:10" x14ac:dyDescent="0.3">
      <c r="A156" s="3">
        <v>44257</v>
      </c>
      <c r="B156" s="6" t="s">
        <v>77</v>
      </c>
      <c r="C156" s="4" t="s">
        <v>2</v>
      </c>
      <c r="D156" s="5">
        <v>142.80000000000001</v>
      </c>
      <c r="E156" s="1">
        <v>1</v>
      </c>
      <c r="F156" s="13">
        <f>InputData[[#This Row],[UNIT PRICE ($)]]*InputData[[#This Row],[QUANTITY]]</f>
        <v>142.80000000000001</v>
      </c>
      <c r="G156" s="1" t="str">
        <f>VLOOKUP(InputData[[#This Row],[CUSTOMER NAME]],Country[],2,0)</f>
        <v>India</v>
      </c>
      <c r="H156" s="1" t="str">
        <f>VLOOKUP(InputData[[#This Row],[CUSTOMER NAME]],Country[],3,0)</f>
        <v>Western</v>
      </c>
      <c r="I156" s="1" t="str">
        <f>TEXT(InputData[[#This Row],[DATE]],"mmm")</f>
        <v>Mar</v>
      </c>
      <c r="J156" s="1">
        <f>WEEKNUM(InputData[[#This Row],[DATE]])</f>
        <v>10</v>
      </c>
    </row>
    <row r="157" spans="1:10" x14ac:dyDescent="0.3">
      <c r="A157" s="3">
        <v>44257</v>
      </c>
      <c r="B157" s="6" t="s">
        <v>81</v>
      </c>
      <c r="C157" s="4" t="s">
        <v>1</v>
      </c>
      <c r="D157" s="5">
        <v>103.88</v>
      </c>
      <c r="E157" s="1">
        <v>30</v>
      </c>
      <c r="F157" s="13">
        <f>InputData[[#This Row],[UNIT PRICE ($)]]*InputData[[#This Row],[QUANTITY]]</f>
        <v>3116.3999999999996</v>
      </c>
      <c r="G157" s="1" t="str">
        <f>VLOOKUP(InputData[[#This Row],[CUSTOMER NAME]],Country[],2,0)</f>
        <v>India</v>
      </c>
      <c r="H157" s="1" t="str">
        <f>VLOOKUP(InputData[[#This Row],[CUSTOMER NAME]],Country[],3,0)</f>
        <v>East</v>
      </c>
      <c r="I157" s="1" t="str">
        <f>TEXT(InputData[[#This Row],[DATE]],"mmm")</f>
        <v>Mar</v>
      </c>
      <c r="J157" s="1">
        <f>WEEKNUM(InputData[[#This Row],[DATE]])</f>
        <v>10</v>
      </c>
    </row>
    <row r="158" spans="1:10" x14ac:dyDescent="0.3">
      <c r="A158" s="3">
        <v>44258</v>
      </c>
      <c r="B158" s="6" t="s">
        <v>68</v>
      </c>
      <c r="C158" s="4" t="s">
        <v>11</v>
      </c>
      <c r="D158" s="5">
        <v>48.4</v>
      </c>
      <c r="E158" s="1">
        <v>1</v>
      </c>
      <c r="F158" s="13">
        <f>InputData[[#This Row],[UNIT PRICE ($)]]*InputData[[#This Row],[QUANTITY]]</f>
        <v>48.4</v>
      </c>
      <c r="G158" s="1" t="str">
        <f>VLOOKUP(InputData[[#This Row],[CUSTOMER NAME]],Country[],2,0)</f>
        <v>Russia</v>
      </c>
      <c r="H158" s="1" t="str">
        <f>VLOOKUP(InputData[[#This Row],[CUSTOMER NAME]],Country[],3,0)</f>
        <v>Export</v>
      </c>
      <c r="I158" s="1" t="str">
        <f>TEXT(InputData[[#This Row],[DATE]],"mmm")</f>
        <v>Mar</v>
      </c>
      <c r="J158" s="1">
        <f>WEEKNUM(InputData[[#This Row],[DATE]])</f>
        <v>10</v>
      </c>
    </row>
    <row r="159" spans="1:10" x14ac:dyDescent="0.3">
      <c r="A159" s="3">
        <v>44258</v>
      </c>
      <c r="B159" s="6" t="s">
        <v>71</v>
      </c>
      <c r="C159" s="4" t="s">
        <v>36</v>
      </c>
      <c r="D159" s="5">
        <v>96.3</v>
      </c>
      <c r="E159" s="1">
        <v>29</v>
      </c>
      <c r="F159" s="13">
        <f>InputData[[#This Row],[UNIT PRICE ($)]]*InputData[[#This Row],[QUANTITY]]</f>
        <v>2792.7</v>
      </c>
      <c r="G159" s="1" t="str">
        <f>VLOOKUP(InputData[[#This Row],[CUSTOMER NAME]],Country[],2,0)</f>
        <v>India</v>
      </c>
      <c r="H159" s="1" t="str">
        <f>VLOOKUP(InputData[[#This Row],[CUSTOMER NAME]],Country[],3,0)</f>
        <v>Central</v>
      </c>
      <c r="I159" s="1" t="str">
        <f>TEXT(InputData[[#This Row],[DATE]],"mmm")</f>
        <v>Mar</v>
      </c>
      <c r="J159" s="1">
        <f>WEEKNUM(InputData[[#This Row],[DATE]])</f>
        <v>10</v>
      </c>
    </row>
    <row r="160" spans="1:10" x14ac:dyDescent="0.3">
      <c r="A160" s="3">
        <v>44259</v>
      </c>
      <c r="B160" s="6" t="s">
        <v>77</v>
      </c>
      <c r="C160" s="4" t="s">
        <v>26</v>
      </c>
      <c r="D160" s="5">
        <v>24.66</v>
      </c>
      <c r="E160" s="1">
        <v>13</v>
      </c>
      <c r="F160" s="13">
        <f>InputData[[#This Row],[UNIT PRICE ($)]]*InputData[[#This Row],[QUANTITY]]</f>
        <v>320.58</v>
      </c>
      <c r="G160" s="1" t="str">
        <f>VLOOKUP(InputData[[#This Row],[CUSTOMER NAME]],Country[],2,0)</f>
        <v>India</v>
      </c>
      <c r="H160" s="1" t="str">
        <f>VLOOKUP(InputData[[#This Row],[CUSTOMER NAME]],Country[],3,0)</f>
        <v>Western</v>
      </c>
      <c r="I160" s="1" t="str">
        <f>TEXT(InputData[[#This Row],[DATE]],"mmm")</f>
        <v>Mar</v>
      </c>
      <c r="J160" s="1">
        <f>WEEKNUM(InputData[[#This Row],[DATE]])</f>
        <v>10</v>
      </c>
    </row>
    <row r="161" spans="1:10" x14ac:dyDescent="0.3">
      <c r="A161" s="3">
        <v>44259</v>
      </c>
      <c r="B161" s="6" t="s">
        <v>83</v>
      </c>
      <c r="C161" s="4" t="s">
        <v>4</v>
      </c>
      <c r="D161" s="5">
        <v>48.84</v>
      </c>
      <c r="E161" s="1">
        <v>23</v>
      </c>
      <c r="F161" s="13">
        <f>InputData[[#This Row],[UNIT PRICE ($)]]*InputData[[#This Row],[QUANTITY]]</f>
        <v>1123.3200000000002</v>
      </c>
      <c r="G161" s="1" t="str">
        <f>VLOOKUP(InputData[[#This Row],[CUSTOMER NAME]],Country[],2,0)</f>
        <v>India</v>
      </c>
      <c r="H161" s="1" t="str">
        <f>VLOOKUP(InputData[[#This Row],[CUSTOMER NAME]],Country[],3,0)</f>
        <v>North</v>
      </c>
      <c r="I161" s="1" t="str">
        <f>TEXT(InputData[[#This Row],[DATE]],"mmm")</f>
        <v>Mar</v>
      </c>
      <c r="J161" s="1">
        <f>WEEKNUM(InputData[[#This Row],[DATE]])</f>
        <v>10</v>
      </c>
    </row>
    <row r="162" spans="1:10" x14ac:dyDescent="0.3">
      <c r="A162" s="3">
        <v>44259</v>
      </c>
      <c r="B162" s="6" t="s">
        <v>84</v>
      </c>
      <c r="C162" s="4" t="s">
        <v>25</v>
      </c>
      <c r="D162" s="5">
        <v>8.33</v>
      </c>
      <c r="E162" s="1">
        <v>26</v>
      </c>
      <c r="F162" s="13">
        <f>InputData[[#This Row],[UNIT PRICE ($)]]*InputData[[#This Row],[QUANTITY]]</f>
        <v>216.58</v>
      </c>
      <c r="G162" s="1" t="str">
        <f>VLOOKUP(InputData[[#This Row],[CUSTOMER NAME]],Country[],2,0)</f>
        <v>Ethiopia</v>
      </c>
      <c r="H162" s="1" t="str">
        <f>VLOOKUP(InputData[[#This Row],[CUSTOMER NAME]],Country[],3,0)</f>
        <v>Export</v>
      </c>
      <c r="I162" s="1" t="str">
        <f>TEXT(InputData[[#This Row],[DATE]],"mmm")</f>
        <v>Mar</v>
      </c>
      <c r="J162" s="1">
        <f>WEEKNUM(InputData[[#This Row],[DATE]])</f>
        <v>10</v>
      </c>
    </row>
    <row r="163" spans="1:10" x14ac:dyDescent="0.3">
      <c r="A163" s="3">
        <v>44260</v>
      </c>
      <c r="B163" s="6" t="s">
        <v>81</v>
      </c>
      <c r="C163" s="4" t="s">
        <v>40</v>
      </c>
      <c r="D163" s="5">
        <v>115.2</v>
      </c>
      <c r="E163" s="1">
        <v>33</v>
      </c>
      <c r="F163" s="13">
        <f>InputData[[#This Row],[UNIT PRICE ($)]]*InputData[[#This Row],[QUANTITY]]</f>
        <v>3801.6</v>
      </c>
      <c r="G163" s="1" t="str">
        <f>VLOOKUP(InputData[[#This Row],[CUSTOMER NAME]],Country[],2,0)</f>
        <v>India</v>
      </c>
      <c r="H163" s="1" t="str">
        <f>VLOOKUP(InputData[[#This Row],[CUSTOMER NAME]],Country[],3,0)</f>
        <v>East</v>
      </c>
      <c r="I163" s="1" t="str">
        <f>TEXT(InputData[[#This Row],[DATE]],"mmm")</f>
        <v>Mar</v>
      </c>
      <c r="J163" s="1">
        <f>WEEKNUM(InputData[[#This Row],[DATE]])</f>
        <v>10</v>
      </c>
    </row>
    <row r="164" spans="1:10" x14ac:dyDescent="0.3">
      <c r="A164" s="3">
        <v>44261</v>
      </c>
      <c r="B164" s="6" t="s">
        <v>77</v>
      </c>
      <c r="C164" s="4" t="s">
        <v>4</v>
      </c>
      <c r="D164" s="5">
        <v>48.84</v>
      </c>
      <c r="E164" s="1">
        <v>2</v>
      </c>
      <c r="F164" s="13">
        <f>InputData[[#This Row],[UNIT PRICE ($)]]*InputData[[#This Row],[QUANTITY]]</f>
        <v>97.68</v>
      </c>
      <c r="G164" s="1" t="str">
        <f>VLOOKUP(InputData[[#This Row],[CUSTOMER NAME]],Country[],2,0)</f>
        <v>India</v>
      </c>
      <c r="H164" s="1" t="str">
        <f>VLOOKUP(InputData[[#This Row],[CUSTOMER NAME]],Country[],3,0)</f>
        <v>Western</v>
      </c>
      <c r="I164" s="1" t="str">
        <f>TEXT(InputData[[#This Row],[DATE]],"mmm")</f>
        <v>Mar</v>
      </c>
      <c r="J164" s="1">
        <f>WEEKNUM(InputData[[#This Row],[DATE]])</f>
        <v>10</v>
      </c>
    </row>
    <row r="165" spans="1:10" x14ac:dyDescent="0.3">
      <c r="A165" s="3">
        <v>44262</v>
      </c>
      <c r="B165" s="6" t="s">
        <v>60</v>
      </c>
      <c r="C165" s="4" t="s">
        <v>3</v>
      </c>
      <c r="D165" s="5">
        <v>80.94</v>
      </c>
      <c r="E165" s="1">
        <v>1</v>
      </c>
      <c r="F165" s="13">
        <f>InputData[[#This Row],[UNIT PRICE ($)]]*InputData[[#This Row],[QUANTITY]]</f>
        <v>80.94</v>
      </c>
      <c r="G165" s="1" t="str">
        <f>VLOOKUP(InputData[[#This Row],[CUSTOMER NAME]],Country[],2,0)</f>
        <v>Nigeria</v>
      </c>
      <c r="H165" s="1" t="str">
        <f>VLOOKUP(InputData[[#This Row],[CUSTOMER NAME]],Country[],3,0)</f>
        <v>Export</v>
      </c>
      <c r="I165" s="1" t="str">
        <f>TEXT(InputData[[#This Row],[DATE]],"mmm")</f>
        <v>Mar</v>
      </c>
      <c r="J165" s="1">
        <f>WEEKNUM(InputData[[#This Row],[DATE]])</f>
        <v>11</v>
      </c>
    </row>
    <row r="166" spans="1:10" x14ac:dyDescent="0.3">
      <c r="A166" s="3">
        <v>44262</v>
      </c>
      <c r="B166" s="6" t="s">
        <v>110</v>
      </c>
      <c r="C166" s="4" t="s">
        <v>21</v>
      </c>
      <c r="D166" s="5">
        <v>162.54</v>
      </c>
      <c r="E166" s="1">
        <v>9</v>
      </c>
      <c r="F166" s="13">
        <f>InputData[[#This Row],[UNIT PRICE ($)]]*InputData[[#This Row],[QUANTITY]]</f>
        <v>1462.86</v>
      </c>
      <c r="G166" s="1" t="str">
        <f>VLOOKUP(InputData[[#This Row],[CUSTOMER NAME]],Country[],2,0)</f>
        <v>India</v>
      </c>
      <c r="H166" s="1" t="str">
        <f>VLOOKUP(InputData[[#This Row],[CUSTOMER NAME]],Country[],3,0)</f>
        <v>Western</v>
      </c>
      <c r="I166" s="1" t="str">
        <f>TEXT(InputData[[#This Row],[DATE]],"mmm")</f>
        <v>Mar</v>
      </c>
      <c r="J166" s="1">
        <f>WEEKNUM(InputData[[#This Row],[DATE]])</f>
        <v>11</v>
      </c>
    </row>
    <row r="167" spans="1:10" x14ac:dyDescent="0.3">
      <c r="A167" s="3">
        <v>44262</v>
      </c>
      <c r="B167" s="6" t="s">
        <v>71</v>
      </c>
      <c r="C167" s="4" t="s">
        <v>17</v>
      </c>
      <c r="D167" s="5">
        <v>156.78</v>
      </c>
      <c r="E167" s="1">
        <v>25</v>
      </c>
      <c r="F167" s="13">
        <f>InputData[[#This Row],[UNIT PRICE ($)]]*InputData[[#This Row],[QUANTITY]]</f>
        <v>3919.5</v>
      </c>
      <c r="G167" s="1" t="str">
        <f>VLOOKUP(InputData[[#This Row],[CUSTOMER NAME]],Country[],2,0)</f>
        <v>India</v>
      </c>
      <c r="H167" s="1" t="str">
        <f>VLOOKUP(InputData[[#This Row],[CUSTOMER NAME]],Country[],3,0)</f>
        <v>Central</v>
      </c>
      <c r="I167" s="1" t="str">
        <f>TEXT(InputData[[#This Row],[DATE]],"mmm")</f>
        <v>Mar</v>
      </c>
      <c r="J167" s="1">
        <f>WEEKNUM(InputData[[#This Row],[DATE]])</f>
        <v>11</v>
      </c>
    </row>
    <row r="168" spans="1:10" x14ac:dyDescent="0.3">
      <c r="A168" s="3">
        <v>44263</v>
      </c>
      <c r="B168" s="6" t="s">
        <v>108</v>
      </c>
      <c r="C168" s="4" t="s">
        <v>22</v>
      </c>
      <c r="D168" s="5">
        <v>141.57</v>
      </c>
      <c r="E168" s="1">
        <v>22</v>
      </c>
      <c r="F168" s="13">
        <f>InputData[[#This Row],[UNIT PRICE ($)]]*InputData[[#This Row],[QUANTITY]]</f>
        <v>3114.54</v>
      </c>
      <c r="G168" s="1" t="str">
        <f>VLOOKUP(InputData[[#This Row],[CUSTOMER NAME]],Country[],2,0)</f>
        <v>India</v>
      </c>
      <c r="H168" s="1" t="str">
        <f>VLOOKUP(InputData[[#This Row],[CUSTOMER NAME]],Country[],3,0)</f>
        <v>North</v>
      </c>
      <c r="I168" s="1" t="str">
        <f>TEXT(InputData[[#This Row],[DATE]],"mmm")</f>
        <v>Mar</v>
      </c>
      <c r="J168" s="1">
        <f>WEEKNUM(InputData[[#This Row],[DATE]])</f>
        <v>11</v>
      </c>
    </row>
    <row r="169" spans="1:10" x14ac:dyDescent="0.3">
      <c r="A169" s="3">
        <v>44263</v>
      </c>
      <c r="B169" s="6" t="s">
        <v>77</v>
      </c>
      <c r="C169" s="4" t="s">
        <v>44</v>
      </c>
      <c r="D169" s="5">
        <v>82.08</v>
      </c>
      <c r="E169" s="1">
        <v>9</v>
      </c>
      <c r="F169" s="13">
        <f>InputData[[#This Row],[UNIT PRICE ($)]]*InputData[[#This Row],[QUANTITY]]</f>
        <v>738.72</v>
      </c>
      <c r="G169" s="1" t="str">
        <f>VLOOKUP(InputData[[#This Row],[CUSTOMER NAME]],Country[],2,0)</f>
        <v>India</v>
      </c>
      <c r="H169" s="1" t="str">
        <f>VLOOKUP(InputData[[#This Row],[CUSTOMER NAME]],Country[],3,0)</f>
        <v>Western</v>
      </c>
      <c r="I169" s="1" t="str">
        <f>TEXT(InputData[[#This Row],[DATE]],"mmm")</f>
        <v>Mar</v>
      </c>
      <c r="J169" s="1">
        <f>WEEKNUM(InputData[[#This Row],[DATE]])</f>
        <v>11</v>
      </c>
    </row>
    <row r="170" spans="1:10" x14ac:dyDescent="0.3">
      <c r="A170" s="3">
        <v>44263</v>
      </c>
      <c r="B170" s="6" t="s">
        <v>84</v>
      </c>
      <c r="C170" s="4" t="s">
        <v>27</v>
      </c>
      <c r="D170" s="5">
        <v>57.120000000000005</v>
      </c>
      <c r="E170" s="1">
        <v>6</v>
      </c>
      <c r="F170" s="13">
        <f>InputData[[#This Row],[UNIT PRICE ($)]]*InputData[[#This Row],[QUANTITY]]</f>
        <v>342.72</v>
      </c>
      <c r="G170" s="1" t="str">
        <f>VLOOKUP(InputData[[#This Row],[CUSTOMER NAME]],Country[],2,0)</f>
        <v>Ethiopia</v>
      </c>
      <c r="H170" s="1" t="str">
        <f>VLOOKUP(InputData[[#This Row],[CUSTOMER NAME]],Country[],3,0)</f>
        <v>Export</v>
      </c>
      <c r="I170" s="1" t="str">
        <f>TEXT(InputData[[#This Row],[DATE]],"mmm")</f>
        <v>Mar</v>
      </c>
      <c r="J170" s="1">
        <f>WEEKNUM(InputData[[#This Row],[DATE]])</f>
        <v>11</v>
      </c>
    </row>
    <row r="171" spans="1:10" x14ac:dyDescent="0.3">
      <c r="A171" s="3">
        <v>44263</v>
      </c>
      <c r="B171" s="6" t="s">
        <v>89</v>
      </c>
      <c r="C171" s="4" t="s">
        <v>44</v>
      </c>
      <c r="D171" s="5">
        <v>82.08</v>
      </c>
      <c r="E171" s="1">
        <v>6</v>
      </c>
      <c r="F171" s="13">
        <f>InputData[[#This Row],[UNIT PRICE ($)]]*InputData[[#This Row],[QUANTITY]]</f>
        <v>492.48</v>
      </c>
      <c r="G171" s="1" t="str">
        <f>VLOOKUP(InputData[[#This Row],[CUSTOMER NAME]],Country[],2,0)</f>
        <v>Mexico</v>
      </c>
      <c r="H171" s="1" t="str">
        <f>VLOOKUP(InputData[[#This Row],[CUSTOMER NAME]],Country[],3,0)</f>
        <v>Export</v>
      </c>
      <c r="I171" s="1" t="str">
        <f>TEXT(InputData[[#This Row],[DATE]],"mmm")</f>
        <v>Mar</v>
      </c>
      <c r="J171" s="1">
        <f>WEEKNUM(InputData[[#This Row],[DATE]])</f>
        <v>11</v>
      </c>
    </row>
    <row r="172" spans="1:10" x14ac:dyDescent="0.3">
      <c r="A172" s="3">
        <v>44264</v>
      </c>
      <c r="B172" s="6" t="s">
        <v>63</v>
      </c>
      <c r="C172" s="4" t="s">
        <v>30</v>
      </c>
      <c r="D172" s="5">
        <v>201.28</v>
      </c>
      <c r="E172" s="1">
        <v>3</v>
      </c>
      <c r="F172" s="13">
        <f>InputData[[#This Row],[UNIT PRICE ($)]]*InputData[[#This Row],[QUANTITY]]</f>
        <v>603.84</v>
      </c>
      <c r="G172" s="1" t="str">
        <f>VLOOKUP(InputData[[#This Row],[CUSTOMER NAME]],Country[],2,0)</f>
        <v>Saudi Arabia</v>
      </c>
      <c r="H172" s="1" t="str">
        <f>VLOOKUP(InputData[[#This Row],[CUSTOMER NAME]],Country[],3,0)</f>
        <v>Export</v>
      </c>
      <c r="I172" s="1" t="str">
        <f>TEXT(InputData[[#This Row],[DATE]],"mmm")</f>
        <v>Mar</v>
      </c>
      <c r="J172" s="1">
        <f>WEEKNUM(InputData[[#This Row],[DATE]])</f>
        <v>11</v>
      </c>
    </row>
    <row r="173" spans="1:10" x14ac:dyDescent="0.3">
      <c r="A173" s="3">
        <v>44264</v>
      </c>
      <c r="B173" s="6" t="s">
        <v>75</v>
      </c>
      <c r="C173" s="4" t="s">
        <v>4</v>
      </c>
      <c r="D173" s="5">
        <v>48.84</v>
      </c>
      <c r="E173" s="1">
        <v>11</v>
      </c>
      <c r="F173" s="13">
        <f>InputData[[#This Row],[UNIT PRICE ($)]]*InputData[[#This Row],[QUANTITY]]</f>
        <v>537.24</v>
      </c>
      <c r="G173" s="1" t="str">
        <f>VLOOKUP(InputData[[#This Row],[CUSTOMER NAME]],Country[],2,0)</f>
        <v>Russia</v>
      </c>
      <c r="H173" s="1" t="str">
        <f>VLOOKUP(InputData[[#This Row],[CUSTOMER NAME]],Country[],3,0)</f>
        <v>Export</v>
      </c>
      <c r="I173" s="1" t="str">
        <f>TEXT(InputData[[#This Row],[DATE]],"mmm")</f>
        <v>Mar</v>
      </c>
      <c r="J173" s="1">
        <f>WEEKNUM(InputData[[#This Row],[DATE]])</f>
        <v>11</v>
      </c>
    </row>
    <row r="174" spans="1:10" x14ac:dyDescent="0.3">
      <c r="A174" s="3">
        <v>44264</v>
      </c>
      <c r="B174" s="6" t="s">
        <v>77</v>
      </c>
      <c r="C174" s="4" t="s">
        <v>29</v>
      </c>
      <c r="D174" s="5">
        <v>53.11</v>
      </c>
      <c r="E174" s="1">
        <v>6</v>
      </c>
      <c r="F174" s="13">
        <f>InputData[[#This Row],[UNIT PRICE ($)]]*InputData[[#This Row],[QUANTITY]]</f>
        <v>318.65999999999997</v>
      </c>
      <c r="G174" s="1" t="str">
        <f>VLOOKUP(InputData[[#This Row],[CUSTOMER NAME]],Country[],2,0)</f>
        <v>India</v>
      </c>
      <c r="H174" s="1" t="str">
        <f>VLOOKUP(InputData[[#This Row],[CUSTOMER NAME]],Country[],3,0)</f>
        <v>Western</v>
      </c>
      <c r="I174" s="1" t="str">
        <f>TEXT(InputData[[#This Row],[DATE]],"mmm")</f>
        <v>Mar</v>
      </c>
      <c r="J174" s="1">
        <f>WEEKNUM(InputData[[#This Row],[DATE]])</f>
        <v>11</v>
      </c>
    </row>
    <row r="175" spans="1:10" x14ac:dyDescent="0.3">
      <c r="A175" s="3">
        <v>44265</v>
      </c>
      <c r="B175" s="6" t="s">
        <v>61</v>
      </c>
      <c r="C175" s="4" t="s">
        <v>33</v>
      </c>
      <c r="D175" s="5">
        <v>119.7</v>
      </c>
      <c r="E175" s="1">
        <v>12</v>
      </c>
      <c r="F175" s="13">
        <f>InputData[[#This Row],[UNIT PRICE ($)]]*InputData[[#This Row],[QUANTITY]]</f>
        <v>1436.4</v>
      </c>
      <c r="G175" s="1" t="str">
        <f>VLOOKUP(InputData[[#This Row],[CUSTOMER NAME]],Country[],2,0)</f>
        <v>Bangladesh</v>
      </c>
      <c r="H175" s="1" t="str">
        <f>VLOOKUP(InputData[[#This Row],[CUSTOMER NAME]],Country[],3,0)</f>
        <v>Export</v>
      </c>
      <c r="I175" s="1" t="str">
        <f>TEXT(InputData[[#This Row],[DATE]],"mmm")</f>
        <v>Mar</v>
      </c>
      <c r="J175" s="1">
        <f>WEEKNUM(InputData[[#This Row],[DATE]])</f>
        <v>11</v>
      </c>
    </row>
    <row r="176" spans="1:10" x14ac:dyDescent="0.3">
      <c r="A176" s="3">
        <v>44265</v>
      </c>
      <c r="B176" s="6" t="s">
        <v>75</v>
      </c>
      <c r="C176" s="4" t="s">
        <v>2</v>
      </c>
      <c r="D176" s="5">
        <v>142.80000000000001</v>
      </c>
      <c r="E176" s="1">
        <v>6</v>
      </c>
      <c r="F176" s="13">
        <f>InputData[[#This Row],[UNIT PRICE ($)]]*InputData[[#This Row],[QUANTITY]]</f>
        <v>856.80000000000007</v>
      </c>
      <c r="G176" s="1" t="str">
        <f>VLOOKUP(InputData[[#This Row],[CUSTOMER NAME]],Country[],2,0)</f>
        <v>Russia</v>
      </c>
      <c r="H176" s="1" t="str">
        <f>VLOOKUP(InputData[[#This Row],[CUSTOMER NAME]],Country[],3,0)</f>
        <v>Export</v>
      </c>
      <c r="I176" s="1" t="str">
        <f>TEXT(InputData[[#This Row],[DATE]],"mmm")</f>
        <v>Mar</v>
      </c>
      <c r="J176" s="1">
        <f>WEEKNUM(InputData[[#This Row],[DATE]])</f>
        <v>11</v>
      </c>
    </row>
    <row r="177" spans="1:10" x14ac:dyDescent="0.3">
      <c r="A177" s="3">
        <v>44266</v>
      </c>
      <c r="B177" s="6" t="s">
        <v>76</v>
      </c>
      <c r="C177" s="4" t="s">
        <v>32</v>
      </c>
      <c r="D177" s="5">
        <v>117.48</v>
      </c>
      <c r="E177" s="1">
        <v>8</v>
      </c>
      <c r="F177" s="13">
        <f>InputData[[#This Row],[UNIT PRICE ($)]]*InputData[[#This Row],[QUANTITY]]</f>
        <v>939.84</v>
      </c>
      <c r="G177" s="1" t="str">
        <f>VLOOKUP(InputData[[#This Row],[CUSTOMER NAME]],Country[],2,0)</f>
        <v>Saudi Arabia</v>
      </c>
      <c r="H177" s="1" t="str">
        <f>VLOOKUP(InputData[[#This Row],[CUSTOMER NAME]],Country[],3,0)</f>
        <v>Export</v>
      </c>
      <c r="I177" s="1" t="str">
        <f>TEXT(InputData[[#This Row],[DATE]],"mmm")</f>
        <v>Mar</v>
      </c>
      <c r="J177" s="1">
        <f>WEEKNUM(InputData[[#This Row],[DATE]])</f>
        <v>11</v>
      </c>
    </row>
    <row r="178" spans="1:10" x14ac:dyDescent="0.3">
      <c r="A178" s="3">
        <v>44266</v>
      </c>
      <c r="B178" s="6" t="s">
        <v>77</v>
      </c>
      <c r="C178" s="4" t="s">
        <v>25</v>
      </c>
      <c r="D178" s="5">
        <v>8.33</v>
      </c>
      <c r="E178" s="1">
        <v>11</v>
      </c>
      <c r="F178" s="13">
        <f>InputData[[#This Row],[UNIT PRICE ($)]]*InputData[[#This Row],[QUANTITY]]</f>
        <v>91.63</v>
      </c>
      <c r="G178" s="1" t="str">
        <f>VLOOKUP(InputData[[#This Row],[CUSTOMER NAME]],Country[],2,0)</f>
        <v>India</v>
      </c>
      <c r="H178" s="1" t="str">
        <f>VLOOKUP(InputData[[#This Row],[CUSTOMER NAME]],Country[],3,0)</f>
        <v>Western</v>
      </c>
      <c r="I178" s="1" t="str">
        <f>TEXT(InputData[[#This Row],[DATE]],"mmm")</f>
        <v>Mar</v>
      </c>
      <c r="J178" s="1">
        <f>WEEKNUM(InputData[[#This Row],[DATE]])</f>
        <v>11</v>
      </c>
    </row>
    <row r="179" spans="1:10" x14ac:dyDescent="0.3">
      <c r="A179" s="3">
        <v>44266</v>
      </c>
      <c r="B179" s="6" t="s">
        <v>88</v>
      </c>
      <c r="C179" s="4" t="s">
        <v>12</v>
      </c>
      <c r="D179" s="5">
        <v>94.17</v>
      </c>
      <c r="E179" s="1">
        <v>36</v>
      </c>
      <c r="F179" s="13">
        <f>InputData[[#This Row],[UNIT PRICE ($)]]*InputData[[#This Row],[QUANTITY]]</f>
        <v>3390.12</v>
      </c>
      <c r="G179" s="1" t="str">
        <f>VLOOKUP(InputData[[#This Row],[CUSTOMER NAME]],Country[],2,0)</f>
        <v>India</v>
      </c>
      <c r="H179" s="1" t="str">
        <f>VLOOKUP(InputData[[#This Row],[CUSTOMER NAME]],Country[],3,0)</f>
        <v>South</v>
      </c>
      <c r="I179" s="1" t="str">
        <f>TEXT(InputData[[#This Row],[DATE]],"mmm")</f>
        <v>Mar</v>
      </c>
      <c r="J179" s="1">
        <f>WEEKNUM(InputData[[#This Row],[DATE]])</f>
        <v>11</v>
      </c>
    </row>
    <row r="180" spans="1:10" x14ac:dyDescent="0.3">
      <c r="A180" s="3">
        <v>44268</v>
      </c>
      <c r="B180" s="6" t="s">
        <v>68</v>
      </c>
      <c r="C180" s="4" t="s">
        <v>35</v>
      </c>
      <c r="D180" s="5">
        <v>6.7</v>
      </c>
      <c r="E180" s="1">
        <v>10</v>
      </c>
      <c r="F180" s="13">
        <f>InputData[[#This Row],[UNIT PRICE ($)]]*InputData[[#This Row],[QUANTITY]]</f>
        <v>67</v>
      </c>
      <c r="G180" s="1" t="str">
        <f>VLOOKUP(InputData[[#This Row],[CUSTOMER NAME]],Country[],2,0)</f>
        <v>Russia</v>
      </c>
      <c r="H180" s="1" t="str">
        <f>VLOOKUP(InputData[[#This Row],[CUSTOMER NAME]],Country[],3,0)</f>
        <v>Export</v>
      </c>
      <c r="I180" s="1" t="str">
        <f>TEXT(InputData[[#This Row],[DATE]],"mmm")</f>
        <v>Mar</v>
      </c>
      <c r="J180" s="1">
        <f>WEEKNUM(InputData[[#This Row],[DATE]])</f>
        <v>11</v>
      </c>
    </row>
    <row r="181" spans="1:10" x14ac:dyDescent="0.3">
      <c r="A181" s="3">
        <v>44268</v>
      </c>
      <c r="B181" s="6" t="s">
        <v>73</v>
      </c>
      <c r="C181" s="4" t="s">
        <v>28</v>
      </c>
      <c r="D181" s="5">
        <v>41.81</v>
      </c>
      <c r="E181" s="1">
        <v>10</v>
      </c>
      <c r="F181" s="13">
        <f>InputData[[#This Row],[UNIT PRICE ($)]]*InputData[[#This Row],[QUANTITY]]</f>
        <v>418.1</v>
      </c>
      <c r="G181" s="1" t="str">
        <f>VLOOKUP(InputData[[#This Row],[CUSTOMER NAME]],Country[],2,0)</f>
        <v>India</v>
      </c>
      <c r="H181" s="1" t="str">
        <f>VLOOKUP(InputData[[#This Row],[CUSTOMER NAME]],Country[],3,0)</f>
        <v>East</v>
      </c>
      <c r="I181" s="1" t="str">
        <f>TEXT(InputData[[#This Row],[DATE]],"mmm")</f>
        <v>Mar</v>
      </c>
      <c r="J181" s="1">
        <f>WEEKNUM(InputData[[#This Row],[DATE]])</f>
        <v>11</v>
      </c>
    </row>
    <row r="182" spans="1:10" x14ac:dyDescent="0.3">
      <c r="A182" s="3">
        <v>44269</v>
      </c>
      <c r="B182" s="6" t="s">
        <v>63</v>
      </c>
      <c r="C182" s="4" t="s">
        <v>22</v>
      </c>
      <c r="D182" s="5">
        <v>141.57</v>
      </c>
      <c r="E182" s="1">
        <v>15</v>
      </c>
      <c r="F182" s="13">
        <f>InputData[[#This Row],[UNIT PRICE ($)]]*InputData[[#This Row],[QUANTITY]]</f>
        <v>2123.5499999999997</v>
      </c>
      <c r="G182" s="1" t="str">
        <f>VLOOKUP(InputData[[#This Row],[CUSTOMER NAME]],Country[],2,0)</f>
        <v>Saudi Arabia</v>
      </c>
      <c r="H182" s="1" t="str">
        <f>VLOOKUP(InputData[[#This Row],[CUSTOMER NAME]],Country[],3,0)</f>
        <v>Export</v>
      </c>
      <c r="I182" s="1" t="str">
        <f>TEXT(InputData[[#This Row],[DATE]],"mmm")</f>
        <v>Mar</v>
      </c>
      <c r="J182" s="1">
        <f>WEEKNUM(InputData[[#This Row],[DATE]])</f>
        <v>12</v>
      </c>
    </row>
    <row r="183" spans="1:10" x14ac:dyDescent="0.3">
      <c r="A183" s="3">
        <v>44269</v>
      </c>
      <c r="B183" s="6" t="s">
        <v>74</v>
      </c>
      <c r="C183" s="4" t="s">
        <v>16</v>
      </c>
      <c r="D183" s="5">
        <v>16.64</v>
      </c>
      <c r="E183" s="1">
        <v>2</v>
      </c>
      <c r="F183" s="13">
        <f>InputData[[#This Row],[UNIT PRICE ($)]]*InputData[[#This Row],[QUANTITY]]</f>
        <v>33.28</v>
      </c>
      <c r="G183" s="1" t="str">
        <f>VLOOKUP(InputData[[#This Row],[CUSTOMER NAME]],Country[],2,0)</f>
        <v>Brazil</v>
      </c>
      <c r="H183" s="1" t="str">
        <f>VLOOKUP(InputData[[#This Row],[CUSTOMER NAME]],Country[],3,0)</f>
        <v>Export</v>
      </c>
      <c r="I183" s="1" t="str">
        <f>TEXT(InputData[[#This Row],[DATE]],"mmm")</f>
        <v>Mar</v>
      </c>
      <c r="J183" s="1">
        <f>WEEKNUM(InputData[[#This Row],[DATE]])</f>
        <v>12</v>
      </c>
    </row>
    <row r="184" spans="1:10" x14ac:dyDescent="0.3">
      <c r="A184" s="3">
        <v>44269</v>
      </c>
      <c r="B184" s="6" t="s">
        <v>79</v>
      </c>
      <c r="C184" s="4" t="s">
        <v>42</v>
      </c>
      <c r="D184" s="5">
        <v>162</v>
      </c>
      <c r="E184" s="1">
        <v>32</v>
      </c>
      <c r="F184" s="13">
        <f>InputData[[#This Row],[UNIT PRICE ($)]]*InputData[[#This Row],[QUANTITY]]</f>
        <v>5184</v>
      </c>
      <c r="G184" s="1" t="str">
        <f>VLOOKUP(InputData[[#This Row],[CUSTOMER NAME]],Country[],2,0)</f>
        <v>United Kingdom</v>
      </c>
      <c r="H184" s="1" t="str">
        <f>VLOOKUP(InputData[[#This Row],[CUSTOMER NAME]],Country[],3,0)</f>
        <v>Export</v>
      </c>
      <c r="I184" s="1" t="str">
        <f>TEXT(InputData[[#This Row],[DATE]],"mmm")</f>
        <v>Mar</v>
      </c>
      <c r="J184" s="1">
        <f>WEEKNUM(InputData[[#This Row],[DATE]])</f>
        <v>12</v>
      </c>
    </row>
    <row r="185" spans="1:10" x14ac:dyDescent="0.3">
      <c r="A185" s="3">
        <v>44269</v>
      </c>
      <c r="B185" s="6" t="s">
        <v>116</v>
      </c>
      <c r="C185" s="4" t="s">
        <v>26</v>
      </c>
      <c r="D185" s="5">
        <v>24.66</v>
      </c>
      <c r="E185" s="1">
        <v>13</v>
      </c>
      <c r="F185" s="13">
        <f>InputData[[#This Row],[UNIT PRICE ($)]]*InputData[[#This Row],[QUANTITY]]</f>
        <v>320.58</v>
      </c>
      <c r="G185" s="1" t="str">
        <f>VLOOKUP(InputData[[#This Row],[CUSTOMER NAME]],Country[],2,0)</f>
        <v>Germany</v>
      </c>
      <c r="H185" s="1" t="str">
        <f>VLOOKUP(InputData[[#This Row],[CUSTOMER NAME]],Country[],3,0)</f>
        <v>Export</v>
      </c>
      <c r="I185" s="1" t="str">
        <f>TEXT(InputData[[#This Row],[DATE]],"mmm")</f>
        <v>Mar</v>
      </c>
      <c r="J185" s="1">
        <f>WEEKNUM(InputData[[#This Row],[DATE]])</f>
        <v>12</v>
      </c>
    </row>
    <row r="186" spans="1:10" x14ac:dyDescent="0.3">
      <c r="A186" s="3">
        <v>44270</v>
      </c>
      <c r="B186" s="6" t="s">
        <v>73</v>
      </c>
      <c r="C186" s="4" t="s">
        <v>36</v>
      </c>
      <c r="D186" s="5">
        <v>96.3</v>
      </c>
      <c r="E186" s="1">
        <v>9</v>
      </c>
      <c r="F186" s="13">
        <f>InputData[[#This Row],[UNIT PRICE ($)]]*InputData[[#This Row],[QUANTITY]]</f>
        <v>866.69999999999993</v>
      </c>
      <c r="G186" s="1" t="str">
        <f>VLOOKUP(InputData[[#This Row],[CUSTOMER NAME]],Country[],2,0)</f>
        <v>India</v>
      </c>
      <c r="H186" s="1" t="str">
        <f>VLOOKUP(InputData[[#This Row],[CUSTOMER NAME]],Country[],3,0)</f>
        <v>East</v>
      </c>
      <c r="I186" s="1" t="str">
        <f>TEXT(InputData[[#This Row],[DATE]],"mmm")</f>
        <v>Mar</v>
      </c>
      <c r="J186" s="1">
        <f>WEEKNUM(InputData[[#This Row],[DATE]])</f>
        <v>12</v>
      </c>
    </row>
    <row r="187" spans="1:10" x14ac:dyDescent="0.3">
      <c r="A187" s="3">
        <v>44270</v>
      </c>
      <c r="B187" s="6" t="s">
        <v>81</v>
      </c>
      <c r="C187" s="4" t="s">
        <v>39</v>
      </c>
      <c r="D187" s="5">
        <v>42.55</v>
      </c>
      <c r="E187" s="1">
        <v>11</v>
      </c>
      <c r="F187" s="13">
        <f>InputData[[#This Row],[UNIT PRICE ($)]]*InputData[[#This Row],[QUANTITY]]</f>
        <v>468.04999999999995</v>
      </c>
      <c r="G187" s="1" t="str">
        <f>VLOOKUP(InputData[[#This Row],[CUSTOMER NAME]],Country[],2,0)</f>
        <v>India</v>
      </c>
      <c r="H187" s="1" t="str">
        <f>VLOOKUP(InputData[[#This Row],[CUSTOMER NAME]],Country[],3,0)</f>
        <v>East</v>
      </c>
      <c r="I187" s="1" t="str">
        <f>TEXT(InputData[[#This Row],[DATE]],"mmm")</f>
        <v>Mar</v>
      </c>
      <c r="J187" s="1">
        <f>WEEKNUM(InputData[[#This Row],[DATE]])</f>
        <v>12</v>
      </c>
    </row>
    <row r="188" spans="1:10" x14ac:dyDescent="0.3">
      <c r="A188" s="3">
        <v>44271</v>
      </c>
      <c r="B188" s="6" t="s">
        <v>63</v>
      </c>
      <c r="C188" s="4" t="s">
        <v>12</v>
      </c>
      <c r="D188" s="5">
        <v>94.17</v>
      </c>
      <c r="E188" s="1">
        <v>14</v>
      </c>
      <c r="F188" s="13">
        <f>InputData[[#This Row],[UNIT PRICE ($)]]*InputData[[#This Row],[QUANTITY]]</f>
        <v>1318.38</v>
      </c>
      <c r="G188" s="1" t="str">
        <f>VLOOKUP(InputData[[#This Row],[CUSTOMER NAME]],Country[],2,0)</f>
        <v>Saudi Arabia</v>
      </c>
      <c r="H188" s="1" t="str">
        <f>VLOOKUP(InputData[[#This Row],[CUSTOMER NAME]],Country[],3,0)</f>
        <v>Export</v>
      </c>
      <c r="I188" s="1" t="str">
        <f>TEXT(InputData[[#This Row],[DATE]],"mmm")</f>
        <v>Mar</v>
      </c>
      <c r="J188" s="1">
        <f>WEEKNUM(InputData[[#This Row],[DATE]])</f>
        <v>12</v>
      </c>
    </row>
    <row r="189" spans="1:10" x14ac:dyDescent="0.3">
      <c r="A189" s="3">
        <v>44271</v>
      </c>
      <c r="B189" s="6" t="s">
        <v>89</v>
      </c>
      <c r="C189" s="4" t="s">
        <v>22</v>
      </c>
      <c r="D189" s="5">
        <v>141.57</v>
      </c>
      <c r="E189" s="1">
        <v>29</v>
      </c>
      <c r="F189" s="13">
        <f>InputData[[#This Row],[UNIT PRICE ($)]]*InputData[[#This Row],[QUANTITY]]</f>
        <v>4105.53</v>
      </c>
      <c r="G189" s="1" t="str">
        <f>VLOOKUP(InputData[[#This Row],[CUSTOMER NAME]],Country[],2,0)</f>
        <v>Mexico</v>
      </c>
      <c r="H189" s="1" t="str">
        <f>VLOOKUP(InputData[[#This Row],[CUSTOMER NAME]],Country[],3,0)</f>
        <v>Export</v>
      </c>
      <c r="I189" s="1" t="str">
        <f>TEXT(InputData[[#This Row],[DATE]],"mmm")</f>
        <v>Mar</v>
      </c>
      <c r="J189" s="1">
        <f>WEEKNUM(InputData[[#This Row],[DATE]])</f>
        <v>12</v>
      </c>
    </row>
    <row r="190" spans="1:10" x14ac:dyDescent="0.3">
      <c r="A190" s="3">
        <v>44273</v>
      </c>
      <c r="B190" s="6" t="s">
        <v>63</v>
      </c>
      <c r="C190" s="4" t="s">
        <v>42</v>
      </c>
      <c r="D190" s="5">
        <v>162</v>
      </c>
      <c r="E190" s="1">
        <v>8</v>
      </c>
      <c r="F190" s="13">
        <f>InputData[[#This Row],[UNIT PRICE ($)]]*InputData[[#This Row],[QUANTITY]]</f>
        <v>1296</v>
      </c>
      <c r="G190" s="1" t="str">
        <f>VLOOKUP(InputData[[#This Row],[CUSTOMER NAME]],Country[],2,0)</f>
        <v>Saudi Arabia</v>
      </c>
      <c r="H190" s="1" t="str">
        <f>VLOOKUP(InputData[[#This Row],[CUSTOMER NAME]],Country[],3,0)</f>
        <v>Export</v>
      </c>
      <c r="I190" s="1" t="str">
        <f>TEXT(InputData[[#This Row],[DATE]],"mmm")</f>
        <v>Mar</v>
      </c>
      <c r="J190" s="1">
        <f>WEEKNUM(InputData[[#This Row],[DATE]])</f>
        <v>12</v>
      </c>
    </row>
    <row r="191" spans="1:10" x14ac:dyDescent="0.3">
      <c r="A191" s="3">
        <v>44273</v>
      </c>
      <c r="B191" s="6" t="s">
        <v>67</v>
      </c>
      <c r="C191" s="4" t="s">
        <v>19</v>
      </c>
      <c r="D191" s="5">
        <v>210</v>
      </c>
      <c r="E191" s="1">
        <v>2</v>
      </c>
      <c r="F191" s="13">
        <f>InputData[[#This Row],[UNIT PRICE ($)]]*InputData[[#This Row],[QUANTITY]]</f>
        <v>420</v>
      </c>
      <c r="G191" s="1" t="str">
        <f>VLOOKUP(InputData[[#This Row],[CUSTOMER NAME]],Country[],2,0)</f>
        <v>United Kingdom</v>
      </c>
      <c r="H191" s="1" t="str">
        <f>VLOOKUP(InputData[[#This Row],[CUSTOMER NAME]],Country[],3,0)</f>
        <v>Export</v>
      </c>
      <c r="I191" s="1" t="str">
        <f>TEXT(InputData[[#This Row],[DATE]],"mmm")</f>
        <v>Mar</v>
      </c>
      <c r="J191" s="1">
        <f>WEEKNUM(InputData[[#This Row],[DATE]])</f>
        <v>12</v>
      </c>
    </row>
    <row r="192" spans="1:10" x14ac:dyDescent="0.3">
      <c r="A192" s="3">
        <v>44273</v>
      </c>
      <c r="B192" s="6" t="s">
        <v>68</v>
      </c>
      <c r="C192" s="4" t="s">
        <v>27</v>
      </c>
      <c r="D192" s="5">
        <v>57.120000000000005</v>
      </c>
      <c r="E192" s="1">
        <v>10</v>
      </c>
      <c r="F192" s="13">
        <f>InputData[[#This Row],[UNIT PRICE ($)]]*InputData[[#This Row],[QUANTITY]]</f>
        <v>571.20000000000005</v>
      </c>
      <c r="G192" s="1" t="str">
        <f>VLOOKUP(InputData[[#This Row],[CUSTOMER NAME]],Country[],2,0)</f>
        <v>Russia</v>
      </c>
      <c r="H192" s="1" t="str">
        <f>VLOOKUP(InputData[[#This Row],[CUSTOMER NAME]],Country[],3,0)</f>
        <v>Export</v>
      </c>
      <c r="I192" s="1" t="str">
        <f>TEXT(InputData[[#This Row],[DATE]],"mmm")</f>
        <v>Mar</v>
      </c>
      <c r="J192" s="1">
        <f>WEEKNUM(InputData[[#This Row],[DATE]])</f>
        <v>12</v>
      </c>
    </row>
    <row r="193" spans="1:10" x14ac:dyDescent="0.3">
      <c r="A193" s="3">
        <v>44274</v>
      </c>
      <c r="B193" s="6" t="s">
        <v>65</v>
      </c>
      <c r="C193" s="4" t="s">
        <v>39</v>
      </c>
      <c r="D193" s="5">
        <v>42.55</v>
      </c>
      <c r="E193" s="1">
        <v>18</v>
      </c>
      <c r="F193" s="13">
        <f>InputData[[#This Row],[UNIT PRICE ($)]]*InputData[[#This Row],[QUANTITY]]</f>
        <v>765.9</v>
      </c>
      <c r="G193" s="1" t="str">
        <f>VLOOKUP(InputData[[#This Row],[CUSTOMER NAME]],Country[],2,0)</f>
        <v>Pakistan</v>
      </c>
      <c r="H193" s="1" t="str">
        <f>VLOOKUP(InputData[[#This Row],[CUSTOMER NAME]],Country[],3,0)</f>
        <v>Export</v>
      </c>
      <c r="I193" s="1" t="str">
        <f>TEXT(InputData[[#This Row],[DATE]],"mmm")</f>
        <v>Mar</v>
      </c>
      <c r="J193" s="1">
        <f>WEEKNUM(InputData[[#This Row],[DATE]])</f>
        <v>12</v>
      </c>
    </row>
    <row r="194" spans="1:10" x14ac:dyDescent="0.3">
      <c r="A194" s="3">
        <v>44274</v>
      </c>
      <c r="B194" s="6" t="s">
        <v>74</v>
      </c>
      <c r="C194" s="4" t="s">
        <v>6</v>
      </c>
      <c r="D194" s="5">
        <v>85.5</v>
      </c>
      <c r="E194" s="1">
        <v>17</v>
      </c>
      <c r="F194" s="13">
        <f>InputData[[#This Row],[UNIT PRICE ($)]]*InputData[[#This Row],[QUANTITY]]</f>
        <v>1453.5</v>
      </c>
      <c r="G194" s="1" t="str">
        <f>VLOOKUP(InputData[[#This Row],[CUSTOMER NAME]],Country[],2,0)</f>
        <v>Brazil</v>
      </c>
      <c r="H194" s="1" t="str">
        <f>VLOOKUP(InputData[[#This Row],[CUSTOMER NAME]],Country[],3,0)</f>
        <v>Export</v>
      </c>
      <c r="I194" s="1" t="str">
        <f>TEXT(InputData[[#This Row],[DATE]],"mmm")</f>
        <v>Mar</v>
      </c>
      <c r="J194" s="1">
        <f>WEEKNUM(InputData[[#This Row],[DATE]])</f>
        <v>12</v>
      </c>
    </row>
    <row r="195" spans="1:10" x14ac:dyDescent="0.3">
      <c r="A195" s="3">
        <v>44274</v>
      </c>
      <c r="B195" s="6" t="s">
        <v>80</v>
      </c>
      <c r="C195" s="4" t="s">
        <v>28</v>
      </c>
      <c r="D195" s="5">
        <v>41.81</v>
      </c>
      <c r="E195" s="1">
        <v>9</v>
      </c>
      <c r="F195" s="13">
        <f>InputData[[#This Row],[UNIT PRICE ($)]]*InputData[[#This Row],[QUANTITY]]</f>
        <v>376.29</v>
      </c>
      <c r="G195" s="1" t="str">
        <f>VLOOKUP(InputData[[#This Row],[CUSTOMER NAME]],Country[],2,0)</f>
        <v>South Africa</v>
      </c>
      <c r="H195" s="1" t="str">
        <f>VLOOKUP(InputData[[#This Row],[CUSTOMER NAME]],Country[],3,0)</f>
        <v>Export</v>
      </c>
      <c r="I195" s="1" t="str">
        <f>TEXT(InputData[[#This Row],[DATE]],"mmm")</f>
        <v>Mar</v>
      </c>
      <c r="J195" s="1">
        <f>WEEKNUM(InputData[[#This Row],[DATE]])</f>
        <v>12</v>
      </c>
    </row>
    <row r="196" spans="1:10" x14ac:dyDescent="0.3">
      <c r="A196" s="3">
        <v>44274</v>
      </c>
      <c r="B196" s="6" t="s">
        <v>83</v>
      </c>
      <c r="C196" s="4" t="s">
        <v>6</v>
      </c>
      <c r="D196" s="5">
        <v>85.5</v>
      </c>
      <c r="E196" s="1">
        <v>17</v>
      </c>
      <c r="F196" s="13">
        <f>InputData[[#This Row],[UNIT PRICE ($)]]*InputData[[#This Row],[QUANTITY]]</f>
        <v>1453.5</v>
      </c>
      <c r="G196" s="1" t="str">
        <f>VLOOKUP(InputData[[#This Row],[CUSTOMER NAME]],Country[],2,0)</f>
        <v>India</v>
      </c>
      <c r="H196" s="1" t="str">
        <f>VLOOKUP(InputData[[#This Row],[CUSTOMER NAME]],Country[],3,0)</f>
        <v>North</v>
      </c>
      <c r="I196" s="1" t="str">
        <f>TEXT(InputData[[#This Row],[DATE]],"mmm")</f>
        <v>Mar</v>
      </c>
      <c r="J196" s="1">
        <f>WEEKNUM(InputData[[#This Row],[DATE]])</f>
        <v>12</v>
      </c>
    </row>
    <row r="197" spans="1:10" x14ac:dyDescent="0.3">
      <c r="A197" s="3">
        <v>44274</v>
      </c>
      <c r="B197" s="6" t="s">
        <v>85</v>
      </c>
      <c r="C197" s="4" t="s">
        <v>2</v>
      </c>
      <c r="D197" s="5">
        <v>142.80000000000001</v>
      </c>
      <c r="E197" s="1">
        <v>15</v>
      </c>
      <c r="F197" s="13">
        <f>InputData[[#This Row],[UNIT PRICE ($)]]*InputData[[#This Row],[QUANTITY]]</f>
        <v>2142</v>
      </c>
      <c r="G197" s="1" t="str">
        <f>VLOOKUP(InputData[[#This Row],[CUSTOMER NAME]],Country[],2,0)</f>
        <v>India</v>
      </c>
      <c r="H197" s="1" t="str">
        <f>VLOOKUP(InputData[[#This Row],[CUSTOMER NAME]],Country[],3,0)</f>
        <v>Northeast</v>
      </c>
      <c r="I197" s="1" t="str">
        <f>TEXT(InputData[[#This Row],[DATE]],"mmm")</f>
        <v>Mar</v>
      </c>
      <c r="J197" s="1">
        <f>WEEKNUM(InputData[[#This Row],[DATE]])</f>
        <v>12</v>
      </c>
    </row>
    <row r="198" spans="1:10" x14ac:dyDescent="0.3">
      <c r="A198" s="3">
        <v>44274</v>
      </c>
      <c r="B198" s="6" t="s">
        <v>86</v>
      </c>
      <c r="C198" s="4" t="s">
        <v>41</v>
      </c>
      <c r="D198" s="5">
        <v>173.88</v>
      </c>
      <c r="E198" s="1">
        <v>6</v>
      </c>
      <c r="F198" s="13">
        <f>InputData[[#This Row],[UNIT PRICE ($)]]*InputData[[#This Row],[QUANTITY]]</f>
        <v>1043.28</v>
      </c>
      <c r="G198" s="1" t="str">
        <f>VLOOKUP(InputData[[#This Row],[CUSTOMER NAME]],Country[],2,0)</f>
        <v>India</v>
      </c>
      <c r="H198" s="1" t="str">
        <f>VLOOKUP(InputData[[#This Row],[CUSTOMER NAME]],Country[],3,0)</f>
        <v>South</v>
      </c>
      <c r="I198" s="1" t="str">
        <f>TEXT(InputData[[#This Row],[DATE]],"mmm")</f>
        <v>Mar</v>
      </c>
      <c r="J198" s="1">
        <f>WEEKNUM(InputData[[#This Row],[DATE]])</f>
        <v>12</v>
      </c>
    </row>
    <row r="199" spans="1:10" x14ac:dyDescent="0.3">
      <c r="A199" s="3">
        <v>44275</v>
      </c>
      <c r="B199" s="6" t="s">
        <v>61</v>
      </c>
      <c r="C199" s="4" t="s">
        <v>24</v>
      </c>
      <c r="D199" s="5">
        <v>156.96</v>
      </c>
      <c r="E199" s="1">
        <v>23</v>
      </c>
      <c r="F199" s="13">
        <f>InputData[[#This Row],[UNIT PRICE ($)]]*InputData[[#This Row],[QUANTITY]]</f>
        <v>3610.0800000000004</v>
      </c>
      <c r="G199" s="1" t="str">
        <f>VLOOKUP(InputData[[#This Row],[CUSTOMER NAME]],Country[],2,0)</f>
        <v>Bangladesh</v>
      </c>
      <c r="H199" s="1" t="str">
        <f>VLOOKUP(InputData[[#This Row],[CUSTOMER NAME]],Country[],3,0)</f>
        <v>Export</v>
      </c>
      <c r="I199" s="1" t="str">
        <f>TEXT(InputData[[#This Row],[DATE]],"mmm")</f>
        <v>Mar</v>
      </c>
      <c r="J199" s="1">
        <f>WEEKNUM(InputData[[#This Row],[DATE]])</f>
        <v>12</v>
      </c>
    </row>
    <row r="200" spans="1:10" x14ac:dyDescent="0.3">
      <c r="A200" s="3">
        <v>44275</v>
      </c>
      <c r="B200" s="6" t="s">
        <v>64</v>
      </c>
      <c r="C200" s="4" t="s">
        <v>38</v>
      </c>
      <c r="D200" s="5">
        <v>79.92</v>
      </c>
      <c r="E200" s="1">
        <v>21</v>
      </c>
      <c r="F200" s="13">
        <f>InputData[[#This Row],[UNIT PRICE ($)]]*InputData[[#This Row],[QUANTITY]]</f>
        <v>1678.32</v>
      </c>
      <c r="G200" s="1" t="str">
        <f>VLOOKUP(InputData[[#This Row],[CUSTOMER NAME]],Country[],2,0)</f>
        <v>India</v>
      </c>
      <c r="H200" s="1" t="str">
        <f>VLOOKUP(InputData[[#This Row],[CUSTOMER NAME]],Country[],3,0)</f>
        <v>Northeast</v>
      </c>
      <c r="I200" s="1" t="str">
        <f>TEXT(InputData[[#This Row],[DATE]],"mmm")</f>
        <v>Mar</v>
      </c>
      <c r="J200" s="1">
        <f>WEEKNUM(InputData[[#This Row],[DATE]])</f>
        <v>12</v>
      </c>
    </row>
    <row r="201" spans="1:10" x14ac:dyDescent="0.3">
      <c r="A201" s="3">
        <v>44275</v>
      </c>
      <c r="B201" s="6" t="s">
        <v>112</v>
      </c>
      <c r="C201" s="4" t="s">
        <v>16</v>
      </c>
      <c r="D201" s="5">
        <v>16.64</v>
      </c>
      <c r="E201" s="1">
        <v>13</v>
      </c>
      <c r="F201" s="13">
        <f>InputData[[#This Row],[UNIT PRICE ($)]]*InputData[[#This Row],[QUANTITY]]</f>
        <v>216.32</v>
      </c>
      <c r="G201" s="1" t="str">
        <f>VLOOKUP(InputData[[#This Row],[CUSTOMER NAME]],Country[],2,0)</f>
        <v>India</v>
      </c>
      <c r="H201" s="1" t="str">
        <f>VLOOKUP(InputData[[#This Row],[CUSTOMER NAME]],Country[],3,0)</f>
        <v>North</v>
      </c>
      <c r="I201" s="1" t="str">
        <f>TEXT(InputData[[#This Row],[DATE]],"mmm")</f>
        <v>Mar</v>
      </c>
      <c r="J201" s="1">
        <f>WEEKNUM(InputData[[#This Row],[DATE]])</f>
        <v>12</v>
      </c>
    </row>
    <row r="202" spans="1:10" x14ac:dyDescent="0.3">
      <c r="A202" s="3">
        <v>44276</v>
      </c>
      <c r="B202" s="6" t="s">
        <v>68</v>
      </c>
      <c r="C202" s="4" t="s">
        <v>39</v>
      </c>
      <c r="D202" s="5">
        <v>42.55</v>
      </c>
      <c r="E202" s="1">
        <v>7</v>
      </c>
      <c r="F202" s="13">
        <f>InputData[[#This Row],[UNIT PRICE ($)]]*InputData[[#This Row],[QUANTITY]]</f>
        <v>297.84999999999997</v>
      </c>
      <c r="G202" s="1" t="str">
        <f>VLOOKUP(InputData[[#This Row],[CUSTOMER NAME]],Country[],2,0)</f>
        <v>Russia</v>
      </c>
      <c r="H202" s="1" t="str">
        <f>VLOOKUP(InputData[[#This Row],[CUSTOMER NAME]],Country[],3,0)</f>
        <v>Export</v>
      </c>
      <c r="I202" s="1" t="str">
        <f>TEXT(InputData[[#This Row],[DATE]],"mmm")</f>
        <v>Mar</v>
      </c>
      <c r="J202" s="1">
        <f>WEEKNUM(InputData[[#This Row],[DATE]])</f>
        <v>13</v>
      </c>
    </row>
    <row r="203" spans="1:10" x14ac:dyDescent="0.3">
      <c r="A203" s="3">
        <v>44276</v>
      </c>
      <c r="B203" s="6" t="s">
        <v>71</v>
      </c>
      <c r="C203" s="4" t="s">
        <v>1</v>
      </c>
      <c r="D203" s="5">
        <v>103.88</v>
      </c>
      <c r="E203" s="1">
        <v>18</v>
      </c>
      <c r="F203" s="13">
        <f>InputData[[#This Row],[UNIT PRICE ($)]]*InputData[[#This Row],[QUANTITY]]</f>
        <v>1869.84</v>
      </c>
      <c r="G203" s="1" t="str">
        <f>VLOOKUP(InputData[[#This Row],[CUSTOMER NAME]],Country[],2,0)</f>
        <v>India</v>
      </c>
      <c r="H203" s="1" t="str">
        <f>VLOOKUP(InputData[[#This Row],[CUSTOMER NAME]],Country[],3,0)</f>
        <v>Central</v>
      </c>
      <c r="I203" s="1" t="str">
        <f>TEXT(InputData[[#This Row],[DATE]],"mmm")</f>
        <v>Mar</v>
      </c>
      <c r="J203" s="1">
        <f>WEEKNUM(InputData[[#This Row],[DATE]])</f>
        <v>13</v>
      </c>
    </row>
    <row r="204" spans="1:10" x14ac:dyDescent="0.3">
      <c r="A204" s="3">
        <v>44276</v>
      </c>
      <c r="B204" s="6" t="s">
        <v>112</v>
      </c>
      <c r="C204" s="4" t="s">
        <v>20</v>
      </c>
      <c r="D204" s="5">
        <v>76.25</v>
      </c>
      <c r="E204" s="1">
        <v>13</v>
      </c>
      <c r="F204" s="13">
        <f>InputData[[#This Row],[UNIT PRICE ($)]]*InputData[[#This Row],[QUANTITY]]</f>
        <v>991.25</v>
      </c>
      <c r="G204" s="1" t="str">
        <f>VLOOKUP(InputData[[#This Row],[CUSTOMER NAME]],Country[],2,0)</f>
        <v>India</v>
      </c>
      <c r="H204" s="1" t="str">
        <f>VLOOKUP(InputData[[#This Row],[CUSTOMER NAME]],Country[],3,0)</f>
        <v>North</v>
      </c>
      <c r="I204" s="1" t="str">
        <f>TEXT(InputData[[#This Row],[DATE]],"mmm")</f>
        <v>Mar</v>
      </c>
      <c r="J204" s="1">
        <f>WEEKNUM(InputData[[#This Row],[DATE]])</f>
        <v>13</v>
      </c>
    </row>
    <row r="205" spans="1:10" x14ac:dyDescent="0.3">
      <c r="A205" s="3">
        <v>44277</v>
      </c>
      <c r="B205" s="6" t="s">
        <v>71</v>
      </c>
      <c r="C205" s="4" t="s">
        <v>2</v>
      </c>
      <c r="D205" s="5">
        <v>142.80000000000001</v>
      </c>
      <c r="E205" s="1">
        <v>8</v>
      </c>
      <c r="F205" s="13">
        <f>InputData[[#This Row],[UNIT PRICE ($)]]*InputData[[#This Row],[QUANTITY]]</f>
        <v>1142.4000000000001</v>
      </c>
      <c r="G205" s="1" t="str">
        <f>VLOOKUP(InputData[[#This Row],[CUSTOMER NAME]],Country[],2,0)</f>
        <v>India</v>
      </c>
      <c r="H205" s="1" t="str">
        <f>VLOOKUP(InputData[[#This Row],[CUSTOMER NAME]],Country[],3,0)</f>
        <v>Central</v>
      </c>
      <c r="I205" s="1" t="str">
        <f>TEXT(InputData[[#This Row],[DATE]],"mmm")</f>
        <v>Mar</v>
      </c>
      <c r="J205" s="1">
        <f>WEEKNUM(InputData[[#This Row],[DATE]])</f>
        <v>13</v>
      </c>
    </row>
    <row r="206" spans="1:10" x14ac:dyDescent="0.3">
      <c r="A206" s="3">
        <v>44277</v>
      </c>
      <c r="B206" s="6" t="s">
        <v>73</v>
      </c>
      <c r="C206" s="4" t="s">
        <v>12</v>
      </c>
      <c r="D206" s="5">
        <v>94.17</v>
      </c>
      <c r="E206" s="1">
        <v>4</v>
      </c>
      <c r="F206" s="13">
        <f>InputData[[#This Row],[UNIT PRICE ($)]]*InputData[[#This Row],[QUANTITY]]</f>
        <v>376.68</v>
      </c>
      <c r="G206" s="1" t="str">
        <f>VLOOKUP(InputData[[#This Row],[CUSTOMER NAME]],Country[],2,0)</f>
        <v>India</v>
      </c>
      <c r="H206" s="1" t="str">
        <f>VLOOKUP(InputData[[#This Row],[CUSTOMER NAME]],Country[],3,0)</f>
        <v>East</v>
      </c>
      <c r="I206" s="1" t="str">
        <f>TEXT(InputData[[#This Row],[DATE]],"mmm")</f>
        <v>Mar</v>
      </c>
      <c r="J206" s="1">
        <f>WEEKNUM(InputData[[#This Row],[DATE]])</f>
        <v>13</v>
      </c>
    </row>
    <row r="207" spans="1:10" x14ac:dyDescent="0.3">
      <c r="A207" s="3">
        <v>44277</v>
      </c>
      <c r="B207" s="6" t="s">
        <v>84</v>
      </c>
      <c r="C207" s="4" t="s">
        <v>27</v>
      </c>
      <c r="D207" s="5">
        <v>57.120000000000005</v>
      </c>
      <c r="E207" s="1">
        <v>30</v>
      </c>
      <c r="F207" s="13">
        <f>InputData[[#This Row],[UNIT PRICE ($)]]*InputData[[#This Row],[QUANTITY]]</f>
        <v>1713.6000000000001</v>
      </c>
      <c r="G207" s="1" t="str">
        <f>VLOOKUP(InputData[[#This Row],[CUSTOMER NAME]],Country[],2,0)</f>
        <v>Ethiopia</v>
      </c>
      <c r="H207" s="1" t="str">
        <f>VLOOKUP(InputData[[#This Row],[CUSTOMER NAME]],Country[],3,0)</f>
        <v>Export</v>
      </c>
      <c r="I207" s="1" t="str">
        <f>TEXT(InputData[[#This Row],[DATE]],"mmm")</f>
        <v>Mar</v>
      </c>
      <c r="J207" s="1">
        <f>WEEKNUM(InputData[[#This Row],[DATE]])</f>
        <v>13</v>
      </c>
    </row>
    <row r="208" spans="1:10" x14ac:dyDescent="0.3">
      <c r="A208" s="3">
        <v>44278</v>
      </c>
      <c r="B208" s="6" t="s">
        <v>86</v>
      </c>
      <c r="C208" s="4" t="s">
        <v>32</v>
      </c>
      <c r="D208" s="5">
        <v>117.48</v>
      </c>
      <c r="E208" s="1">
        <v>9</v>
      </c>
      <c r="F208" s="13">
        <f>InputData[[#This Row],[UNIT PRICE ($)]]*InputData[[#This Row],[QUANTITY]]</f>
        <v>1057.32</v>
      </c>
      <c r="G208" s="1" t="str">
        <f>VLOOKUP(InputData[[#This Row],[CUSTOMER NAME]],Country[],2,0)</f>
        <v>India</v>
      </c>
      <c r="H208" s="1" t="str">
        <f>VLOOKUP(InputData[[#This Row],[CUSTOMER NAME]],Country[],3,0)</f>
        <v>South</v>
      </c>
      <c r="I208" s="1" t="str">
        <f>TEXT(InputData[[#This Row],[DATE]],"mmm")</f>
        <v>Mar</v>
      </c>
      <c r="J208" s="1">
        <f>WEEKNUM(InputData[[#This Row],[DATE]])</f>
        <v>13</v>
      </c>
    </row>
    <row r="209" spans="1:10" x14ac:dyDescent="0.3">
      <c r="A209" s="3">
        <v>44280</v>
      </c>
      <c r="B209" s="6" t="s">
        <v>62</v>
      </c>
      <c r="C209" s="4" t="s">
        <v>29</v>
      </c>
      <c r="D209" s="5">
        <v>53.11</v>
      </c>
      <c r="E209" s="1">
        <v>8</v>
      </c>
      <c r="F209" s="13">
        <f>InputData[[#This Row],[UNIT PRICE ($)]]*InputData[[#This Row],[QUANTITY]]</f>
        <v>424.88</v>
      </c>
      <c r="G209" s="1" t="str">
        <f>VLOOKUP(InputData[[#This Row],[CUSTOMER NAME]],Country[],2,0)</f>
        <v>India</v>
      </c>
      <c r="H209" s="1" t="str">
        <f>VLOOKUP(InputData[[#This Row],[CUSTOMER NAME]],Country[],3,0)</f>
        <v>Northeast</v>
      </c>
      <c r="I209" s="1" t="str">
        <f>TEXT(InputData[[#This Row],[DATE]],"mmm")</f>
        <v>Mar</v>
      </c>
      <c r="J209" s="1">
        <f>WEEKNUM(InputData[[#This Row],[DATE]])</f>
        <v>13</v>
      </c>
    </row>
    <row r="210" spans="1:10" x14ac:dyDescent="0.3">
      <c r="A210" s="3">
        <v>44280</v>
      </c>
      <c r="B210" s="6" t="s">
        <v>63</v>
      </c>
      <c r="C210" s="4" t="s">
        <v>1</v>
      </c>
      <c r="D210" s="5">
        <v>103.88</v>
      </c>
      <c r="E210" s="1">
        <v>2</v>
      </c>
      <c r="F210" s="13">
        <f>InputData[[#This Row],[UNIT PRICE ($)]]*InputData[[#This Row],[QUANTITY]]</f>
        <v>207.76</v>
      </c>
      <c r="G210" s="1" t="str">
        <f>VLOOKUP(InputData[[#This Row],[CUSTOMER NAME]],Country[],2,0)</f>
        <v>Saudi Arabia</v>
      </c>
      <c r="H210" s="1" t="str">
        <f>VLOOKUP(InputData[[#This Row],[CUSTOMER NAME]],Country[],3,0)</f>
        <v>Export</v>
      </c>
      <c r="I210" s="1" t="str">
        <f>TEXT(InputData[[#This Row],[DATE]],"mmm")</f>
        <v>Mar</v>
      </c>
      <c r="J210" s="1">
        <f>WEEKNUM(InputData[[#This Row],[DATE]])</f>
        <v>13</v>
      </c>
    </row>
    <row r="211" spans="1:10" x14ac:dyDescent="0.3">
      <c r="A211" s="3">
        <v>44280</v>
      </c>
      <c r="B211" s="6" t="s">
        <v>63</v>
      </c>
      <c r="C211" s="4" t="s">
        <v>17</v>
      </c>
      <c r="D211" s="5">
        <v>156.78</v>
      </c>
      <c r="E211" s="1">
        <v>26</v>
      </c>
      <c r="F211" s="13">
        <f>InputData[[#This Row],[UNIT PRICE ($)]]*InputData[[#This Row],[QUANTITY]]</f>
        <v>4076.28</v>
      </c>
      <c r="G211" s="1" t="str">
        <f>VLOOKUP(InputData[[#This Row],[CUSTOMER NAME]],Country[],2,0)</f>
        <v>Saudi Arabia</v>
      </c>
      <c r="H211" s="1" t="str">
        <f>VLOOKUP(InputData[[#This Row],[CUSTOMER NAME]],Country[],3,0)</f>
        <v>Export</v>
      </c>
      <c r="I211" s="1" t="str">
        <f>TEXT(InputData[[#This Row],[DATE]],"mmm")</f>
        <v>Mar</v>
      </c>
      <c r="J211" s="1">
        <f>WEEKNUM(InputData[[#This Row],[DATE]])</f>
        <v>13</v>
      </c>
    </row>
    <row r="212" spans="1:10" x14ac:dyDescent="0.3">
      <c r="A212" s="3">
        <v>44280</v>
      </c>
      <c r="B212" s="6" t="s">
        <v>68</v>
      </c>
      <c r="C212" s="4" t="s">
        <v>30</v>
      </c>
      <c r="D212" s="5">
        <v>201.28</v>
      </c>
      <c r="E212" s="1">
        <v>11</v>
      </c>
      <c r="F212" s="13">
        <f>InputData[[#This Row],[UNIT PRICE ($)]]*InputData[[#This Row],[QUANTITY]]</f>
        <v>2214.08</v>
      </c>
      <c r="G212" s="1" t="str">
        <f>VLOOKUP(InputData[[#This Row],[CUSTOMER NAME]],Country[],2,0)</f>
        <v>Russia</v>
      </c>
      <c r="H212" s="1" t="str">
        <f>VLOOKUP(InputData[[#This Row],[CUSTOMER NAME]],Country[],3,0)</f>
        <v>Export</v>
      </c>
      <c r="I212" s="1" t="str">
        <f>TEXT(InputData[[#This Row],[DATE]],"mmm")</f>
        <v>Mar</v>
      </c>
      <c r="J212" s="1">
        <f>WEEKNUM(InputData[[#This Row],[DATE]])</f>
        <v>13</v>
      </c>
    </row>
    <row r="213" spans="1:10" x14ac:dyDescent="0.3">
      <c r="A213" s="3">
        <v>44280</v>
      </c>
      <c r="B213" s="6" t="s">
        <v>73</v>
      </c>
      <c r="C213" s="4" t="s">
        <v>24</v>
      </c>
      <c r="D213" s="5">
        <v>156.96</v>
      </c>
      <c r="E213" s="1">
        <v>14</v>
      </c>
      <c r="F213" s="13">
        <f>InputData[[#This Row],[UNIT PRICE ($)]]*InputData[[#This Row],[QUANTITY]]</f>
        <v>2197.44</v>
      </c>
      <c r="G213" s="1" t="str">
        <f>VLOOKUP(InputData[[#This Row],[CUSTOMER NAME]],Country[],2,0)</f>
        <v>India</v>
      </c>
      <c r="H213" s="1" t="str">
        <f>VLOOKUP(InputData[[#This Row],[CUSTOMER NAME]],Country[],3,0)</f>
        <v>East</v>
      </c>
      <c r="I213" s="1" t="str">
        <f>TEXT(InputData[[#This Row],[DATE]],"mmm")</f>
        <v>Mar</v>
      </c>
      <c r="J213" s="1">
        <f>WEEKNUM(InputData[[#This Row],[DATE]])</f>
        <v>13</v>
      </c>
    </row>
    <row r="214" spans="1:10" x14ac:dyDescent="0.3">
      <c r="A214" s="3">
        <v>44280</v>
      </c>
      <c r="B214" s="6" t="s">
        <v>74</v>
      </c>
      <c r="C214" s="4" t="s">
        <v>6</v>
      </c>
      <c r="D214" s="5">
        <v>85.5</v>
      </c>
      <c r="E214" s="1">
        <v>4</v>
      </c>
      <c r="F214" s="13">
        <f>InputData[[#This Row],[UNIT PRICE ($)]]*InputData[[#This Row],[QUANTITY]]</f>
        <v>342</v>
      </c>
      <c r="G214" s="1" t="str">
        <f>VLOOKUP(InputData[[#This Row],[CUSTOMER NAME]],Country[],2,0)</f>
        <v>Brazil</v>
      </c>
      <c r="H214" s="1" t="str">
        <f>VLOOKUP(InputData[[#This Row],[CUSTOMER NAME]],Country[],3,0)</f>
        <v>Export</v>
      </c>
      <c r="I214" s="1" t="str">
        <f>TEXT(InputData[[#This Row],[DATE]],"mmm")</f>
        <v>Mar</v>
      </c>
      <c r="J214" s="1">
        <f>WEEKNUM(InputData[[#This Row],[DATE]])</f>
        <v>13</v>
      </c>
    </row>
    <row r="215" spans="1:10" x14ac:dyDescent="0.3">
      <c r="A215" s="3">
        <v>44280</v>
      </c>
      <c r="B215" s="6" t="s">
        <v>81</v>
      </c>
      <c r="C215" s="4" t="s">
        <v>38</v>
      </c>
      <c r="D215" s="5">
        <v>79.92</v>
      </c>
      <c r="E215" s="1">
        <v>2</v>
      </c>
      <c r="F215" s="13">
        <f>InputData[[#This Row],[UNIT PRICE ($)]]*InputData[[#This Row],[QUANTITY]]</f>
        <v>159.84</v>
      </c>
      <c r="G215" s="1" t="str">
        <f>VLOOKUP(InputData[[#This Row],[CUSTOMER NAME]],Country[],2,0)</f>
        <v>India</v>
      </c>
      <c r="H215" s="1" t="str">
        <f>VLOOKUP(InputData[[#This Row],[CUSTOMER NAME]],Country[],3,0)</f>
        <v>East</v>
      </c>
      <c r="I215" s="1" t="str">
        <f>TEXT(InputData[[#This Row],[DATE]],"mmm")</f>
        <v>Mar</v>
      </c>
      <c r="J215" s="1">
        <f>WEEKNUM(InputData[[#This Row],[DATE]])</f>
        <v>13</v>
      </c>
    </row>
    <row r="216" spans="1:10" x14ac:dyDescent="0.3">
      <c r="A216" s="3">
        <v>44281</v>
      </c>
      <c r="B216" s="6" t="s">
        <v>65</v>
      </c>
      <c r="C216" s="4" t="s">
        <v>10</v>
      </c>
      <c r="D216" s="5">
        <v>164.28</v>
      </c>
      <c r="E216" s="1">
        <v>9</v>
      </c>
      <c r="F216" s="13">
        <f>InputData[[#This Row],[UNIT PRICE ($)]]*InputData[[#This Row],[QUANTITY]]</f>
        <v>1478.52</v>
      </c>
      <c r="G216" s="1" t="str">
        <f>VLOOKUP(InputData[[#This Row],[CUSTOMER NAME]],Country[],2,0)</f>
        <v>Pakistan</v>
      </c>
      <c r="H216" s="1" t="str">
        <f>VLOOKUP(InputData[[#This Row],[CUSTOMER NAME]],Country[],3,0)</f>
        <v>Export</v>
      </c>
      <c r="I216" s="1" t="str">
        <f>TEXT(InputData[[#This Row],[DATE]],"mmm")</f>
        <v>Mar</v>
      </c>
      <c r="J216" s="1">
        <f>WEEKNUM(InputData[[#This Row],[DATE]])</f>
        <v>13</v>
      </c>
    </row>
    <row r="217" spans="1:10" x14ac:dyDescent="0.3">
      <c r="A217" s="3">
        <v>44281</v>
      </c>
      <c r="B217" s="6" t="s">
        <v>110</v>
      </c>
      <c r="C217" s="4" t="s">
        <v>1</v>
      </c>
      <c r="D217" s="5">
        <v>103.88</v>
      </c>
      <c r="E217" s="1">
        <v>4</v>
      </c>
      <c r="F217" s="13">
        <f>InputData[[#This Row],[UNIT PRICE ($)]]*InputData[[#This Row],[QUANTITY]]</f>
        <v>415.52</v>
      </c>
      <c r="G217" s="1" t="str">
        <f>VLOOKUP(InputData[[#This Row],[CUSTOMER NAME]],Country[],2,0)</f>
        <v>India</v>
      </c>
      <c r="H217" s="1" t="str">
        <f>VLOOKUP(InputData[[#This Row],[CUSTOMER NAME]],Country[],3,0)</f>
        <v>Western</v>
      </c>
      <c r="I217" s="1" t="str">
        <f>TEXT(InputData[[#This Row],[DATE]],"mmm")</f>
        <v>Mar</v>
      </c>
      <c r="J217" s="1">
        <f>WEEKNUM(InputData[[#This Row],[DATE]])</f>
        <v>13</v>
      </c>
    </row>
    <row r="218" spans="1:10" x14ac:dyDescent="0.3">
      <c r="A218" s="3">
        <v>44281</v>
      </c>
      <c r="B218" s="6" t="s">
        <v>112</v>
      </c>
      <c r="C218" s="4" t="s">
        <v>42</v>
      </c>
      <c r="D218" s="5">
        <v>162</v>
      </c>
      <c r="E218" s="1">
        <v>1</v>
      </c>
      <c r="F218" s="13">
        <f>InputData[[#This Row],[UNIT PRICE ($)]]*InputData[[#This Row],[QUANTITY]]</f>
        <v>162</v>
      </c>
      <c r="G218" s="1" t="str">
        <f>VLOOKUP(InputData[[#This Row],[CUSTOMER NAME]],Country[],2,0)</f>
        <v>India</v>
      </c>
      <c r="H218" s="1" t="str">
        <f>VLOOKUP(InputData[[#This Row],[CUSTOMER NAME]],Country[],3,0)</f>
        <v>North</v>
      </c>
      <c r="I218" s="1" t="str">
        <f>TEXT(InputData[[#This Row],[DATE]],"mmm")</f>
        <v>Mar</v>
      </c>
      <c r="J218" s="1">
        <f>WEEKNUM(InputData[[#This Row],[DATE]])</f>
        <v>13</v>
      </c>
    </row>
    <row r="219" spans="1:10" x14ac:dyDescent="0.3">
      <c r="A219" s="3">
        <v>44281</v>
      </c>
      <c r="B219" s="6" t="s">
        <v>89</v>
      </c>
      <c r="C219" s="4" t="s">
        <v>33</v>
      </c>
      <c r="D219" s="5">
        <v>119.7</v>
      </c>
      <c r="E219" s="1">
        <v>25</v>
      </c>
      <c r="F219" s="13">
        <f>InputData[[#This Row],[UNIT PRICE ($)]]*InputData[[#This Row],[QUANTITY]]</f>
        <v>2992.5</v>
      </c>
      <c r="G219" s="1" t="str">
        <f>VLOOKUP(InputData[[#This Row],[CUSTOMER NAME]],Country[],2,0)</f>
        <v>Mexico</v>
      </c>
      <c r="H219" s="1" t="str">
        <f>VLOOKUP(InputData[[#This Row],[CUSTOMER NAME]],Country[],3,0)</f>
        <v>Export</v>
      </c>
      <c r="I219" s="1" t="str">
        <f>TEXT(InputData[[#This Row],[DATE]],"mmm")</f>
        <v>Mar</v>
      </c>
      <c r="J219" s="1">
        <f>WEEKNUM(InputData[[#This Row],[DATE]])</f>
        <v>13</v>
      </c>
    </row>
    <row r="220" spans="1:10" x14ac:dyDescent="0.3">
      <c r="A220" s="3">
        <v>44282</v>
      </c>
      <c r="B220" s="6" t="s">
        <v>113</v>
      </c>
      <c r="C220" s="4" t="s">
        <v>30</v>
      </c>
      <c r="D220" s="5">
        <v>201.28</v>
      </c>
      <c r="E220" s="1">
        <v>3</v>
      </c>
      <c r="F220" s="13">
        <f>InputData[[#This Row],[UNIT PRICE ($)]]*InputData[[#This Row],[QUANTITY]]</f>
        <v>603.84</v>
      </c>
      <c r="G220" s="1" t="str">
        <f>VLOOKUP(InputData[[#This Row],[CUSTOMER NAME]],Country[],2,0)</f>
        <v>Pakistan</v>
      </c>
      <c r="H220" s="1" t="str">
        <f>VLOOKUP(InputData[[#This Row],[CUSTOMER NAME]],Country[],3,0)</f>
        <v>Export</v>
      </c>
      <c r="I220" s="1" t="str">
        <f>TEXT(InputData[[#This Row],[DATE]],"mmm")</f>
        <v>Mar</v>
      </c>
      <c r="J220" s="1">
        <f>WEEKNUM(InputData[[#This Row],[DATE]])</f>
        <v>13</v>
      </c>
    </row>
    <row r="221" spans="1:10" x14ac:dyDescent="0.3">
      <c r="A221" s="3">
        <v>44283</v>
      </c>
      <c r="B221" s="6" t="s">
        <v>60</v>
      </c>
      <c r="C221" s="4" t="s">
        <v>40</v>
      </c>
      <c r="D221" s="5">
        <v>115.2</v>
      </c>
      <c r="E221" s="1">
        <v>13</v>
      </c>
      <c r="F221" s="13">
        <f>InputData[[#This Row],[UNIT PRICE ($)]]*InputData[[#This Row],[QUANTITY]]</f>
        <v>1497.6000000000001</v>
      </c>
      <c r="G221" s="1" t="str">
        <f>VLOOKUP(InputData[[#This Row],[CUSTOMER NAME]],Country[],2,0)</f>
        <v>Nigeria</v>
      </c>
      <c r="H221" s="1" t="str">
        <f>VLOOKUP(InputData[[#This Row],[CUSTOMER NAME]],Country[],3,0)</f>
        <v>Export</v>
      </c>
      <c r="I221" s="1" t="str">
        <f>TEXT(InputData[[#This Row],[DATE]],"mmm")</f>
        <v>Mar</v>
      </c>
      <c r="J221" s="1">
        <f>WEEKNUM(InputData[[#This Row],[DATE]])</f>
        <v>14</v>
      </c>
    </row>
    <row r="222" spans="1:10" x14ac:dyDescent="0.3">
      <c r="A222" s="3">
        <v>44283</v>
      </c>
      <c r="B222" s="6" t="s">
        <v>61</v>
      </c>
      <c r="C222" s="4" t="s">
        <v>37</v>
      </c>
      <c r="D222" s="5">
        <v>85.76</v>
      </c>
      <c r="E222" s="1">
        <v>3</v>
      </c>
      <c r="F222" s="13">
        <f>InputData[[#This Row],[UNIT PRICE ($)]]*InputData[[#This Row],[QUANTITY]]</f>
        <v>257.28000000000003</v>
      </c>
      <c r="G222" s="1" t="str">
        <f>VLOOKUP(InputData[[#This Row],[CUSTOMER NAME]],Country[],2,0)</f>
        <v>Bangladesh</v>
      </c>
      <c r="H222" s="1" t="str">
        <f>VLOOKUP(InputData[[#This Row],[CUSTOMER NAME]],Country[],3,0)</f>
        <v>Export</v>
      </c>
      <c r="I222" s="1" t="str">
        <f>TEXT(InputData[[#This Row],[DATE]],"mmm")</f>
        <v>Mar</v>
      </c>
      <c r="J222" s="1">
        <f>WEEKNUM(InputData[[#This Row],[DATE]])</f>
        <v>14</v>
      </c>
    </row>
    <row r="223" spans="1:10" x14ac:dyDescent="0.3">
      <c r="A223" s="3">
        <v>44283</v>
      </c>
      <c r="B223" s="6" t="s">
        <v>85</v>
      </c>
      <c r="C223" s="4" t="s">
        <v>7</v>
      </c>
      <c r="D223" s="5">
        <v>47.730000000000004</v>
      </c>
      <c r="E223" s="1">
        <v>8</v>
      </c>
      <c r="F223" s="13">
        <f>InputData[[#This Row],[UNIT PRICE ($)]]*InputData[[#This Row],[QUANTITY]]</f>
        <v>381.84000000000003</v>
      </c>
      <c r="G223" s="1" t="str">
        <f>VLOOKUP(InputData[[#This Row],[CUSTOMER NAME]],Country[],2,0)</f>
        <v>India</v>
      </c>
      <c r="H223" s="1" t="str">
        <f>VLOOKUP(InputData[[#This Row],[CUSTOMER NAME]],Country[],3,0)</f>
        <v>Northeast</v>
      </c>
      <c r="I223" s="1" t="str">
        <f>TEXT(InputData[[#This Row],[DATE]],"mmm")</f>
        <v>Mar</v>
      </c>
      <c r="J223" s="1">
        <f>WEEKNUM(InputData[[#This Row],[DATE]])</f>
        <v>14</v>
      </c>
    </row>
    <row r="224" spans="1:10" x14ac:dyDescent="0.3">
      <c r="A224" s="3">
        <v>44284</v>
      </c>
      <c r="B224" s="6" t="s">
        <v>61</v>
      </c>
      <c r="C224" s="4" t="s">
        <v>32</v>
      </c>
      <c r="D224" s="5">
        <v>117.48</v>
      </c>
      <c r="E224" s="1">
        <v>12</v>
      </c>
      <c r="F224" s="13">
        <f>InputData[[#This Row],[UNIT PRICE ($)]]*InputData[[#This Row],[QUANTITY]]</f>
        <v>1409.76</v>
      </c>
      <c r="G224" s="1" t="str">
        <f>VLOOKUP(InputData[[#This Row],[CUSTOMER NAME]],Country[],2,0)</f>
        <v>Bangladesh</v>
      </c>
      <c r="H224" s="1" t="str">
        <f>VLOOKUP(InputData[[#This Row],[CUSTOMER NAME]],Country[],3,0)</f>
        <v>Export</v>
      </c>
      <c r="I224" s="1" t="str">
        <f>TEXT(InputData[[#This Row],[DATE]],"mmm")</f>
        <v>Mar</v>
      </c>
      <c r="J224" s="1">
        <f>WEEKNUM(InputData[[#This Row],[DATE]])</f>
        <v>14</v>
      </c>
    </row>
    <row r="225" spans="1:10" x14ac:dyDescent="0.3">
      <c r="A225" s="3">
        <v>44284</v>
      </c>
      <c r="B225" s="6" t="s">
        <v>84</v>
      </c>
      <c r="C225" s="4" t="s">
        <v>35</v>
      </c>
      <c r="D225" s="5">
        <v>6.7</v>
      </c>
      <c r="E225" s="1">
        <v>32</v>
      </c>
      <c r="F225" s="13">
        <f>InputData[[#This Row],[UNIT PRICE ($)]]*InputData[[#This Row],[QUANTITY]]</f>
        <v>214.4</v>
      </c>
      <c r="G225" s="1" t="str">
        <f>VLOOKUP(InputData[[#This Row],[CUSTOMER NAME]],Country[],2,0)</f>
        <v>Ethiopia</v>
      </c>
      <c r="H225" s="1" t="str">
        <f>VLOOKUP(InputData[[#This Row],[CUSTOMER NAME]],Country[],3,0)</f>
        <v>Export</v>
      </c>
      <c r="I225" s="1" t="str">
        <f>TEXT(InputData[[#This Row],[DATE]],"mmm")</f>
        <v>Mar</v>
      </c>
      <c r="J225" s="1">
        <f>WEEKNUM(InputData[[#This Row],[DATE]])</f>
        <v>14</v>
      </c>
    </row>
    <row r="226" spans="1:10" x14ac:dyDescent="0.3">
      <c r="A226" s="3">
        <v>44285</v>
      </c>
      <c r="B226" s="6" t="s">
        <v>63</v>
      </c>
      <c r="C226" s="4" t="s">
        <v>38</v>
      </c>
      <c r="D226" s="5">
        <v>79.92</v>
      </c>
      <c r="E226" s="1">
        <v>1</v>
      </c>
      <c r="F226" s="13">
        <f>InputData[[#This Row],[UNIT PRICE ($)]]*InputData[[#This Row],[QUANTITY]]</f>
        <v>79.92</v>
      </c>
      <c r="G226" s="1" t="str">
        <f>VLOOKUP(InputData[[#This Row],[CUSTOMER NAME]],Country[],2,0)</f>
        <v>Saudi Arabia</v>
      </c>
      <c r="H226" s="1" t="str">
        <f>VLOOKUP(InputData[[#This Row],[CUSTOMER NAME]],Country[],3,0)</f>
        <v>Export</v>
      </c>
      <c r="I226" s="1" t="str">
        <f>TEXT(InputData[[#This Row],[DATE]],"mmm")</f>
        <v>Mar</v>
      </c>
      <c r="J226" s="1">
        <f>WEEKNUM(InputData[[#This Row],[DATE]])</f>
        <v>14</v>
      </c>
    </row>
    <row r="227" spans="1:10" x14ac:dyDescent="0.3">
      <c r="A227" s="3">
        <v>44285</v>
      </c>
      <c r="B227" s="6" t="s">
        <v>73</v>
      </c>
      <c r="C227" s="4" t="s">
        <v>1</v>
      </c>
      <c r="D227" s="5">
        <v>103.88</v>
      </c>
      <c r="E227" s="1">
        <v>13</v>
      </c>
      <c r="F227" s="13">
        <f>InputData[[#This Row],[UNIT PRICE ($)]]*InputData[[#This Row],[QUANTITY]]</f>
        <v>1350.44</v>
      </c>
      <c r="G227" s="1" t="str">
        <f>VLOOKUP(InputData[[#This Row],[CUSTOMER NAME]],Country[],2,0)</f>
        <v>India</v>
      </c>
      <c r="H227" s="1" t="str">
        <f>VLOOKUP(InputData[[#This Row],[CUSTOMER NAME]],Country[],3,0)</f>
        <v>East</v>
      </c>
      <c r="I227" s="1" t="str">
        <f>TEXT(InputData[[#This Row],[DATE]],"mmm")</f>
        <v>Mar</v>
      </c>
      <c r="J227" s="1">
        <f>WEEKNUM(InputData[[#This Row],[DATE]])</f>
        <v>14</v>
      </c>
    </row>
    <row r="228" spans="1:10" x14ac:dyDescent="0.3">
      <c r="A228" s="3">
        <v>44286</v>
      </c>
      <c r="B228" s="6" t="s">
        <v>77</v>
      </c>
      <c r="C228" s="4" t="s">
        <v>42</v>
      </c>
      <c r="D228" s="5">
        <v>162</v>
      </c>
      <c r="E228" s="1">
        <v>3</v>
      </c>
      <c r="F228" s="13">
        <f>InputData[[#This Row],[UNIT PRICE ($)]]*InputData[[#This Row],[QUANTITY]]</f>
        <v>486</v>
      </c>
      <c r="G228" s="1" t="str">
        <f>VLOOKUP(InputData[[#This Row],[CUSTOMER NAME]],Country[],2,0)</f>
        <v>India</v>
      </c>
      <c r="H228" s="1" t="str">
        <f>VLOOKUP(InputData[[#This Row],[CUSTOMER NAME]],Country[],3,0)</f>
        <v>Western</v>
      </c>
      <c r="I228" s="1" t="str">
        <f>TEXT(InputData[[#This Row],[DATE]],"mmm")</f>
        <v>Mar</v>
      </c>
      <c r="J228" s="1">
        <f>WEEKNUM(InputData[[#This Row],[DATE]])</f>
        <v>14</v>
      </c>
    </row>
    <row r="229" spans="1:10" x14ac:dyDescent="0.3">
      <c r="A229" s="3">
        <v>44286</v>
      </c>
      <c r="B229" s="6" t="s">
        <v>89</v>
      </c>
      <c r="C229" s="4" t="s">
        <v>5</v>
      </c>
      <c r="D229" s="5">
        <v>155.61000000000001</v>
      </c>
      <c r="E229" s="1">
        <v>33</v>
      </c>
      <c r="F229" s="13">
        <f>InputData[[#This Row],[UNIT PRICE ($)]]*InputData[[#This Row],[QUANTITY]]</f>
        <v>5135.13</v>
      </c>
      <c r="G229" s="1" t="str">
        <f>VLOOKUP(InputData[[#This Row],[CUSTOMER NAME]],Country[],2,0)</f>
        <v>Mexico</v>
      </c>
      <c r="H229" s="1" t="str">
        <f>VLOOKUP(InputData[[#This Row],[CUSTOMER NAME]],Country[],3,0)</f>
        <v>Export</v>
      </c>
      <c r="I229" s="1" t="str">
        <f>TEXT(InputData[[#This Row],[DATE]],"mmm")</f>
        <v>Mar</v>
      </c>
      <c r="J229" s="1">
        <f>WEEKNUM(InputData[[#This Row],[DATE]])</f>
        <v>14</v>
      </c>
    </row>
    <row r="230" spans="1:10" x14ac:dyDescent="0.3">
      <c r="A230" s="3">
        <v>44287</v>
      </c>
      <c r="B230" s="6" t="s">
        <v>67</v>
      </c>
      <c r="C230" s="4" t="s">
        <v>11</v>
      </c>
      <c r="D230" s="5">
        <v>48.4</v>
      </c>
      <c r="E230" s="1">
        <v>3</v>
      </c>
      <c r="F230" s="13">
        <f>InputData[[#This Row],[UNIT PRICE ($)]]*InputData[[#This Row],[QUANTITY]]</f>
        <v>145.19999999999999</v>
      </c>
      <c r="G230" s="1" t="str">
        <f>VLOOKUP(InputData[[#This Row],[CUSTOMER NAME]],Country[],2,0)</f>
        <v>United Kingdom</v>
      </c>
      <c r="H230" s="1" t="str">
        <f>VLOOKUP(InputData[[#This Row],[CUSTOMER NAME]],Country[],3,0)</f>
        <v>Export</v>
      </c>
      <c r="I230" s="1" t="str">
        <f>TEXT(InputData[[#This Row],[DATE]],"mmm")</f>
        <v>Apr</v>
      </c>
      <c r="J230" s="1">
        <f>WEEKNUM(InputData[[#This Row],[DATE]])</f>
        <v>14</v>
      </c>
    </row>
    <row r="231" spans="1:10" x14ac:dyDescent="0.3">
      <c r="A231" s="3">
        <v>44287</v>
      </c>
      <c r="B231" s="6" t="s">
        <v>88</v>
      </c>
      <c r="C231" s="4" t="s">
        <v>2</v>
      </c>
      <c r="D231" s="5">
        <v>142.80000000000001</v>
      </c>
      <c r="E231" s="1">
        <v>2</v>
      </c>
      <c r="F231" s="13">
        <f>InputData[[#This Row],[UNIT PRICE ($)]]*InputData[[#This Row],[QUANTITY]]</f>
        <v>285.60000000000002</v>
      </c>
      <c r="G231" s="1" t="str">
        <f>VLOOKUP(InputData[[#This Row],[CUSTOMER NAME]],Country[],2,0)</f>
        <v>India</v>
      </c>
      <c r="H231" s="1" t="str">
        <f>VLOOKUP(InputData[[#This Row],[CUSTOMER NAME]],Country[],3,0)</f>
        <v>South</v>
      </c>
      <c r="I231" s="1" t="str">
        <f>TEXT(InputData[[#This Row],[DATE]],"mmm")</f>
        <v>Apr</v>
      </c>
      <c r="J231" s="1">
        <f>WEEKNUM(InputData[[#This Row],[DATE]])</f>
        <v>14</v>
      </c>
    </row>
    <row r="232" spans="1:10" x14ac:dyDescent="0.3">
      <c r="A232" s="3">
        <v>44288</v>
      </c>
      <c r="B232" s="6" t="s">
        <v>61</v>
      </c>
      <c r="C232" s="4" t="s">
        <v>37</v>
      </c>
      <c r="D232" s="5">
        <v>85.76</v>
      </c>
      <c r="E232" s="1">
        <v>24</v>
      </c>
      <c r="F232" s="13">
        <f>InputData[[#This Row],[UNIT PRICE ($)]]*InputData[[#This Row],[QUANTITY]]</f>
        <v>2058.2400000000002</v>
      </c>
      <c r="G232" s="1" t="str">
        <f>VLOOKUP(InputData[[#This Row],[CUSTOMER NAME]],Country[],2,0)</f>
        <v>Bangladesh</v>
      </c>
      <c r="H232" s="1" t="str">
        <f>VLOOKUP(InputData[[#This Row],[CUSTOMER NAME]],Country[],3,0)</f>
        <v>Export</v>
      </c>
      <c r="I232" s="1" t="str">
        <f>TEXT(InputData[[#This Row],[DATE]],"mmm")</f>
        <v>Apr</v>
      </c>
      <c r="J232" s="1">
        <f>WEEKNUM(InputData[[#This Row],[DATE]])</f>
        <v>14</v>
      </c>
    </row>
    <row r="233" spans="1:10" x14ac:dyDescent="0.3">
      <c r="A233" s="3">
        <v>44288</v>
      </c>
      <c r="B233" s="6" t="s">
        <v>71</v>
      </c>
      <c r="C233" s="4" t="s">
        <v>2</v>
      </c>
      <c r="D233" s="5">
        <v>142.80000000000001</v>
      </c>
      <c r="E233" s="1">
        <v>3</v>
      </c>
      <c r="F233" s="13">
        <f>InputData[[#This Row],[UNIT PRICE ($)]]*InputData[[#This Row],[QUANTITY]]</f>
        <v>428.40000000000003</v>
      </c>
      <c r="G233" s="1" t="str">
        <f>VLOOKUP(InputData[[#This Row],[CUSTOMER NAME]],Country[],2,0)</f>
        <v>India</v>
      </c>
      <c r="H233" s="1" t="str">
        <f>VLOOKUP(InputData[[#This Row],[CUSTOMER NAME]],Country[],3,0)</f>
        <v>Central</v>
      </c>
      <c r="I233" s="1" t="str">
        <f>TEXT(InputData[[#This Row],[DATE]],"mmm")</f>
        <v>Apr</v>
      </c>
      <c r="J233" s="1">
        <f>WEEKNUM(InputData[[#This Row],[DATE]])</f>
        <v>14</v>
      </c>
    </row>
    <row r="234" spans="1:10" x14ac:dyDescent="0.3">
      <c r="A234" s="3">
        <v>44290</v>
      </c>
      <c r="B234" s="6" t="s">
        <v>61</v>
      </c>
      <c r="C234" s="4" t="s">
        <v>9</v>
      </c>
      <c r="D234" s="5">
        <v>7.8599999999999994</v>
      </c>
      <c r="E234" s="1">
        <v>9</v>
      </c>
      <c r="F234" s="13">
        <f>InputData[[#This Row],[UNIT PRICE ($)]]*InputData[[#This Row],[QUANTITY]]</f>
        <v>70.739999999999995</v>
      </c>
      <c r="G234" s="1" t="str">
        <f>VLOOKUP(InputData[[#This Row],[CUSTOMER NAME]],Country[],2,0)</f>
        <v>Bangladesh</v>
      </c>
      <c r="H234" s="1" t="str">
        <f>VLOOKUP(InputData[[#This Row],[CUSTOMER NAME]],Country[],3,0)</f>
        <v>Export</v>
      </c>
      <c r="I234" s="1" t="str">
        <f>TEXT(InputData[[#This Row],[DATE]],"mmm")</f>
        <v>Apr</v>
      </c>
      <c r="J234" s="1">
        <f>WEEKNUM(InputData[[#This Row],[DATE]])</f>
        <v>15</v>
      </c>
    </row>
    <row r="235" spans="1:10" x14ac:dyDescent="0.3">
      <c r="A235" s="3">
        <v>44290</v>
      </c>
      <c r="B235" s="6" t="s">
        <v>63</v>
      </c>
      <c r="C235" s="4" t="s">
        <v>34</v>
      </c>
      <c r="D235" s="5">
        <v>58.3</v>
      </c>
      <c r="E235" s="1">
        <v>20</v>
      </c>
      <c r="F235" s="13">
        <f>InputData[[#This Row],[UNIT PRICE ($)]]*InputData[[#This Row],[QUANTITY]]</f>
        <v>1166</v>
      </c>
      <c r="G235" s="1" t="str">
        <f>VLOOKUP(InputData[[#This Row],[CUSTOMER NAME]],Country[],2,0)</f>
        <v>Saudi Arabia</v>
      </c>
      <c r="H235" s="1" t="str">
        <f>VLOOKUP(InputData[[#This Row],[CUSTOMER NAME]],Country[],3,0)</f>
        <v>Export</v>
      </c>
      <c r="I235" s="1" t="str">
        <f>TEXT(InputData[[#This Row],[DATE]],"mmm")</f>
        <v>Apr</v>
      </c>
      <c r="J235" s="1">
        <f>WEEKNUM(InputData[[#This Row],[DATE]])</f>
        <v>15</v>
      </c>
    </row>
    <row r="236" spans="1:10" x14ac:dyDescent="0.3">
      <c r="A236" s="3">
        <v>44290</v>
      </c>
      <c r="B236" s="6" t="s">
        <v>113</v>
      </c>
      <c r="C236" s="4" t="s">
        <v>40</v>
      </c>
      <c r="D236" s="5">
        <v>115.2</v>
      </c>
      <c r="E236" s="1">
        <v>4</v>
      </c>
      <c r="F236" s="13">
        <f>InputData[[#This Row],[UNIT PRICE ($)]]*InputData[[#This Row],[QUANTITY]]</f>
        <v>460.8</v>
      </c>
      <c r="G236" s="1" t="str">
        <f>VLOOKUP(InputData[[#This Row],[CUSTOMER NAME]],Country[],2,0)</f>
        <v>Pakistan</v>
      </c>
      <c r="H236" s="1" t="str">
        <f>VLOOKUP(InputData[[#This Row],[CUSTOMER NAME]],Country[],3,0)</f>
        <v>Export</v>
      </c>
      <c r="I236" s="1" t="str">
        <f>TEXT(InputData[[#This Row],[DATE]],"mmm")</f>
        <v>Apr</v>
      </c>
      <c r="J236" s="1">
        <f>WEEKNUM(InputData[[#This Row],[DATE]])</f>
        <v>15</v>
      </c>
    </row>
    <row r="237" spans="1:10" x14ac:dyDescent="0.3">
      <c r="A237" s="3">
        <v>44291</v>
      </c>
      <c r="B237" s="6" t="s">
        <v>110</v>
      </c>
      <c r="C237" s="4" t="s">
        <v>1</v>
      </c>
      <c r="D237" s="5">
        <v>103.88</v>
      </c>
      <c r="E237" s="1">
        <v>34</v>
      </c>
      <c r="F237" s="13">
        <f>InputData[[#This Row],[UNIT PRICE ($)]]*InputData[[#This Row],[QUANTITY]]</f>
        <v>3531.92</v>
      </c>
      <c r="G237" s="1" t="str">
        <f>VLOOKUP(InputData[[#This Row],[CUSTOMER NAME]],Country[],2,0)</f>
        <v>India</v>
      </c>
      <c r="H237" s="1" t="str">
        <f>VLOOKUP(InputData[[#This Row],[CUSTOMER NAME]],Country[],3,0)</f>
        <v>Western</v>
      </c>
      <c r="I237" s="1" t="str">
        <f>TEXT(InputData[[#This Row],[DATE]],"mmm")</f>
        <v>Apr</v>
      </c>
      <c r="J237" s="1">
        <f>WEEKNUM(InputData[[#This Row],[DATE]])</f>
        <v>15</v>
      </c>
    </row>
    <row r="238" spans="1:10" x14ac:dyDescent="0.3">
      <c r="A238" s="3">
        <v>44291</v>
      </c>
      <c r="B238" s="6" t="s">
        <v>80</v>
      </c>
      <c r="C238" s="4" t="s">
        <v>31</v>
      </c>
      <c r="D238" s="5">
        <v>104.16</v>
      </c>
      <c r="E238" s="1">
        <v>15</v>
      </c>
      <c r="F238" s="13">
        <f>InputData[[#This Row],[UNIT PRICE ($)]]*InputData[[#This Row],[QUANTITY]]</f>
        <v>1562.3999999999999</v>
      </c>
      <c r="G238" s="1" t="str">
        <f>VLOOKUP(InputData[[#This Row],[CUSTOMER NAME]],Country[],2,0)</f>
        <v>South Africa</v>
      </c>
      <c r="H238" s="1" t="str">
        <f>VLOOKUP(InputData[[#This Row],[CUSTOMER NAME]],Country[],3,0)</f>
        <v>Export</v>
      </c>
      <c r="I238" s="1" t="str">
        <f>TEXT(InputData[[#This Row],[DATE]],"mmm")</f>
        <v>Apr</v>
      </c>
      <c r="J238" s="1">
        <f>WEEKNUM(InputData[[#This Row],[DATE]])</f>
        <v>15</v>
      </c>
    </row>
    <row r="239" spans="1:10" x14ac:dyDescent="0.3">
      <c r="A239" s="3">
        <v>44291</v>
      </c>
      <c r="B239" s="6" t="s">
        <v>113</v>
      </c>
      <c r="C239" s="4" t="s">
        <v>8</v>
      </c>
      <c r="D239" s="5">
        <v>94.62</v>
      </c>
      <c r="E239" s="1">
        <v>29</v>
      </c>
      <c r="F239" s="13">
        <f>InputData[[#This Row],[UNIT PRICE ($)]]*InputData[[#This Row],[QUANTITY]]</f>
        <v>2743.98</v>
      </c>
      <c r="G239" s="1" t="str">
        <f>VLOOKUP(InputData[[#This Row],[CUSTOMER NAME]],Country[],2,0)</f>
        <v>Pakistan</v>
      </c>
      <c r="H239" s="1" t="str">
        <f>VLOOKUP(InputData[[#This Row],[CUSTOMER NAME]],Country[],3,0)</f>
        <v>Export</v>
      </c>
      <c r="I239" s="1" t="str">
        <f>TEXT(InputData[[#This Row],[DATE]],"mmm")</f>
        <v>Apr</v>
      </c>
      <c r="J239" s="1">
        <f>WEEKNUM(InputData[[#This Row],[DATE]])</f>
        <v>15</v>
      </c>
    </row>
    <row r="240" spans="1:10" x14ac:dyDescent="0.3">
      <c r="A240" s="3">
        <v>44292</v>
      </c>
      <c r="B240" s="6" t="s">
        <v>110</v>
      </c>
      <c r="C240" s="4" t="s">
        <v>21</v>
      </c>
      <c r="D240" s="5">
        <v>162.54</v>
      </c>
      <c r="E240" s="1">
        <v>39</v>
      </c>
      <c r="F240" s="13">
        <f>InputData[[#This Row],[UNIT PRICE ($)]]*InputData[[#This Row],[QUANTITY]]</f>
        <v>6339.0599999999995</v>
      </c>
      <c r="G240" s="1" t="str">
        <f>VLOOKUP(InputData[[#This Row],[CUSTOMER NAME]],Country[],2,0)</f>
        <v>India</v>
      </c>
      <c r="H240" s="1" t="str">
        <f>VLOOKUP(InputData[[#This Row],[CUSTOMER NAME]],Country[],3,0)</f>
        <v>Western</v>
      </c>
      <c r="I240" s="1" t="str">
        <f>TEXT(InputData[[#This Row],[DATE]],"mmm")</f>
        <v>Apr</v>
      </c>
      <c r="J240" s="1">
        <f>WEEKNUM(InputData[[#This Row],[DATE]])</f>
        <v>15</v>
      </c>
    </row>
    <row r="241" spans="1:10" x14ac:dyDescent="0.3">
      <c r="A241" s="3">
        <v>44292</v>
      </c>
      <c r="B241" s="6" t="s">
        <v>76</v>
      </c>
      <c r="C241" s="4" t="s">
        <v>40</v>
      </c>
      <c r="D241" s="5">
        <v>115.2</v>
      </c>
      <c r="E241" s="1">
        <v>2</v>
      </c>
      <c r="F241" s="13">
        <f>InputData[[#This Row],[UNIT PRICE ($)]]*InputData[[#This Row],[QUANTITY]]</f>
        <v>230.4</v>
      </c>
      <c r="G241" s="1" t="str">
        <f>VLOOKUP(InputData[[#This Row],[CUSTOMER NAME]],Country[],2,0)</f>
        <v>Saudi Arabia</v>
      </c>
      <c r="H241" s="1" t="str">
        <f>VLOOKUP(InputData[[#This Row],[CUSTOMER NAME]],Country[],3,0)</f>
        <v>Export</v>
      </c>
      <c r="I241" s="1" t="str">
        <f>TEXT(InputData[[#This Row],[DATE]],"mmm")</f>
        <v>Apr</v>
      </c>
      <c r="J241" s="1">
        <f>WEEKNUM(InputData[[#This Row],[DATE]])</f>
        <v>15</v>
      </c>
    </row>
    <row r="242" spans="1:10" x14ac:dyDescent="0.3">
      <c r="A242" s="3">
        <v>44293</v>
      </c>
      <c r="B242" s="6" t="s">
        <v>73</v>
      </c>
      <c r="C242" s="4" t="s">
        <v>26</v>
      </c>
      <c r="D242" s="5">
        <v>24.66</v>
      </c>
      <c r="E242" s="1">
        <v>7</v>
      </c>
      <c r="F242" s="13">
        <f>InputData[[#This Row],[UNIT PRICE ($)]]*InputData[[#This Row],[QUANTITY]]</f>
        <v>172.62</v>
      </c>
      <c r="G242" s="1" t="str">
        <f>VLOOKUP(InputData[[#This Row],[CUSTOMER NAME]],Country[],2,0)</f>
        <v>India</v>
      </c>
      <c r="H242" s="1" t="str">
        <f>VLOOKUP(InputData[[#This Row],[CUSTOMER NAME]],Country[],3,0)</f>
        <v>East</v>
      </c>
      <c r="I242" s="1" t="str">
        <f>TEXT(InputData[[#This Row],[DATE]],"mmm")</f>
        <v>Apr</v>
      </c>
      <c r="J242" s="1">
        <f>WEEKNUM(InputData[[#This Row],[DATE]])</f>
        <v>15</v>
      </c>
    </row>
    <row r="243" spans="1:10" x14ac:dyDescent="0.3">
      <c r="A243" s="3">
        <v>44295</v>
      </c>
      <c r="B243" s="6" t="s">
        <v>67</v>
      </c>
      <c r="C243" s="4" t="s">
        <v>2</v>
      </c>
      <c r="D243" s="5">
        <v>142.80000000000001</v>
      </c>
      <c r="E243" s="1">
        <v>9</v>
      </c>
      <c r="F243" s="13">
        <f>InputData[[#This Row],[UNIT PRICE ($)]]*InputData[[#This Row],[QUANTITY]]</f>
        <v>1285.2</v>
      </c>
      <c r="G243" s="1" t="str">
        <f>VLOOKUP(InputData[[#This Row],[CUSTOMER NAME]],Country[],2,0)</f>
        <v>United Kingdom</v>
      </c>
      <c r="H243" s="1" t="str">
        <f>VLOOKUP(InputData[[#This Row],[CUSTOMER NAME]],Country[],3,0)</f>
        <v>Export</v>
      </c>
      <c r="I243" s="1" t="str">
        <f>TEXT(InputData[[#This Row],[DATE]],"mmm")</f>
        <v>Apr</v>
      </c>
      <c r="J243" s="1">
        <f>WEEKNUM(InputData[[#This Row],[DATE]])</f>
        <v>15</v>
      </c>
    </row>
    <row r="244" spans="1:10" x14ac:dyDescent="0.3">
      <c r="A244" s="3">
        <v>44295</v>
      </c>
      <c r="B244" s="6" t="s">
        <v>76</v>
      </c>
      <c r="C244" s="4" t="s">
        <v>5</v>
      </c>
      <c r="D244" s="5">
        <v>155.61000000000001</v>
      </c>
      <c r="E244" s="1">
        <v>3</v>
      </c>
      <c r="F244" s="13">
        <f>InputData[[#This Row],[UNIT PRICE ($)]]*InputData[[#This Row],[QUANTITY]]</f>
        <v>466.83000000000004</v>
      </c>
      <c r="G244" s="1" t="str">
        <f>VLOOKUP(InputData[[#This Row],[CUSTOMER NAME]],Country[],2,0)</f>
        <v>Saudi Arabia</v>
      </c>
      <c r="H244" s="1" t="str">
        <f>VLOOKUP(InputData[[#This Row],[CUSTOMER NAME]],Country[],3,0)</f>
        <v>Export</v>
      </c>
      <c r="I244" s="1" t="str">
        <f>TEXT(InputData[[#This Row],[DATE]],"mmm")</f>
        <v>Apr</v>
      </c>
      <c r="J244" s="1">
        <f>WEEKNUM(InputData[[#This Row],[DATE]])</f>
        <v>15</v>
      </c>
    </row>
    <row r="245" spans="1:10" x14ac:dyDescent="0.3">
      <c r="A245" s="3">
        <v>44295</v>
      </c>
      <c r="B245" s="6" t="s">
        <v>76</v>
      </c>
      <c r="C245" s="4" t="s">
        <v>39</v>
      </c>
      <c r="D245" s="5">
        <v>42.55</v>
      </c>
      <c r="E245" s="1">
        <v>12</v>
      </c>
      <c r="F245" s="13">
        <f>InputData[[#This Row],[UNIT PRICE ($)]]*InputData[[#This Row],[QUANTITY]]</f>
        <v>510.59999999999997</v>
      </c>
      <c r="G245" s="1" t="str">
        <f>VLOOKUP(InputData[[#This Row],[CUSTOMER NAME]],Country[],2,0)</f>
        <v>Saudi Arabia</v>
      </c>
      <c r="H245" s="1" t="str">
        <f>VLOOKUP(InputData[[#This Row],[CUSTOMER NAME]],Country[],3,0)</f>
        <v>Export</v>
      </c>
      <c r="I245" s="1" t="str">
        <f>TEXT(InputData[[#This Row],[DATE]],"mmm")</f>
        <v>Apr</v>
      </c>
      <c r="J245" s="1">
        <f>WEEKNUM(InputData[[#This Row],[DATE]])</f>
        <v>15</v>
      </c>
    </row>
    <row r="246" spans="1:10" x14ac:dyDescent="0.3">
      <c r="A246" s="3">
        <v>44295</v>
      </c>
      <c r="B246" s="6" t="s">
        <v>82</v>
      </c>
      <c r="C246" s="4" t="s">
        <v>17</v>
      </c>
      <c r="D246" s="5">
        <v>156.78</v>
      </c>
      <c r="E246" s="1">
        <v>8</v>
      </c>
      <c r="F246" s="13">
        <f>InputData[[#This Row],[UNIT PRICE ($)]]*InputData[[#This Row],[QUANTITY]]</f>
        <v>1254.24</v>
      </c>
      <c r="G246" s="1" t="str">
        <f>VLOOKUP(InputData[[#This Row],[CUSTOMER NAME]],Country[],2,0)</f>
        <v>India</v>
      </c>
      <c r="H246" s="1" t="str">
        <f>VLOOKUP(InputData[[#This Row],[CUSTOMER NAME]],Country[],3,0)</f>
        <v>Western</v>
      </c>
      <c r="I246" s="1" t="str">
        <f>TEXT(InputData[[#This Row],[DATE]],"mmm")</f>
        <v>Apr</v>
      </c>
      <c r="J246" s="1">
        <f>WEEKNUM(InputData[[#This Row],[DATE]])</f>
        <v>15</v>
      </c>
    </row>
    <row r="247" spans="1:10" x14ac:dyDescent="0.3">
      <c r="A247" s="3">
        <v>44296</v>
      </c>
      <c r="B247" s="6" t="s">
        <v>110</v>
      </c>
      <c r="C247" s="4" t="s">
        <v>22</v>
      </c>
      <c r="D247" s="5">
        <v>141.57</v>
      </c>
      <c r="E247" s="1">
        <v>14</v>
      </c>
      <c r="F247" s="13">
        <f>InputData[[#This Row],[UNIT PRICE ($)]]*InputData[[#This Row],[QUANTITY]]</f>
        <v>1981.98</v>
      </c>
      <c r="G247" s="1" t="str">
        <f>VLOOKUP(InputData[[#This Row],[CUSTOMER NAME]],Country[],2,0)</f>
        <v>India</v>
      </c>
      <c r="H247" s="1" t="str">
        <f>VLOOKUP(InputData[[#This Row],[CUSTOMER NAME]],Country[],3,0)</f>
        <v>Western</v>
      </c>
      <c r="I247" s="1" t="str">
        <f>TEXT(InputData[[#This Row],[DATE]],"mmm")</f>
        <v>Apr</v>
      </c>
      <c r="J247" s="1">
        <f>WEEKNUM(InputData[[#This Row],[DATE]])</f>
        <v>15</v>
      </c>
    </row>
    <row r="248" spans="1:10" x14ac:dyDescent="0.3">
      <c r="A248" s="3">
        <v>44296</v>
      </c>
      <c r="B248" s="6" t="s">
        <v>71</v>
      </c>
      <c r="C248" s="4" t="s">
        <v>41</v>
      </c>
      <c r="D248" s="5">
        <v>173.88</v>
      </c>
      <c r="E248" s="1">
        <v>17</v>
      </c>
      <c r="F248" s="13">
        <f>InputData[[#This Row],[UNIT PRICE ($)]]*InputData[[#This Row],[QUANTITY]]</f>
        <v>2955.96</v>
      </c>
      <c r="G248" s="1" t="str">
        <f>VLOOKUP(InputData[[#This Row],[CUSTOMER NAME]],Country[],2,0)</f>
        <v>India</v>
      </c>
      <c r="H248" s="1" t="str">
        <f>VLOOKUP(InputData[[#This Row],[CUSTOMER NAME]],Country[],3,0)</f>
        <v>Central</v>
      </c>
      <c r="I248" s="1" t="str">
        <f>TEXT(InputData[[#This Row],[DATE]],"mmm")</f>
        <v>Apr</v>
      </c>
      <c r="J248" s="1">
        <f>WEEKNUM(InputData[[#This Row],[DATE]])</f>
        <v>15</v>
      </c>
    </row>
    <row r="249" spans="1:10" x14ac:dyDescent="0.3">
      <c r="A249" s="3">
        <v>44296</v>
      </c>
      <c r="B249" s="6" t="s">
        <v>79</v>
      </c>
      <c r="C249" s="4" t="s">
        <v>37</v>
      </c>
      <c r="D249" s="5">
        <v>85.76</v>
      </c>
      <c r="E249" s="1">
        <v>36</v>
      </c>
      <c r="F249" s="13">
        <f>InputData[[#This Row],[UNIT PRICE ($)]]*InputData[[#This Row],[QUANTITY]]</f>
        <v>3087.36</v>
      </c>
      <c r="G249" s="1" t="str">
        <f>VLOOKUP(InputData[[#This Row],[CUSTOMER NAME]],Country[],2,0)</f>
        <v>United Kingdom</v>
      </c>
      <c r="H249" s="1" t="str">
        <f>VLOOKUP(InputData[[#This Row],[CUSTOMER NAME]],Country[],3,0)</f>
        <v>Export</v>
      </c>
      <c r="I249" s="1" t="str">
        <f>TEXT(InputData[[#This Row],[DATE]],"mmm")</f>
        <v>Apr</v>
      </c>
      <c r="J249" s="1">
        <f>WEEKNUM(InputData[[#This Row],[DATE]])</f>
        <v>15</v>
      </c>
    </row>
    <row r="250" spans="1:10" x14ac:dyDescent="0.3">
      <c r="A250" s="3">
        <v>44297</v>
      </c>
      <c r="B250" s="6" t="s">
        <v>87</v>
      </c>
      <c r="C250" s="4" t="s">
        <v>9</v>
      </c>
      <c r="D250" s="5">
        <v>7.8599999999999994</v>
      </c>
      <c r="E250" s="1">
        <v>8</v>
      </c>
      <c r="F250" s="13">
        <f>InputData[[#This Row],[UNIT PRICE ($)]]*InputData[[#This Row],[QUANTITY]]</f>
        <v>62.879999999999995</v>
      </c>
      <c r="G250" s="1" t="str">
        <f>VLOOKUP(InputData[[#This Row],[CUSTOMER NAME]],Country[],2,0)</f>
        <v>France</v>
      </c>
      <c r="H250" s="1" t="str">
        <f>VLOOKUP(InputData[[#This Row],[CUSTOMER NAME]],Country[],3,0)</f>
        <v>Export</v>
      </c>
      <c r="I250" s="1" t="str">
        <f>TEXT(InputData[[#This Row],[DATE]],"mmm")</f>
        <v>Apr</v>
      </c>
      <c r="J250" s="1">
        <f>WEEKNUM(InputData[[#This Row],[DATE]])</f>
        <v>16</v>
      </c>
    </row>
    <row r="251" spans="1:10" x14ac:dyDescent="0.3">
      <c r="A251" s="3">
        <v>44298</v>
      </c>
      <c r="B251" s="6" t="s">
        <v>63</v>
      </c>
      <c r="C251" s="4" t="s">
        <v>27</v>
      </c>
      <c r="D251" s="5">
        <v>57.120000000000005</v>
      </c>
      <c r="E251" s="1">
        <v>9</v>
      </c>
      <c r="F251" s="13">
        <f>InputData[[#This Row],[UNIT PRICE ($)]]*InputData[[#This Row],[QUANTITY]]</f>
        <v>514.08000000000004</v>
      </c>
      <c r="G251" s="1" t="str">
        <f>VLOOKUP(InputData[[#This Row],[CUSTOMER NAME]],Country[],2,0)</f>
        <v>Saudi Arabia</v>
      </c>
      <c r="H251" s="1" t="str">
        <f>VLOOKUP(InputData[[#This Row],[CUSTOMER NAME]],Country[],3,0)</f>
        <v>Export</v>
      </c>
      <c r="I251" s="1" t="str">
        <f>TEXT(InputData[[#This Row],[DATE]],"mmm")</f>
        <v>Apr</v>
      </c>
      <c r="J251" s="1">
        <f>WEEKNUM(InputData[[#This Row],[DATE]])</f>
        <v>16</v>
      </c>
    </row>
    <row r="252" spans="1:10" x14ac:dyDescent="0.3">
      <c r="A252" s="3">
        <v>44298</v>
      </c>
      <c r="B252" s="6" t="s">
        <v>64</v>
      </c>
      <c r="C252" s="4" t="s">
        <v>15</v>
      </c>
      <c r="D252" s="5">
        <v>15.719999999999999</v>
      </c>
      <c r="E252" s="1">
        <v>14</v>
      </c>
      <c r="F252" s="13">
        <f>InputData[[#This Row],[UNIT PRICE ($)]]*InputData[[#This Row],[QUANTITY]]</f>
        <v>220.07999999999998</v>
      </c>
      <c r="G252" s="1" t="str">
        <f>VLOOKUP(InputData[[#This Row],[CUSTOMER NAME]],Country[],2,0)</f>
        <v>India</v>
      </c>
      <c r="H252" s="1" t="str">
        <f>VLOOKUP(InputData[[#This Row],[CUSTOMER NAME]],Country[],3,0)</f>
        <v>Northeast</v>
      </c>
      <c r="I252" s="1" t="str">
        <f>TEXT(InputData[[#This Row],[DATE]],"mmm")</f>
        <v>Apr</v>
      </c>
      <c r="J252" s="1">
        <f>WEEKNUM(InputData[[#This Row],[DATE]])</f>
        <v>16</v>
      </c>
    </row>
    <row r="253" spans="1:10" x14ac:dyDescent="0.3">
      <c r="A253" s="3">
        <v>44298</v>
      </c>
      <c r="B253" s="6" t="s">
        <v>67</v>
      </c>
      <c r="C253" s="4" t="s">
        <v>37</v>
      </c>
      <c r="D253" s="5">
        <v>85.76</v>
      </c>
      <c r="E253" s="1">
        <v>3</v>
      </c>
      <c r="F253" s="13">
        <f>InputData[[#This Row],[UNIT PRICE ($)]]*InputData[[#This Row],[QUANTITY]]</f>
        <v>257.28000000000003</v>
      </c>
      <c r="G253" s="1" t="str">
        <f>VLOOKUP(InputData[[#This Row],[CUSTOMER NAME]],Country[],2,0)</f>
        <v>United Kingdom</v>
      </c>
      <c r="H253" s="1" t="str">
        <f>VLOOKUP(InputData[[#This Row],[CUSTOMER NAME]],Country[],3,0)</f>
        <v>Export</v>
      </c>
      <c r="I253" s="1" t="str">
        <f>TEXT(InputData[[#This Row],[DATE]],"mmm")</f>
        <v>Apr</v>
      </c>
      <c r="J253" s="1">
        <f>WEEKNUM(InputData[[#This Row],[DATE]])</f>
        <v>16</v>
      </c>
    </row>
    <row r="254" spans="1:10" x14ac:dyDescent="0.3">
      <c r="A254" s="3">
        <v>44298</v>
      </c>
      <c r="B254" s="6" t="s">
        <v>73</v>
      </c>
      <c r="C254" s="4" t="s">
        <v>33</v>
      </c>
      <c r="D254" s="5">
        <v>119.7</v>
      </c>
      <c r="E254" s="1">
        <v>13</v>
      </c>
      <c r="F254" s="13">
        <f>InputData[[#This Row],[UNIT PRICE ($)]]*InputData[[#This Row],[QUANTITY]]</f>
        <v>1556.1000000000001</v>
      </c>
      <c r="G254" s="1" t="str">
        <f>VLOOKUP(InputData[[#This Row],[CUSTOMER NAME]],Country[],2,0)</f>
        <v>India</v>
      </c>
      <c r="H254" s="1" t="str">
        <f>VLOOKUP(InputData[[#This Row],[CUSTOMER NAME]],Country[],3,0)</f>
        <v>East</v>
      </c>
      <c r="I254" s="1" t="str">
        <f>TEXT(InputData[[#This Row],[DATE]],"mmm")</f>
        <v>Apr</v>
      </c>
      <c r="J254" s="1">
        <f>WEEKNUM(InputData[[#This Row],[DATE]])</f>
        <v>16</v>
      </c>
    </row>
    <row r="255" spans="1:10" x14ac:dyDescent="0.3">
      <c r="A255" s="3">
        <v>44298</v>
      </c>
      <c r="B255" s="6" t="s">
        <v>81</v>
      </c>
      <c r="C255" s="4" t="s">
        <v>29</v>
      </c>
      <c r="D255" s="5">
        <v>53.11</v>
      </c>
      <c r="E255" s="1">
        <v>4</v>
      </c>
      <c r="F255" s="13">
        <f>InputData[[#This Row],[UNIT PRICE ($)]]*InputData[[#This Row],[QUANTITY]]</f>
        <v>212.44</v>
      </c>
      <c r="G255" s="1" t="str">
        <f>VLOOKUP(InputData[[#This Row],[CUSTOMER NAME]],Country[],2,0)</f>
        <v>India</v>
      </c>
      <c r="H255" s="1" t="str">
        <f>VLOOKUP(InputData[[#This Row],[CUSTOMER NAME]],Country[],3,0)</f>
        <v>East</v>
      </c>
      <c r="I255" s="1" t="str">
        <f>TEXT(InputData[[#This Row],[DATE]],"mmm")</f>
        <v>Apr</v>
      </c>
      <c r="J255" s="1">
        <f>WEEKNUM(InputData[[#This Row],[DATE]])</f>
        <v>16</v>
      </c>
    </row>
    <row r="256" spans="1:10" x14ac:dyDescent="0.3">
      <c r="A256" s="3">
        <v>44299</v>
      </c>
      <c r="B256" s="6" t="s">
        <v>62</v>
      </c>
      <c r="C256" s="4" t="s">
        <v>4</v>
      </c>
      <c r="D256" s="5">
        <v>48.84</v>
      </c>
      <c r="E256" s="1">
        <v>8</v>
      </c>
      <c r="F256" s="13">
        <f>InputData[[#This Row],[UNIT PRICE ($)]]*InputData[[#This Row],[QUANTITY]]</f>
        <v>390.72</v>
      </c>
      <c r="G256" s="1" t="str">
        <f>VLOOKUP(InputData[[#This Row],[CUSTOMER NAME]],Country[],2,0)</f>
        <v>India</v>
      </c>
      <c r="H256" s="1" t="str">
        <f>VLOOKUP(InputData[[#This Row],[CUSTOMER NAME]],Country[],3,0)</f>
        <v>Northeast</v>
      </c>
      <c r="I256" s="1" t="str">
        <f>TEXT(InputData[[#This Row],[DATE]],"mmm")</f>
        <v>Apr</v>
      </c>
      <c r="J256" s="1">
        <f>WEEKNUM(InputData[[#This Row],[DATE]])</f>
        <v>16</v>
      </c>
    </row>
    <row r="257" spans="1:10" x14ac:dyDescent="0.3">
      <c r="A257" s="3">
        <v>44299</v>
      </c>
      <c r="B257" s="6" t="s">
        <v>65</v>
      </c>
      <c r="C257" s="4" t="s">
        <v>16</v>
      </c>
      <c r="D257" s="5">
        <v>16.64</v>
      </c>
      <c r="E257" s="1">
        <v>14</v>
      </c>
      <c r="F257" s="13">
        <f>InputData[[#This Row],[UNIT PRICE ($)]]*InputData[[#This Row],[QUANTITY]]</f>
        <v>232.96</v>
      </c>
      <c r="G257" s="1" t="str">
        <f>VLOOKUP(InputData[[#This Row],[CUSTOMER NAME]],Country[],2,0)</f>
        <v>Pakistan</v>
      </c>
      <c r="H257" s="1" t="str">
        <f>VLOOKUP(InputData[[#This Row],[CUSTOMER NAME]],Country[],3,0)</f>
        <v>Export</v>
      </c>
      <c r="I257" s="1" t="str">
        <f>TEXT(InputData[[#This Row],[DATE]],"mmm")</f>
        <v>Apr</v>
      </c>
      <c r="J257" s="1">
        <f>WEEKNUM(InputData[[#This Row],[DATE]])</f>
        <v>16</v>
      </c>
    </row>
    <row r="258" spans="1:10" x14ac:dyDescent="0.3">
      <c r="A258" s="3">
        <v>44299</v>
      </c>
      <c r="B258" s="6" t="s">
        <v>70</v>
      </c>
      <c r="C258" s="4" t="s">
        <v>36</v>
      </c>
      <c r="D258" s="5">
        <v>96.3</v>
      </c>
      <c r="E258" s="1">
        <v>35</v>
      </c>
      <c r="F258" s="13">
        <f>InputData[[#This Row],[UNIT PRICE ($)]]*InputData[[#This Row],[QUANTITY]]</f>
        <v>3370.5</v>
      </c>
      <c r="G258" s="1" t="str">
        <f>VLOOKUP(InputData[[#This Row],[CUSTOMER NAME]],Country[],2,0)</f>
        <v>Mexico</v>
      </c>
      <c r="H258" s="1" t="str">
        <f>VLOOKUP(InputData[[#This Row],[CUSTOMER NAME]],Country[],3,0)</f>
        <v>Export</v>
      </c>
      <c r="I258" s="1" t="str">
        <f>TEXT(InputData[[#This Row],[DATE]],"mmm")</f>
        <v>Apr</v>
      </c>
      <c r="J258" s="1">
        <f>WEEKNUM(InputData[[#This Row],[DATE]])</f>
        <v>16</v>
      </c>
    </row>
    <row r="259" spans="1:10" x14ac:dyDescent="0.3">
      <c r="A259" s="3">
        <v>44300</v>
      </c>
      <c r="B259" s="6" t="s">
        <v>80</v>
      </c>
      <c r="C259" s="4" t="s">
        <v>37</v>
      </c>
      <c r="D259" s="5">
        <v>85.76</v>
      </c>
      <c r="E259" s="1">
        <v>7</v>
      </c>
      <c r="F259" s="13">
        <f>InputData[[#This Row],[UNIT PRICE ($)]]*InputData[[#This Row],[QUANTITY]]</f>
        <v>600.32000000000005</v>
      </c>
      <c r="G259" s="1" t="str">
        <f>VLOOKUP(InputData[[#This Row],[CUSTOMER NAME]],Country[],2,0)</f>
        <v>South Africa</v>
      </c>
      <c r="H259" s="1" t="str">
        <f>VLOOKUP(InputData[[#This Row],[CUSTOMER NAME]],Country[],3,0)</f>
        <v>Export</v>
      </c>
      <c r="I259" s="1" t="str">
        <f>TEXT(InputData[[#This Row],[DATE]],"mmm")</f>
        <v>Apr</v>
      </c>
      <c r="J259" s="1">
        <f>WEEKNUM(InputData[[#This Row],[DATE]])</f>
        <v>16</v>
      </c>
    </row>
    <row r="260" spans="1:10" x14ac:dyDescent="0.3">
      <c r="A260" s="3">
        <v>44301</v>
      </c>
      <c r="B260" s="6" t="s">
        <v>86</v>
      </c>
      <c r="C260" s="4" t="s">
        <v>17</v>
      </c>
      <c r="D260" s="5">
        <v>156.78</v>
      </c>
      <c r="E260" s="1">
        <v>3</v>
      </c>
      <c r="F260" s="13">
        <f>InputData[[#This Row],[UNIT PRICE ($)]]*InputData[[#This Row],[QUANTITY]]</f>
        <v>470.34000000000003</v>
      </c>
      <c r="G260" s="1" t="str">
        <f>VLOOKUP(InputData[[#This Row],[CUSTOMER NAME]],Country[],2,0)</f>
        <v>India</v>
      </c>
      <c r="H260" s="1" t="str">
        <f>VLOOKUP(InputData[[#This Row],[CUSTOMER NAME]],Country[],3,0)</f>
        <v>South</v>
      </c>
      <c r="I260" s="1" t="str">
        <f>TEXT(InputData[[#This Row],[DATE]],"mmm")</f>
        <v>Apr</v>
      </c>
      <c r="J260" s="1">
        <f>WEEKNUM(InputData[[#This Row],[DATE]])</f>
        <v>16</v>
      </c>
    </row>
    <row r="261" spans="1:10" x14ac:dyDescent="0.3">
      <c r="A261" s="3">
        <v>44302</v>
      </c>
      <c r="B261" s="6" t="s">
        <v>112</v>
      </c>
      <c r="C261" s="4" t="s">
        <v>16</v>
      </c>
      <c r="D261" s="5">
        <v>16.64</v>
      </c>
      <c r="E261" s="1">
        <v>38</v>
      </c>
      <c r="F261" s="13">
        <f>InputData[[#This Row],[UNIT PRICE ($)]]*InputData[[#This Row],[QUANTITY]]</f>
        <v>632.32000000000005</v>
      </c>
      <c r="G261" s="1" t="str">
        <f>VLOOKUP(InputData[[#This Row],[CUSTOMER NAME]],Country[],2,0)</f>
        <v>India</v>
      </c>
      <c r="H261" s="1" t="str">
        <f>VLOOKUP(InputData[[#This Row],[CUSTOMER NAME]],Country[],3,0)</f>
        <v>North</v>
      </c>
      <c r="I261" s="1" t="str">
        <f>TEXT(InputData[[#This Row],[DATE]],"mmm")</f>
        <v>Apr</v>
      </c>
      <c r="J261" s="1">
        <f>WEEKNUM(InputData[[#This Row],[DATE]])</f>
        <v>16</v>
      </c>
    </row>
    <row r="262" spans="1:10" x14ac:dyDescent="0.3">
      <c r="A262" s="3">
        <v>44302</v>
      </c>
      <c r="B262" s="6" t="s">
        <v>89</v>
      </c>
      <c r="C262" s="4" t="s">
        <v>18</v>
      </c>
      <c r="D262" s="5">
        <v>49.21</v>
      </c>
      <c r="E262" s="1">
        <v>15</v>
      </c>
      <c r="F262" s="13">
        <f>InputData[[#This Row],[UNIT PRICE ($)]]*InputData[[#This Row],[QUANTITY]]</f>
        <v>738.15</v>
      </c>
      <c r="G262" s="1" t="str">
        <f>VLOOKUP(InputData[[#This Row],[CUSTOMER NAME]],Country[],2,0)</f>
        <v>Mexico</v>
      </c>
      <c r="H262" s="1" t="str">
        <f>VLOOKUP(InputData[[#This Row],[CUSTOMER NAME]],Country[],3,0)</f>
        <v>Export</v>
      </c>
      <c r="I262" s="1" t="str">
        <f>TEXT(InputData[[#This Row],[DATE]],"mmm")</f>
        <v>Apr</v>
      </c>
      <c r="J262" s="1">
        <f>WEEKNUM(InputData[[#This Row],[DATE]])</f>
        <v>16</v>
      </c>
    </row>
    <row r="263" spans="1:10" x14ac:dyDescent="0.3">
      <c r="A263" s="3">
        <v>44303</v>
      </c>
      <c r="B263" s="6" t="s">
        <v>75</v>
      </c>
      <c r="C263" s="4" t="s">
        <v>9</v>
      </c>
      <c r="D263" s="5">
        <v>7.8599999999999994</v>
      </c>
      <c r="E263" s="1">
        <v>19</v>
      </c>
      <c r="F263" s="13">
        <f>InputData[[#This Row],[UNIT PRICE ($)]]*InputData[[#This Row],[QUANTITY]]</f>
        <v>149.33999999999997</v>
      </c>
      <c r="G263" s="1" t="str">
        <f>VLOOKUP(InputData[[#This Row],[CUSTOMER NAME]],Country[],2,0)</f>
        <v>Russia</v>
      </c>
      <c r="H263" s="1" t="str">
        <f>VLOOKUP(InputData[[#This Row],[CUSTOMER NAME]],Country[],3,0)</f>
        <v>Export</v>
      </c>
      <c r="I263" s="1" t="str">
        <f>TEXT(InputData[[#This Row],[DATE]],"mmm")</f>
        <v>Apr</v>
      </c>
      <c r="J263" s="1">
        <f>WEEKNUM(InputData[[#This Row],[DATE]])</f>
        <v>16</v>
      </c>
    </row>
    <row r="264" spans="1:10" x14ac:dyDescent="0.3">
      <c r="A264" s="3">
        <v>44304</v>
      </c>
      <c r="B264" s="6" t="s">
        <v>110</v>
      </c>
      <c r="C264" s="4" t="s">
        <v>41</v>
      </c>
      <c r="D264" s="5">
        <v>173.88</v>
      </c>
      <c r="E264" s="1">
        <v>9</v>
      </c>
      <c r="F264" s="13">
        <f>InputData[[#This Row],[UNIT PRICE ($)]]*InputData[[#This Row],[QUANTITY]]</f>
        <v>1564.92</v>
      </c>
      <c r="G264" s="1" t="str">
        <f>VLOOKUP(InputData[[#This Row],[CUSTOMER NAME]],Country[],2,0)</f>
        <v>India</v>
      </c>
      <c r="H264" s="1" t="str">
        <f>VLOOKUP(InputData[[#This Row],[CUSTOMER NAME]],Country[],3,0)</f>
        <v>Western</v>
      </c>
      <c r="I264" s="1" t="str">
        <f>TEXT(InputData[[#This Row],[DATE]],"mmm")</f>
        <v>Apr</v>
      </c>
      <c r="J264" s="1">
        <f>WEEKNUM(InputData[[#This Row],[DATE]])</f>
        <v>17</v>
      </c>
    </row>
    <row r="265" spans="1:10" x14ac:dyDescent="0.3">
      <c r="A265" s="3">
        <v>44304</v>
      </c>
      <c r="B265" s="6" t="s">
        <v>74</v>
      </c>
      <c r="C265" s="4" t="s">
        <v>19</v>
      </c>
      <c r="D265" s="5">
        <v>210</v>
      </c>
      <c r="E265" s="1">
        <v>13</v>
      </c>
      <c r="F265" s="13">
        <f>InputData[[#This Row],[UNIT PRICE ($)]]*InputData[[#This Row],[QUANTITY]]</f>
        <v>2730</v>
      </c>
      <c r="G265" s="1" t="str">
        <f>VLOOKUP(InputData[[#This Row],[CUSTOMER NAME]],Country[],2,0)</f>
        <v>Brazil</v>
      </c>
      <c r="H265" s="1" t="str">
        <f>VLOOKUP(InputData[[#This Row],[CUSTOMER NAME]],Country[],3,0)</f>
        <v>Export</v>
      </c>
      <c r="I265" s="1" t="str">
        <f>TEXT(InputData[[#This Row],[DATE]],"mmm")</f>
        <v>Apr</v>
      </c>
      <c r="J265" s="1">
        <f>WEEKNUM(InputData[[#This Row],[DATE]])</f>
        <v>17</v>
      </c>
    </row>
    <row r="266" spans="1:10" x14ac:dyDescent="0.3">
      <c r="A266" s="3">
        <v>44304</v>
      </c>
      <c r="B266" s="6" t="s">
        <v>87</v>
      </c>
      <c r="C266" s="4" t="s">
        <v>11</v>
      </c>
      <c r="D266" s="5">
        <v>48.4</v>
      </c>
      <c r="E266" s="1">
        <v>2</v>
      </c>
      <c r="F266" s="13">
        <f>InputData[[#This Row],[UNIT PRICE ($)]]*InputData[[#This Row],[QUANTITY]]</f>
        <v>96.8</v>
      </c>
      <c r="G266" s="1" t="str">
        <f>VLOOKUP(InputData[[#This Row],[CUSTOMER NAME]],Country[],2,0)</f>
        <v>France</v>
      </c>
      <c r="H266" s="1" t="str">
        <f>VLOOKUP(InputData[[#This Row],[CUSTOMER NAME]],Country[],3,0)</f>
        <v>Export</v>
      </c>
      <c r="I266" s="1" t="str">
        <f>TEXT(InputData[[#This Row],[DATE]],"mmm")</f>
        <v>Apr</v>
      </c>
      <c r="J266" s="1">
        <f>WEEKNUM(InputData[[#This Row],[DATE]])</f>
        <v>17</v>
      </c>
    </row>
    <row r="267" spans="1:10" x14ac:dyDescent="0.3">
      <c r="A267" s="3">
        <v>44304</v>
      </c>
      <c r="B267" s="6" t="s">
        <v>88</v>
      </c>
      <c r="C267" s="4" t="s">
        <v>38</v>
      </c>
      <c r="D267" s="5">
        <v>79.92</v>
      </c>
      <c r="E267" s="1">
        <v>9</v>
      </c>
      <c r="F267" s="13">
        <f>InputData[[#This Row],[UNIT PRICE ($)]]*InputData[[#This Row],[QUANTITY]]</f>
        <v>719.28</v>
      </c>
      <c r="G267" s="1" t="str">
        <f>VLOOKUP(InputData[[#This Row],[CUSTOMER NAME]],Country[],2,0)</f>
        <v>India</v>
      </c>
      <c r="H267" s="1" t="str">
        <f>VLOOKUP(InputData[[#This Row],[CUSTOMER NAME]],Country[],3,0)</f>
        <v>South</v>
      </c>
      <c r="I267" s="1" t="str">
        <f>TEXT(InputData[[#This Row],[DATE]],"mmm")</f>
        <v>Apr</v>
      </c>
      <c r="J267" s="1">
        <f>WEEKNUM(InputData[[#This Row],[DATE]])</f>
        <v>17</v>
      </c>
    </row>
    <row r="268" spans="1:10" x14ac:dyDescent="0.3">
      <c r="A268" s="3">
        <v>44305</v>
      </c>
      <c r="B268" s="6" t="s">
        <v>87</v>
      </c>
      <c r="C268" s="4" t="s">
        <v>11</v>
      </c>
      <c r="D268" s="5">
        <v>48.4</v>
      </c>
      <c r="E268" s="1">
        <v>17</v>
      </c>
      <c r="F268" s="13">
        <f>InputData[[#This Row],[UNIT PRICE ($)]]*InputData[[#This Row],[QUANTITY]]</f>
        <v>822.8</v>
      </c>
      <c r="G268" s="1" t="str">
        <f>VLOOKUP(InputData[[#This Row],[CUSTOMER NAME]],Country[],2,0)</f>
        <v>France</v>
      </c>
      <c r="H268" s="1" t="str">
        <f>VLOOKUP(InputData[[#This Row],[CUSTOMER NAME]],Country[],3,0)</f>
        <v>Export</v>
      </c>
      <c r="I268" s="1" t="str">
        <f>TEXT(InputData[[#This Row],[DATE]],"mmm")</f>
        <v>Apr</v>
      </c>
      <c r="J268" s="1">
        <f>WEEKNUM(InputData[[#This Row],[DATE]])</f>
        <v>17</v>
      </c>
    </row>
    <row r="269" spans="1:10" x14ac:dyDescent="0.3">
      <c r="A269" s="3">
        <v>44306</v>
      </c>
      <c r="B269" s="6" t="s">
        <v>110</v>
      </c>
      <c r="C269" s="4" t="s">
        <v>18</v>
      </c>
      <c r="D269" s="5">
        <v>49.21</v>
      </c>
      <c r="E269" s="1">
        <v>2</v>
      </c>
      <c r="F269" s="13">
        <f>InputData[[#This Row],[UNIT PRICE ($)]]*InputData[[#This Row],[QUANTITY]]</f>
        <v>98.42</v>
      </c>
      <c r="G269" s="1" t="str">
        <f>VLOOKUP(InputData[[#This Row],[CUSTOMER NAME]],Country[],2,0)</f>
        <v>India</v>
      </c>
      <c r="H269" s="1" t="str">
        <f>VLOOKUP(InputData[[#This Row],[CUSTOMER NAME]],Country[],3,0)</f>
        <v>Western</v>
      </c>
      <c r="I269" s="1" t="str">
        <f>TEXT(InputData[[#This Row],[DATE]],"mmm")</f>
        <v>Apr</v>
      </c>
      <c r="J269" s="1">
        <f>WEEKNUM(InputData[[#This Row],[DATE]])</f>
        <v>17</v>
      </c>
    </row>
    <row r="270" spans="1:10" x14ac:dyDescent="0.3">
      <c r="A270" s="3">
        <v>44306</v>
      </c>
      <c r="B270" s="6" t="s">
        <v>77</v>
      </c>
      <c r="C270" s="4" t="s">
        <v>12</v>
      </c>
      <c r="D270" s="5">
        <v>94.17</v>
      </c>
      <c r="E270" s="1">
        <v>4</v>
      </c>
      <c r="F270" s="13">
        <f>InputData[[#This Row],[UNIT PRICE ($)]]*InputData[[#This Row],[QUANTITY]]</f>
        <v>376.68</v>
      </c>
      <c r="G270" s="1" t="str">
        <f>VLOOKUP(InputData[[#This Row],[CUSTOMER NAME]],Country[],2,0)</f>
        <v>India</v>
      </c>
      <c r="H270" s="1" t="str">
        <f>VLOOKUP(InputData[[#This Row],[CUSTOMER NAME]],Country[],3,0)</f>
        <v>Western</v>
      </c>
      <c r="I270" s="1" t="str">
        <f>TEXT(InputData[[#This Row],[DATE]],"mmm")</f>
        <v>Apr</v>
      </c>
      <c r="J270" s="1">
        <f>WEEKNUM(InputData[[#This Row],[DATE]])</f>
        <v>17</v>
      </c>
    </row>
    <row r="271" spans="1:10" x14ac:dyDescent="0.3">
      <c r="A271" s="3">
        <v>44307</v>
      </c>
      <c r="B271" s="6" t="s">
        <v>82</v>
      </c>
      <c r="C271" s="4" t="s">
        <v>30</v>
      </c>
      <c r="D271" s="5">
        <v>201.28</v>
      </c>
      <c r="E271" s="1">
        <v>2</v>
      </c>
      <c r="F271" s="13">
        <f>InputData[[#This Row],[UNIT PRICE ($)]]*InputData[[#This Row],[QUANTITY]]</f>
        <v>402.56</v>
      </c>
      <c r="G271" s="1" t="str">
        <f>VLOOKUP(InputData[[#This Row],[CUSTOMER NAME]],Country[],2,0)</f>
        <v>India</v>
      </c>
      <c r="H271" s="1" t="str">
        <f>VLOOKUP(InputData[[#This Row],[CUSTOMER NAME]],Country[],3,0)</f>
        <v>Western</v>
      </c>
      <c r="I271" s="1" t="str">
        <f>TEXT(InputData[[#This Row],[DATE]],"mmm")</f>
        <v>Apr</v>
      </c>
      <c r="J271" s="1">
        <f>WEEKNUM(InputData[[#This Row],[DATE]])</f>
        <v>17</v>
      </c>
    </row>
    <row r="272" spans="1:10" x14ac:dyDescent="0.3">
      <c r="A272" s="3">
        <v>44307</v>
      </c>
      <c r="B272" s="6" t="s">
        <v>83</v>
      </c>
      <c r="C272" s="4" t="s">
        <v>26</v>
      </c>
      <c r="D272" s="5">
        <v>24.66</v>
      </c>
      <c r="E272" s="1">
        <v>14</v>
      </c>
      <c r="F272" s="13">
        <f>InputData[[#This Row],[UNIT PRICE ($)]]*InputData[[#This Row],[QUANTITY]]</f>
        <v>345.24</v>
      </c>
      <c r="G272" s="1" t="str">
        <f>VLOOKUP(InputData[[#This Row],[CUSTOMER NAME]],Country[],2,0)</f>
        <v>India</v>
      </c>
      <c r="H272" s="1" t="str">
        <f>VLOOKUP(InputData[[#This Row],[CUSTOMER NAME]],Country[],3,0)</f>
        <v>North</v>
      </c>
      <c r="I272" s="1" t="str">
        <f>TEXT(InputData[[#This Row],[DATE]],"mmm")</f>
        <v>Apr</v>
      </c>
      <c r="J272" s="1">
        <f>WEEKNUM(InputData[[#This Row],[DATE]])</f>
        <v>17</v>
      </c>
    </row>
    <row r="273" spans="1:10" x14ac:dyDescent="0.3">
      <c r="A273" s="3">
        <v>44308</v>
      </c>
      <c r="B273" s="6" t="s">
        <v>64</v>
      </c>
      <c r="C273" s="4" t="s">
        <v>43</v>
      </c>
      <c r="D273" s="5">
        <v>83.08</v>
      </c>
      <c r="E273" s="1">
        <v>22</v>
      </c>
      <c r="F273" s="13">
        <f>InputData[[#This Row],[UNIT PRICE ($)]]*InputData[[#This Row],[QUANTITY]]</f>
        <v>1827.76</v>
      </c>
      <c r="G273" s="1" t="str">
        <f>VLOOKUP(InputData[[#This Row],[CUSTOMER NAME]],Country[],2,0)</f>
        <v>India</v>
      </c>
      <c r="H273" s="1" t="str">
        <f>VLOOKUP(InputData[[#This Row],[CUSTOMER NAME]],Country[],3,0)</f>
        <v>Northeast</v>
      </c>
      <c r="I273" s="1" t="str">
        <f>TEXT(InputData[[#This Row],[DATE]],"mmm")</f>
        <v>Apr</v>
      </c>
      <c r="J273" s="1">
        <f>WEEKNUM(InputData[[#This Row],[DATE]])</f>
        <v>17</v>
      </c>
    </row>
    <row r="274" spans="1:10" x14ac:dyDescent="0.3">
      <c r="A274" s="3">
        <v>44308</v>
      </c>
      <c r="B274" s="6" t="s">
        <v>80</v>
      </c>
      <c r="C274" s="4" t="s">
        <v>36</v>
      </c>
      <c r="D274" s="5">
        <v>96.3</v>
      </c>
      <c r="E274" s="1">
        <v>36</v>
      </c>
      <c r="F274" s="13">
        <f>InputData[[#This Row],[UNIT PRICE ($)]]*InputData[[#This Row],[QUANTITY]]</f>
        <v>3466.7999999999997</v>
      </c>
      <c r="G274" s="1" t="str">
        <f>VLOOKUP(InputData[[#This Row],[CUSTOMER NAME]],Country[],2,0)</f>
        <v>South Africa</v>
      </c>
      <c r="H274" s="1" t="str">
        <f>VLOOKUP(InputData[[#This Row],[CUSTOMER NAME]],Country[],3,0)</f>
        <v>Export</v>
      </c>
      <c r="I274" s="1" t="str">
        <f>TEXT(InputData[[#This Row],[DATE]],"mmm")</f>
        <v>Apr</v>
      </c>
      <c r="J274" s="1">
        <f>WEEKNUM(InputData[[#This Row],[DATE]])</f>
        <v>17</v>
      </c>
    </row>
    <row r="275" spans="1:10" x14ac:dyDescent="0.3">
      <c r="A275" s="3">
        <v>44309</v>
      </c>
      <c r="B275" s="6" t="s">
        <v>62</v>
      </c>
      <c r="C275" s="4" t="s">
        <v>28</v>
      </c>
      <c r="D275" s="5">
        <v>41.81</v>
      </c>
      <c r="E275" s="1">
        <v>10</v>
      </c>
      <c r="F275" s="13">
        <f>InputData[[#This Row],[UNIT PRICE ($)]]*InputData[[#This Row],[QUANTITY]]</f>
        <v>418.1</v>
      </c>
      <c r="G275" s="1" t="str">
        <f>VLOOKUP(InputData[[#This Row],[CUSTOMER NAME]],Country[],2,0)</f>
        <v>India</v>
      </c>
      <c r="H275" s="1" t="str">
        <f>VLOOKUP(InputData[[#This Row],[CUSTOMER NAME]],Country[],3,0)</f>
        <v>Northeast</v>
      </c>
      <c r="I275" s="1" t="str">
        <f>TEXT(InputData[[#This Row],[DATE]],"mmm")</f>
        <v>Apr</v>
      </c>
      <c r="J275" s="1">
        <f>WEEKNUM(InputData[[#This Row],[DATE]])</f>
        <v>17</v>
      </c>
    </row>
    <row r="276" spans="1:10" x14ac:dyDescent="0.3">
      <c r="A276" s="3">
        <v>44309</v>
      </c>
      <c r="B276" s="6" t="s">
        <v>80</v>
      </c>
      <c r="C276" s="4" t="s">
        <v>44</v>
      </c>
      <c r="D276" s="5">
        <v>82.08</v>
      </c>
      <c r="E276" s="1">
        <v>15</v>
      </c>
      <c r="F276" s="13">
        <f>InputData[[#This Row],[UNIT PRICE ($)]]*InputData[[#This Row],[QUANTITY]]</f>
        <v>1231.2</v>
      </c>
      <c r="G276" s="1" t="str">
        <f>VLOOKUP(InputData[[#This Row],[CUSTOMER NAME]],Country[],2,0)</f>
        <v>South Africa</v>
      </c>
      <c r="H276" s="1" t="str">
        <f>VLOOKUP(InputData[[#This Row],[CUSTOMER NAME]],Country[],3,0)</f>
        <v>Export</v>
      </c>
      <c r="I276" s="1" t="str">
        <f>TEXT(InputData[[#This Row],[DATE]],"mmm")</f>
        <v>Apr</v>
      </c>
      <c r="J276" s="1">
        <f>WEEKNUM(InputData[[#This Row],[DATE]])</f>
        <v>17</v>
      </c>
    </row>
    <row r="277" spans="1:10" x14ac:dyDescent="0.3">
      <c r="A277" s="3">
        <v>44309</v>
      </c>
      <c r="B277" s="6" t="s">
        <v>88</v>
      </c>
      <c r="C277" s="4" t="s">
        <v>42</v>
      </c>
      <c r="D277" s="5">
        <v>162</v>
      </c>
      <c r="E277" s="1">
        <v>6</v>
      </c>
      <c r="F277" s="13">
        <f>InputData[[#This Row],[UNIT PRICE ($)]]*InputData[[#This Row],[QUANTITY]]</f>
        <v>972</v>
      </c>
      <c r="G277" s="1" t="str">
        <f>VLOOKUP(InputData[[#This Row],[CUSTOMER NAME]],Country[],2,0)</f>
        <v>India</v>
      </c>
      <c r="H277" s="1" t="str">
        <f>VLOOKUP(InputData[[#This Row],[CUSTOMER NAME]],Country[],3,0)</f>
        <v>South</v>
      </c>
      <c r="I277" s="1" t="str">
        <f>TEXT(InputData[[#This Row],[DATE]],"mmm")</f>
        <v>Apr</v>
      </c>
      <c r="J277" s="1">
        <f>WEEKNUM(InputData[[#This Row],[DATE]])</f>
        <v>17</v>
      </c>
    </row>
    <row r="278" spans="1:10" x14ac:dyDescent="0.3">
      <c r="A278" s="3">
        <v>44310</v>
      </c>
      <c r="B278" s="6" t="s">
        <v>62</v>
      </c>
      <c r="C278" s="4" t="s">
        <v>34</v>
      </c>
      <c r="D278" s="5">
        <v>58.3</v>
      </c>
      <c r="E278" s="1">
        <v>4</v>
      </c>
      <c r="F278" s="13">
        <f>InputData[[#This Row],[UNIT PRICE ($)]]*InputData[[#This Row],[QUANTITY]]</f>
        <v>233.2</v>
      </c>
      <c r="G278" s="1" t="str">
        <f>VLOOKUP(InputData[[#This Row],[CUSTOMER NAME]],Country[],2,0)</f>
        <v>India</v>
      </c>
      <c r="H278" s="1" t="str">
        <f>VLOOKUP(InputData[[#This Row],[CUSTOMER NAME]],Country[],3,0)</f>
        <v>Northeast</v>
      </c>
      <c r="I278" s="1" t="str">
        <f>TEXT(InputData[[#This Row],[DATE]],"mmm")</f>
        <v>Apr</v>
      </c>
      <c r="J278" s="1">
        <f>WEEKNUM(InputData[[#This Row],[DATE]])</f>
        <v>17</v>
      </c>
    </row>
    <row r="279" spans="1:10" x14ac:dyDescent="0.3">
      <c r="A279" s="3">
        <v>44310</v>
      </c>
      <c r="B279" s="6" t="s">
        <v>70</v>
      </c>
      <c r="C279" s="4" t="s">
        <v>38</v>
      </c>
      <c r="D279" s="5">
        <v>79.92</v>
      </c>
      <c r="E279" s="1">
        <v>1</v>
      </c>
      <c r="F279" s="13">
        <f>InputData[[#This Row],[UNIT PRICE ($)]]*InputData[[#This Row],[QUANTITY]]</f>
        <v>79.92</v>
      </c>
      <c r="G279" s="1" t="str">
        <f>VLOOKUP(InputData[[#This Row],[CUSTOMER NAME]],Country[],2,0)</f>
        <v>Mexico</v>
      </c>
      <c r="H279" s="1" t="str">
        <f>VLOOKUP(InputData[[#This Row],[CUSTOMER NAME]],Country[],3,0)</f>
        <v>Export</v>
      </c>
      <c r="I279" s="1" t="str">
        <f>TEXT(InputData[[#This Row],[DATE]],"mmm")</f>
        <v>Apr</v>
      </c>
      <c r="J279" s="1">
        <f>WEEKNUM(InputData[[#This Row],[DATE]])</f>
        <v>17</v>
      </c>
    </row>
    <row r="280" spans="1:10" x14ac:dyDescent="0.3">
      <c r="A280" s="3">
        <v>44310</v>
      </c>
      <c r="B280" s="6" t="s">
        <v>87</v>
      </c>
      <c r="C280" s="4" t="s">
        <v>30</v>
      </c>
      <c r="D280" s="5">
        <v>201.28</v>
      </c>
      <c r="E280" s="1">
        <v>2</v>
      </c>
      <c r="F280" s="13">
        <f>InputData[[#This Row],[UNIT PRICE ($)]]*InputData[[#This Row],[QUANTITY]]</f>
        <v>402.56</v>
      </c>
      <c r="G280" s="1" t="str">
        <f>VLOOKUP(InputData[[#This Row],[CUSTOMER NAME]],Country[],2,0)</f>
        <v>France</v>
      </c>
      <c r="H280" s="1" t="str">
        <f>VLOOKUP(InputData[[#This Row],[CUSTOMER NAME]],Country[],3,0)</f>
        <v>Export</v>
      </c>
      <c r="I280" s="1" t="str">
        <f>TEXT(InputData[[#This Row],[DATE]],"mmm")</f>
        <v>Apr</v>
      </c>
      <c r="J280" s="1">
        <f>WEEKNUM(InputData[[#This Row],[DATE]])</f>
        <v>17</v>
      </c>
    </row>
    <row r="281" spans="1:10" x14ac:dyDescent="0.3">
      <c r="A281" s="3">
        <v>44310</v>
      </c>
      <c r="B281" s="6" t="s">
        <v>88</v>
      </c>
      <c r="C281" s="4" t="s">
        <v>21</v>
      </c>
      <c r="D281" s="5">
        <v>162.54</v>
      </c>
      <c r="E281" s="1">
        <v>39</v>
      </c>
      <c r="F281" s="13">
        <f>InputData[[#This Row],[UNIT PRICE ($)]]*InputData[[#This Row],[QUANTITY]]</f>
        <v>6339.0599999999995</v>
      </c>
      <c r="G281" s="1" t="str">
        <f>VLOOKUP(InputData[[#This Row],[CUSTOMER NAME]],Country[],2,0)</f>
        <v>India</v>
      </c>
      <c r="H281" s="1" t="str">
        <f>VLOOKUP(InputData[[#This Row],[CUSTOMER NAME]],Country[],3,0)</f>
        <v>South</v>
      </c>
      <c r="I281" s="1" t="str">
        <f>TEXT(InputData[[#This Row],[DATE]],"mmm")</f>
        <v>Apr</v>
      </c>
      <c r="J281" s="1">
        <f>WEEKNUM(InputData[[#This Row],[DATE]])</f>
        <v>17</v>
      </c>
    </row>
    <row r="282" spans="1:10" x14ac:dyDescent="0.3">
      <c r="A282" s="3">
        <v>44311</v>
      </c>
      <c r="B282" s="6" t="s">
        <v>62</v>
      </c>
      <c r="C282" s="4" t="s">
        <v>3</v>
      </c>
      <c r="D282" s="5">
        <v>80.94</v>
      </c>
      <c r="E282" s="1">
        <v>8</v>
      </c>
      <c r="F282" s="13">
        <f>InputData[[#This Row],[UNIT PRICE ($)]]*InputData[[#This Row],[QUANTITY]]</f>
        <v>647.52</v>
      </c>
      <c r="G282" s="1" t="str">
        <f>VLOOKUP(InputData[[#This Row],[CUSTOMER NAME]],Country[],2,0)</f>
        <v>India</v>
      </c>
      <c r="H282" s="1" t="str">
        <f>VLOOKUP(InputData[[#This Row],[CUSTOMER NAME]],Country[],3,0)</f>
        <v>Northeast</v>
      </c>
      <c r="I282" s="1" t="str">
        <f>TEXT(InputData[[#This Row],[DATE]],"mmm")</f>
        <v>Apr</v>
      </c>
      <c r="J282" s="1">
        <f>WEEKNUM(InputData[[#This Row],[DATE]])</f>
        <v>18</v>
      </c>
    </row>
    <row r="283" spans="1:10" x14ac:dyDescent="0.3">
      <c r="A283" s="3">
        <v>44311</v>
      </c>
      <c r="B283" s="6" t="s">
        <v>82</v>
      </c>
      <c r="C283" s="4" t="s">
        <v>4</v>
      </c>
      <c r="D283" s="5">
        <v>48.84</v>
      </c>
      <c r="E283" s="1">
        <v>9</v>
      </c>
      <c r="F283" s="13">
        <f>InputData[[#This Row],[UNIT PRICE ($)]]*InputData[[#This Row],[QUANTITY]]</f>
        <v>439.56000000000006</v>
      </c>
      <c r="G283" s="1" t="str">
        <f>VLOOKUP(InputData[[#This Row],[CUSTOMER NAME]],Country[],2,0)</f>
        <v>India</v>
      </c>
      <c r="H283" s="1" t="str">
        <f>VLOOKUP(InputData[[#This Row],[CUSTOMER NAME]],Country[],3,0)</f>
        <v>Western</v>
      </c>
      <c r="I283" s="1" t="str">
        <f>TEXT(InputData[[#This Row],[DATE]],"mmm")</f>
        <v>Apr</v>
      </c>
      <c r="J283" s="1">
        <f>WEEKNUM(InputData[[#This Row],[DATE]])</f>
        <v>18</v>
      </c>
    </row>
    <row r="284" spans="1:10" x14ac:dyDescent="0.3">
      <c r="A284" s="3">
        <v>44312</v>
      </c>
      <c r="B284" s="6" t="s">
        <v>73</v>
      </c>
      <c r="C284" s="4" t="s">
        <v>37</v>
      </c>
      <c r="D284" s="5">
        <v>85.76</v>
      </c>
      <c r="E284" s="1">
        <v>3</v>
      </c>
      <c r="F284" s="13">
        <f>InputData[[#This Row],[UNIT PRICE ($)]]*InputData[[#This Row],[QUANTITY]]</f>
        <v>257.28000000000003</v>
      </c>
      <c r="G284" s="1" t="str">
        <f>VLOOKUP(InputData[[#This Row],[CUSTOMER NAME]],Country[],2,0)</f>
        <v>India</v>
      </c>
      <c r="H284" s="1" t="str">
        <f>VLOOKUP(InputData[[#This Row],[CUSTOMER NAME]],Country[],3,0)</f>
        <v>East</v>
      </c>
      <c r="I284" s="1" t="str">
        <f>TEXT(InputData[[#This Row],[DATE]],"mmm")</f>
        <v>Apr</v>
      </c>
      <c r="J284" s="1">
        <f>WEEKNUM(InputData[[#This Row],[DATE]])</f>
        <v>18</v>
      </c>
    </row>
    <row r="285" spans="1:10" x14ac:dyDescent="0.3">
      <c r="A285" s="3">
        <v>44312</v>
      </c>
      <c r="B285" s="6" t="s">
        <v>85</v>
      </c>
      <c r="C285" s="4" t="s">
        <v>27</v>
      </c>
      <c r="D285" s="5">
        <v>57.120000000000005</v>
      </c>
      <c r="E285" s="1">
        <v>2</v>
      </c>
      <c r="F285" s="13">
        <f>InputData[[#This Row],[UNIT PRICE ($)]]*InputData[[#This Row],[QUANTITY]]</f>
        <v>114.24000000000001</v>
      </c>
      <c r="G285" s="1" t="str">
        <f>VLOOKUP(InputData[[#This Row],[CUSTOMER NAME]],Country[],2,0)</f>
        <v>India</v>
      </c>
      <c r="H285" s="1" t="str">
        <f>VLOOKUP(InputData[[#This Row],[CUSTOMER NAME]],Country[],3,0)</f>
        <v>Northeast</v>
      </c>
      <c r="I285" s="1" t="str">
        <f>TEXT(InputData[[#This Row],[DATE]],"mmm")</f>
        <v>Apr</v>
      </c>
      <c r="J285" s="1">
        <f>WEEKNUM(InputData[[#This Row],[DATE]])</f>
        <v>18</v>
      </c>
    </row>
    <row r="286" spans="1:10" x14ac:dyDescent="0.3">
      <c r="A286" s="3">
        <v>44314</v>
      </c>
      <c r="B286" s="6" t="s">
        <v>61</v>
      </c>
      <c r="C286" s="4" t="s">
        <v>14</v>
      </c>
      <c r="D286" s="5">
        <v>146.72</v>
      </c>
      <c r="E286" s="1">
        <v>14</v>
      </c>
      <c r="F286" s="13">
        <f>InputData[[#This Row],[UNIT PRICE ($)]]*InputData[[#This Row],[QUANTITY]]</f>
        <v>2054.08</v>
      </c>
      <c r="G286" s="1" t="str">
        <f>VLOOKUP(InputData[[#This Row],[CUSTOMER NAME]],Country[],2,0)</f>
        <v>Bangladesh</v>
      </c>
      <c r="H286" s="1" t="str">
        <f>VLOOKUP(InputData[[#This Row],[CUSTOMER NAME]],Country[],3,0)</f>
        <v>Export</v>
      </c>
      <c r="I286" s="1" t="str">
        <f>TEXT(InputData[[#This Row],[DATE]],"mmm")</f>
        <v>Apr</v>
      </c>
      <c r="J286" s="1">
        <f>WEEKNUM(InputData[[#This Row],[DATE]])</f>
        <v>18</v>
      </c>
    </row>
    <row r="287" spans="1:10" x14ac:dyDescent="0.3">
      <c r="A287" s="3">
        <v>44314</v>
      </c>
      <c r="B287" s="6" t="s">
        <v>89</v>
      </c>
      <c r="C287" s="4" t="s">
        <v>20</v>
      </c>
      <c r="D287" s="5">
        <v>76.25</v>
      </c>
      <c r="E287" s="1">
        <v>30</v>
      </c>
      <c r="F287" s="13">
        <f>InputData[[#This Row],[UNIT PRICE ($)]]*InputData[[#This Row],[QUANTITY]]</f>
        <v>2287.5</v>
      </c>
      <c r="G287" s="1" t="str">
        <f>VLOOKUP(InputData[[#This Row],[CUSTOMER NAME]],Country[],2,0)</f>
        <v>Mexico</v>
      </c>
      <c r="H287" s="1" t="str">
        <f>VLOOKUP(InputData[[#This Row],[CUSTOMER NAME]],Country[],3,0)</f>
        <v>Export</v>
      </c>
      <c r="I287" s="1" t="str">
        <f>TEXT(InputData[[#This Row],[DATE]],"mmm")</f>
        <v>Apr</v>
      </c>
      <c r="J287" s="1">
        <f>WEEKNUM(InputData[[#This Row],[DATE]])</f>
        <v>18</v>
      </c>
    </row>
    <row r="288" spans="1:10" x14ac:dyDescent="0.3">
      <c r="A288" s="3">
        <v>44315</v>
      </c>
      <c r="B288" s="6" t="s">
        <v>71</v>
      </c>
      <c r="C288" s="4" t="s">
        <v>21</v>
      </c>
      <c r="D288" s="5">
        <v>162.54</v>
      </c>
      <c r="E288" s="1">
        <v>13</v>
      </c>
      <c r="F288" s="13">
        <f>InputData[[#This Row],[UNIT PRICE ($)]]*InputData[[#This Row],[QUANTITY]]</f>
        <v>2113.02</v>
      </c>
      <c r="G288" s="1" t="str">
        <f>VLOOKUP(InputData[[#This Row],[CUSTOMER NAME]],Country[],2,0)</f>
        <v>India</v>
      </c>
      <c r="H288" s="1" t="str">
        <f>VLOOKUP(InputData[[#This Row],[CUSTOMER NAME]],Country[],3,0)</f>
        <v>Central</v>
      </c>
      <c r="I288" s="1" t="str">
        <f>TEXT(InputData[[#This Row],[DATE]],"mmm")</f>
        <v>Apr</v>
      </c>
      <c r="J288" s="1">
        <f>WEEKNUM(InputData[[#This Row],[DATE]])</f>
        <v>18</v>
      </c>
    </row>
    <row r="289" spans="1:10" x14ac:dyDescent="0.3">
      <c r="A289" s="3">
        <v>44315</v>
      </c>
      <c r="B289" s="6" t="s">
        <v>88</v>
      </c>
      <c r="C289" s="4" t="s">
        <v>30</v>
      </c>
      <c r="D289" s="5">
        <v>201.28</v>
      </c>
      <c r="E289" s="1">
        <v>7</v>
      </c>
      <c r="F289" s="13">
        <f>InputData[[#This Row],[UNIT PRICE ($)]]*InputData[[#This Row],[QUANTITY]]</f>
        <v>1408.96</v>
      </c>
      <c r="G289" s="1" t="str">
        <f>VLOOKUP(InputData[[#This Row],[CUSTOMER NAME]],Country[],2,0)</f>
        <v>India</v>
      </c>
      <c r="H289" s="1" t="str">
        <f>VLOOKUP(InputData[[#This Row],[CUSTOMER NAME]],Country[],3,0)</f>
        <v>South</v>
      </c>
      <c r="I289" s="1" t="str">
        <f>TEXT(InputData[[#This Row],[DATE]],"mmm")</f>
        <v>Apr</v>
      </c>
      <c r="J289" s="1">
        <f>WEEKNUM(InputData[[#This Row],[DATE]])</f>
        <v>18</v>
      </c>
    </row>
    <row r="290" spans="1:10" x14ac:dyDescent="0.3">
      <c r="A290" s="3">
        <v>44316</v>
      </c>
      <c r="B290" s="6" t="s">
        <v>112</v>
      </c>
      <c r="C290" s="4" t="s">
        <v>16</v>
      </c>
      <c r="D290" s="5">
        <v>16.64</v>
      </c>
      <c r="E290" s="1">
        <v>13</v>
      </c>
      <c r="F290" s="13">
        <f>InputData[[#This Row],[UNIT PRICE ($)]]*InputData[[#This Row],[QUANTITY]]</f>
        <v>216.32</v>
      </c>
      <c r="G290" s="1" t="str">
        <f>VLOOKUP(InputData[[#This Row],[CUSTOMER NAME]],Country[],2,0)</f>
        <v>India</v>
      </c>
      <c r="H290" s="1" t="str">
        <f>VLOOKUP(InputData[[#This Row],[CUSTOMER NAME]],Country[],3,0)</f>
        <v>North</v>
      </c>
      <c r="I290" s="1" t="str">
        <f>TEXT(InputData[[#This Row],[DATE]],"mmm")</f>
        <v>Apr</v>
      </c>
      <c r="J290" s="1">
        <f>WEEKNUM(InputData[[#This Row],[DATE]])</f>
        <v>18</v>
      </c>
    </row>
    <row r="291" spans="1:10" x14ac:dyDescent="0.3">
      <c r="A291" s="3">
        <v>44316</v>
      </c>
      <c r="B291" s="6" t="s">
        <v>74</v>
      </c>
      <c r="C291" s="4" t="s">
        <v>29</v>
      </c>
      <c r="D291" s="5">
        <v>53.11</v>
      </c>
      <c r="E291" s="1">
        <v>1</v>
      </c>
      <c r="F291" s="13">
        <f>InputData[[#This Row],[UNIT PRICE ($)]]*InputData[[#This Row],[QUANTITY]]</f>
        <v>53.11</v>
      </c>
      <c r="G291" s="1" t="str">
        <f>VLOOKUP(InputData[[#This Row],[CUSTOMER NAME]],Country[],2,0)</f>
        <v>Brazil</v>
      </c>
      <c r="H291" s="1" t="str">
        <f>VLOOKUP(InputData[[#This Row],[CUSTOMER NAME]],Country[],3,0)</f>
        <v>Export</v>
      </c>
      <c r="I291" s="1" t="str">
        <f>TEXT(InputData[[#This Row],[DATE]],"mmm")</f>
        <v>Apr</v>
      </c>
      <c r="J291" s="1">
        <f>WEEKNUM(InputData[[#This Row],[DATE]])</f>
        <v>18</v>
      </c>
    </row>
    <row r="292" spans="1:10" x14ac:dyDescent="0.3">
      <c r="A292" s="3">
        <v>44316</v>
      </c>
      <c r="B292" s="6" t="s">
        <v>80</v>
      </c>
      <c r="C292" s="4" t="s">
        <v>27</v>
      </c>
      <c r="D292" s="5">
        <v>57.120000000000005</v>
      </c>
      <c r="E292" s="1">
        <v>8</v>
      </c>
      <c r="F292" s="13">
        <f>InputData[[#This Row],[UNIT PRICE ($)]]*InputData[[#This Row],[QUANTITY]]</f>
        <v>456.96000000000004</v>
      </c>
      <c r="G292" s="1" t="str">
        <f>VLOOKUP(InputData[[#This Row],[CUSTOMER NAME]],Country[],2,0)</f>
        <v>South Africa</v>
      </c>
      <c r="H292" s="1" t="str">
        <f>VLOOKUP(InputData[[#This Row],[CUSTOMER NAME]],Country[],3,0)</f>
        <v>Export</v>
      </c>
      <c r="I292" s="1" t="str">
        <f>TEXT(InputData[[#This Row],[DATE]],"mmm")</f>
        <v>Apr</v>
      </c>
      <c r="J292" s="1">
        <f>WEEKNUM(InputData[[#This Row],[DATE]])</f>
        <v>18</v>
      </c>
    </row>
    <row r="293" spans="1:10" x14ac:dyDescent="0.3">
      <c r="A293" s="3">
        <v>44317</v>
      </c>
      <c r="B293" s="6" t="s">
        <v>68</v>
      </c>
      <c r="C293" s="4" t="s">
        <v>31</v>
      </c>
      <c r="D293" s="5">
        <v>104.16</v>
      </c>
      <c r="E293" s="1">
        <v>2</v>
      </c>
      <c r="F293" s="13">
        <f>InputData[[#This Row],[UNIT PRICE ($)]]*InputData[[#This Row],[QUANTITY]]</f>
        <v>208.32</v>
      </c>
      <c r="G293" s="1" t="str">
        <f>VLOOKUP(InputData[[#This Row],[CUSTOMER NAME]],Country[],2,0)</f>
        <v>Russia</v>
      </c>
      <c r="H293" s="1" t="str">
        <f>VLOOKUP(InputData[[#This Row],[CUSTOMER NAME]],Country[],3,0)</f>
        <v>Export</v>
      </c>
      <c r="I293" s="1" t="str">
        <f>TEXT(InputData[[#This Row],[DATE]],"mmm")</f>
        <v>May</v>
      </c>
      <c r="J293" s="1">
        <f>WEEKNUM(InputData[[#This Row],[DATE]])</f>
        <v>18</v>
      </c>
    </row>
    <row r="294" spans="1:10" x14ac:dyDescent="0.3">
      <c r="A294" s="3">
        <v>44317</v>
      </c>
      <c r="B294" s="6" t="s">
        <v>71</v>
      </c>
      <c r="C294" s="4" t="s">
        <v>34</v>
      </c>
      <c r="D294" s="5">
        <v>58.3</v>
      </c>
      <c r="E294" s="1">
        <v>9</v>
      </c>
      <c r="F294" s="13">
        <f>InputData[[#This Row],[UNIT PRICE ($)]]*InputData[[#This Row],[QUANTITY]]</f>
        <v>524.69999999999993</v>
      </c>
      <c r="G294" s="1" t="str">
        <f>VLOOKUP(InputData[[#This Row],[CUSTOMER NAME]],Country[],2,0)</f>
        <v>India</v>
      </c>
      <c r="H294" s="1" t="str">
        <f>VLOOKUP(InputData[[#This Row],[CUSTOMER NAME]],Country[],3,0)</f>
        <v>Central</v>
      </c>
      <c r="I294" s="1" t="str">
        <f>TEXT(InputData[[#This Row],[DATE]],"mmm")</f>
        <v>May</v>
      </c>
      <c r="J294" s="1">
        <f>WEEKNUM(InputData[[#This Row],[DATE]])</f>
        <v>18</v>
      </c>
    </row>
    <row r="295" spans="1:10" x14ac:dyDescent="0.3">
      <c r="A295" s="3">
        <v>44317</v>
      </c>
      <c r="B295" s="6" t="s">
        <v>112</v>
      </c>
      <c r="C295" s="4" t="s">
        <v>33</v>
      </c>
      <c r="D295" s="5">
        <v>119.7</v>
      </c>
      <c r="E295" s="1">
        <v>6</v>
      </c>
      <c r="F295" s="13">
        <f>InputData[[#This Row],[UNIT PRICE ($)]]*InputData[[#This Row],[QUANTITY]]</f>
        <v>718.2</v>
      </c>
      <c r="G295" s="1" t="str">
        <f>VLOOKUP(InputData[[#This Row],[CUSTOMER NAME]],Country[],2,0)</f>
        <v>India</v>
      </c>
      <c r="H295" s="1" t="str">
        <f>VLOOKUP(InputData[[#This Row],[CUSTOMER NAME]],Country[],3,0)</f>
        <v>North</v>
      </c>
      <c r="I295" s="1" t="str">
        <f>TEXT(InputData[[#This Row],[DATE]],"mmm")</f>
        <v>May</v>
      </c>
      <c r="J295" s="1">
        <f>WEEKNUM(InputData[[#This Row],[DATE]])</f>
        <v>18</v>
      </c>
    </row>
    <row r="296" spans="1:10" x14ac:dyDescent="0.3">
      <c r="A296" s="3">
        <v>44317</v>
      </c>
      <c r="B296" s="6" t="s">
        <v>81</v>
      </c>
      <c r="C296" s="4" t="s">
        <v>42</v>
      </c>
      <c r="D296" s="5">
        <v>162</v>
      </c>
      <c r="E296" s="1">
        <v>1</v>
      </c>
      <c r="F296" s="13">
        <f>InputData[[#This Row],[UNIT PRICE ($)]]*InputData[[#This Row],[QUANTITY]]</f>
        <v>162</v>
      </c>
      <c r="G296" s="1" t="str">
        <f>VLOOKUP(InputData[[#This Row],[CUSTOMER NAME]],Country[],2,0)</f>
        <v>India</v>
      </c>
      <c r="H296" s="1" t="str">
        <f>VLOOKUP(InputData[[#This Row],[CUSTOMER NAME]],Country[],3,0)</f>
        <v>East</v>
      </c>
      <c r="I296" s="1" t="str">
        <f>TEXT(InputData[[#This Row],[DATE]],"mmm")</f>
        <v>May</v>
      </c>
      <c r="J296" s="1">
        <f>WEEKNUM(InputData[[#This Row],[DATE]])</f>
        <v>18</v>
      </c>
    </row>
    <row r="297" spans="1:10" x14ac:dyDescent="0.3">
      <c r="A297" s="3">
        <v>44317</v>
      </c>
      <c r="B297" s="6" t="s">
        <v>83</v>
      </c>
      <c r="C297" s="4" t="s">
        <v>18</v>
      </c>
      <c r="D297" s="5">
        <v>49.21</v>
      </c>
      <c r="E297" s="1">
        <v>3</v>
      </c>
      <c r="F297" s="13">
        <f>InputData[[#This Row],[UNIT PRICE ($)]]*InputData[[#This Row],[QUANTITY]]</f>
        <v>147.63</v>
      </c>
      <c r="G297" s="1" t="str">
        <f>VLOOKUP(InputData[[#This Row],[CUSTOMER NAME]],Country[],2,0)</f>
        <v>India</v>
      </c>
      <c r="H297" s="1" t="str">
        <f>VLOOKUP(InputData[[#This Row],[CUSTOMER NAME]],Country[],3,0)</f>
        <v>North</v>
      </c>
      <c r="I297" s="1" t="str">
        <f>TEXT(InputData[[#This Row],[DATE]],"mmm")</f>
        <v>May</v>
      </c>
      <c r="J297" s="1">
        <f>WEEKNUM(InputData[[#This Row],[DATE]])</f>
        <v>18</v>
      </c>
    </row>
    <row r="298" spans="1:10" x14ac:dyDescent="0.3">
      <c r="A298" s="3">
        <v>44318</v>
      </c>
      <c r="B298" s="6" t="s">
        <v>73</v>
      </c>
      <c r="C298" s="4" t="s">
        <v>13</v>
      </c>
      <c r="D298" s="5">
        <v>122.08</v>
      </c>
      <c r="E298" s="1">
        <v>4</v>
      </c>
      <c r="F298" s="13">
        <f>InputData[[#This Row],[UNIT PRICE ($)]]*InputData[[#This Row],[QUANTITY]]</f>
        <v>488.32</v>
      </c>
      <c r="G298" s="1" t="str">
        <f>VLOOKUP(InputData[[#This Row],[CUSTOMER NAME]],Country[],2,0)</f>
        <v>India</v>
      </c>
      <c r="H298" s="1" t="str">
        <f>VLOOKUP(InputData[[#This Row],[CUSTOMER NAME]],Country[],3,0)</f>
        <v>East</v>
      </c>
      <c r="I298" s="1" t="str">
        <f>TEXT(InputData[[#This Row],[DATE]],"mmm")</f>
        <v>May</v>
      </c>
      <c r="J298" s="1">
        <f>WEEKNUM(InputData[[#This Row],[DATE]])</f>
        <v>19</v>
      </c>
    </row>
    <row r="299" spans="1:10" x14ac:dyDescent="0.3">
      <c r="A299" s="3">
        <v>44319</v>
      </c>
      <c r="B299" s="6" t="s">
        <v>60</v>
      </c>
      <c r="C299" s="4" t="s">
        <v>34</v>
      </c>
      <c r="D299" s="5">
        <v>58.3</v>
      </c>
      <c r="E299" s="1">
        <v>3</v>
      </c>
      <c r="F299" s="13">
        <f>InputData[[#This Row],[UNIT PRICE ($)]]*InputData[[#This Row],[QUANTITY]]</f>
        <v>174.89999999999998</v>
      </c>
      <c r="G299" s="1" t="str">
        <f>VLOOKUP(InputData[[#This Row],[CUSTOMER NAME]],Country[],2,0)</f>
        <v>Nigeria</v>
      </c>
      <c r="H299" s="1" t="str">
        <f>VLOOKUP(InputData[[#This Row],[CUSTOMER NAME]],Country[],3,0)</f>
        <v>Export</v>
      </c>
      <c r="I299" s="1" t="str">
        <f>TEXT(InputData[[#This Row],[DATE]],"mmm")</f>
        <v>May</v>
      </c>
      <c r="J299" s="1">
        <f>WEEKNUM(InputData[[#This Row],[DATE]])</f>
        <v>19</v>
      </c>
    </row>
    <row r="300" spans="1:10" x14ac:dyDescent="0.3">
      <c r="A300" s="3">
        <v>44319</v>
      </c>
      <c r="B300" s="6" t="s">
        <v>86</v>
      </c>
      <c r="C300" s="4" t="s">
        <v>13</v>
      </c>
      <c r="D300" s="5">
        <v>122.08</v>
      </c>
      <c r="E300" s="1">
        <v>13</v>
      </c>
      <c r="F300" s="13">
        <f>InputData[[#This Row],[UNIT PRICE ($)]]*InputData[[#This Row],[QUANTITY]]</f>
        <v>1587.04</v>
      </c>
      <c r="G300" s="1" t="str">
        <f>VLOOKUP(InputData[[#This Row],[CUSTOMER NAME]],Country[],2,0)</f>
        <v>India</v>
      </c>
      <c r="H300" s="1" t="str">
        <f>VLOOKUP(InputData[[#This Row],[CUSTOMER NAME]],Country[],3,0)</f>
        <v>South</v>
      </c>
      <c r="I300" s="1" t="str">
        <f>TEXT(InputData[[#This Row],[DATE]],"mmm")</f>
        <v>May</v>
      </c>
      <c r="J300" s="1">
        <f>WEEKNUM(InputData[[#This Row],[DATE]])</f>
        <v>19</v>
      </c>
    </row>
    <row r="301" spans="1:10" x14ac:dyDescent="0.3">
      <c r="A301" s="3">
        <v>44320</v>
      </c>
      <c r="B301" s="6" t="s">
        <v>71</v>
      </c>
      <c r="C301" s="4" t="s">
        <v>14</v>
      </c>
      <c r="D301" s="5">
        <v>146.72</v>
      </c>
      <c r="E301" s="1">
        <v>4</v>
      </c>
      <c r="F301" s="13">
        <f>InputData[[#This Row],[UNIT PRICE ($)]]*InputData[[#This Row],[QUANTITY]]</f>
        <v>586.88</v>
      </c>
      <c r="G301" s="1" t="str">
        <f>VLOOKUP(InputData[[#This Row],[CUSTOMER NAME]],Country[],2,0)</f>
        <v>India</v>
      </c>
      <c r="H301" s="1" t="str">
        <f>VLOOKUP(InputData[[#This Row],[CUSTOMER NAME]],Country[],3,0)</f>
        <v>Central</v>
      </c>
      <c r="I301" s="1" t="str">
        <f>TEXT(InputData[[#This Row],[DATE]],"mmm")</f>
        <v>May</v>
      </c>
      <c r="J301" s="1">
        <f>WEEKNUM(InputData[[#This Row],[DATE]])</f>
        <v>19</v>
      </c>
    </row>
    <row r="302" spans="1:10" x14ac:dyDescent="0.3">
      <c r="A302" s="3">
        <v>44320</v>
      </c>
      <c r="B302" s="6" t="s">
        <v>74</v>
      </c>
      <c r="C302" s="4" t="s">
        <v>15</v>
      </c>
      <c r="D302" s="5">
        <v>15.719999999999999</v>
      </c>
      <c r="E302" s="1">
        <v>13</v>
      </c>
      <c r="F302" s="13">
        <f>InputData[[#This Row],[UNIT PRICE ($)]]*InputData[[#This Row],[QUANTITY]]</f>
        <v>204.35999999999999</v>
      </c>
      <c r="G302" s="1" t="str">
        <f>VLOOKUP(InputData[[#This Row],[CUSTOMER NAME]],Country[],2,0)</f>
        <v>Brazil</v>
      </c>
      <c r="H302" s="1" t="str">
        <f>VLOOKUP(InputData[[#This Row],[CUSTOMER NAME]],Country[],3,0)</f>
        <v>Export</v>
      </c>
      <c r="I302" s="1" t="str">
        <f>TEXT(InputData[[#This Row],[DATE]],"mmm")</f>
        <v>May</v>
      </c>
      <c r="J302" s="1">
        <f>WEEKNUM(InputData[[#This Row],[DATE]])</f>
        <v>19</v>
      </c>
    </row>
    <row r="303" spans="1:10" x14ac:dyDescent="0.3">
      <c r="A303" s="3">
        <v>44320</v>
      </c>
      <c r="B303" s="6" t="s">
        <v>86</v>
      </c>
      <c r="C303" s="4" t="s">
        <v>20</v>
      </c>
      <c r="D303" s="5">
        <v>76.25</v>
      </c>
      <c r="E303" s="1">
        <v>10</v>
      </c>
      <c r="F303" s="13">
        <f>InputData[[#This Row],[UNIT PRICE ($)]]*InputData[[#This Row],[QUANTITY]]</f>
        <v>762.5</v>
      </c>
      <c r="G303" s="1" t="str">
        <f>VLOOKUP(InputData[[#This Row],[CUSTOMER NAME]],Country[],2,0)</f>
        <v>India</v>
      </c>
      <c r="H303" s="1" t="str">
        <f>VLOOKUP(InputData[[#This Row],[CUSTOMER NAME]],Country[],3,0)</f>
        <v>South</v>
      </c>
      <c r="I303" s="1" t="str">
        <f>TEXT(InputData[[#This Row],[DATE]],"mmm")</f>
        <v>May</v>
      </c>
      <c r="J303" s="1">
        <f>WEEKNUM(InputData[[#This Row],[DATE]])</f>
        <v>19</v>
      </c>
    </row>
    <row r="304" spans="1:10" x14ac:dyDescent="0.3">
      <c r="A304" s="3">
        <v>44321</v>
      </c>
      <c r="B304" s="6" t="s">
        <v>63</v>
      </c>
      <c r="C304" s="4" t="s">
        <v>9</v>
      </c>
      <c r="D304" s="5">
        <v>7.8599999999999994</v>
      </c>
      <c r="E304" s="1">
        <v>13</v>
      </c>
      <c r="F304" s="13">
        <f>InputData[[#This Row],[UNIT PRICE ($)]]*InputData[[#This Row],[QUANTITY]]</f>
        <v>102.17999999999999</v>
      </c>
      <c r="G304" s="1" t="str">
        <f>VLOOKUP(InputData[[#This Row],[CUSTOMER NAME]],Country[],2,0)</f>
        <v>Saudi Arabia</v>
      </c>
      <c r="H304" s="1" t="str">
        <f>VLOOKUP(InputData[[#This Row],[CUSTOMER NAME]],Country[],3,0)</f>
        <v>Export</v>
      </c>
      <c r="I304" s="1" t="str">
        <f>TEXT(InputData[[#This Row],[DATE]],"mmm")</f>
        <v>May</v>
      </c>
      <c r="J304" s="1">
        <f>WEEKNUM(InputData[[#This Row],[DATE]])</f>
        <v>19</v>
      </c>
    </row>
    <row r="305" spans="1:10" x14ac:dyDescent="0.3">
      <c r="A305" s="3">
        <v>44321</v>
      </c>
      <c r="B305" s="6" t="s">
        <v>84</v>
      </c>
      <c r="C305" s="4" t="s">
        <v>32</v>
      </c>
      <c r="D305" s="5">
        <v>117.48</v>
      </c>
      <c r="E305" s="1">
        <v>22</v>
      </c>
      <c r="F305" s="13">
        <f>InputData[[#This Row],[UNIT PRICE ($)]]*InputData[[#This Row],[QUANTITY]]</f>
        <v>2584.56</v>
      </c>
      <c r="G305" s="1" t="str">
        <f>VLOOKUP(InputData[[#This Row],[CUSTOMER NAME]],Country[],2,0)</f>
        <v>Ethiopia</v>
      </c>
      <c r="H305" s="1" t="str">
        <f>VLOOKUP(InputData[[#This Row],[CUSTOMER NAME]],Country[],3,0)</f>
        <v>Export</v>
      </c>
      <c r="I305" s="1" t="str">
        <f>TEXT(InputData[[#This Row],[DATE]],"mmm")</f>
        <v>May</v>
      </c>
      <c r="J305" s="1">
        <f>WEEKNUM(InputData[[#This Row],[DATE]])</f>
        <v>19</v>
      </c>
    </row>
    <row r="306" spans="1:10" x14ac:dyDescent="0.3">
      <c r="A306" s="3">
        <v>44322</v>
      </c>
      <c r="B306" s="6" t="s">
        <v>110</v>
      </c>
      <c r="C306" s="4" t="s">
        <v>9</v>
      </c>
      <c r="D306" s="5">
        <v>7.8599999999999994</v>
      </c>
      <c r="E306" s="1">
        <v>6</v>
      </c>
      <c r="F306" s="13">
        <f>InputData[[#This Row],[UNIT PRICE ($)]]*InputData[[#This Row],[QUANTITY]]</f>
        <v>47.16</v>
      </c>
      <c r="G306" s="1" t="str">
        <f>VLOOKUP(InputData[[#This Row],[CUSTOMER NAME]],Country[],2,0)</f>
        <v>India</v>
      </c>
      <c r="H306" s="1" t="str">
        <f>VLOOKUP(InputData[[#This Row],[CUSTOMER NAME]],Country[],3,0)</f>
        <v>Western</v>
      </c>
      <c r="I306" s="1" t="str">
        <f>TEXT(InputData[[#This Row],[DATE]],"mmm")</f>
        <v>May</v>
      </c>
      <c r="J306" s="1">
        <f>WEEKNUM(InputData[[#This Row],[DATE]])</f>
        <v>19</v>
      </c>
    </row>
    <row r="307" spans="1:10" x14ac:dyDescent="0.3">
      <c r="A307" s="3">
        <v>44322</v>
      </c>
      <c r="B307" s="6" t="s">
        <v>110</v>
      </c>
      <c r="C307" s="4" t="s">
        <v>34</v>
      </c>
      <c r="D307" s="5">
        <v>58.3</v>
      </c>
      <c r="E307" s="1">
        <v>7</v>
      </c>
      <c r="F307" s="13">
        <f>InputData[[#This Row],[UNIT PRICE ($)]]*InputData[[#This Row],[QUANTITY]]</f>
        <v>408.09999999999997</v>
      </c>
      <c r="G307" s="1" t="str">
        <f>VLOOKUP(InputData[[#This Row],[CUSTOMER NAME]],Country[],2,0)</f>
        <v>India</v>
      </c>
      <c r="H307" s="1" t="str">
        <f>VLOOKUP(InputData[[#This Row],[CUSTOMER NAME]],Country[],3,0)</f>
        <v>Western</v>
      </c>
      <c r="I307" s="1" t="str">
        <f>TEXT(InputData[[#This Row],[DATE]],"mmm")</f>
        <v>May</v>
      </c>
      <c r="J307" s="1">
        <f>WEEKNUM(InputData[[#This Row],[DATE]])</f>
        <v>19</v>
      </c>
    </row>
    <row r="308" spans="1:10" x14ac:dyDescent="0.3">
      <c r="A308" s="3">
        <v>44322</v>
      </c>
      <c r="B308" s="6" t="s">
        <v>85</v>
      </c>
      <c r="C308" s="4" t="s">
        <v>8</v>
      </c>
      <c r="D308" s="5">
        <v>94.62</v>
      </c>
      <c r="E308" s="1">
        <v>15</v>
      </c>
      <c r="F308" s="13">
        <f>InputData[[#This Row],[UNIT PRICE ($)]]*InputData[[#This Row],[QUANTITY]]</f>
        <v>1419.3000000000002</v>
      </c>
      <c r="G308" s="1" t="str">
        <f>VLOOKUP(InputData[[#This Row],[CUSTOMER NAME]],Country[],2,0)</f>
        <v>India</v>
      </c>
      <c r="H308" s="1" t="str">
        <f>VLOOKUP(InputData[[#This Row],[CUSTOMER NAME]],Country[],3,0)</f>
        <v>Northeast</v>
      </c>
      <c r="I308" s="1" t="str">
        <f>TEXT(InputData[[#This Row],[DATE]],"mmm")</f>
        <v>May</v>
      </c>
      <c r="J308" s="1">
        <f>WEEKNUM(InputData[[#This Row],[DATE]])</f>
        <v>19</v>
      </c>
    </row>
    <row r="309" spans="1:10" x14ac:dyDescent="0.3">
      <c r="A309" s="3">
        <v>44323</v>
      </c>
      <c r="B309" s="6" t="s">
        <v>60</v>
      </c>
      <c r="C309" s="4" t="s">
        <v>15</v>
      </c>
      <c r="D309" s="5">
        <v>15.719999999999999</v>
      </c>
      <c r="E309" s="1">
        <v>4</v>
      </c>
      <c r="F309" s="13">
        <f>InputData[[#This Row],[UNIT PRICE ($)]]*InputData[[#This Row],[QUANTITY]]</f>
        <v>62.879999999999995</v>
      </c>
      <c r="G309" s="1" t="str">
        <f>VLOOKUP(InputData[[#This Row],[CUSTOMER NAME]],Country[],2,0)</f>
        <v>Nigeria</v>
      </c>
      <c r="H309" s="1" t="str">
        <f>VLOOKUP(InputData[[#This Row],[CUSTOMER NAME]],Country[],3,0)</f>
        <v>Export</v>
      </c>
      <c r="I309" s="1" t="str">
        <f>TEXT(InputData[[#This Row],[DATE]],"mmm")</f>
        <v>May</v>
      </c>
      <c r="J309" s="1">
        <f>WEEKNUM(InputData[[#This Row],[DATE]])</f>
        <v>19</v>
      </c>
    </row>
    <row r="310" spans="1:10" x14ac:dyDescent="0.3">
      <c r="A310" s="3">
        <v>44323</v>
      </c>
      <c r="B310" s="6" t="s">
        <v>65</v>
      </c>
      <c r="C310" s="4" t="s">
        <v>18</v>
      </c>
      <c r="D310" s="5">
        <v>49.21</v>
      </c>
      <c r="E310" s="1">
        <v>1</v>
      </c>
      <c r="F310" s="13">
        <f>InputData[[#This Row],[UNIT PRICE ($)]]*InputData[[#This Row],[QUANTITY]]</f>
        <v>49.21</v>
      </c>
      <c r="G310" s="1" t="str">
        <f>VLOOKUP(InputData[[#This Row],[CUSTOMER NAME]],Country[],2,0)</f>
        <v>Pakistan</v>
      </c>
      <c r="H310" s="1" t="str">
        <f>VLOOKUP(InputData[[#This Row],[CUSTOMER NAME]],Country[],3,0)</f>
        <v>Export</v>
      </c>
      <c r="I310" s="1" t="str">
        <f>TEXT(InputData[[#This Row],[DATE]],"mmm")</f>
        <v>May</v>
      </c>
      <c r="J310" s="1">
        <f>WEEKNUM(InputData[[#This Row],[DATE]])</f>
        <v>19</v>
      </c>
    </row>
    <row r="311" spans="1:10" x14ac:dyDescent="0.3">
      <c r="A311" s="3">
        <v>44323</v>
      </c>
      <c r="B311" s="6" t="s">
        <v>71</v>
      </c>
      <c r="C311" s="4" t="s">
        <v>27</v>
      </c>
      <c r="D311" s="5">
        <v>57.120000000000005</v>
      </c>
      <c r="E311" s="1">
        <v>1</v>
      </c>
      <c r="F311" s="13">
        <f>InputData[[#This Row],[UNIT PRICE ($)]]*InputData[[#This Row],[QUANTITY]]</f>
        <v>57.120000000000005</v>
      </c>
      <c r="G311" s="1" t="str">
        <f>VLOOKUP(InputData[[#This Row],[CUSTOMER NAME]],Country[],2,0)</f>
        <v>India</v>
      </c>
      <c r="H311" s="1" t="str">
        <f>VLOOKUP(InputData[[#This Row],[CUSTOMER NAME]],Country[],3,0)</f>
        <v>Central</v>
      </c>
      <c r="I311" s="1" t="str">
        <f>TEXT(InputData[[#This Row],[DATE]],"mmm")</f>
        <v>May</v>
      </c>
      <c r="J311" s="1">
        <f>WEEKNUM(InputData[[#This Row],[DATE]])</f>
        <v>19</v>
      </c>
    </row>
    <row r="312" spans="1:10" x14ac:dyDescent="0.3">
      <c r="A312" s="3">
        <v>44323</v>
      </c>
      <c r="B312" s="6" t="s">
        <v>80</v>
      </c>
      <c r="C312" s="4" t="s">
        <v>16</v>
      </c>
      <c r="D312" s="5">
        <v>16.64</v>
      </c>
      <c r="E312" s="1">
        <v>39</v>
      </c>
      <c r="F312" s="13">
        <f>InputData[[#This Row],[UNIT PRICE ($)]]*InputData[[#This Row],[QUANTITY]]</f>
        <v>648.96</v>
      </c>
      <c r="G312" s="1" t="str">
        <f>VLOOKUP(InputData[[#This Row],[CUSTOMER NAME]],Country[],2,0)</f>
        <v>South Africa</v>
      </c>
      <c r="H312" s="1" t="str">
        <f>VLOOKUP(InputData[[#This Row],[CUSTOMER NAME]],Country[],3,0)</f>
        <v>Export</v>
      </c>
      <c r="I312" s="1" t="str">
        <f>TEXT(InputData[[#This Row],[DATE]],"mmm")</f>
        <v>May</v>
      </c>
      <c r="J312" s="1">
        <f>WEEKNUM(InputData[[#This Row],[DATE]])</f>
        <v>19</v>
      </c>
    </row>
    <row r="313" spans="1:10" x14ac:dyDescent="0.3">
      <c r="A313" s="3">
        <v>44323</v>
      </c>
      <c r="B313" s="6" t="s">
        <v>81</v>
      </c>
      <c r="C313" s="4" t="s">
        <v>27</v>
      </c>
      <c r="D313" s="5">
        <v>57.120000000000005</v>
      </c>
      <c r="E313" s="1">
        <v>29</v>
      </c>
      <c r="F313" s="13">
        <f>InputData[[#This Row],[UNIT PRICE ($)]]*InputData[[#This Row],[QUANTITY]]</f>
        <v>1656.48</v>
      </c>
      <c r="G313" s="1" t="str">
        <f>VLOOKUP(InputData[[#This Row],[CUSTOMER NAME]],Country[],2,0)</f>
        <v>India</v>
      </c>
      <c r="H313" s="1" t="str">
        <f>VLOOKUP(InputData[[#This Row],[CUSTOMER NAME]],Country[],3,0)</f>
        <v>East</v>
      </c>
      <c r="I313" s="1" t="str">
        <f>TEXT(InputData[[#This Row],[DATE]],"mmm")</f>
        <v>May</v>
      </c>
      <c r="J313" s="1">
        <f>WEEKNUM(InputData[[#This Row],[DATE]])</f>
        <v>19</v>
      </c>
    </row>
    <row r="314" spans="1:10" x14ac:dyDescent="0.3">
      <c r="A314" s="3">
        <v>44324</v>
      </c>
      <c r="B314" s="6" t="s">
        <v>110</v>
      </c>
      <c r="C314" s="4" t="s">
        <v>11</v>
      </c>
      <c r="D314" s="5">
        <v>48.4</v>
      </c>
      <c r="E314" s="1">
        <v>19</v>
      </c>
      <c r="F314" s="13">
        <f>InputData[[#This Row],[UNIT PRICE ($)]]*InputData[[#This Row],[QUANTITY]]</f>
        <v>919.6</v>
      </c>
      <c r="G314" s="1" t="str">
        <f>VLOOKUP(InputData[[#This Row],[CUSTOMER NAME]],Country[],2,0)</f>
        <v>India</v>
      </c>
      <c r="H314" s="1" t="str">
        <f>VLOOKUP(InputData[[#This Row],[CUSTOMER NAME]],Country[],3,0)</f>
        <v>Western</v>
      </c>
      <c r="I314" s="1" t="str">
        <f>TEXT(InputData[[#This Row],[DATE]],"mmm")</f>
        <v>May</v>
      </c>
      <c r="J314" s="1">
        <f>WEEKNUM(InputData[[#This Row],[DATE]])</f>
        <v>19</v>
      </c>
    </row>
    <row r="315" spans="1:10" x14ac:dyDescent="0.3">
      <c r="A315" s="3">
        <v>44324</v>
      </c>
      <c r="B315" s="6" t="s">
        <v>83</v>
      </c>
      <c r="C315" s="4" t="s">
        <v>22</v>
      </c>
      <c r="D315" s="5">
        <v>141.57</v>
      </c>
      <c r="E315" s="1">
        <v>7</v>
      </c>
      <c r="F315" s="13">
        <f>InputData[[#This Row],[UNIT PRICE ($)]]*InputData[[#This Row],[QUANTITY]]</f>
        <v>990.99</v>
      </c>
      <c r="G315" s="1" t="str">
        <f>VLOOKUP(InputData[[#This Row],[CUSTOMER NAME]],Country[],2,0)</f>
        <v>India</v>
      </c>
      <c r="H315" s="1" t="str">
        <f>VLOOKUP(InputData[[#This Row],[CUSTOMER NAME]],Country[],3,0)</f>
        <v>North</v>
      </c>
      <c r="I315" s="1" t="str">
        <f>TEXT(InputData[[#This Row],[DATE]],"mmm")</f>
        <v>May</v>
      </c>
      <c r="J315" s="1">
        <f>WEEKNUM(InputData[[#This Row],[DATE]])</f>
        <v>19</v>
      </c>
    </row>
    <row r="316" spans="1:10" x14ac:dyDescent="0.3">
      <c r="A316" s="3">
        <v>44325</v>
      </c>
      <c r="B316" s="6" t="s">
        <v>60</v>
      </c>
      <c r="C316" s="4" t="s">
        <v>28</v>
      </c>
      <c r="D316" s="5">
        <v>41.81</v>
      </c>
      <c r="E316" s="1">
        <v>8</v>
      </c>
      <c r="F316" s="13">
        <f>InputData[[#This Row],[UNIT PRICE ($)]]*InputData[[#This Row],[QUANTITY]]</f>
        <v>334.48</v>
      </c>
      <c r="G316" s="1" t="str">
        <f>VLOOKUP(InputData[[#This Row],[CUSTOMER NAME]],Country[],2,0)</f>
        <v>Nigeria</v>
      </c>
      <c r="H316" s="1" t="str">
        <f>VLOOKUP(InputData[[#This Row],[CUSTOMER NAME]],Country[],3,0)</f>
        <v>Export</v>
      </c>
      <c r="I316" s="1" t="str">
        <f>TEXT(InputData[[#This Row],[DATE]],"mmm")</f>
        <v>May</v>
      </c>
      <c r="J316" s="1">
        <f>WEEKNUM(InputData[[#This Row],[DATE]])</f>
        <v>20</v>
      </c>
    </row>
    <row r="317" spans="1:10" x14ac:dyDescent="0.3">
      <c r="A317" s="3">
        <v>44325</v>
      </c>
      <c r="B317" s="6" t="s">
        <v>70</v>
      </c>
      <c r="C317" s="4" t="s">
        <v>16</v>
      </c>
      <c r="D317" s="5">
        <v>16.64</v>
      </c>
      <c r="E317" s="1">
        <v>6</v>
      </c>
      <c r="F317" s="13">
        <f>InputData[[#This Row],[UNIT PRICE ($)]]*InputData[[#This Row],[QUANTITY]]</f>
        <v>99.84</v>
      </c>
      <c r="G317" s="1" t="str">
        <f>VLOOKUP(InputData[[#This Row],[CUSTOMER NAME]],Country[],2,0)</f>
        <v>Mexico</v>
      </c>
      <c r="H317" s="1" t="str">
        <f>VLOOKUP(InputData[[#This Row],[CUSTOMER NAME]],Country[],3,0)</f>
        <v>Export</v>
      </c>
      <c r="I317" s="1" t="str">
        <f>TEXT(InputData[[#This Row],[DATE]],"mmm")</f>
        <v>May</v>
      </c>
      <c r="J317" s="1">
        <f>WEEKNUM(InputData[[#This Row],[DATE]])</f>
        <v>20</v>
      </c>
    </row>
    <row r="318" spans="1:10" x14ac:dyDescent="0.3">
      <c r="A318" s="3">
        <v>44325</v>
      </c>
      <c r="B318" s="6" t="s">
        <v>71</v>
      </c>
      <c r="C318" s="4" t="s">
        <v>17</v>
      </c>
      <c r="D318" s="5">
        <v>156.78</v>
      </c>
      <c r="E318" s="1">
        <v>12</v>
      </c>
      <c r="F318" s="13">
        <f>InputData[[#This Row],[UNIT PRICE ($)]]*InputData[[#This Row],[QUANTITY]]</f>
        <v>1881.3600000000001</v>
      </c>
      <c r="G318" s="1" t="str">
        <f>VLOOKUP(InputData[[#This Row],[CUSTOMER NAME]],Country[],2,0)</f>
        <v>India</v>
      </c>
      <c r="H318" s="1" t="str">
        <f>VLOOKUP(InputData[[#This Row],[CUSTOMER NAME]],Country[],3,0)</f>
        <v>Central</v>
      </c>
      <c r="I318" s="1" t="str">
        <f>TEXT(InputData[[#This Row],[DATE]],"mmm")</f>
        <v>May</v>
      </c>
      <c r="J318" s="1">
        <f>WEEKNUM(InputData[[#This Row],[DATE]])</f>
        <v>20</v>
      </c>
    </row>
    <row r="319" spans="1:10" x14ac:dyDescent="0.3">
      <c r="A319" s="3">
        <v>44325</v>
      </c>
      <c r="B319" s="6" t="s">
        <v>82</v>
      </c>
      <c r="C319" s="4" t="s">
        <v>24</v>
      </c>
      <c r="D319" s="5">
        <v>156.96</v>
      </c>
      <c r="E319" s="1">
        <v>37</v>
      </c>
      <c r="F319" s="13">
        <f>InputData[[#This Row],[UNIT PRICE ($)]]*InputData[[#This Row],[QUANTITY]]</f>
        <v>5807.52</v>
      </c>
      <c r="G319" s="1" t="str">
        <f>VLOOKUP(InputData[[#This Row],[CUSTOMER NAME]],Country[],2,0)</f>
        <v>India</v>
      </c>
      <c r="H319" s="1" t="str">
        <f>VLOOKUP(InputData[[#This Row],[CUSTOMER NAME]],Country[],3,0)</f>
        <v>Western</v>
      </c>
      <c r="I319" s="1" t="str">
        <f>TEXT(InputData[[#This Row],[DATE]],"mmm")</f>
        <v>May</v>
      </c>
      <c r="J319" s="1">
        <f>WEEKNUM(InputData[[#This Row],[DATE]])</f>
        <v>20</v>
      </c>
    </row>
    <row r="320" spans="1:10" x14ac:dyDescent="0.3">
      <c r="A320" s="3">
        <v>44325</v>
      </c>
      <c r="B320" s="6" t="s">
        <v>88</v>
      </c>
      <c r="C320" s="4" t="s">
        <v>28</v>
      </c>
      <c r="D320" s="5">
        <v>41.81</v>
      </c>
      <c r="E320" s="1">
        <v>4</v>
      </c>
      <c r="F320" s="13">
        <f>InputData[[#This Row],[UNIT PRICE ($)]]*InputData[[#This Row],[QUANTITY]]</f>
        <v>167.24</v>
      </c>
      <c r="G320" s="1" t="str">
        <f>VLOOKUP(InputData[[#This Row],[CUSTOMER NAME]],Country[],2,0)</f>
        <v>India</v>
      </c>
      <c r="H320" s="1" t="str">
        <f>VLOOKUP(InputData[[#This Row],[CUSTOMER NAME]],Country[],3,0)</f>
        <v>South</v>
      </c>
      <c r="I320" s="1" t="str">
        <f>TEXT(InputData[[#This Row],[DATE]],"mmm")</f>
        <v>May</v>
      </c>
      <c r="J320" s="1">
        <f>WEEKNUM(InputData[[#This Row],[DATE]])</f>
        <v>20</v>
      </c>
    </row>
    <row r="321" spans="1:10" x14ac:dyDescent="0.3">
      <c r="A321" s="3">
        <v>44326</v>
      </c>
      <c r="B321" s="6" t="s">
        <v>110</v>
      </c>
      <c r="C321" s="4" t="s">
        <v>9</v>
      </c>
      <c r="D321" s="5">
        <v>7.8599999999999994</v>
      </c>
      <c r="E321" s="1">
        <v>6</v>
      </c>
      <c r="F321" s="13">
        <f>InputData[[#This Row],[UNIT PRICE ($)]]*InputData[[#This Row],[QUANTITY]]</f>
        <v>47.16</v>
      </c>
      <c r="G321" s="1" t="str">
        <f>VLOOKUP(InputData[[#This Row],[CUSTOMER NAME]],Country[],2,0)</f>
        <v>India</v>
      </c>
      <c r="H321" s="1" t="str">
        <f>VLOOKUP(InputData[[#This Row],[CUSTOMER NAME]],Country[],3,0)</f>
        <v>Western</v>
      </c>
      <c r="I321" s="1" t="str">
        <f>TEXT(InputData[[#This Row],[DATE]],"mmm")</f>
        <v>May</v>
      </c>
      <c r="J321" s="1">
        <f>WEEKNUM(InputData[[#This Row],[DATE]])</f>
        <v>20</v>
      </c>
    </row>
    <row r="322" spans="1:10" x14ac:dyDescent="0.3">
      <c r="A322" s="3">
        <v>44326</v>
      </c>
      <c r="B322" s="6" t="s">
        <v>76</v>
      </c>
      <c r="C322" s="4" t="s">
        <v>26</v>
      </c>
      <c r="D322" s="5">
        <v>24.66</v>
      </c>
      <c r="E322" s="1">
        <v>9</v>
      </c>
      <c r="F322" s="13">
        <f>InputData[[#This Row],[UNIT PRICE ($)]]*InputData[[#This Row],[QUANTITY]]</f>
        <v>221.94</v>
      </c>
      <c r="G322" s="1" t="str">
        <f>VLOOKUP(InputData[[#This Row],[CUSTOMER NAME]],Country[],2,0)</f>
        <v>Saudi Arabia</v>
      </c>
      <c r="H322" s="1" t="str">
        <f>VLOOKUP(InputData[[#This Row],[CUSTOMER NAME]],Country[],3,0)</f>
        <v>Export</v>
      </c>
      <c r="I322" s="1" t="str">
        <f>TEXT(InputData[[#This Row],[DATE]],"mmm")</f>
        <v>May</v>
      </c>
      <c r="J322" s="1">
        <f>WEEKNUM(InputData[[#This Row],[DATE]])</f>
        <v>20</v>
      </c>
    </row>
    <row r="323" spans="1:10" x14ac:dyDescent="0.3">
      <c r="A323" s="3">
        <v>44328</v>
      </c>
      <c r="B323" s="6" t="s">
        <v>61</v>
      </c>
      <c r="C323" s="4" t="s">
        <v>36</v>
      </c>
      <c r="D323" s="5">
        <v>96.3</v>
      </c>
      <c r="E323" s="1">
        <v>3</v>
      </c>
      <c r="F323" s="13">
        <f>InputData[[#This Row],[UNIT PRICE ($)]]*InputData[[#This Row],[QUANTITY]]</f>
        <v>288.89999999999998</v>
      </c>
      <c r="G323" s="1" t="str">
        <f>VLOOKUP(InputData[[#This Row],[CUSTOMER NAME]],Country[],2,0)</f>
        <v>Bangladesh</v>
      </c>
      <c r="H323" s="1" t="str">
        <f>VLOOKUP(InputData[[#This Row],[CUSTOMER NAME]],Country[],3,0)</f>
        <v>Export</v>
      </c>
      <c r="I323" s="1" t="str">
        <f>TEXT(InputData[[#This Row],[DATE]],"mmm")</f>
        <v>May</v>
      </c>
      <c r="J323" s="1">
        <f>WEEKNUM(InputData[[#This Row],[DATE]])</f>
        <v>20</v>
      </c>
    </row>
    <row r="324" spans="1:10" x14ac:dyDescent="0.3">
      <c r="A324" s="3">
        <v>44328</v>
      </c>
      <c r="B324" s="6" t="s">
        <v>73</v>
      </c>
      <c r="C324" s="4" t="s">
        <v>11</v>
      </c>
      <c r="D324" s="5">
        <v>48.4</v>
      </c>
      <c r="E324" s="1">
        <v>7</v>
      </c>
      <c r="F324" s="13">
        <f>InputData[[#This Row],[UNIT PRICE ($)]]*InputData[[#This Row],[QUANTITY]]</f>
        <v>338.8</v>
      </c>
      <c r="G324" s="1" t="str">
        <f>VLOOKUP(InputData[[#This Row],[CUSTOMER NAME]],Country[],2,0)</f>
        <v>India</v>
      </c>
      <c r="H324" s="1" t="str">
        <f>VLOOKUP(InputData[[#This Row],[CUSTOMER NAME]],Country[],3,0)</f>
        <v>East</v>
      </c>
      <c r="I324" s="1" t="str">
        <f>TEXT(InputData[[#This Row],[DATE]],"mmm")</f>
        <v>May</v>
      </c>
      <c r="J324" s="1">
        <f>WEEKNUM(InputData[[#This Row],[DATE]])</f>
        <v>20</v>
      </c>
    </row>
    <row r="325" spans="1:10" x14ac:dyDescent="0.3">
      <c r="A325" s="3">
        <v>44328</v>
      </c>
      <c r="B325" s="6" t="s">
        <v>84</v>
      </c>
      <c r="C325" s="4" t="s">
        <v>10</v>
      </c>
      <c r="D325" s="5">
        <v>164.28</v>
      </c>
      <c r="E325" s="1">
        <v>30</v>
      </c>
      <c r="F325" s="13">
        <f>InputData[[#This Row],[UNIT PRICE ($)]]*InputData[[#This Row],[QUANTITY]]</f>
        <v>4928.3999999999996</v>
      </c>
      <c r="G325" s="1" t="str">
        <f>VLOOKUP(InputData[[#This Row],[CUSTOMER NAME]],Country[],2,0)</f>
        <v>Ethiopia</v>
      </c>
      <c r="H325" s="1" t="str">
        <f>VLOOKUP(InputData[[#This Row],[CUSTOMER NAME]],Country[],3,0)</f>
        <v>Export</v>
      </c>
      <c r="I325" s="1" t="str">
        <f>TEXT(InputData[[#This Row],[DATE]],"mmm")</f>
        <v>May</v>
      </c>
      <c r="J325" s="1">
        <f>WEEKNUM(InputData[[#This Row],[DATE]])</f>
        <v>20</v>
      </c>
    </row>
    <row r="326" spans="1:10" x14ac:dyDescent="0.3">
      <c r="A326" s="3">
        <v>44328</v>
      </c>
      <c r="B326" s="6" t="s">
        <v>85</v>
      </c>
      <c r="C326" s="4" t="s">
        <v>16</v>
      </c>
      <c r="D326" s="5">
        <v>16.64</v>
      </c>
      <c r="E326" s="1">
        <v>3</v>
      </c>
      <c r="F326" s="13">
        <f>InputData[[#This Row],[UNIT PRICE ($)]]*InputData[[#This Row],[QUANTITY]]</f>
        <v>49.92</v>
      </c>
      <c r="G326" s="1" t="str">
        <f>VLOOKUP(InputData[[#This Row],[CUSTOMER NAME]],Country[],2,0)</f>
        <v>India</v>
      </c>
      <c r="H326" s="1" t="str">
        <f>VLOOKUP(InputData[[#This Row],[CUSTOMER NAME]],Country[],3,0)</f>
        <v>Northeast</v>
      </c>
      <c r="I326" s="1" t="str">
        <f>TEXT(InputData[[#This Row],[DATE]],"mmm")</f>
        <v>May</v>
      </c>
      <c r="J326" s="1">
        <f>WEEKNUM(InputData[[#This Row],[DATE]])</f>
        <v>20</v>
      </c>
    </row>
    <row r="327" spans="1:10" x14ac:dyDescent="0.3">
      <c r="A327" s="3">
        <v>44328</v>
      </c>
      <c r="B327" s="6" t="s">
        <v>88</v>
      </c>
      <c r="C327" s="4" t="s">
        <v>35</v>
      </c>
      <c r="D327" s="5">
        <v>6.7</v>
      </c>
      <c r="E327" s="1">
        <v>15</v>
      </c>
      <c r="F327" s="13">
        <f>InputData[[#This Row],[UNIT PRICE ($)]]*InputData[[#This Row],[QUANTITY]]</f>
        <v>100.5</v>
      </c>
      <c r="G327" s="1" t="str">
        <f>VLOOKUP(InputData[[#This Row],[CUSTOMER NAME]],Country[],2,0)</f>
        <v>India</v>
      </c>
      <c r="H327" s="1" t="str">
        <f>VLOOKUP(InputData[[#This Row],[CUSTOMER NAME]],Country[],3,0)</f>
        <v>South</v>
      </c>
      <c r="I327" s="1" t="str">
        <f>TEXT(InputData[[#This Row],[DATE]],"mmm")</f>
        <v>May</v>
      </c>
      <c r="J327" s="1">
        <f>WEEKNUM(InputData[[#This Row],[DATE]])</f>
        <v>20</v>
      </c>
    </row>
    <row r="328" spans="1:10" x14ac:dyDescent="0.3">
      <c r="A328" s="3">
        <v>44329</v>
      </c>
      <c r="B328" s="6" t="s">
        <v>70</v>
      </c>
      <c r="C328" s="4" t="s">
        <v>29</v>
      </c>
      <c r="D328" s="5">
        <v>53.11</v>
      </c>
      <c r="E328" s="1">
        <v>4</v>
      </c>
      <c r="F328" s="13">
        <f>InputData[[#This Row],[UNIT PRICE ($)]]*InputData[[#This Row],[QUANTITY]]</f>
        <v>212.44</v>
      </c>
      <c r="G328" s="1" t="str">
        <f>VLOOKUP(InputData[[#This Row],[CUSTOMER NAME]],Country[],2,0)</f>
        <v>Mexico</v>
      </c>
      <c r="H328" s="1" t="str">
        <f>VLOOKUP(InputData[[#This Row],[CUSTOMER NAME]],Country[],3,0)</f>
        <v>Export</v>
      </c>
      <c r="I328" s="1" t="str">
        <f>TEXT(InputData[[#This Row],[DATE]],"mmm")</f>
        <v>May</v>
      </c>
      <c r="J328" s="1">
        <f>WEEKNUM(InputData[[#This Row],[DATE]])</f>
        <v>20</v>
      </c>
    </row>
    <row r="329" spans="1:10" x14ac:dyDescent="0.3">
      <c r="A329" s="3">
        <v>44329</v>
      </c>
      <c r="B329" s="6" t="s">
        <v>86</v>
      </c>
      <c r="C329" s="4" t="s">
        <v>12</v>
      </c>
      <c r="D329" s="5">
        <v>94.17</v>
      </c>
      <c r="E329" s="1">
        <v>5</v>
      </c>
      <c r="F329" s="13">
        <f>InputData[[#This Row],[UNIT PRICE ($)]]*InputData[[#This Row],[QUANTITY]]</f>
        <v>470.85</v>
      </c>
      <c r="G329" s="1" t="str">
        <f>VLOOKUP(InputData[[#This Row],[CUSTOMER NAME]],Country[],2,0)</f>
        <v>India</v>
      </c>
      <c r="H329" s="1" t="str">
        <f>VLOOKUP(InputData[[#This Row],[CUSTOMER NAME]],Country[],3,0)</f>
        <v>South</v>
      </c>
      <c r="I329" s="1" t="str">
        <f>TEXT(InputData[[#This Row],[DATE]],"mmm")</f>
        <v>May</v>
      </c>
      <c r="J329" s="1">
        <f>WEEKNUM(InputData[[#This Row],[DATE]])</f>
        <v>20</v>
      </c>
    </row>
    <row r="330" spans="1:10" x14ac:dyDescent="0.3">
      <c r="A330" s="3">
        <v>44330</v>
      </c>
      <c r="B330" s="6" t="s">
        <v>64</v>
      </c>
      <c r="C330" s="4" t="s">
        <v>40</v>
      </c>
      <c r="D330" s="5">
        <v>115.2</v>
      </c>
      <c r="E330" s="1">
        <v>20</v>
      </c>
      <c r="F330" s="13">
        <f>InputData[[#This Row],[UNIT PRICE ($)]]*InputData[[#This Row],[QUANTITY]]</f>
        <v>2304</v>
      </c>
      <c r="G330" s="1" t="str">
        <f>VLOOKUP(InputData[[#This Row],[CUSTOMER NAME]],Country[],2,0)</f>
        <v>India</v>
      </c>
      <c r="H330" s="1" t="str">
        <f>VLOOKUP(InputData[[#This Row],[CUSTOMER NAME]],Country[],3,0)</f>
        <v>Northeast</v>
      </c>
      <c r="I330" s="1" t="str">
        <f>TEXT(InputData[[#This Row],[DATE]],"mmm")</f>
        <v>May</v>
      </c>
      <c r="J330" s="1">
        <f>WEEKNUM(InputData[[#This Row],[DATE]])</f>
        <v>20</v>
      </c>
    </row>
    <row r="331" spans="1:10" x14ac:dyDescent="0.3">
      <c r="A331" s="3">
        <v>44330</v>
      </c>
      <c r="B331" s="6" t="s">
        <v>75</v>
      </c>
      <c r="C331" s="4" t="s">
        <v>8</v>
      </c>
      <c r="D331" s="5">
        <v>94.62</v>
      </c>
      <c r="E331" s="1">
        <v>14</v>
      </c>
      <c r="F331" s="13">
        <f>InputData[[#This Row],[UNIT PRICE ($)]]*InputData[[#This Row],[QUANTITY]]</f>
        <v>1324.68</v>
      </c>
      <c r="G331" s="1" t="str">
        <f>VLOOKUP(InputData[[#This Row],[CUSTOMER NAME]],Country[],2,0)</f>
        <v>Russia</v>
      </c>
      <c r="H331" s="1" t="str">
        <f>VLOOKUP(InputData[[#This Row],[CUSTOMER NAME]],Country[],3,0)</f>
        <v>Export</v>
      </c>
      <c r="I331" s="1" t="str">
        <f>TEXT(InputData[[#This Row],[DATE]],"mmm")</f>
        <v>May</v>
      </c>
      <c r="J331" s="1">
        <f>WEEKNUM(InputData[[#This Row],[DATE]])</f>
        <v>20</v>
      </c>
    </row>
    <row r="332" spans="1:10" x14ac:dyDescent="0.3">
      <c r="A332" s="3">
        <v>44331</v>
      </c>
      <c r="B332" s="6" t="s">
        <v>65</v>
      </c>
      <c r="C332" s="4" t="s">
        <v>13</v>
      </c>
      <c r="D332" s="5">
        <v>122.08</v>
      </c>
      <c r="E332" s="1">
        <v>6</v>
      </c>
      <c r="F332" s="13">
        <f>InputData[[#This Row],[UNIT PRICE ($)]]*InputData[[#This Row],[QUANTITY]]</f>
        <v>732.48</v>
      </c>
      <c r="G332" s="1" t="str">
        <f>VLOOKUP(InputData[[#This Row],[CUSTOMER NAME]],Country[],2,0)</f>
        <v>Pakistan</v>
      </c>
      <c r="H332" s="1" t="str">
        <f>VLOOKUP(InputData[[#This Row],[CUSTOMER NAME]],Country[],3,0)</f>
        <v>Export</v>
      </c>
      <c r="I332" s="1" t="str">
        <f>TEXT(InputData[[#This Row],[DATE]],"mmm")</f>
        <v>May</v>
      </c>
      <c r="J332" s="1">
        <f>WEEKNUM(InputData[[#This Row],[DATE]])</f>
        <v>20</v>
      </c>
    </row>
    <row r="333" spans="1:10" x14ac:dyDescent="0.3">
      <c r="A333" s="3">
        <v>44331</v>
      </c>
      <c r="B333" s="6" t="s">
        <v>70</v>
      </c>
      <c r="C333" s="4" t="s">
        <v>20</v>
      </c>
      <c r="D333" s="5">
        <v>76.25</v>
      </c>
      <c r="E333" s="1">
        <v>5</v>
      </c>
      <c r="F333" s="13">
        <f>InputData[[#This Row],[UNIT PRICE ($)]]*InputData[[#This Row],[QUANTITY]]</f>
        <v>381.25</v>
      </c>
      <c r="G333" s="1" t="str">
        <f>VLOOKUP(InputData[[#This Row],[CUSTOMER NAME]],Country[],2,0)</f>
        <v>Mexico</v>
      </c>
      <c r="H333" s="1" t="str">
        <f>VLOOKUP(InputData[[#This Row],[CUSTOMER NAME]],Country[],3,0)</f>
        <v>Export</v>
      </c>
      <c r="I333" s="1" t="str">
        <f>TEXT(InputData[[#This Row],[DATE]],"mmm")</f>
        <v>May</v>
      </c>
      <c r="J333" s="1">
        <f>WEEKNUM(InputData[[#This Row],[DATE]])</f>
        <v>20</v>
      </c>
    </row>
    <row r="334" spans="1:10" x14ac:dyDescent="0.3">
      <c r="A334" s="3">
        <v>44332</v>
      </c>
      <c r="B334" s="6" t="s">
        <v>68</v>
      </c>
      <c r="C334" s="4" t="s">
        <v>10</v>
      </c>
      <c r="D334" s="5">
        <v>164.28</v>
      </c>
      <c r="E334" s="1">
        <v>13</v>
      </c>
      <c r="F334" s="13">
        <f>InputData[[#This Row],[UNIT PRICE ($)]]*InputData[[#This Row],[QUANTITY]]</f>
        <v>2135.64</v>
      </c>
      <c r="G334" s="1" t="str">
        <f>VLOOKUP(InputData[[#This Row],[CUSTOMER NAME]],Country[],2,0)</f>
        <v>Russia</v>
      </c>
      <c r="H334" s="1" t="str">
        <f>VLOOKUP(InputData[[#This Row],[CUSTOMER NAME]],Country[],3,0)</f>
        <v>Export</v>
      </c>
      <c r="I334" s="1" t="str">
        <f>TEXT(InputData[[#This Row],[DATE]],"mmm")</f>
        <v>May</v>
      </c>
      <c r="J334" s="1">
        <f>WEEKNUM(InputData[[#This Row],[DATE]])</f>
        <v>21</v>
      </c>
    </row>
    <row r="335" spans="1:10" x14ac:dyDescent="0.3">
      <c r="A335" s="3">
        <v>44332</v>
      </c>
      <c r="B335" s="6" t="s">
        <v>86</v>
      </c>
      <c r="C335" s="4" t="s">
        <v>31</v>
      </c>
      <c r="D335" s="5">
        <v>104.16</v>
      </c>
      <c r="E335" s="1">
        <v>13</v>
      </c>
      <c r="F335" s="13">
        <f>InputData[[#This Row],[UNIT PRICE ($)]]*InputData[[#This Row],[QUANTITY]]</f>
        <v>1354.08</v>
      </c>
      <c r="G335" s="1" t="str">
        <f>VLOOKUP(InputData[[#This Row],[CUSTOMER NAME]],Country[],2,0)</f>
        <v>India</v>
      </c>
      <c r="H335" s="1" t="str">
        <f>VLOOKUP(InputData[[#This Row],[CUSTOMER NAME]],Country[],3,0)</f>
        <v>South</v>
      </c>
      <c r="I335" s="1" t="str">
        <f>TEXT(InputData[[#This Row],[DATE]],"mmm")</f>
        <v>May</v>
      </c>
      <c r="J335" s="1">
        <f>WEEKNUM(InputData[[#This Row],[DATE]])</f>
        <v>21</v>
      </c>
    </row>
    <row r="336" spans="1:10" x14ac:dyDescent="0.3">
      <c r="A336" s="3">
        <v>44333</v>
      </c>
      <c r="B336" s="6" t="s">
        <v>81</v>
      </c>
      <c r="C336" s="4" t="s">
        <v>32</v>
      </c>
      <c r="D336" s="5">
        <v>117.48</v>
      </c>
      <c r="E336" s="1">
        <v>34</v>
      </c>
      <c r="F336" s="13">
        <f>InputData[[#This Row],[UNIT PRICE ($)]]*InputData[[#This Row],[QUANTITY]]</f>
        <v>3994.32</v>
      </c>
      <c r="G336" s="1" t="str">
        <f>VLOOKUP(InputData[[#This Row],[CUSTOMER NAME]],Country[],2,0)</f>
        <v>India</v>
      </c>
      <c r="H336" s="1" t="str">
        <f>VLOOKUP(InputData[[#This Row],[CUSTOMER NAME]],Country[],3,0)</f>
        <v>East</v>
      </c>
      <c r="I336" s="1" t="str">
        <f>TEXT(InputData[[#This Row],[DATE]],"mmm")</f>
        <v>May</v>
      </c>
      <c r="J336" s="1">
        <f>WEEKNUM(InputData[[#This Row],[DATE]])</f>
        <v>21</v>
      </c>
    </row>
    <row r="337" spans="1:10" x14ac:dyDescent="0.3">
      <c r="A337" s="3">
        <v>44333</v>
      </c>
      <c r="B337" s="6" t="s">
        <v>89</v>
      </c>
      <c r="C337" s="4" t="s">
        <v>27</v>
      </c>
      <c r="D337" s="5">
        <v>57.120000000000005</v>
      </c>
      <c r="E337" s="1">
        <v>8</v>
      </c>
      <c r="F337" s="13">
        <f>InputData[[#This Row],[UNIT PRICE ($)]]*InputData[[#This Row],[QUANTITY]]</f>
        <v>456.96000000000004</v>
      </c>
      <c r="G337" s="1" t="str">
        <f>VLOOKUP(InputData[[#This Row],[CUSTOMER NAME]],Country[],2,0)</f>
        <v>Mexico</v>
      </c>
      <c r="H337" s="1" t="str">
        <f>VLOOKUP(InputData[[#This Row],[CUSTOMER NAME]],Country[],3,0)</f>
        <v>Export</v>
      </c>
      <c r="I337" s="1" t="str">
        <f>TEXT(InputData[[#This Row],[DATE]],"mmm")</f>
        <v>May</v>
      </c>
      <c r="J337" s="1">
        <f>WEEKNUM(InputData[[#This Row],[DATE]])</f>
        <v>21</v>
      </c>
    </row>
    <row r="338" spans="1:10" x14ac:dyDescent="0.3">
      <c r="A338" s="3">
        <v>44334</v>
      </c>
      <c r="B338" s="6" t="s">
        <v>65</v>
      </c>
      <c r="C338" s="4" t="s">
        <v>27</v>
      </c>
      <c r="D338" s="5">
        <v>57.120000000000005</v>
      </c>
      <c r="E338" s="1">
        <v>4</v>
      </c>
      <c r="F338" s="13">
        <f>InputData[[#This Row],[UNIT PRICE ($)]]*InputData[[#This Row],[QUANTITY]]</f>
        <v>228.48000000000002</v>
      </c>
      <c r="G338" s="1" t="str">
        <f>VLOOKUP(InputData[[#This Row],[CUSTOMER NAME]],Country[],2,0)</f>
        <v>Pakistan</v>
      </c>
      <c r="H338" s="1" t="str">
        <f>VLOOKUP(InputData[[#This Row],[CUSTOMER NAME]],Country[],3,0)</f>
        <v>Export</v>
      </c>
      <c r="I338" s="1" t="str">
        <f>TEXT(InputData[[#This Row],[DATE]],"mmm")</f>
        <v>May</v>
      </c>
      <c r="J338" s="1">
        <f>WEEKNUM(InputData[[#This Row],[DATE]])</f>
        <v>21</v>
      </c>
    </row>
    <row r="339" spans="1:10" x14ac:dyDescent="0.3">
      <c r="A339" s="3">
        <v>44334</v>
      </c>
      <c r="B339" s="6" t="s">
        <v>70</v>
      </c>
      <c r="C339" s="4" t="s">
        <v>38</v>
      </c>
      <c r="D339" s="5">
        <v>79.92</v>
      </c>
      <c r="E339" s="1">
        <v>8</v>
      </c>
      <c r="F339" s="13">
        <f>InputData[[#This Row],[UNIT PRICE ($)]]*InputData[[#This Row],[QUANTITY]]</f>
        <v>639.36</v>
      </c>
      <c r="G339" s="1" t="str">
        <f>VLOOKUP(InputData[[#This Row],[CUSTOMER NAME]],Country[],2,0)</f>
        <v>Mexico</v>
      </c>
      <c r="H339" s="1" t="str">
        <f>VLOOKUP(InputData[[#This Row],[CUSTOMER NAME]],Country[],3,0)</f>
        <v>Export</v>
      </c>
      <c r="I339" s="1" t="str">
        <f>TEXT(InputData[[#This Row],[DATE]],"mmm")</f>
        <v>May</v>
      </c>
      <c r="J339" s="1">
        <f>WEEKNUM(InputData[[#This Row],[DATE]])</f>
        <v>21</v>
      </c>
    </row>
    <row r="340" spans="1:10" x14ac:dyDescent="0.3">
      <c r="A340" s="3">
        <v>44334</v>
      </c>
      <c r="B340" s="6" t="s">
        <v>79</v>
      </c>
      <c r="C340" s="4" t="s">
        <v>6</v>
      </c>
      <c r="D340" s="5">
        <v>85.5</v>
      </c>
      <c r="E340" s="1">
        <v>1</v>
      </c>
      <c r="F340" s="13">
        <f>InputData[[#This Row],[UNIT PRICE ($)]]*InputData[[#This Row],[QUANTITY]]</f>
        <v>85.5</v>
      </c>
      <c r="G340" s="1" t="str">
        <f>VLOOKUP(InputData[[#This Row],[CUSTOMER NAME]],Country[],2,0)</f>
        <v>United Kingdom</v>
      </c>
      <c r="H340" s="1" t="str">
        <f>VLOOKUP(InputData[[#This Row],[CUSTOMER NAME]],Country[],3,0)</f>
        <v>Export</v>
      </c>
      <c r="I340" s="1" t="str">
        <f>TEXT(InputData[[#This Row],[DATE]],"mmm")</f>
        <v>May</v>
      </c>
      <c r="J340" s="1">
        <f>WEEKNUM(InputData[[#This Row],[DATE]])</f>
        <v>21</v>
      </c>
    </row>
    <row r="341" spans="1:10" x14ac:dyDescent="0.3">
      <c r="A341" s="3">
        <v>44335</v>
      </c>
      <c r="B341" s="6" t="s">
        <v>77</v>
      </c>
      <c r="C341" s="4" t="s">
        <v>39</v>
      </c>
      <c r="D341" s="5">
        <v>42.55</v>
      </c>
      <c r="E341" s="1">
        <v>9</v>
      </c>
      <c r="F341" s="13">
        <f>InputData[[#This Row],[UNIT PRICE ($)]]*InputData[[#This Row],[QUANTITY]]</f>
        <v>382.95</v>
      </c>
      <c r="G341" s="1" t="str">
        <f>VLOOKUP(InputData[[#This Row],[CUSTOMER NAME]],Country[],2,0)</f>
        <v>India</v>
      </c>
      <c r="H341" s="1" t="str">
        <f>VLOOKUP(InputData[[#This Row],[CUSTOMER NAME]],Country[],3,0)</f>
        <v>Western</v>
      </c>
      <c r="I341" s="1" t="str">
        <f>TEXT(InputData[[#This Row],[DATE]],"mmm")</f>
        <v>May</v>
      </c>
      <c r="J341" s="1">
        <f>WEEKNUM(InputData[[#This Row],[DATE]])</f>
        <v>21</v>
      </c>
    </row>
    <row r="342" spans="1:10" x14ac:dyDescent="0.3">
      <c r="A342" s="3">
        <v>44336</v>
      </c>
      <c r="B342" s="6" t="s">
        <v>110</v>
      </c>
      <c r="C342" s="4" t="s">
        <v>13</v>
      </c>
      <c r="D342" s="5">
        <v>122.08</v>
      </c>
      <c r="E342" s="1">
        <v>11</v>
      </c>
      <c r="F342" s="13">
        <f>InputData[[#This Row],[UNIT PRICE ($)]]*InputData[[#This Row],[QUANTITY]]</f>
        <v>1342.8799999999999</v>
      </c>
      <c r="G342" s="1" t="str">
        <f>VLOOKUP(InputData[[#This Row],[CUSTOMER NAME]],Country[],2,0)</f>
        <v>India</v>
      </c>
      <c r="H342" s="1" t="str">
        <f>VLOOKUP(InputData[[#This Row],[CUSTOMER NAME]],Country[],3,0)</f>
        <v>Western</v>
      </c>
      <c r="I342" s="1" t="str">
        <f>TEXT(InputData[[#This Row],[DATE]],"mmm")</f>
        <v>May</v>
      </c>
      <c r="J342" s="1">
        <f>WEEKNUM(InputData[[#This Row],[DATE]])</f>
        <v>21</v>
      </c>
    </row>
    <row r="343" spans="1:10" x14ac:dyDescent="0.3">
      <c r="A343" s="3">
        <v>44336</v>
      </c>
      <c r="B343" s="6" t="s">
        <v>81</v>
      </c>
      <c r="C343" s="4" t="s">
        <v>44</v>
      </c>
      <c r="D343" s="5">
        <v>82.08</v>
      </c>
      <c r="E343" s="1">
        <v>15</v>
      </c>
      <c r="F343" s="13">
        <f>InputData[[#This Row],[UNIT PRICE ($)]]*InputData[[#This Row],[QUANTITY]]</f>
        <v>1231.2</v>
      </c>
      <c r="G343" s="1" t="str">
        <f>VLOOKUP(InputData[[#This Row],[CUSTOMER NAME]],Country[],2,0)</f>
        <v>India</v>
      </c>
      <c r="H343" s="1" t="str">
        <f>VLOOKUP(InputData[[#This Row],[CUSTOMER NAME]],Country[],3,0)</f>
        <v>East</v>
      </c>
      <c r="I343" s="1" t="str">
        <f>TEXT(InputData[[#This Row],[DATE]],"mmm")</f>
        <v>May</v>
      </c>
      <c r="J343" s="1">
        <f>WEEKNUM(InputData[[#This Row],[DATE]])</f>
        <v>21</v>
      </c>
    </row>
    <row r="344" spans="1:10" x14ac:dyDescent="0.3">
      <c r="A344" s="3">
        <v>44336</v>
      </c>
      <c r="B344" s="6" t="s">
        <v>86</v>
      </c>
      <c r="C344" s="4" t="s">
        <v>42</v>
      </c>
      <c r="D344" s="5">
        <v>162</v>
      </c>
      <c r="E344" s="1">
        <v>2</v>
      </c>
      <c r="F344" s="13">
        <f>InputData[[#This Row],[UNIT PRICE ($)]]*InputData[[#This Row],[QUANTITY]]</f>
        <v>324</v>
      </c>
      <c r="G344" s="1" t="str">
        <f>VLOOKUP(InputData[[#This Row],[CUSTOMER NAME]],Country[],2,0)</f>
        <v>India</v>
      </c>
      <c r="H344" s="1" t="str">
        <f>VLOOKUP(InputData[[#This Row],[CUSTOMER NAME]],Country[],3,0)</f>
        <v>South</v>
      </c>
      <c r="I344" s="1" t="str">
        <f>TEXT(InputData[[#This Row],[DATE]],"mmm")</f>
        <v>May</v>
      </c>
      <c r="J344" s="1">
        <f>WEEKNUM(InputData[[#This Row],[DATE]])</f>
        <v>21</v>
      </c>
    </row>
    <row r="345" spans="1:10" x14ac:dyDescent="0.3">
      <c r="A345" s="3">
        <v>44337</v>
      </c>
      <c r="B345" s="6" t="s">
        <v>110</v>
      </c>
      <c r="C345" s="4" t="s">
        <v>38</v>
      </c>
      <c r="D345" s="5">
        <v>79.92</v>
      </c>
      <c r="E345" s="1">
        <v>21</v>
      </c>
      <c r="F345" s="13">
        <f>InputData[[#This Row],[UNIT PRICE ($)]]*InputData[[#This Row],[QUANTITY]]</f>
        <v>1678.32</v>
      </c>
      <c r="G345" s="1" t="str">
        <f>VLOOKUP(InputData[[#This Row],[CUSTOMER NAME]],Country[],2,0)</f>
        <v>India</v>
      </c>
      <c r="H345" s="1" t="str">
        <f>VLOOKUP(InputData[[#This Row],[CUSTOMER NAME]],Country[],3,0)</f>
        <v>Western</v>
      </c>
      <c r="I345" s="1" t="str">
        <f>TEXT(InputData[[#This Row],[DATE]],"mmm")</f>
        <v>May</v>
      </c>
      <c r="J345" s="1">
        <f>WEEKNUM(InputData[[#This Row],[DATE]])</f>
        <v>21</v>
      </c>
    </row>
    <row r="346" spans="1:10" x14ac:dyDescent="0.3">
      <c r="A346" s="3">
        <v>44337</v>
      </c>
      <c r="B346" s="6" t="s">
        <v>78</v>
      </c>
      <c r="C346" s="4" t="s">
        <v>35</v>
      </c>
      <c r="D346" s="5">
        <v>6.7</v>
      </c>
      <c r="E346" s="1">
        <v>16</v>
      </c>
      <c r="F346" s="13">
        <f>InputData[[#This Row],[UNIT PRICE ($)]]*InputData[[#This Row],[QUANTITY]]</f>
        <v>107.2</v>
      </c>
      <c r="G346" s="1" t="str">
        <f>VLOOKUP(InputData[[#This Row],[CUSTOMER NAME]],Country[],2,0)</f>
        <v>India</v>
      </c>
      <c r="H346" s="1" t="str">
        <f>VLOOKUP(InputData[[#This Row],[CUSTOMER NAME]],Country[],3,0)</f>
        <v>Central</v>
      </c>
      <c r="I346" s="1" t="str">
        <f>TEXT(InputData[[#This Row],[DATE]],"mmm")</f>
        <v>May</v>
      </c>
      <c r="J346" s="1">
        <f>WEEKNUM(InputData[[#This Row],[DATE]])</f>
        <v>21</v>
      </c>
    </row>
    <row r="347" spans="1:10" x14ac:dyDescent="0.3">
      <c r="A347" s="3">
        <v>44338</v>
      </c>
      <c r="B347" s="6" t="s">
        <v>62</v>
      </c>
      <c r="C347" s="4" t="s">
        <v>15</v>
      </c>
      <c r="D347" s="5">
        <v>15.719999999999999</v>
      </c>
      <c r="E347" s="1">
        <v>12</v>
      </c>
      <c r="F347" s="13">
        <f>InputData[[#This Row],[UNIT PRICE ($)]]*InputData[[#This Row],[QUANTITY]]</f>
        <v>188.64</v>
      </c>
      <c r="G347" s="1" t="str">
        <f>VLOOKUP(InputData[[#This Row],[CUSTOMER NAME]],Country[],2,0)</f>
        <v>India</v>
      </c>
      <c r="H347" s="1" t="str">
        <f>VLOOKUP(InputData[[#This Row],[CUSTOMER NAME]],Country[],3,0)</f>
        <v>Northeast</v>
      </c>
      <c r="I347" s="1" t="str">
        <f>TEXT(InputData[[#This Row],[DATE]],"mmm")</f>
        <v>May</v>
      </c>
      <c r="J347" s="1">
        <f>WEEKNUM(InputData[[#This Row],[DATE]])</f>
        <v>21</v>
      </c>
    </row>
    <row r="348" spans="1:10" x14ac:dyDescent="0.3">
      <c r="A348" s="3">
        <v>44338</v>
      </c>
      <c r="B348" s="6" t="s">
        <v>68</v>
      </c>
      <c r="C348" s="4" t="s">
        <v>22</v>
      </c>
      <c r="D348" s="5">
        <v>141.57</v>
      </c>
      <c r="E348" s="1">
        <v>24</v>
      </c>
      <c r="F348" s="13">
        <f>InputData[[#This Row],[UNIT PRICE ($)]]*InputData[[#This Row],[QUANTITY]]</f>
        <v>3397.68</v>
      </c>
      <c r="G348" s="1" t="str">
        <f>VLOOKUP(InputData[[#This Row],[CUSTOMER NAME]],Country[],2,0)</f>
        <v>Russia</v>
      </c>
      <c r="H348" s="1" t="str">
        <f>VLOOKUP(InputData[[#This Row],[CUSTOMER NAME]],Country[],3,0)</f>
        <v>Export</v>
      </c>
      <c r="I348" s="1" t="str">
        <f>TEXT(InputData[[#This Row],[DATE]],"mmm")</f>
        <v>May</v>
      </c>
      <c r="J348" s="1">
        <f>WEEKNUM(InputData[[#This Row],[DATE]])</f>
        <v>21</v>
      </c>
    </row>
    <row r="349" spans="1:10" x14ac:dyDescent="0.3">
      <c r="A349" s="3">
        <v>44338</v>
      </c>
      <c r="B349" s="6" t="s">
        <v>78</v>
      </c>
      <c r="C349" s="4" t="s">
        <v>6</v>
      </c>
      <c r="D349" s="5">
        <v>85.5</v>
      </c>
      <c r="E349" s="1">
        <v>19</v>
      </c>
      <c r="F349" s="13">
        <f>InputData[[#This Row],[UNIT PRICE ($)]]*InputData[[#This Row],[QUANTITY]]</f>
        <v>1624.5</v>
      </c>
      <c r="G349" s="1" t="str">
        <f>VLOOKUP(InputData[[#This Row],[CUSTOMER NAME]],Country[],2,0)</f>
        <v>India</v>
      </c>
      <c r="H349" s="1" t="str">
        <f>VLOOKUP(InputData[[#This Row],[CUSTOMER NAME]],Country[],3,0)</f>
        <v>Central</v>
      </c>
      <c r="I349" s="1" t="str">
        <f>TEXT(InputData[[#This Row],[DATE]],"mmm")</f>
        <v>May</v>
      </c>
      <c r="J349" s="1">
        <f>WEEKNUM(InputData[[#This Row],[DATE]])</f>
        <v>21</v>
      </c>
    </row>
    <row r="350" spans="1:10" x14ac:dyDescent="0.3">
      <c r="A350" s="3">
        <v>44339</v>
      </c>
      <c r="B350" s="6" t="s">
        <v>77</v>
      </c>
      <c r="C350" s="4" t="s">
        <v>40</v>
      </c>
      <c r="D350" s="5">
        <v>115.2</v>
      </c>
      <c r="E350" s="1">
        <v>11</v>
      </c>
      <c r="F350" s="13">
        <f>InputData[[#This Row],[UNIT PRICE ($)]]*InputData[[#This Row],[QUANTITY]]</f>
        <v>1267.2</v>
      </c>
      <c r="G350" s="1" t="str">
        <f>VLOOKUP(InputData[[#This Row],[CUSTOMER NAME]],Country[],2,0)</f>
        <v>India</v>
      </c>
      <c r="H350" s="1" t="str">
        <f>VLOOKUP(InputData[[#This Row],[CUSTOMER NAME]],Country[],3,0)</f>
        <v>Western</v>
      </c>
      <c r="I350" s="1" t="str">
        <f>TEXT(InputData[[#This Row],[DATE]],"mmm")</f>
        <v>May</v>
      </c>
      <c r="J350" s="1">
        <f>WEEKNUM(InputData[[#This Row],[DATE]])</f>
        <v>22</v>
      </c>
    </row>
    <row r="351" spans="1:10" x14ac:dyDescent="0.3">
      <c r="A351" s="3">
        <v>44339</v>
      </c>
      <c r="B351" s="6" t="s">
        <v>87</v>
      </c>
      <c r="C351" s="4" t="s">
        <v>16</v>
      </c>
      <c r="D351" s="5">
        <v>16.64</v>
      </c>
      <c r="E351" s="1">
        <v>27</v>
      </c>
      <c r="F351" s="13">
        <f>InputData[[#This Row],[UNIT PRICE ($)]]*InputData[[#This Row],[QUANTITY]]</f>
        <v>449.28000000000003</v>
      </c>
      <c r="G351" s="1" t="str">
        <f>VLOOKUP(InputData[[#This Row],[CUSTOMER NAME]],Country[],2,0)</f>
        <v>France</v>
      </c>
      <c r="H351" s="1" t="str">
        <f>VLOOKUP(InputData[[#This Row],[CUSTOMER NAME]],Country[],3,0)</f>
        <v>Export</v>
      </c>
      <c r="I351" s="1" t="str">
        <f>TEXT(InputData[[#This Row],[DATE]],"mmm")</f>
        <v>May</v>
      </c>
      <c r="J351" s="1">
        <f>WEEKNUM(InputData[[#This Row],[DATE]])</f>
        <v>22</v>
      </c>
    </row>
    <row r="352" spans="1:10" x14ac:dyDescent="0.3">
      <c r="A352" s="3">
        <v>44340</v>
      </c>
      <c r="B352" s="6" t="s">
        <v>112</v>
      </c>
      <c r="C352" s="4" t="s">
        <v>26</v>
      </c>
      <c r="D352" s="5">
        <v>24.66</v>
      </c>
      <c r="E352" s="1">
        <v>21</v>
      </c>
      <c r="F352" s="13">
        <f>InputData[[#This Row],[UNIT PRICE ($)]]*InputData[[#This Row],[QUANTITY]]</f>
        <v>517.86</v>
      </c>
      <c r="G352" s="1" t="str">
        <f>VLOOKUP(InputData[[#This Row],[CUSTOMER NAME]],Country[],2,0)</f>
        <v>India</v>
      </c>
      <c r="H352" s="1" t="str">
        <f>VLOOKUP(InputData[[#This Row],[CUSTOMER NAME]],Country[],3,0)</f>
        <v>North</v>
      </c>
      <c r="I352" s="1" t="str">
        <f>TEXT(InputData[[#This Row],[DATE]],"mmm")</f>
        <v>May</v>
      </c>
      <c r="J352" s="1">
        <f>WEEKNUM(InputData[[#This Row],[DATE]])</f>
        <v>22</v>
      </c>
    </row>
    <row r="353" spans="1:10" x14ac:dyDescent="0.3">
      <c r="A353" s="3">
        <v>44341</v>
      </c>
      <c r="B353" s="6" t="s">
        <v>79</v>
      </c>
      <c r="C353" s="4" t="s">
        <v>2</v>
      </c>
      <c r="D353" s="5">
        <v>142.80000000000001</v>
      </c>
      <c r="E353" s="1">
        <v>7</v>
      </c>
      <c r="F353" s="13">
        <f>InputData[[#This Row],[UNIT PRICE ($)]]*InputData[[#This Row],[QUANTITY]]</f>
        <v>999.60000000000014</v>
      </c>
      <c r="G353" s="1" t="str">
        <f>VLOOKUP(InputData[[#This Row],[CUSTOMER NAME]],Country[],2,0)</f>
        <v>United Kingdom</v>
      </c>
      <c r="H353" s="1" t="str">
        <f>VLOOKUP(InputData[[#This Row],[CUSTOMER NAME]],Country[],3,0)</f>
        <v>Export</v>
      </c>
      <c r="I353" s="1" t="str">
        <f>TEXT(InputData[[#This Row],[DATE]],"mmm")</f>
        <v>May</v>
      </c>
      <c r="J353" s="1">
        <f>WEEKNUM(InputData[[#This Row],[DATE]])</f>
        <v>22</v>
      </c>
    </row>
    <row r="354" spans="1:10" x14ac:dyDescent="0.3">
      <c r="A354" s="3">
        <v>44341</v>
      </c>
      <c r="B354" s="6" t="s">
        <v>89</v>
      </c>
      <c r="C354" s="4" t="s">
        <v>18</v>
      </c>
      <c r="D354" s="5">
        <v>49.21</v>
      </c>
      <c r="E354" s="1">
        <v>37</v>
      </c>
      <c r="F354" s="13">
        <f>InputData[[#This Row],[UNIT PRICE ($)]]*InputData[[#This Row],[QUANTITY]]</f>
        <v>1820.77</v>
      </c>
      <c r="G354" s="1" t="str">
        <f>VLOOKUP(InputData[[#This Row],[CUSTOMER NAME]],Country[],2,0)</f>
        <v>Mexico</v>
      </c>
      <c r="H354" s="1" t="str">
        <f>VLOOKUP(InputData[[#This Row],[CUSTOMER NAME]],Country[],3,0)</f>
        <v>Export</v>
      </c>
      <c r="I354" s="1" t="str">
        <f>TEXT(InputData[[#This Row],[DATE]],"mmm")</f>
        <v>May</v>
      </c>
      <c r="J354" s="1">
        <f>WEEKNUM(InputData[[#This Row],[DATE]])</f>
        <v>22</v>
      </c>
    </row>
    <row r="355" spans="1:10" x14ac:dyDescent="0.3">
      <c r="A355" s="3">
        <v>44342</v>
      </c>
      <c r="B355" s="6" t="s">
        <v>62</v>
      </c>
      <c r="C355" s="4" t="s">
        <v>27</v>
      </c>
      <c r="D355" s="5">
        <v>57.120000000000005</v>
      </c>
      <c r="E355" s="1">
        <v>2</v>
      </c>
      <c r="F355" s="13">
        <f>InputData[[#This Row],[UNIT PRICE ($)]]*InputData[[#This Row],[QUANTITY]]</f>
        <v>114.24000000000001</v>
      </c>
      <c r="G355" s="1" t="str">
        <f>VLOOKUP(InputData[[#This Row],[CUSTOMER NAME]],Country[],2,0)</f>
        <v>India</v>
      </c>
      <c r="H355" s="1" t="str">
        <f>VLOOKUP(InputData[[#This Row],[CUSTOMER NAME]],Country[],3,0)</f>
        <v>Northeast</v>
      </c>
      <c r="I355" s="1" t="str">
        <f>TEXT(InputData[[#This Row],[DATE]],"mmm")</f>
        <v>May</v>
      </c>
      <c r="J355" s="1">
        <f>WEEKNUM(InputData[[#This Row],[DATE]])</f>
        <v>22</v>
      </c>
    </row>
    <row r="356" spans="1:10" x14ac:dyDescent="0.3">
      <c r="A356" s="3">
        <v>44342</v>
      </c>
      <c r="B356" s="6" t="s">
        <v>64</v>
      </c>
      <c r="C356" s="4" t="s">
        <v>28</v>
      </c>
      <c r="D356" s="5">
        <v>41.81</v>
      </c>
      <c r="E356" s="1">
        <v>2</v>
      </c>
      <c r="F356" s="13">
        <f>InputData[[#This Row],[UNIT PRICE ($)]]*InputData[[#This Row],[QUANTITY]]</f>
        <v>83.62</v>
      </c>
      <c r="G356" s="1" t="str">
        <f>VLOOKUP(InputData[[#This Row],[CUSTOMER NAME]],Country[],2,0)</f>
        <v>India</v>
      </c>
      <c r="H356" s="1" t="str">
        <f>VLOOKUP(InputData[[#This Row],[CUSTOMER NAME]],Country[],3,0)</f>
        <v>Northeast</v>
      </c>
      <c r="I356" s="1" t="str">
        <f>TEXT(InputData[[#This Row],[DATE]],"mmm")</f>
        <v>May</v>
      </c>
      <c r="J356" s="1">
        <f>WEEKNUM(InputData[[#This Row],[DATE]])</f>
        <v>22</v>
      </c>
    </row>
    <row r="357" spans="1:10" x14ac:dyDescent="0.3">
      <c r="A357" s="3">
        <v>44342</v>
      </c>
      <c r="B357" s="6" t="s">
        <v>73</v>
      </c>
      <c r="C357" s="4" t="s">
        <v>6</v>
      </c>
      <c r="D357" s="5">
        <v>85.5</v>
      </c>
      <c r="E357" s="1">
        <v>1</v>
      </c>
      <c r="F357" s="13">
        <f>InputData[[#This Row],[UNIT PRICE ($)]]*InputData[[#This Row],[QUANTITY]]</f>
        <v>85.5</v>
      </c>
      <c r="G357" s="1" t="str">
        <f>VLOOKUP(InputData[[#This Row],[CUSTOMER NAME]],Country[],2,0)</f>
        <v>India</v>
      </c>
      <c r="H357" s="1" t="str">
        <f>VLOOKUP(InputData[[#This Row],[CUSTOMER NAME]],Country[],3,0)</f>
        <v>East</v>
      </c>
      <c r="I357" s="1" t="str">
        <f>TEXT(InputData[[#This Row],[DATE]],"mmm")</f>
        <v>May</v>
      </c>
      <c r="J357" s="1">
        <f>WEEKNUM(InputData[[#This Row],[DATE]])</f>
        <v>22</v>
      </c>
    </row>
    <row r="358" spans="1:10" x14ac:dyDescent="0.3">
      <c r="A358" s="3">
        <v>44344</v>
      </c>
      <c r="B358" s="6" t="s">
        <v>62</v>
      </c>
      <c r="C358" s="4" t="s">
        <v>20</v>
      </c>
      <c r="D358" s="5">
        <v>76.25</v>
      </c>
      <c r="E358" s="1">
        <v>14</v>
      </c>
      <c r="F358" s="13">
        <f>InputData[[#This Row],[UNIT PRICE ($)]]*InputData[[#This Row],[QUANTITY]]</f>
        <v>1067.5</v>
      </c>
      <c r="G358" s="1" t="str">
        <f>VLOOKUP(InputData[[#This Row],[CUSTOMER NAME]],Country[],2,0)</f>
        <v>India</v>
      </c>
      <c r="H358" s="1" t="str">
        <f>VLOOKUP(InputData[[#This Row],[CUSTOMER NAME]],Country[],3,0)</f>
        <v>Northeast</v>
      </c>
      <c r="I358" s="1" t="str">
        <f>TEXT(InputData[[#This Row],[DATE]],"mmm")</f>
        <v>May</v>
      </c>
      <c r="J358" s="1">
        <f>WEEKNUM(InputData[[#This Row],[DATE]])</f>
        <v>22</v>
      </c>
    </row>
    <row r="359" spans="1:10" x14ac:dyDescent="0.3">
      <c r="A359" s="3">
        <v>44344</v>
      </c>
      <c r="B359" s="6" t="s">
        <v>67</v>
      </c>
      <c r="C359" s="4" t="s">
        <v>29</v>
      </c>
      <c r="D359" s="5">
        <v>53.11</v>
      </c>
      <c r="E359" s="1">
        <v>4</v>
      </c>
      <c r="F359" s="13">
        <f>InputData[[#This Row],[UNIT PRICE ($)]]*InputData[[#This Row],[QUANTITY]]</f>
        <v>212.44</v>
      </c>
      <c r="G359" s="1" t="str">
        <f>VLOOKUP(InputData[[#This Row],[CUSTOMER NAME]],Country[],2,0)</f>
        <v>United Kingdom</v>
      </c>
      <c r="H359" s="1" t="str">
        <f>VLOOKUP(InputData[[#This Row],[CUSTOMER NAME]],Country[],3,0)</f>
        <v>Export</v>
      </c>
      <c r="I359" s="1" t="str">
        <f>TEXT(InputData[[#This Row],[DATE]],"mmm")</f>
        <v>May</v>
      </c>
      <c r="J359" s="1">
        <f>WEEKNUM(InputData[[#This Row],[DATE]])</f>
        <v>22</v>
      </c>
    </row>
    <row r="360" spans="1:10" x14ac:dyDescent="0.3">
      <c r="A360" s="3">
        <v>44344</v>
      </c>
      <c r="B360" s="6" t="s">
        <v>67</v>
      </c>
      <c r="C360" s="4" t="s">
        <v>10</v>
      </c>
      <c r="D360" s="5">
        <v>164.28</v>
      </c>
      <c r="E360" s="1">
        <v>9</v>
      </c>
      <c r="F360" s="13">
        <f>InputData[[#This Row],[UNIT PRICE ($)]]*InputData[[#This Row],[QUANTITY]]</f>
        <v>1478.52</v>
      </c>
      <c r="G360" s="1" t="str">
        <f>VLOOKUP(InputData[[#This Row],[CUSTOMER NAME]],Country[],2,0)</f>
        <v>United Kingdom</v>
      </c>
      <c r="H360" s="1" t="str">
        <f>VLOOKUP(InputData[[#This Row],[CUSTOMER NAME]],Country[],3,0)</f>
        <v>Export</v>
      </c>
      <c r="I360" s="1" t="str">
        <f>TEXT(InputData[[#This Row],[DATE]],"mmm")</f>
        <v>May</v>
      </c>
      <c r="J360" s="1">
        <f>WEEKNUM(InputData[[#This Row],[DATE]])</f>
        <v>22</v>
      </c>
    </row>
    <row r="361" spans="1:10" x14ac:dyDescent="0.3">
      <c r="A361" s="3">
        <v>44344</v>
      </c>
      <c r="B361" s="6" t="s">
        <v>68</v>
      </c>
      <c r="C361" s="4" t="s">
        <v>4</v>
      </c>
      <c r="D361" s="5">
        <v>48.84</v>
      </c>
      <c r="E361" s="1">
        <v>12</v>
      </c>
      <c r="F361" s="13">
        <f>InputData[[#This Row],[UNIT PRICE ($)]]*InputData[[#This Row],[QUANTITY]]</f>
        <v>586.08000000000004</v>
      </c>
      <c r="G361" s="1" t="str">
        <f>VLOOKUP(InputData[[#This Row],[CUSTOMER NAME]],Country[],2,0)</f>
        <v>Russia</v>
      </c>
      <c r="H361" s="1" t="str">
        <f>VLOOKUP(InputData[[#This Row],[CUSTOMER NAME]],Country[],3,0)</f>
        <v>Export</v>
      </c>
      <c r="I361" s="1" t="str">
        <f>TEXT(InputData[[#This Row],[DATE]],"mmm")</f>
        <v>May</v>
      </c>
      <c r="J361" s="1">
        <f>WEEKNUM(InputData[[#This Row],[DATE]])</f>
        <v>22</v>
      </c>
    </row>
    <row r="362" spans="1:10" x14ac:dyDescent="0.3">
      <c r="A362" s="3">
        <v>44344</v>
      </c>
      <c r="B362" s="6" t="s">
        <v>86</v>
      </c>
      <c r="C362" s="4" t="s">
        <v>8</v>
      </c>
      <c r="D362" s="5">
        <v>94.62</v>
      </c>
      <c r="E362" s="1">
        <v>5</v>
      </c>
      <c r="F362" s="13">
        <f>InputData[[#This Row],[UNIT PRICE ($)]]*InputData[[#This Row],[QUANTITY]]</f>
        <v>473.1</v>
      </c>
      <c r="G362" s="1" t="str">
        <f>VLOOKUP(InputData[[#This Row],[CUSTOMER NAME]],Country[],2,0)</f>
        <v>India</v>
      </c>
      <c r="H362" s="1" t="str">
        <f>VLOOKUP(InputData[[#This Row],[CUSTOMER NAME]],Country[],3,0)</f>
        <v>South</v>
      </c>
      <c r="I362" s="1" t="str">
        <f>TEXT(InputData[[#This Row],[DATE]],"mmm")</f>
        <v>May</v>
      </c>
      <c r="J362" s="1">
        <f>WEEKNUM(InputData[[#This Row],[DATE]])</f>
        <v>22</v>
      </c>
    </row>
    <row r="363" spans="1:10" x14ac:dyDescent="0.3">
      <c r="A363" s="3">
        <v>44344</v>
      </c>
      <c r="B363" s="6" t="s">
        <v>89</v>
      </c>
      <c r="C363" s="4" t="s">
        <v>41</v>
      </c>
      <c r="D363" s="5">
        <v>173.88</v>
      </c>
      <c r="E363" s="1">
        <v>10</v>
      </c>
      <c r="F363" s="13">
        <f>InputData[[#This Row],[UNIT PRICE ($)]]*InputData[[#This Row],[QUANTITY]]</f>
        <v>1738.8</v>
      </c>
      <c r="G363" s="1" t="str">
        <f>VLOOKUP(InputData[[#This Row],[CUSTOMER NAME]],Country[],2,0)</f>
        <v>Mexico</v>
      </c>
      <c r="H363" s="1" t="str">
        <f>VLOOKUP(InputData[[#This Row],[CUSTOMER NAME]],Country[],3,0)</f>
        <v>Export</v>
      </c>
      <c r="I363" s="1" t="str">
        <f>TEXT(InputData[[#This Row],[DATE]],"mmm")</f>
        <v>May</v>
      </c>
      <c r="J363" s="1">
        <f>WEEKNUM(InputData[[#This Row],[DATE]])</f>
        <v>22</v>
      </c>
    </row>
    <row r="364" spans="1:10" x14ac:dyDescent="0.3">
      <c r="A364" s="3">
        <v>44344</v>
      </c>
      <c r="B364" s="6" t="s">
        <v>89</v>
      </c>
      <c r="C364" s="4" t="s">
        <v>39</v>
      </c>
      <c r="D364" s="5">
        <v>42.55</v>
      </c>
      <c r="E364" s="1">
        <v>17</v>
      </c>
      <c r="F364" s="13">
        <f>InputData[[#This Row],[UNIT PRICE ($)]]*InputData[[#This Row],[QUANTITY]]</f>
        <v>723.34999999999991</v>
      </c>
      <c r="G364" s="1" t="str">
        <f>VLOOKUP(InputData[[#This Row],[CUSTOMER NAME]],Country[],2,0)</f>
        <v>Mexico</v>
      </c>
      <c r="H364" s="1" t="str">
        <f>VLOOKUP(InputData[[#This Row],[CUSTOMER NAME]],Country[],3,0)</f>
        <v>Export</v>
      </c>
      <c r="I364" s="1" t="str">
        <f>TEXT(InputData[[#This Row],[DATE]],"mmm")</f>
        <v>May</v>
      </c>
      <c r="J364" s="1">
        <f>WEEKNUM(InputData[[#This Row],[DATE]])</f>
        <v>22</v>
      </c>
    </row>
    <row r="365" spans="1:10" x14ac:dyDescent="0.3">
      <c r="A365" s="3">
        <v>44346</v>
      </c>
      <c r="B365" s="6" t="s">
        <v>65</v>
      </c>
      <c r="C365" s="4" t="s">
        <v>5</v>
      </c>
      <c r="D365" s="5">
        <v>155.61000000000001</v>
      </c>
      <c r="E365" s="1">
        <v>4</v>
      </c>
      <c r="F365" s="13">
        <f>InputData[[#This Row],[UNIT PRICE ($)]]*InputData[[#This Row],[QUANTITY]]</f>
        <v>622.44000000000005</v>
      </c>
      <c r="G365" s="1" t="str">
        <f>VLOOKUP(InputData[[#This Row],[CUSTOMER NAME]],Country[],2,0)</f>
        <v>Pakistan</v>
      </c>
      <c r="H365" s="1" t="str">
        <f>VLOOKUP(InputData[[#This Row],[CUSTOMER NAME]],Country[],3,0)</f>
        <v>Export</v>
      </c>
      <c r="I365" s="1" t="str">
        <f>TEXT(InputData[[#This Row],[DATE]],"mmm")</f>
        <v>May</v>
      </c>
      <c r="J365" s="1">
        <f>WEEKNUM(InputData[[#This Row],[DATE]])</f>
        <v>23</v>
      </c>
    </row>
    <row r="366" spans="1:10" x14ac:dyDescent="0.3">
      <c r="A366" s="3">
        <v>44346</v>
      </c>
      <c r="B366" s="6" t="s">
        <v>112</v>
      </c>
      <c r="C366" s="4" t="s">
        <v>23</v>
      </c>
      <c r="D366" s="5">
        <v>149.46</v>
      </c>
      <c r="E366" s="1">
        <v>13</v>
      </c>
      <c r="F366" s="13">
        <f>InputData[[#This Row],[UNIT PRICE ($)]]*InputData[[#This Row],[QUANTITY]]</f>
        <v>1942.98</v>
      </c>
      <c r="G366" s="1" t="str">
        <f>VLOOKUP(InputData[[#This Row],[CUSTOMER NAME]],Country[],2,0)</f>
        <v>India</v>
      </c>
      <c r="H366" s="1" t="str">
        <f>VLOOKUP(InputData[[#This Row],[CUSTOMER NAME]],Country[],3,0)</f>
        <v>North</v>
      </c>
      <c r="I366" s="1" t="str">
        <f>TEXT(InputData[[#This Row],[DATE]],"mmm")</f>
        <v>May</v>
      </c>
      <c r="J366" s="1">
        <f>WEEKNUM(InputData[[#This Row],[DATE]])</f>
        <v>23</v>
      </c>
    </row>
    <row r="367" spans="1:10" x14ac:dyDescent="0.3">
      <c r="A367" s="3">
        <v>44346</v>
      </c>
      <c r="B367" s="6" t="s">
        <v>79</v>
      </c>
      <c r="C367" s="4" t="s">
        <v>4</v>
      </c>
      <c r="D367" s="5">
        <v>48.84</v>
      </c>
      <c r="E367" s="1">
        <v>23</v>
      </c>
      <c r="F367" s="13">
        <f>InputData[[#This Row],[UNIT PRICE ($)]]*InputData[[#This Row],[QUANTITY]]</f>
        <v>1123.3200000000002</v>
      </c>
      <c r="G367" s="1" t="str">
        <f>VLOOKUP(InputData[[#This Row],[CUSTOMER NAME]],Country[],2,0)</f>
        <v>United Kingdom</v>
      </c>
      <c r="H367" s="1" t="str">
        <f>VLOOKUP(InputData[[#This Row],[CUSTOMER NAME]],Country[],3,0)</f>
        <v>Export</v>
      </c>
      <c r="I367" s="1" t="str">
        <f>TEXT(InputData[[#This Row],[DATE]],"mmm")</f>
        <v>May</v>
      </c>
      <c r="J367" s="1">
        <f>WEEKNUM(InputData[[#This Row],[DATE]])</f>
        <v>23</v>
      </c>
    </row>
    <row r="368" spans="1:10" x14ac:dyDescent="0.3">
      <c r="A368" s="3">
        <v>44346</v>
      </c>
      <c r="B368" s="6" t="s">
        <v>81</v>
      </c>
      <c r="C368" s="4" t="s">
        <v>13</v>
      </c>
      <c r="D368" s="5">
        <v>122.08</v>
      </c>
      <c r="E368" s="1">
        <v>6</v>
      </c>
      <c r="F368" s="13">
        <f>InputData[[#This Row],[UNIT PRICE ($)]]*InputData[[#This Row],[QUANTITY]]</f>
        <v>732.48</v>
      </c>
      <c r="G368" s="1" t="str">
        <f>VLOOKUP(InputData[[#This Row],[CUSTOMER NAME]],Country[],2,0)</f>
        <v>India</v>
      </c>
      <c r="H368" s="1" t="str">
        <f>VLOOKUP(InputData[[#This Row],[CUSTOMER NAME]],Country[],3,0)</f>
        <v>East</v>
      </c>
      <c r="I368" s="1" t="str">
        <f>TEXT(InputData[[#This Row],[DATE]],"mmm")</f>
        <v>May</v>
      </c>
      <c r="J368" s="1">
        <f>WEEKNUM(InputData[[#This Row],[DATE]])</f>
        <v>23</v>
      </c>
    </row>
    <row r="369" spans="1:10" x14ac:dyDescent="0.3">
      <c r="A369" s="3">
        <v>44346</v>
      </c>
      <c r="B369" s="6" t="s">
        <v>86</v>
      </c>
      <c r="C369" s="4" t="s">
        <v>44</v>
      </c>
      <c r="D369" s="5">
        <v>82.08</v>
      </c>
      <c r="E369" s="1">
        <v>9</v>
      </c>
      <c r="F369" s="13">
        <f>InputData[[#This Row],[UNIT PRICE ($)]]*InputData[[#This Row],[QUANTITY]]</f>
        <v>738.72</v>
      </c>
      <c r="G369" s="1" t="str">
        <f>VLOOKUP(InputData[[#This Row],[CUSTOMER NAME]],Country[],2,0)</f>
        <v>India</v>
      </c>
      <c r="H369" s="1" t="str">
        <f>VLOOKUP(InputData[[#This Row],[CUSTOMER NAME]],Country[],3,0)</f>
        <v>South</v>
      </c>
      <c r="I369" s="1" t="str">
        <f>TEXT(InputData[[#This Row],[DATE]],"mmm")</f>
        <v>May</v>
      </c>
      <c r="J369" s="1">
        <f>WEEKNUM(InputData[[#This Row],[DATE]])</f>
        <v>23</v>
      </c>
    </row>
    <row r="370" spans="1:10" x14ac:dyDescent="0.3">
      <c r="A370" s="3">
        <v>44346</v>
      </c>
      <c r="B370" s="6" t="s">
        <v>87</v>
      </c>
      <c r="C370" s="4" t="s">
        <v>33</v>
      </c>
      <c r="D370" s="5">
        <v>119.7</v>
      </c>
      <c r="E370" s="1">
        <v>3</v>
      </c>
      <c r="F370" s="13">
        <f>InputData[[#This Row],[UNIT PRICE ($)]]*InputData[[#This Row],[QUANTITY]]</f>
        <v>359.1</v>
      </c>
      <c r="G370" s="1" t="str">
        <f>VLOOKUP(InputData[[#This Row],[CUSTOMER NAME]],Country[],2,0)</f>
        <v>France</v>
      </c>
      <c r="H370" s="1" t="str">
        <f>VLOOKUP(InputData[[#This Row],[CUSTOMER NAME]],Country[],3,0)</f>
        <v>Export</v>
      </c>
      <c r="I370" s="1" t="str">
        <f>TEXT(InputData[[#This Row],[DATE]],"mmm")</f>
        <v>May</v>
      </c>
      <c r="J370" s="1">
        <f>WEEKNUM(InputData[[#This Row],[DATE]])</f>
        <v>23</v>
      </c>
    </row>
    <row r="371" spans="1:10" x14ac:dyDescent="0.3">
      <c r="A371" s="3">
        <v>44349</v>
      </c>
      <c r="B371" s="6" t="s">
        <v>64</v>
      </c>
      <c r="C371" s="4" t="s">
        <v>27</v>
      </c>
      <c r="D371" s="5">
        <v>57.120000000000005</v>
      </c>
      <c r="E371" s="1">
        <v>15</v>
      </c>
      <c r="F371" s="13">
        <f>InputData[[#This Row],[UNIT PRICE ($)]]*InputData[[#This Row],[QUANTITY]]</f>
        <v>856.80000000000007</v>
      </c>
      <c r="G371" s="1" t="str">
        <f>VLOOKUP(InputData[[#This Row],[CUSTOMER NAME]],Country[],2,0)</f>
        <v>India</v>
      </c>
      <c r="H371" s="1" t="str">
        <f>VLOOKUP(InputData[[#This Row],[CUSTOMER NAME]],Country[],3,0)</f>
        <v>Northeast</v>
      </c>
      <c r="I371" s="1" t="str">
        <f>TEXT(InputData[[#This Row],[DATE]],"mmm")</f>
        <v>Jun</v>
      </c>
      <c r="J371" s="1">
        <f>WEEKNUM(InputData[[#This Row],[DATE]])</f>
        <v>23</v>
      </c>
    </row>
    <row r="372" spans="1:10" x14ac:dyDescent="0.3">
      <c r="A372" s="3">
        <v>44350</v>
      </c>
      <c r="B372" s="6" t="s">
        <v>67</v>
      </c>
      <c r="C372" s="4" t="s">
        <v>39</v>
      </c>
      <c r="D372" s="5">
        <v>42.55</v>
      </c>
      <c r="E372" s="1">
        <v>32</v>
      </c>
      <c r="F372" s="13">
        <f>InputData[[#This Row],[UNIT PRICE ($)]]*InputData[[#This Row],[QUANTITY]]</f>
        <v>1361.6</v>
      </c>
      <c r="G372" s="1" t="str">
        <f>VLOOKUP(InputData[[#This Row],[CUSTOMER NAME]],Country[],2,0)</f>
        <v>United Kingdom</v>
      </c>
      <c r="H372" s="1" t="str">
        <f>VLOOKUP(InputData[[#This Row],[CUSTOMER NAME]],Country[],3,0)</f>
        <v>Export</v>
      </c>
      <c r="I372" s="1" t="str">
        <f>TEXT(InputData[[#This Row],[DATE]],"mmm")</f>
        <v>Jun</v>
      </c>
      <c r="J372" s="1">
        <f>WEEKNUM(InputData[[#This Row],[DATE]])</f>
        <v>23</v>
      </c>
    </row>
    <row r="373" spans="1:10" x14ac:dyDescent="0.3">
      <c r="A373" s="3">
        <v>44350</v>
      </c>
      <c r="B373" s="6" t="s">
        <v>74</v>
      </c>
      <c r="C373" s="4" t="s">
        <v>8</v>
      </c>
      <c r="D373" s="5">
        <v>94.62</v>
      </c>
      <c r="E373" s="1">
        <v>14</v>
      </c>
      <c r="F373" s="13">
        <f>InputData[[#This Row],[UNIT PRICE ($)]]*InputData[[#This Row],[QUANTITY]]</f>
        <v>1324.68</v>
      </c>
      <c r="G373" s="1" t="str">
        <f>VLOOKUP(InputData[[#This Row],[CUSTOMER NAME]],Country[],2,0)</f>
        <v>Brazil</v>
      </c>
      <c r="H373" s="1" t="str">
        <f>VLOOKUP(InputData[[#This Row],[CUSTOMER NAME]],Country[],3,0)</f>
        <v>Export</v>
      </c>
      <c r="I373" s="1" t="str">
        <f>TEXT(InputData[[#This Row],[DATE]],"mmm")</f>
        <v>Jun</v>
      </c>
      <c r="J373" s="1">
        <f>WEEKNUM(InputData[[#This Row],[DATE]])</f>
        <v>23</v>
      </c>
    </row>
    <row r="374" spans="1:10" x14ac:dyDescent="0.3">
      <c r="A374" s="3">
        <v>44350</v>
      </c>
      <c r="B374" s="6" t="s">
        <v>79</v>
      </c>
      <c r="C374" s="4" t="s">
        <v>21</v>
      </c>
      <c r="D374" s="5">
        <v>162.54</v>
      </c>
      <c r="E374" s="1">
        <v>10</v>
      </c>
      <c r="F374" s="13">
        <f>InputData[[#This Row],[UNIT PRICE ($)]]*InputData[[#This Row],[QUANTITY]]</f>
        <v>1625.3999999999999</v>
      </c>
      <c r="G374" s="1" t="str">
        <f>VLOOKUP(InputData[[#This Row],[CUSTOMER NAME]],Country[],2,0)</f>
        <v>United Kingdom</v>
      </c>
      <c r="H374" s="1" t="str">
        <f>VLOOKUP(InputData[[#This Row],[CUSTOMER NAME]],Country[],3,0)</f>
        <v>Export</v>
      </c>
      <c r="I374" s="1" t="str">
        <f>TEXT(InputData[[#This Row],[DATE]],"mmm")</f>
        <v>Jun</v>
      </c>
      <c r="J374" s="1">
        <f>WEEKNUM(InputData[[#This Row],[DATE]])</f>
        <v>23</v>
      </c>
    </row>
    <row r="375" spans="1:10" x14ac:dyDescent="0.3">
      <c r="A375" s="3">
        <v>44351</v>
      </c>
      <c r="B375" s="6" t="s">
        <v>65</v>
      </c>
      <c r="C375" s="4" t="s">
        <v>20</v>
      </c>
      <c r="D375" s="5">
        <v>76.25</v>
      </c>
      <c r="E375" s="1">
        <v>8</v>
      </c>
      <c r="F375" s="13">
        <f>InputData[[#This Row],[UNIT PRICE ($)]]*InputData[[#This Row],[QUANTITY]]</f>
        <v>610</v>
      </c>
      <c r="G375" s="1" t="str">
        <f>VLOOKUP(InputData[[#This Row],[CUSTOMER NAME]],Country[],2,0)</f>
        <v>Pakistan</v>
      </c>
      <c r="H375" s="1" t="str">
        <f>VLOOKUP(InputData[[#This Row],[CUSTOMER NAME]],Country[],3,0)</f>
        <v>Export</v>
      </c>
      <c r="I375" s="1" t="str">
        <f>TEXT(InputData[[#This Row],[DATE]],"mmm")</f>
        <v>Jun</v>
      </c>
      <c r="J375" s="1">
        <f>WEEKNUM(InputData[[#This Row],[DATE]])</f>
        <v>23</v>
      </c>
    </row>
    <row r="376" spans="1:10" x14ac:dyDescent="0.3">
      <c r="A376" s="3">
        <v>44351</v>
      </c>
      <c r="B376" s="6" t="s">
        <v>70</v>
      </c>
      <c r="C376" s="4" t="s">
        <v>20</v>
      </c>
      <c r="D376" s="5">
        <v>76.25</v>
      </c>
      <c r="E376" s="1">
        <v>12</v>
      </c>
      <c r="F376" s="13">
        <f>InputData[[#This Row],[UNIT PRICE ($)]]*InputData[[#This Row],[QUANTITY]]</f>
        <v>915</v>
      </c>
      <c r="G376" s="1" t="str">
        <f>VLOOKUP(InputData[[#This Row],[CUSTOMER NAME]],Country[],2,0)</f>
        <v>Mexico</v>
      </c>
      <c r="H376" s="1" t="str">
        <f>VLOOKUP(InputData[[#This Row],[CUSTOMER NAME]],Country[],3,0)</f>
        <v>Export</v>
      </c>
      <c r="I376" s="1" t="str">
        <f>TEXT(InputData[[#This Row],[DATE]],"mmm")</f>
        <v>Jun</v>
      </c>
      <c r="J376" s="1">
        <f>WEEKNUM(InputData[[#This Row],[DATE]])</f>
        <v>23</v>
      </c>
    </row>
    <row r="377" spans="1:10" x14ac:dyDescent="0.3">
      <c r="A377" s="3">
        <v>44351</v>
      </c>
      <c r="B377" s="6" t="s">
        <v>76</v>
      </c>
      <c r="C377" s="4" t="s">
        <v>16</v>
      </c>
      <c r="D377" s="5">
        <v>16.64</v>
      </c>
      <c r="E377" s="1">
        <v>30</v>
      </c>
      <c r="F377" s="13">
        <f>InputData[[#This Row],[UNIT PRICE ($)]]*InputData[[#This Row],[QUANTITY]]</f>
        <v>499.20000000000005</v>
      </c>
      <c r="G377" s="1" t="str">
        <f>VLOOKUP(InputData[[#This Row],[CUSTOMER NAME]],Country[],2,0)</f>
        <v>Saudi Arabia</v>
      </c>
      <c r="H377" s="1" t="str">
        <f>VLOOKUP(InputData[[#This Row],[CUSTOMER NAME]],Country[],3,0)</f>
        <v>Export</v>
      </c>
      <c r="I377" s="1" t="str">
        <f>TEXT(InputData[[#This Row],[DATE]],"mmm")</f>
        <v>Jun</v>
      </c>
      <c r="J377" s="1">
        <f>WEEKNUM(InputData[[#This Row],[DATE]])</f>
        <v>23</v>
      </c>
    </row>
    <row r="378" spans="1:10" x14ac:dyDescent="0.3">
      <c r="A378" s="3">
        <v>44352</v>
      </c>
      <c r="B378" s="6" t="s">
        <v>67</v>
      </c>
      <c r="C378" s="4" t="s">
        <v>22</v>
      </c>
      <c r="D378" s="5">
        <v>141.57</v>
      </c>
      <c r="E378" s="1">
        <v>15</v>
      </c>
      <c r="F378" s="13">
        <f>InputData[[#This Row],[UNIT PRICE ($)]]*InputData[[#This Row],[QUANTITY]]</f>
        <v>2123.5499999999997</v>
      </c>
      <c r="G378" s="1" t="str">
        <f>VLOOKUP(InputData[[#This Row],[CUSTOMER NAME]],Country[],2,0)</f>
        <v>United Kingdom</v>
      </c>
      <c r="H378" s="1" t="str">
        <f>VLOOKUP(InputData[[#This Row],[CUSTOMER NAME]],Country[],3,0)</f>
        <v>Export</v>
      </c>
      <c r="I378" s="1" t="str">
        <f>TEXT(InputData[[#This Row],[DATE]],"mmm")</f>
        <v>Jun</v>
      </c>
      <c r="J378" s="1">
        <f>WEEKNUM(InputData[[#This Row],[DATE]])</f>
        <v>23</v>
      </c>
    </row>
    <row r="379" spans="1:10" x14ac:dyDescent="0.3">
      <c r="A379" s="3">
        <v>44352</v>
      </c>
      <c r="B379" s="6" t="s">
        <v>67</v>
      </c>
      <c r="C379" s="4" t="s">
        <v>12</v>
      </c>
      <c r="D379" s="5">
        <v>94.17</v>
      </c>
      <c r="E379" s="1">
        <v>5</v>
      </c>
      <c r="F379" s="13">
        <f>InputData[[#This Row],[UNIT PRICE ($)]]*InputData[[#This Row],[QUANTITY]]</f>
        <v>470.85</v>
      </c>
      <c r="G379" s="1" t="str">
        <f>VLOOKUP(InputData[[#This Row],[CUSTOMER NAME]],Country[],2,0)</f>
        <v>United Kingdom</v>
      </c>
      <c r="H379" s="1" t="str">
        <f>VLOOKUP(InputData[[#This Row],[CUSTOMER NAME]],Country[],3,0)</f>
        <v>Export</v>
      </c>
      <c r="I379" s="1" t="str">
        <f>TEXT(InputData[[#This Row],[DATE]],"mmm")</f>
        <v>Jun</v>
      </c>
      <c r="J379" s="1">
        <f>WEEKNUM(InputData[[#This Row],[DATE]])</f>
        <v>23</v>
      </c>
    </row>
    <row r="380" spans="1:10" x14ac:dyDescent="0.3">
      <c r="A380" s="3">
        <v>44352</v>
      </c>
      <c r="B380" s="6" t="s">
        <v>75</v>
      </c>
      <c r="C380" s="4" t="s">
        <v>3</v>
      </c>
      <c r="D380" s="5">
        <v>80.94</v>
      </c>
      <c r="E380" s="1">
        <v>17</v>
      </c>
      <c r="F380" s="13">
        <f>InputData[[#This Row],[UNIT PRICE ($)]]*InputData[[#This Row],[QUANTITY]]</f>
        <v>1375.98</v>
      </c>
      <c r="G380" s="1" t="str">
        <f>VLOOKUP(InputData[[#This Row],[CUSTOMER NAME]],Country[],2,0)</f>
        <v>Russia</v>
      </c>
      <c r="H380" s="1" t="str">
        <f>VLOOKUP(InputData[[#This Row],[CUSTOMER NAME]],Country[],3,0)</f>
        <v>Export</v>
      </c>
      <c r="I380" s="1" t="str">
        <f>TEXT(InputData[[#This Row],[DATE]],"mmm")</f>
        <v>Jun</v>
      </c>
      <c r="J380" s="1">
        <f>WEEKNUM(InputData[[#This Row],[DATE]])</f>
        <v>23</v>
      </c>
    </row>
    <row r="381" spans="1:10" x14ac:dyDescent="0.3">
      <c r="A381" s="3">
        <v>44352</v>
      </c>
      <c r="B381" s="6" t="s">
        <v>79</v>
      </c>
      <c r="C381" s="4" t="s">
        <v>9</v>
      </c>
      <c r="D381" s="5">
        <v>7.8599999999999994</v>
      </c>
      <c r="E381" s="1">
        <v>32</v>
      </c>
      <c r="F381" s="13">
        <f>InputData[[#This Row],[UNIT PRICE ($)]]*InputData[[#This Row],[QUANTITY]]</f>
        <v>251.51999999999998</v>
      </c>
      <c r="G381" s="1" t="str">
        <f>VLOOKUP(InputData[[#This Row],[CUSTOMER NAME]],Country[],2,0)</f>
        <v>United Kingdom</v>
      </c>
      <c r="H381" s="1" t="str">
        <f>VLOOKUP(InputData[[#This Row],[CUSTOMER NAME]],Country[],3,0)</f>
        <v>Export</v>
      </c>
      <c r="I381" s="1" t="str">
        <f>TEXT(InputData[[#This Row],[DATE]],"mmm")</f>
        <v>Jun</v>
      </c>
      <c r="J381" s="1">
        <f>WEEKNUM(InputData[[#This Row],[DATE]])</f>
        <v>23</v>
      </c>
    </row>
    <row r="382" spans="1:10" x14ac:dyDescent="0.3">
      <c r="A382" s="3">
        <v>44352</v>
      </c>
      <c r="B382" s="6" t="s">
        <v>89</v>
      </c>
      <c r="C382" s="4" t="s">
        <v>35</v>
      </c>
      <c r="D382" s="5">
        <v>6.7</v>
      </c>
      <c r="E382" s="1">
        <v>10</v>
      </c>
      <c r="F382" s="13">
        <f>InputData[[#This Row],[UNIT PRICE ($)]]*InputData[[#This Row],[QUANTITY]]</f>
        <v>67</v>
      </c>
      <c r="G382" s="1" t="str">
        <f>VLOOKUP(InputData[[#This Row],[CUSTOMER NAME]],Country[],2,0)</f>
        <v>Mexico</v>
      </c>
      <c r="H382" s="1" t="str">
        <f>VLOOKUP(InputData[[#This Row],[CUSTOMER NAME]],Country[],3,0)</f>
        <v>Export</v>
      </c>
      <c r="I382" s="1" t="str">
        <f>TEXT(InputData[[#This Row],[DATE]],"mmm")</f>
        <v>Jun</v>
      </c>
      <c r="J382" s="1">
        <f>WEEKNUM(InputData[[#This Row],[DATE]])</f>
        <v>23</v>
      </c>
    </row>
    <row r="383" spans="1:10" x14ac:dyDescent="0.3">
      <c r="A383" s="3">
        <v>44353</v>
      </c>
      <c r="B383" s="6" t="s">
        <v>76</v>
      </c>
      <c r="C383" s="4" t="s">
        <v>33</v>
      </c>
      <c r="D383" s="5">
        <v>119.7</v>
      </c>
      <c r="E383" s="1">
        <v>6</v>
      </c>
      <c r="F383" s="13">
        <f>InputData[[#This Row],[UNIT PRICE ($)]]*InputData[[#This Row],[QUANTITY]]</f>
        <v>718.2</v>
      </c>
      <c r="G383" s="1" t="str">
        <f>VLOOKUP(InputData[[#This Row],[CUSTOMER NAME]],Country[],2,0)</f>
        <v>Saudi Arabia</v>
      </c>
      <c r="H383" s="1" t="str">
        <f>VLOOKUP(InputData[[#This Row],[CUSTOMER NAME]],Country[],3,0)</f>
        <v>Export</v>
      </c>
      <c r="I383" s="1" t="str">
        <f>TEXT(InputData[[#This Row],[DATE]],"mmm")</f>
        <v>Jun</v>
      </c>
      <c r="J383" s="1">
        <f>WEEKNUM(InputData[[#This Row],[DATE]])</f>
        <v>24</v>
      </c>
    </row>
    <row r="384" spans="1:10" x14ac:dyDescent="0.3">
      <c r="A384" s="3">
        <v>44353</v>
      </c>
      <c r="B384" s="6" t="s">
        <v>87</v>
      </c>
      <c r="C384" s="4" t="s">
        <v>1</v>
      </c>
      <c r="D384" s="5">
        <v>103.88</v>
      </c>
      <c r="E384" s="1">
        <v>33</v>
      </c>
      <c r="F384" s="13">
        <f>InputData[[#This Row],[UNIT PRICE ($)]]*InputData[[#This Row],[QUANTITY]]</f>
        <v>3428.04</v>
      </c>
      <c r="G384" s="1" t="str">
        <f>VLOOKUP(InputData[[#This Row],[CUSTOMER NAME]],Country[],2,0)</f>
        <v>France</v>
      </c>
      <c r="H384" s="1" t="str">
        <f>VLOOKUP(InputData[[#This Row],[CUSTOMER NAME]],Country[],3,0)</f>
        <v>Export</v>
      </c>
      <c r="I384" s="1" t="str">
        <f>TEXT(InputData[[#This Row],[DATE]],"mmm")</f>
        <v>Jun</v>
      </c>
      <c r="J384" s="1">
        <f>WEEKNUM(InputData[[#This Row],[DATE]])</f>
        <v>24</v>
      </c>
    </row>
    <row r="385" spans="1:10" x14ac:dyDescent="0.3">
      <c r="A385" s="3">
        <v>44355</v>
      </c>
      <c r="B385" s="6" t="s">
        <v>71</v>
      </c>
      <c r="C385" s="4" t="s">
        <v>28</v>
      </c>
      <c r="D385" s="5">
        <v>41.81</v>
      </c>
      <c r="E385" s="1">
        <v>11</v>
      </c>
      <c r="F385" s="13">
        <f>InputData[[#This Row],[UNIT PRICE ($)]]*InputData[[#This Row],[QUANTITY]]</f>
        <v>459.91</v>
      </c>
      <c r="G385" s="1" t="str">
        <f>VLOOKUP(InputData[[#This Row],[CUSTOMER NAME]],Country[],2,0)</f>
        <v>India</v>
      </c>
      <c r="H385" s="1" t="str">
        <f>VLOOKUP(InputData[[#This Row],[CUSTOMER NAME]],Country[],3,0)</f>
        <v>Central</v>
      </c>
      <c r="I385" s="1" t="str">
        <f>TEXT(InputData[[#This Row],[DATE]],"mmm")</f>
        <v>Jun</v>
      </c>
      <c r="J385" s="1">
        <f>WEEKNUM(InputData[[#This Row],[DATE]])</f>
        <v>24</v>
      </c>
    </row>
    <row r="386" spans="1:10" x14ac:dyDescent="0.3">
      <c r="A386" s="3">
        <v>44355</v>
      </c>
      <c r="B386" s="6" t="s">
        <v>82</v>
      </c>
      <c r="C386" s="4" t="s">
        <v>4</v>
      </c>
      <c r="D386" s="5">
        <v>48.84</v>
      </c>
      <c r="E386" s="1">
        <v>11</v>
      </c>
      <c r="F386" s="13">
        <f>InputData[[#This Row],[UNIT PRICE ($)]]*InputData[[#This Row],[QUANTITY]]</f>
        <v>537.24</v>
      </c>
      <c r="G386" s="1" t="str">
        <f>VLOOKUP(InputData[[#This Row],[CUSTOMER NAME]],Country[],2,0)</f>
        <v>India</v>
      </c>
      <c r="H386" s="1" t="str">
        <f>VLOOKUP(InputData[[#This Row],[CUSTOMER NAME]],Country[],3,0)</f>
        <v>Western</v>
      </c>
      <c r="I386" s="1" t="str">
        <f>TEXT(InputData[[#This Row],[DATE]],"mmm")</f>
        <v>Jun</v>
      </c>
      <c r="J386" s="1">
        <f>WEEKNUM(InputData[[#This Row],[DATE]])</f>
        <v>24</v>
      </c>
    </row>
    <row r="387" spans="1:10" x14ac:dyDescent="0.3">
      <c r="A387" s="3">
        <v>44356</v>
      </c>
      <c r="B387" s="6" t="s">
        <v>80</v>
      </c>
      <c r="C387" s="4" t="s">
        <v>1</v>
      </c>
      <c r="D387" s="5">
        <v>103.88</v>
      </c>
      <c r="E387" s="1">
        <v>7</v>
      </c>
      <c r="F387" s="13">
        <f>InputData[[#This Row],[UNIT PRICE ($)]]*InputData[[#This Row],[QUANTITY]]</f>
        <v>727.16</v>
      </c>
      <c r="G387" s="1" t="str">
        <f>VLOOKUP(InputData[[#This Row],[CUSTOMER NAME]],Country[],2,0)</f>
        <v>South Africa</v>
      </c>
      <c r="H387" s="1" t="str">
        <f>VLOOKUP(InputData[[#This Row],[CUSTOMER NAME]],Country[],3,0)</f>
        <v>Export</v>
      </c>
      <c r="I387" s="1" t="str">
        <f>TEXT(InputData[[#This Row],[DATE]],"mmm")</f>
        <v>Jun</v>
      </c>
      <c r="J387" s="1">
        <f>WEEKNUM(InputData[[#This Row],[DATE]])</f>
        <v>24</v>
      </c>
    </row>
    <row r="388" spans="1:10" x14ac:dyDescent="0.3">
      <c r="A388" s="3">
        <v>44356</v>
      </c>
      <c r="B388" s="6" t="s">
        <v>86</v>
      </c>
      <c r="C388" s="4" t="s">
        <v>40</v>
      </c>
      <c r="D388" s="5">
        <v>115.2</v>
      </c>
      <c r="E388" s="1">
        <v>32</v>
      </c>
      <c r="F388" s="13">
        <f>InputData[[#This Row],[UNIT PRICE ($)]]*InputData[[#This Row],[QUANTITY]]</f>
        <v>3686.4</v>
      </c>
      <c r="G388" s="1" t="str">
        <f>VLOOKUP(InputData[[#This Row],[CUSTOMER NAME]],Country[],2,0)</f>
        <v>India</v>
      </c>
      <c r="H388" s="1" t="str">
        <f>VLOOKUP(InputData[[#This Row],[CUSTOMER NAME]],Country[],3,0)</f>
        <v>South</v>
      </c>
      <c r="I388" s="1" t="str">
        <f>TEXT(InputData[[#This Row],[DATE]],"mmm")</f>
        <v>Jun</v>
      </c>
      <c r="J388" s="1">
        <f>WEEKNUM(InputData[[#This Row],[DATE]])</f>
        <v>24</v>
      </c>
    </row>
    <row r="389" spans="1:10" x14ac:dyDescent="0.3">
      <c r="A389" s="3">
        <v>44357</v>
      </c>
      <c r="B389" s="6" t="s">
        <v>61</v>
      </c>
      <c r="C389" s="4" t="s">
        <v>28</v>
      </c>
      <c r="D389" s="5">
        <v>41.81</v>
      </c>
      <c r="E389" s="1">
        <v>8</v>
      </c>
      <c r="F389" s="13">
        <f>InputData[[#This Row],[UNIT PRICE ($)]]*InputData[[#This Row],[QUANTITY]]</f>
        <v>334.48</v>
      </c>
      <c r="G389" s="1" t="str">
        <f>VLOOKUP(InputData[[#This Row],[CUSTOMER NAME]],Country[],2,0)</f>
        <v>Bangladesh</v>
      </c>
      <c r="H389" s="1" t="str">
        <f>VLOOKUP(InputData[[#This Row],[CUSTOMER NAME]],Country[],3,0)</f>
        <v>Export</v>
      </c>
      <c r="I389" s="1" t="str">
        <f>TEXT(InputData[[#This Row],[DATE]],"mmm")</f>
        <v>Jun</v>
      </c>
      <c r="J389" s="1">
        <f>WEEKNUM(InputData[[#This Row],[DATE]])</f>
        <v>24</v>
      </c>
    </row>
    <row r="390" spans="1:10" x14ac:dyDescent="0.3">
      <c r="A390" s="3">
        <v>44358</v>
      </c>
      <c r="B390" s="6" t="s">
        <v>110</v>
      </c>
      <c r="C390" s="4" t="s">
        <v>32</v>
      </c>
      <c r="D390" s="5">
        <v>117.48</v>
      </c>
      <c r="E390" s="1">
        <v>12</v>
      </c>
      <c r="F390" s="13">
        <f>InputData[[#This Row],[UNIT PRICE ($)]]*InputData[[#This Row],[QUANTITY]]</f>
        <v>1409.76</v>
      </c>
      <c r="G390" s="1" t="str">
        <f>VLOOKUP(InputData[[#This Row],[CUSTOMER NAME]],Country[],2,0)</f>
        <v>India</v>
      </c>
      <c r="H390" s="1" t="str">
        <f>VLOOKUP(InputData[[#This Row],[CUSTOMER NAME]],Country[],3,0)</f>
        <v>Western</v>
      </c>
      <c r="I390" s="1" t="str">
        <f>TEXT(InputData[[#This Row],[DATE]],"mmm")</f>
        <v>Jun</v>
      </c>
      <c r="J390" s="1">
        <f>WEEKNUM(InputData[[#This Row],[DATE]])</f>
        <v>24</v>
      </c>
    </row>
    <row r="391" spans="1:10" x14ac:dyDescent="0.3">
      <c r="A391" s="3">
        <v>44358</v>
      </c>
      <c r="B391" s="6" t="s">
        <v>110</v>
      </c>
      <c r="C391" s="4" t="s">
        <v>5</v>
      </c>
      <c r="D391" s="5">
        <v>155.61000000000001</v>
      </c>
      <c r="E391" s="1">
        <v>9</v>
      </c>
      <c r="F391" s="13">
        <f>InputData[[#This Row],[UNIT PRICE ($)]]*InputData[[#This Row],[QUANTITY]]</f>
        <v>1400.4900000000002</v>
      </c>
      <c r="G391" s="1" t="str">
        <f>VLOOKUP(InputData[[#This Row],[CUSTOMER NAME]],Country[],2,0)</f>
        <v>India</v>
      </c>
      <c r="H391" s="1" t="str">
        <f>VLOOKUP(InputData[[#This Row],[CUSTOMER NAME]],Country[],3,0)</f>
        <v>Western</v>
      </c>
      <c r="I391" s="1" t="str">
        <f>TEXT(InputData[[#This Row],[DATE]],"mmm")</f>
        <v>Jun</v>
      </c>
      <c r="J391" s="1">
        <f>WEEKNUM(InputData[[#This Row],[DATE]])</f>
        <v>24</v>
      </c>
    </row>
    <row r="392" spans="1:10" x14ac:dyDescent="0.3">
      <c r="A392" s="3">
        <v>44358</v>
      </c>
      <c r="B392" s="6" t="s">
        <v>74</v>
      </c>
      <c r="C392" s="4" t="s">
        <v>39</v>
      </c>
      <c r="D392" s="5">
        <v>42.55</v>
      </c>
      <c r="E392" s="1">
        <v>13</v>
      </c>
      <c r="F392" s="13">
        <f>InputData[[#This Row],[UNIT PRICE ($)]]*InputData[[#This Row],[QUANTITY]]</f>
        <v>553.15</v>
      </c>
      <c r="G392" s="1" t="str">
        <f>VLOOKUP(InputData[[#This Row],[CUSTOMER NAME]],Country[],2,0)</f>
        <v>Brazil</v>
      </c>
      <c r="H392" s="1" t="str">
        <f>VLOOKUP(InputData[[#This Row],[CUSTOMER NAME]],Country[],3,0)</f>
        <v>Export</v>
      </c>
      <c r="I392" s="1" t="str">
        <f>TEXT(InputData[[#This Row],[DATE]],"mmm")</f>
        <v>Jun</v>
      </c>
      <c r="J392" s="1">
        <f>WEEKNUM(InputData[[#This Row],[DATE]])</f>
        <v>24</v>
      </c>
    </row>
    <row r="393" spans="1:10" x14ac:dyDescent="0.3">
      <c r="A393" s="3">
        <v>44358</v>
      </c>
      <c r="B393" s="6" t="s">
        <v>85</v>
      </c>
      <c r="C393" s="4" t="s">
        <v>21</v>
      </c>
      <c r="D393" s="5">
        <v>162.54</v>
      </c>
      <c r="E393" s="1">
        <v>6</v>
      </c>
      <c r="F393" s="13">
        <f>InputData[[#This Row],[UNIT PRICE ($)]]*InputData[[#This Row],[QUANTITY]]</f>
        <v>975.24</v>
      </c>
      <c r="G393" s="1" t="str">
        <f>VLOOKUP(InputData[[#This Row],[CUSTOMER NAME]],Country[],2,0)</f>
        <v>India</v>
      </c>
      <c r="H393" s="1" t="str">
        <f>VLOOKUP(InputData[[#This Row],[CUSTOMER NAME]],Country[],3,0)</f>
        <v>Northeast</v>
      </c>
      <c r="I393" s="1" t="str">
        <f>TEXT(InputData[[#This Row],[DATE]],"mmm")</f>
        <v>Jun</v>
      </c>
      <c r="J393" s="1">
        <f>WEEKNUM(InputData[[#This Row],[DATE]])</f>
        <v>24</v>
      </c>
    </row>
    <row r="394" spans="1:10" x14ac:dyDescent="0.3">
      <c r="A394" s="3">
        <v>44359</v>
      </c>
      <c r="B394" s="6" t="s">
        <v>76</v>
      </c>
      <c r="C394" s="4" t="s">
        <v>41</v>
      </c>
      <c r="D394" s="5">
        <v>173.88</v>
      </c>
      <c r="E394" s="1">
        <v>6</v>
      </c>
      <c r="F394" s="13">
        <f>InputData[[#This Row],[UNIT PRICE ($)]]*InputData[[#This Row],[QUANTITY]]</f>
        <v>1043.28</v>
      </c>
      <c r="G394" s="1" t="str">
        <f>VLOOKUP(InputData[[#This Row],[CUSTOMER NAME]],Country[],2,0)</f>
        <v>Saudi Arabia</v>
      </c>
      <c r="H394" s="1" t="str">
        <f>VLOOKUP(InputData[[#This Row],[CUSTOMER NAME]],Country[],3,0)</f>
        <v>Export</v>
      </c>
      <c r="I394" s="1" t="str">
        <f>TEXT(InputData[[#This Row],[DATE]],"mmm")</f>
        <v>Jun</v>
      </c>
      <c r="J394" s="1">
        <f>WEEKNUM(InputData[[#This Row],[DATE]])</f>
        <v>24</v>
      </c>
    </row>
    <row r="395" spans="1:10" x14ac:dyDescent="0.3">
      <c r="A395" s="3">
        <v>44360</v>
      </c>
      <c r="B395" s="6" t="s">
        <v>65</v>
      </c>
      <c r="C395" s="4" t="s">
        <v>26</v>
      </c>
      <c r="D395" s="5">
        <v>24.66</v>
      </c>
      <c r="E395" s="1">
        <v>6</v>
      </c>
      <c r="F395" s="13">
        <f>InputData[[#This Row],[UNIT PRICE ($)]]*InputData[[#This Row],[QUANTITY]]</f>
        <v>147.96</v>
      </c>
      <c r="G395" s="1" t="str">
        <f>VLOOKUP(InputData[[#This Row],[CUSTOMER NAME]],Country[],2,0)</f>
        <v>Pakistan</v>
      </c>
      <c r="H395" s="1" t="str">
        <f>VLOOKUP(InputData[[#This Row],[CUSTOMER NAME]],Country[],3,0)</f>
        <v>Export</v>
      </c>
      <c r="I395" s="1" t="str">
        <f>TEXT(InputData[[#This Row],[DATE]],"mmm")</f>
        <v>Jun</v>
      </c>
      <c r="J395" s="1">
        <f>WEEKNUM(InputData[[#This Row],[DATE]])</f>
        <v>25</v>
      </c>
    </row>
    <row r="396" spans="1:10" x14ac:dyDescent="0.3">
      <c r="A396" s="3">
        <v>44360</v>
      </c>
      <c r="B396" s="6" t="s">
        <v>69</v>
      </c>
      <c r="C396" s="4" t="s">
        <v>15</v>
      </c>
      <c r="D396" s="5">
        <v>15.719999999999999</v>
      </c>
      <c r="E396" s="1">
        <v>3</v>
      </c>
      <c r="F396" s="13">
        <f>InputData[[#This Row],[UNIT PRICE ($)]]*InputData[[#This Row],[QUANTITY]]</f>
        <v>47.16</v>
      </c>
      <c r="G396" s="1" t="str">
        <f>VLOOKUP(InputData[[#This Row],[CUSTOMER NAME]],Country[],2,0)</f>
        <v>India</v>
      </c>
      <c r="H396" s="1" t="str">
        <f>VLOOKUP(InputData[[#This Row],[CUSTOMER NAME]],Country[],3,0)</f>
        <v>South</v>
      </c>
      <c r="I396" s="1" t="str">
        <f>TEXT(InputData[[#This Row],[DATE]],"mmm")</f>
        <v>Jun</v>
      </c>
      <c r="J396" s="1">
        <f>WEEKNUM(InputData[[#This Row],[DATE]])</f>
        <v>25</v>
      </c>
    </row>
    <row r="397" spans="1:10" x14ac:dyDescent="0.3">
      <c r="A397" s="3">
        <v>44360</v>
      </c>
      <c r="B397" s="6" t="s">
        <v>75</v>
      </c>
      <c r="C397" s="4" t="s">
        <v>22</v>
      </c>
      <c r="D397" s="5">
        <v>141.57</v>
      </c>
      <c r="E397" s="1">
        <v>20</v>
      </c>
      <c r="F397" s="13">
        <f>InputData[[#This Row],[UNIT PRICE ($)]]*InputData[[#This Row],[QUANTITY]]</f>
        <v>2831.3999999999996</v>
      </c>
      <c r="G397" s="1" t="str">
        <f>VLOOKUP(InputData[[#This Row],[CUSTOMER NAME]],Country[],2,0)</f>
        <v>Russia</v>
      </c>
      <c r="H397" s="1" t="str">
        <f>VLOOKUP(InputData[[#This Row],[CUSTOMER NAME]],Country[],3,0)</f>
        <v>Export</v>
      </c>
      <c r="I397" s="1" t="str">
        <f>TEXT(InputData[[#This Row],[DATE]],"mmm")</f>
        <v>Jun</v>
      </c>
      <c r="J397" s="1">
        <f>WEEKNUM(InputData[[#This Row],[DATE]])</f>
        <v>25</v>
      </c>
    </row>
    <row r="398" spans="1:10" x14ac:dyDescent="0.3">
      <c r="A398" s="3">
        <v>44360</v>
      </c>
      <c r="B398" s="6" t="s">
        <v>84</v>
      </c>
      <c r="C398" s="4" t="s">
        <v>35</v>
      </c>
      <c r="D398" s="5">
        <v>6.7</v>
      </c>
      <c r="E398" s="1">
        <v>2</v>
      </c>
      <c r="F398" s="13">
        <f>InputData[[#This Row],[UNIT PRICE ($)]]*InputData[[#This Row],[QUANTITY]]</f>
        <v>13.4</v>
      </c>
      <c r="G398" s="1" t="str">
        <f>VLOOKUP(InputData[[#This Row],[CUSTOMER NAME]],Country[],2,0)</f>
        <v>Ethiopia</v>
      </c>
      <c r="H398" s="1" t="str">
        <f>VLOOKUP(InputData[[#This Row],[CUSTOMER NAME]],Country[],3,0)</f>
        <v>Export</v>
      </c>
      <c r="I398" s="1" t="str">
        <f>TEXT(InputData[[#This Row],[DATE]],"mmm")</f>
        <v>Jun</v>
      </c>
      <c r="J398" s="1">
        <f>WEEKNUM(InputData[[#This Row],[DATE]])</f>
        <v>25</v>
      </c>
    </row>
    <row r="399" spans="1:10" x14ac:dyDescent="0.3">
      <c r="A399" s="3">
        <v>44361</v>
      </c>
      <c r="B399" s="6" t="s">
        <v>65</v>
      </c>
      <c r="C399" s="4" t="s">
        <v>25</v>
      </c>
      <c r="D399" s="5">
        <v>8.33</v>
      </c>
      <c r="E399" s="1">
        <v>10</v>
      </c>
      <c r="F399" s="13">
        <f>InputData[[#This Row],[UNIT PRICE ($)]]*InputData[[#This Row],[QUANTITY]]</f>
        <v>83.3</v>
      </c>
      <c r="G399" s="1" t="str">
        <f>VLOOKUP(InputData[[#This Row],[CUSTOMER NAME]],Country[],2,0)</f>
        <v>Pakistan</v>
      </c>
      <c r="H399" s="1" t="str">
        <f>VLOOKUP(InputData[[#This Row],[CUSTOMER NAME]],Country[],3,0)</f>
        <v>Export</v>
      </c>
      <c r="I399" s="1" t="str">
        <f>TEXT(InputData[[#This Row],[DATE]],"mmm")</f>
        <v>Jun</v>
      </c>
      <c r="J399" s="1">
        <f>WEEKNUM(InputData[[#This Row],[DATE]])</f>
        <v>25</v>
      </c>
    </row>
    <row r="400" spans="1:10" x14ac:dyDescent="0.3">
      <c r="A400" s="3">
        <v>44362</v>
      </c>
      <c r="B400" s="6" t="s">
        <v>89</v>
      </c>
      <c r="C400" s="4" t="s">
        <v>42</v>
      </c>
      <c r="D400" s="5">
        <v>162</v>
      </c>
      <c r="E400" s="1">
        <v>15</v>
      </c>
      <c r="F400" s="13">
        <f>InputData[[#This Row],[UNIT PRICE ($)]]*InputData[[#This Row],[QUANTITY]]</f>
        <v>2430</v>
      </c>
      <c r="G400" s="1" t="str">
        <f>VLOOKUP(InputData[[#This Row],[CUSTOMER NAME]],Country[],2,0)</f>
        <v>Mexico</v>
      </c>
      <c r="H400" s="1" t="str">
        <f>VLOOKUP(InputData[[#This Row],[CUSTOMER NAME]],Country[],3,0)</f>
        <v>Export</v>
      </c>
      <c r="I400" s="1" t="str">
        <f>TEXT(InputData[[#This Row],[DATE]],"mmm")</f>
        <v>Jun</v>
      </c>
      <c r="J400" s="1">
        <f>WEEKNUM(InputData[[#This Row],[DATE]])</f>
        <v>25</v>
      </c>
    </row>
    <row r="401" spans="1:10" x14ac:dyDescent="0.3">
      <c r="A401" s="3">
        <v>44363</v>
      </c>
      <c r="B401" s="6" t="s">
        <v>71</v>
      </c>
      <c r="C401" s="4" t="s">
        <v>19</v>
      </c>
      <c r="D401" s="5">
        <v>210</v>
      </c>
      <c r="E401" s="1">
        <v>5</v>
      </c>
      <c r="F401" s="13">
        <f>InputData[[#This Row],[UNIT PRICE ($)]]*InputData[[#This Row],[QUANTITY]]</f>
        <v>1050</v>
      </c>
      <c r="G401" s="1" t="str">
        <f>VLOOKUP(InputData[[#This Row],[CUSTOMER NAME]],Country[],2,0)</f>
        <v>India</v>
      </c>
      <c r="H401" s="1" t="str">
        <f>VLOOKUP(InputData[[#This Row],[CUSTOMER NAME]],Country[],3,0)</f>
        <v>Central</v>
      </c>
      <c r="I401" s="1" t="str">
        <f>TEXT(InputData[[#This Row],[DATE]],"mmm")</f>
        <v>Jun</v>
      </c>
      <c r="J401" s="1">
        <f>WEEKNUM(InputData[[#This Row],[DATE]])</f>
        <v>25</v>
      </c>
    </row>
    <row r="402" spans="1:10" x14ac:dyDescent="0.3">
      <c r="A402" s="3">
        <v>44363</v>
      </c>
      <c r="B402" s="6" t="s">
        <v>80</v>
      </c>
      <c r="C402" s="4" t="s">
        <v>39</v>
      </c>
      <c r="D402" s="5">
        <v>42.55</v>
      </c>
      <c r="E402" s="1">
        <v>11</v>
      </c>
      <c r="F402" s="13">
        <f>InputData[[#This Row],[UNIT PRICE ($)]]*InputData[[#This Row],[QUANTITY]]</f>
        <v>468.04999999999995</v>
      </c>
      <c r="G402" s="1" t="str">
        <f>VLOOKUP(InputData[[#This Row],[CUSTOMER NAME]],Country[],2,0)</f>
        <v>South Africa</v>
      </c>
      <c r="H402" s="1" t="str">
        <f>VLOOKUP(InputData[[#This Row],[CUSTOMER NAME]],Country[],3,0)</f>
        <v>Export</v>
      </c>
      <c r="I402" s="1" t="str">
        <f>TEXT(InputData[[#This Row],[DATE]],"mmm")</f>
        <v>Jun</v>
      </c>
      <c r="J402" s="1">
        <f>WEEKNUM(InputData[[#This Row],[DATE]])</f>
        <v>25</v>
      </c>
    </row>
    <row r="403" spans="1:10" x14ac:dyDescent="0.3">
      <c r="A403" s="3">
        <v>44363</v>
      </c>
      <c r="B403" s="6" t="s">
        <v>81</v>
      </c>
      <c r="C403" s="4" t="s">
        <v>15</v>
      </c>
      <c r="D403" s="5">
        <v>15.719999999999999</v>
      </c>
      <c r="E403" s="1">
        <v>12</v>
      </c>
      <c r="F403" s="13">
        <f>InputData[[#This Row],[UNIT PRICE ($)]]*InputData[[#This Row],[QUANTITY]]</f>
        <v>188.64</v>
      </c>
      <c r="G403" s="1" t="str">
        <f>VLOOKUP(InputData[[#This Row],[CUSTOMER NAME]],Country[],2,0)</f>
        <v>India</v>
      </c>
      <c r="H403" s="1" t="str">
        <f>VLOOKUP(InputData[[#This Row],[CUSTOMER NAME]],Country[],3,0)</f>
        <v>East</v>
      </c>
      <c r="I403" s="1" t="str">
        <f>TEXT(InputData[[#This Row],[DATE]],"mmm")</f>
        <v>Jun</v>
      </c>
      <c r="J403" s="1">
        <f>WEEKNUM(InputData[[#This Row],[DATE]])</f>
        <v>25</v>
      </c>
    </row>
    <row r="404" spans="1:10" x14ac:dyDescent="0.3">
      <c r="A404" s="3">
        <v>44363</v>
      </c>
      <c r="B404" s="6" t="s">
        <v>116</v>
      </c>
      <c r="C404" s="4" t="s">
        <v>29</v>
      </c>
      <c r="D404" s="5">
        <v>53.11</v>
      </c>
      <c r="E404" s="1">
        <v>15</v>
      </c>
      <c r="F404" s="13">
        <f>InputData[[#This Row],[UNIT PRICE ($)]]*InputData[[#This Row],[QUANTITY]]</f>
        <v>796.65</v>
      </c>
      <c r="G404" s="1" t="str">
        <f>VLOOKUP(InputData[[#This Row],[CUSTOMER NAME]],Country[],2,0)</f>
        <v>Germany</v>
      </c>
      <c r="H404" s="1" t="str">
        <f>VLOOKUP(InputData[[#This Row],[CUSTOMER NAME]],Country[],3,0)</f>
        <v>Export</v>
      </c>
      <c r="I404" s="1" t="str">
        <f>TEXT(InputData[[#This Row],[DATE]],"mmm")</f>
        <v>Jun</v>
      </c>
      <c r="J404" s="1">
        <f>WEEKNUM(InputData[[#This Row],[DATE]])</f>
        <v>25</v>
      </c>
    </row>
    <row r="405" spans="1:10" x14ac:dyDescent="0.3">
      <c r="A405" s="3">
        <v>44363</v>
      </c>
      <c r="B405" s="6" t="s">
        <v>89</v>
      </c>
      <c r="C405" s="4" t="s">
        <v>1</v>
      </c>
      <c r="D405" s="5">
        <v>103.88</v>
      </c>
      <c r="E405" s="1">
        <v>26</v>
      </c>
      <c r="F405" s="13">
        <f>InputData[[#This Row],[UNIT PRICE ($)]]*InputData[[#This Row],[QUANTITY]]</f>
        <v>2700.88</v>
      </c>
      <c r="G405" s="1" t="str">
        <f>VLOOKUP(InputData[[#This Row],[CUSTOMER NAME]],Country[],2,0)</f>
        <v>Mexico</v>
      </c>
      <c r="H405" s="1" t="str">
        <f>VLOOKUP(InputData[[#This Row],[CUSTOMER NAME]],Country[],3,0)</f>
        <v>Export</v>
      </c>
      <c r="I405" s="1" t="str">
        <f>TEXT(InputData[[#This Row],[DATE]],"mmm")</f>
        <v>Jun</v>
      </c>
      <c r="J405" s="1">
        <f>WEEKNUM(InputData[[#This Row],[DATE]])</f>
        <v>25</v>
      </c>
    </row>
    <row r="406" spans="1:10" x14ac:dyDescent="0.3">
      <c r="A406" s="3">
        <v>44364</v>
      </c>
      <c r="B406" s="6" t="s">
        <v>71</v>
      </c>
      <c r="C406" s="4" t="s">
        <v>16</v>
      </c>
      <c r="D406" s="5">
        <v>16.64</v>
      </c>
      <c r="E406" s="1">
        <v>38</v>
      </c>
      <c r="F406" s="13">
        <f>InputData[[#This Row],[UNIT PRICE ($)]]*InputData[[#This Row],[QUANTITY]]</f>
        <v>632.32000000000005</v>
      </c>
      <c r="G406" s="1" t="str">
        <f>VLOOKUP(InputData[[#This Row],[CUSTOMER NAME]],Country[],2,0)</f>
        <v>India</v>
      </c>
      <c r="H406" s="1" t="str">
        <f>VLOOKUP(InputData[[#This Row],[CUSTOMER NAME]],Country[],3,0)</f>
        <v>Central</v>
      </c>
      <c r="I406" s="1" t="str">
        <f>TEXT(InputData[[#This Row],[DATE]],"mmm")</f>
        <v>Jun</v>
      </c>
      <c r="J406" s="1">
        <f>WEEKNUM(InputData[[#This Row],[DATE]])</f>
        <v>25</v>
      </c>
    </row>
    <row r="407" spans="1:10" x14ac:dyDescent="0.3">
      <c r="A407" s="3">
        <v>44364</v>
      </c>
      <c r="B407" s="6" t="s">
        <v>116</v>
      </c>
      <c r="C407" s="4" t="s">
        <v>19</v>
      </c>
      <c r="D407" s="5">
        <v>210</v>
      </c>
      <c r="E407" s="1">
        <v>24</v>
      </c>
      <c r="F407" s="13">
        <f>InputData[[#This Row],[UNIT PRICE ($)]]*InputData[[#This Row],[QUANTITY]]</f>
        <v>5040</v>
      </c>
      <c r="G407" s="1" t="str">
        <f>VLOOKUP(InputData[[#This Row],[CUSTOMER NAME]],Country[],2,0)</f>
        <v>Germany</v>
      </c>
      <c r="H407" s="1" t="str">
        <f>VLOOKUP(InputData[[#This Row],[CUSTOMER NAME]],Country[],3,0)</f>
        <v>Export</v>
      </c>
      <c r="I407" s="1" t="str">
        <f>TEXT(InputData[[#This Row],[DATE]],"mmm")</f>
        <v>Jun</v>
      </c>
      <c r="J407" s="1">
        <f>WEEKNUM(InputData[[#This Row],[DATE]])</f>
        <v>25</v>
      </c>
    </row>
    <row r="408" spans="1:10" x14ac:dyDescent="0.3">
      <c r="A408" s="3">
        <v>44365</v>
      </c>
      <c r="B408" s="6" t="s">
        <v>110</v>
      </c>
      <c r="C408" s="4" t="s">
        <v>34</v>
      </c>
      <c r="D408" s="5">
        <v>58.3</v>
      </c>
      <c r="E408" s="1">
        <v>35</v>
      </c>
      <c r="F408" s="13">
        <f>InputData[[#This Row],[UNIT PRICE ($)]]*InputData[[#This Row],[QUANTITY]]</f>
        <v>2040.5</v>
      </c>
      <c r="G408" s="1" t="str">
        <f>VLOOKUP(InputData[[#This Row],[CUSTOMER NAME]],Country[],2,0)</f>
        <v>India</v>
      </c>
      <c r="H408" s="1" t="str">
        <f>VLOOKUP(InputData[[#This Row],[CUSTOMER NAME]],Country[],3,0)</f>
        <v>Western</v>
      </c>
      <c r="I408" s="1" t="str">
        <f>TEXT(InputData[[#This Row],[DATE]],"mmm")</f>
        <v>Jun</v>
      </c>
      <c r="J408" s="1">
        <f>WEEKNUM(InputData[[#This Row],[DATE]])</f>
        <v>25</v>
      </c>
    </row>
    <row r="409" spans="1:10" x14ac:dyDescent="0.3">
      <c r="A409" s="3">
        <v>44365</v>
      </c>
      <c r="B409" s="6" t="s">
        <v>70</v>
      </c>
      <c r="C409" s="4" t="s">
        <v>25</v>
      </c>
      <c r="D409" s="5">
        <v>8.33</v>
      </c>
      <c r="E409" s="1">
        <v>13</v>
      </c>
      <c r="F409" s="13">
        <f>InputData[[#This Row],[UNIT PRICE ($)]]*InputData[[#This Row],[QUANTITY]]</f>
        <v>108.29</v>
      </c>
      <c r="G409" s="1" t="str">
        <f>VLOOKUP(InputData[[#This Row],[CUSTOMER NAME]],Country[],2,0)</f>
        <v>Mexico</v>
      </c>
      <c r="H409" s="1" t="str">
        <f>VLOOKUP(InputData[[#This Row],[CUSTOMER NAME]],Country[],3,0)</f>
        <v>Export</v>
      </c>
      <c r="I409" s="1" t="str">
        <f>TEXT(InputData[[#This Row],[DATE]],"mmm")</f>
        <v>Jun</v>
      </c>
      <c r="J409" s="1">
        <f>WEEKNUM(InputData[[#This Row],[DATE]])</f>
        <v>25</v>
      </c>
    </row>
    <row r="410" spans="1:10" x14ac:dyDescent="0.3">
      <c r="A410" s="3">
        <v>44365</v>
      </c>
      <c r="B410" s="6" t="s">
        <v>79</v>
      </c>
      <c r="C410" s="4" t="s">
        <v>13</v>
      </c>
      <c r="D410" s="5">
        <v>122.08</v>
      </c>
      <c r="E410" s="1">
        <v>5</v>
      </c>
      <c r="F410" s="13">
        <f>InputData[[#This Row],[UNIT PRICE ($)]]*InputData[[#This Row],[QUANTITY]]</f>
        <v>610.4</v>
      </c>
      <c r="G410" s="1" t="str">
        <f>VLOOKUP(InputData[[#This Row],[CUSTOMER NAME]],Country[],2,0)</f>
        <v>United Kingdom</v>
      </c>
      <c r="H410" s="1" t="str">
        <f>VLOOKUP(InputData[[#This Row],[CUSTOMER NAME]],Country[],3,0)</f>
        <v>Export</v>
      </c>
      <c r="I410" s="1" t="str">
        <f>TEXT(InputData[[#This Row],[DATE]],"mmm")</f>
        <v>Jun</v>
      </c>
      <c r="J410" s="1">
        <f>WEEKNUM(InputData[[#This Row],[DATE]])</f>
        <v>25</v>
      </c>
    </row>
    <row r="411" spans="1:10" x14ac:dyDescent="0.3">
      <c r="A411" s="3">
        <v>44365</v>
      </c>
      <c r="B411" s="6" t="s">
        <v>80</v>
      </c>
      <c r="C411" s="4" t="s">
        <v>32</v>
      </c>
      <c r="D411" s="5">
        <v>117.48</v>
      </c>
      <c r="E411" s="1">
        <v>8</v>
      </c>
      <c r="F411" s="13">
        <f>InputData[[#This Row],[UNIT PRICE ($)]]*InputData[[#This Row],[QUANTITY]]</f>
        <v>939.84</v>
      </c>
      <c r="G411" s="1" t="str">
        <f>VLOOKUP(InputData[[#This Row],[CUSTOMER NAME]],Country[],2,0)</f>
        <v>South Africa</v>
      </c>
      <c r="H411" s="1" t="str">
        <f>VLOOKUP(InputData[[#This Row],[CUSTOMER NAME]],Country[],3,0)</f>
        <v>Export</v>
      </c>
      <c r="I411" s="1" t="str">
        <f>TEXT(InputData[[#This Row],[DATE]],"mmm")</f>
        <v>Jun</v>
      </c>
      <c r="J411" s="1">
        <f>WEEKNUM(InputData[[#This Row],[DATE]])</f>
        <v>25</v>
      </c>
    </row>
    <row r="412" spans="1:10" x14ac:dyDescent="0.3">
      <c r="A412" s="3">
        <v>44366</v>
      </c>
      <c r="B412" s="6" t="s">
        <v>68</v>
      </c>
      <c r="C412" s="4" t="s">
        <v>44</v>
      </c>
      <c r="D412" s="5">
        <v>82.08</v>
      </c>
      <c r="E412" s="1">
        <v>11</v>
      </c>
      <c r="F412" s="13">
        <f>InputData[[#This Row],[UNIT PRICE ($)]]*InputData[[#This Row],[QUANTITY]]</f>
        <v>902.88</v>
      </c>
      <c r="G412" s="1" t="str">
        <f>VLOOKUP(InputData[[#This Row],[CUSTOMER NAME]],Country[],2,0)</f>
        <v>Russia</v>
      </c>
      <c r="H412" s="1" t="str">
        <f>VLOOKUP(InputData[[#This Row],[CUSTOMER NAME]],Country[],3,0)</f>
        <v>Export</v>
      </c>
      <c r="I412" s="1" t="str">
        <f>TEXT(InputData[[#This Row],[DATE]],"mmm")</f>
        <v>Jun</v>
      </c>
      <c r="J412" s="1">
        <f>WEEKNUM(InputData[[#This Row],[DATE]])</f>
        <v>25</v>
      </c>
    </row>
    <row r="413" spans="1:10" x14ac:dyDescent="0.3">
      <c r="A413" s="3">
        <v>44366</v>
      </c>
      <c r="B413" s="6" t="s">
        <v>73</v>
      </c>
      <c r="C413" s="4" t="s">
        <v>2</v>
      </c>
      <c r="D413" s="5">
        <v>142.80000000000001</v>
      </c>
      <c r="E413" s="1">
        <v>8</v>
      </c>
      <c r="F413" s="13">
        <f>InputData[[#This Row],[UNIT PRICE ($)]]*InputData[[#This Row],[QUANTITY]]</f>
        <v>1142.4000000000001</v>
      </c>
      <c r="G413" s="1" t="str">
        <f>VLOOKUP(InputData[[#This Row],[CUSTOMER NAME]],Country[],2,0)</f>
        <v>India</v>
      </c>
      <c r="H413" s="1" t="str">
        <f>VLOOKUP(InputData[[#This Row],[CUSTOMER NAME]],Country[],3,0)</f>
        <v>East</v>
      </c>
      <c r="I413" s="1" t="str">
        <f>TEXT(InputData[[#This Row],[DATE]],"mmm")</f>
        <v>Jun</v>
      </c>
      <c r="J413" s="1">
        <f>WEEKNUM(InputData[[#This Row],[DATE]])</f>
        <v>25</v>
      </c>
    </row>
    <row r="414" spans="1:10" x14ac:dyDescent="0.3">
      <c r="A414" s="3">
        <v>44366</v>
      </c>
      <c r="B414" s="6" t="s">
        <v>76</v>
      </c>
      <c r="C414" s="4" t="s">
        <v>41</v>
      </c>
      <c r="D414" s="5">
        <v>173.88</v>
      </c>
      <c r="E414" s="1">
        <v>5</v>
      </c>
      <c r="F414" s="13">
        <f>InputData[[#This Row],[UNIT PRICE ($)]]*InputData[[#This Row],[QUANTITY]]</f>
        <v>869.4</v>
      </c>
      <c r="G414" s="1" t="str">
        <f>VLOOKUP(InputData[[#This Row],[CUSTOMER NAME]],Country[],2,0)</f>
        <v>Saudi Arabia</v>
      </c>
      <c r="H414" s="1" t="str">
        <f>VLOOKUP(InputData[[#This Row],[CUSTOMER NAME]],Country[],3,0)</f>
        <v>Export</v>
      </c>
      <c r="I414" s="1" t="str">
        <f>TEXT(InputData[[#This Row],[DATE]],"mmm")</f>
        <v>Jun</v>
      </c>
      <c r="J414" s="1">
        <f>WEEKNUM(InputData[[#This Row],[DATE]])</f>
        <v>25</v>
      </c>
    </row>
    <row r="415" spans="1:10" x14ac:dyDescent="0.3">
      <c r="A415" s="3">
        <v>44367</v>
      </c>
      <c r="B415" s="6" t="s">
        <v>65</v>
      </c>
      <c r="C415" s="4" t="s">
        <v>16</v>
      </c>
      <c r="D415" s="5">
        <v>16.64</v>
      </c>
      <c r="E415" s="1">
        <v>1</v>
      </c>
      <c r="F415" s="13">
        <f>InputData[[#This Row],[UNIT PRICE ($)]]*InputData[[#This Row],[QUANTITY]]</f>
        <v>16.64</v>
      </c>
      <c r="G415" s="1" t="str">
        <f>VLOOKUP(InputData[[#This Row],[CUSTOMER NAME]],Country[],2,0)</f>
        <v>Pakistan</v>
      </c>
      <c r="H415" s="1" t="str">
        <f>VLOOKUP(InputData[[#This Row],[CUSTOMER NAME]],Country[],3,0)</f>
        <v>Export</v>
      </c>
      <c r="I415" s="1" t="str">
        <f>TEXT(InputData[[#This Row],[DATE]],"mmm")</f>
        <v>Jun</v>
      </c>
      <c r="J415" s="1">
        <f>WEEKNUM(InputData[[#This Row],[DATE]])</f>
        <v>26</v>
      </c>
    </row>
    <row r="416" spans="1:10" x14ac:dyDescent="0.3">
      <c r="A416" s="3">
        <v>44367</v>
      </c>
      <c r="B416" s="6" t="s">
        <v>89</v>
      </c>
      <c r="C416" s="4" t="s">
        <v>11</v>
      </c>
      <c r="D416" s="5">
        <v>48.4</v>
      </c>
      <c r="E416" s="1">
        <v>30</v>
      </c>
      <c r="F416" s="13">
        <f>InputData[[#This Row],[UNIT PRICE ($)]]*InputData[[#This Row],[QUANTITY]]</f>
        <v>1452</v>
      </c>
      <c r="G416" s="1" t="str">
        <f>VLOOKUP(InputData[[#This Row],[CUSTOMER NAME]],Country[],2,0)</f>
        <v>Mexico</v>
      </c>
      <c r="H416" s="1" t="str">
        <f>VLOOKUP(InputData[[#This Row],[CUSTOMER NAME]],Country[],3,0)</f>
        <v>Export</v>
      </c>
      <c r="I416" s="1" t="str">
        <f>TEXT(InputData[[#This Row],[DATE]],"mmm")</f>
        <v>Jun</v>
      </c>
      <c r="J416" s="1">
        <f>WEEKNUM(InputData[[#This Row],[DATE]])</f>
        <v>26</v>
      </c>
    </row>
    <row r="417" spans="1:10" x14ac:dyDescent="0.3">
      <c r="A417" s="3">
        <v>44368</v>
      </c>
      <c r="B417" s="6" t="s">
        <v>110</v>
      </c>
      <c r="C417" s="4" t="s">
        <v>17</v>
      </c>
      <c r="D417" s="5">
        <v>156.78</v>
      </c>
      <c r="E417" s="1">
        <v>14</v>
      </c>
      <c r="F417" s="13">
        <f>InputData[[#This Row],[UNIT PRICE ($)]]*InputData[[#This Row],[QUANTITY]]</f>
        <v>2194.92</v>
      </c>
      <c r="G417" s="1" t="str">
        <f>VLOOKUP(InputData[[#This Row],[CUSTOMER NAME]],Country[],2,0)</f>
        <v>India</v>
      </c>
      <c r="H417" s="1" t="str">
        <f>VLOOKUP(InputData[[#This Row],[CUSTOMER NAME]],Country[],3,0)</f>
        <v>Western</v>
      </c>
      <c r="I417" s="1" t="str">
        <f>TEXT(InputData[[#This Row],[DATE]],"mmm")</f>
        <v>Jun</v>
      </c>
      <c r="J417" s="1">
        <f>WEEKNUM(InputData[[#This Row],[DATE]])</f>
        <v>26</v>
      </c>
    </row>
    <row r="418" spans="1:10" x14ac:dyDescent="0.3">
      <c r="A418" s="3">
        <v>44369</v>
      </c>
      <c r="B418" s="6" t="s">
        <v>60</v>
      </c>
      <c r="C418" s="4" t="s">
        <v>1</v>
      </c>
      <c r="D418" s="5">
        <v>103.88</v>
      </c>
      <c r="E418" s="1">
        <v>4</v>
      </c>
      <c r="F418" s="13">
        <f>InputData[[#This Row],[UNIT PRICE ($)]]*InputData[[#This Row],[QUANTITY]]</f>
        <v>415.52</v>
      </c>
      <c r="G418" s="1" t="str">
        <f>VLOOKUP(InputData[[#This Row],[CUSTOMER NAME]],Country[],2,0)</f>
        <v>Nigeria</v>
      </c>
      <c r="H418" s="1" t="str">
        <f>VLOOKUP(InputData[[#This Row],[CUSTOMER NAME]],Country[],3,0)</f>
        <v>Export</v>
      </c>
      <c r="I418" s="1" t="str">
        <f>TEXT(InputData[[#This Row],[DATE]],"mmm")</f>
        <v>Jun</v>
      </c>
      <c r="J418" s="1">
        <f>WEEKNUM(InputData[[#This Row],[DATE]])</f>
        <v>26</v>
      </c>
    </row>
    <row r="419" spans="1:10" x14ac:dyDescent="0.3">
      <c r="A419" s="3">
        <v>44369</v>
      </c>
      <c r="B419" s="6" t="s">
        <v>67</v>
      </c>
      <c r="C419" s="4" t="s">
        <v>40</v>
      </c>
      <c r="D419" s="5">
        <v>115.2</v>
      </c>
      <c r="E419" s="1">
        <v>10</v>
      </c>
      <c r="F419" s="13">
        <f>InputData[[#This Row],[UNIT PRICE ($)]]*InputData[[#This Row],[QUANTITY]]</f>
        <v>1152</v>
      </c>
      <c r="G419" s="1" t="str">
        <f>VLOOKUP(InputData[[#This Row],[CUSTOMER NAME]],Country[],2,0)</f>
        <v>United Kingdom</v>
      </c>
      <c r="H419" s="1" t="str">
        <f>VLOOKUP(InputData[[#This Row],[CUSTOMER NAME]],Country[],3,0)</f>
        <v>Export</v>
      </c>
      <c r="I419" s="1" t="str">
        <f>TEXT(InputData[[#This Row],[DATE]],"mmm")</f>
        <v>Jun</v>
      </c>
      <c r="J419" s="1">
        <f>WEEKNUM(InputData[[#This Row],[DATE]])</f>
        <v>26</v>
      </c>
    </row>
    <row r="420" spans="1:10" x14ac:dyDescent="0.3">
      <c r="A420" s="3">
        <v>44370</v>
      </c>
      <c r="B420" s="6" t="s">
        <v>74</v>
      </c>
      <c r="C420" s="4" t="s">
        <v>16</v>
      </c>
      <c r="D420" s="5">
        <v>16.64</v>
      </c>
      <c r="E420" s="1">
        <v>4</v>
      </c>
      <c r="F420" s="13">
        <f>InputData[[#This Row],[UNIT PRICE ($)]]*InputData[[#This Row],[QUANTITY]]</f>
        <v>66.56</v>
      </c>
      <c r="G420" s="1" t="str">
        <f>VLOOKUP(InputData[[#This Row],[CUSTOMER NAME]],Country[],2,0)</f>
        <v>Brazil</v>
      </c>
      <c r="H420" s="1" t="str">
        <f>VLOOKUP(InputData[[#This Row],[CUSTOMER NAME]],Country[],3,0)</f>
        <v>Export</v>
      </c>
      <c r="I420" s="1" t="str">
        <f>TEXT(InputData[[#This Row],[DATE]],"mmm")</f>
        <v>Jun</v>
      </c>
      <c r="J420" s="1">
        <f>WEEKNUM(InputData[[#This Row],[DATE]])</f>
        <v>26</v>
      </c>
    </row>
    <row r="421" spans="1:10" x14ac:dyDescent="0.3">
      <c r="A421" s="3">
        <v>44370</v>
      </c>
      <c r="B421" s="6" t="s">
        <v>84</v>
      </c>
      <c r="C421" s="4" t="s">
        <v>8</v>
      </c>
      <c r="D421" s="5">
        <v>94.62</v>
      </c>
      <c r="E421" s="1">
        <v>22</v>
      </c>
      <c r="F421" s="13">
        <f>InputData[[#This Row],[UNIT PRICE ($)]]*InputData[[#This Row],[QUANTITY]]</f>
        <v>2081.6400000000003</v>
      </c>
      <c r="G421" s="1" t="str">
        <f>VLOOKUP(InputData[[#This Row],[CUSTOMER NAME]],Country[],2,0)</f>
        <v>Ethiopia</v>
      </c>
      <c r="H421" s="1" t="str">
        <f>VLOOKUP(InputData[[#This Row],[CUSTOMER NAME]],Country[],3,0)</f>
        <v>Export</v>
      </c>
      <c r="I421" s="1" t="str">
        <f>TEXT(InputData[[#This Row],[DATE]],"mmm")</f>
        <v>Jun</v>
      </c>
      <c r="J421" s="1">
        <f>WEEKNUM(InputData[[#This Row],[DATE]])</f>
        <v>26</v>
      </c>
    </row>
    <row r="422" spans="1:10" x14ac:dyDescent="0.3">
      <c r="A422" s="3">
        <v>44370</v>
      </c>
      <c r="B422" s="6" t="s">
        <v>89</v>
      </c>
      <c r="C422" s="4" t="s">
        <v>4</v>
      </c>
      <c r="D422" s="5">
        <v>48.84</v>
      </c>
      <c r="E422" s="1">
        <v>8</v>
      </c>
      <c r="F422" s="13">
        <f>InputData[[#This Row],[UNIT PRICE ($)]]*InputData[[#This Row],[QUANTITY]]</f>
        <v>390.72</v>
      </c>
      <c r="G422" s="1" t="str">
        <f>VLOOKUP(InputData[[#This Row],[CUSTOMER NAME]],Country[],2,0)</f>
        <v>Mexico</v>
      </c>
      <c r="H422" s="1" t="str">
        <f>VLOOKUP(InputData[[#This Row],[CUSTOMER NAME]],Country[],3,0)</f>
        <v>Export</v>
      </c>
      <c r="I422" s="1" t="str">
        <f>TEXT(InputData[[#This Row],[DATE]],"mmm")</f>
        <v>Jun</v>
      </c>
      <c r="J422" s="1">
        <f>WEEKNUM(InputData[[#This Row],[DATE]])</f>
        <v>26</v>
      </c>
    </row>
    <row r="423" spans="1:10" x14ac:dyDescent="0.3">
      <c r="A423" s="3">
        <v>44371</v>
      </c>
      <c r="B423" s="6" t="s">
        <v>70</v>
      </c>
      <c r="C423" s="4" t="s">
        <v>40</v>
      </c>
      <c r="D423" s="5">
        <v>115.2</v>
      </c>
      <c r="E423" s="1">
        <v>10</v>
      </c>
      <c r="F423" s="13">
        <f>InputData[[#This Row],[UNIT PRICE ($)]]*InputData[[#This Row],[QUANTITY]]</f>
        <v>1152</v>
      </c>
      <c r="G423" s="1" t="str">
        <f>VLOOKUP(InputData[[#This Row],[CUSTOMER NAME]],Country[],2,0)</f>
        <v>Mexico</v>
      </c>
      <c r="H423" s="1" t="str">
        <f>VLOOKUP(InputData[[#This Row],[CUSTOMER NAME]],Country[],3,0)</f>
        <v>Export</v>
      </c>
      <c r="I423" s="1" t="str">
        <f>TEXT(InputData[[#This Row],[DATE]],"mmm")</f>
        <v>Jun</v>
      </c>
      <c r="J423" s="1">
        <f>WEEKNUM(InputData[[#This Row],[DATE]])</f>
        <v>26</v>
      </c>
    </row>
    <row r="424" spans="1:10" x14ac:dyDescent="0.3">
      <c r="A424" s="3">
        <v>44371</v>
      </c>
      <c r="B424" s="6" t="s">
        <v>71</v>
      </c>
      <c r="C424" s="4" t="s">
        <v>11</v>
      </c>
      <c r="D424" s="5">
        <v>48.4</v>
      </c>
      <c r="E424" s="1">
        <v>13</v>
      </c>
      <c r="F424" s="13">
        <f>InputData[[#This Row],[UNIT PRICE ($)]]*InputData[[#This Row],[QUANTITY]]</f>
        <v>629.19999999999993</v>
      </c>
      <c r="G424" s="1" t="str">
        <f>VLOOKUP(InputData[[#This Row],[CUSTOMER NAME]],Country[],2,0)</f>
        <v>India</v>
      </c>
      <c r="H424" s="1" t="str">
        <f>VLOOKUP(InputData[[#This Row],[CUSTOMER NAME]],Country[],3,0)</f>
        <v>Central</v>
      </c>
      <c r="I424" s="1" t="str">
        <f>TEXT(InputData[[#This Row],[DATE]],"mmm")</f>
        <v>Jun</v>
      </c>
      <c r="J424" s="1">
        <f>WEEKNUM(InputData[[#This Row],[DATE]])</f>
        <v>26</v>
      </c>
    </row>
    <row r="425" spans="1:10" x14ac:dyDescent="0.3">
      <c r="A425" s="3">
        <v>44371</v>
      </c>
      <c r="B425" s="6" t="s">
        <v>81</v>
      </c>
      <c r="C425" s="4" t="s">
        <v>20</v>
      </c>
      <c r="D425" s="5">
        <v>76.25</v>
      </c>
      <c r="E425" s="1">
        <v>23</v>
      </c>
      <c r="F425" s="13">
        <f>InputData[[#This Row],[UNIT PRICE ($)]]*InputData[[#This Row],[QUANTITY]]</f>
        <v>1753.75</v>
      </c>
      <c r="G425" s="1" t="str">
        <f>VLOOKUP(InputData[[#This Row],[CUSTOMER NAME]],Country[],2,0)</f>
        <v>India</v>
      </c>
      <c r="H425" s="1" t="str">
        <f>VLOOKUP(InputData[[#This Row],[CUSTOMER NAME]],Country[],3,0)</f>
        <v>East</v>
      </c>
      <c r="I425" s="1" t="str">
        <f>TEXT(InputData[[#This Row],[DATE]],"mmm")</f>
        <v>Jun</v>
      </c>
      <c r="J425" s="1">
        <f>WEEKNUM(InputData[[#This Row],[DATE]])</f>
        <v>26</v>
      </c>
    </row>
    <row r="426" spans="1:10" x14ac:dyDescent="0.3">
      <c r="A426" s="3">
        <v>44371</v>
      </c>
      <c r="B426" s="6" t="s">
        <v>87</v>
      </c>
      <c r="C426" s="4" t="s">
        <v>18</v>
      </c>
      <c r="D426" s="5">
        <v>49.21</v>
      </c>
      <c r="E426" s="1">
        <v>7</v>
      </c>
      <c r="F426" s="13">
        <f>InputData[[#This Row],[UNIT PRICE ($)]]*InputData[[#This Row],[QUANTITY]]</f>
        <v>344.47</v>
      </c>
      <c r="G426" s="1" t="str">
        <f>VLOOKUP(InputData[[#This Row],[CUSTOMER NAME]],Country[],2,0)</f>
        <v>France</v>
      </c>
      <c r="H426" s="1" t="str">
        <f>VLOOKUP(InputData[[#This Row],[CUSTOMER NAME]],Country[],3,0)</f>
        <v>Export</v>
      </c>
      <c r="I426" s="1" t="str">
        <f>TEXT(InputData[[#This Row],[DATE]],"mmm")</f>
        <v>Jun</v>
      </c>
      <c r="J426" s="1">
        <f>WEEKNUM(InputData[[#This Row],[DATE]])</f>
        <v>26</v>
      </c>
    </row>
    <row r="427" spans="1:10" x14ac:dyDescent="0.3">
      <c r="A427" s="3">
        <v>44372</v>
      </c>
      <c r="B427" s="6" t="s">
        <v>71</v>
      </c>
      <c r="C427" s="4" t="s">
        <v>12</v>
      </c>
      <c r="D427" s="5">
        <v>94.17</v>
      </c>
      <c r="E427" s="1">
        <v>7</v>
      </c>
      <c r="F427" s="13">
        <f>InputData[[#This Row],[UNIT PRICE ($)]]*InputData[[#This Row],[QUANTITY]]</f>
        <v>659.19</v>
      </c>
      <c r="G427" s="1" t="str">
        <f>VLOOKUP(InputData[[#This Row],[CUSTOMER NAME]],Country[],2,0)</f>
        <v>India</v>
      </c>
      <c r="H427" s="1" t="str">
        <f>VLOOKUP(InputData[[#This Row],[CUSTOMER NAME]],Country[],3,0)</f>
        <v>Central</v>
      </c>
      <c r="I427" s="1" t="str">
        <f>TEXT(InputData[[#This Row],[DATE]],"mmm")</f>
        <v>Jun</v>
      </c>
      <c r="J427" s="1">
        <f>WEEKNUM(InputData[[#This Row],[DATE]])</f>
        <v>26</v>
      </c>
    </row>
    <row r="428" spans="1:10" x14ac:dyDescent="0.3">
      <c r="A428" s="3">
        <v>44373</v>
      </c>
      <c r="B428" s="6" t="s">
        <v>65</v>
      </c>
      <c r="C428" s="4" t="s">
        <v>43</v>
      </c>
      <c r="D428" s="5">
        <v>83.08</v>
      </c>
      <c r="E428" s="1">
        <v>12</v>
      </c>
      <c r="F428" s="13">
        <f>InputData[[#This Row],[UNIT PRICE ($)]]*InputData[[#This Row],[QUANTITY]]</f>
        <v>996.96</v>
      </c>
      <c r="G428" s="1" t="str">
        <f>VLOOKUP(InputData[[#This Row],[CUSTOMER NAME]],Country[],2,0)</f>
        <v>Pakistan</v>
      </c>
      <c r="H428" s="1" t="str">
        <f>VLOOKUP(InputData[[#This Row],[CUSTOMER NAME]],Country[],3,0)</f>
        <v>Export</v>
      </c>
      <c r="I428" s="1" t="str">
        <f>TEXT(InputData[[#This Row],[DATE]],"mmm")</f>
        <v>Jun</v>
      </c>
      <c r="J428" s="1">
        <f>WEEKNUM(InputData[[#This Row],[DATE]])</f>
        <v>26</v>
      </c>
    </row>
    <row r="429" spans="1:10" x14ac:dyDescent="0.3">
      <c r="A429" s="3">
        <v>44373</v>
      </c>
      <c r="B429" s="6" t="s">
        <v>85</v>
      </c>
      <c r="C429" s="4" t="s">
        <v>9</v>
      </c>
      <c r="D429" s="5">
        <v>7.8599999999999994</v>
      </c>
      <c r="E429" s="1">
        <v>7</v>
      </c>
      <c r="F429" s="13">
        <f>InputData[[#This Row],[UNIT PRICE ($)]]*InputData[[#This Row],[QUANTITY]]</f>
        <v>55.019999999999996</v>
      </c>
      <c r="G429" s="1" t="str">
        <f>VLOOKUP(InputData[[#This Row],[CUSTOMER NAME]],Country[],2,0)</f>
        <v>India</v>
      </c>
      <c r="H429" s="1" t="str">
        <f>VLOOKUP(InputData[[#This Row],[CUSTOMER NAME]],Country[],3,0)</f>
        <v>Northeast</v>
      </c>
      <c r="I429" s="1" t="str">
        <f>TEXT(InputData[[#This Row],[DATE]],"mmm")</f>
        <v>Jun</v>
      </c>
      <c r="J429" s="1">
        <f>WEEKNUM(InputData[[#This Row],[DATE]])</f>
        <v>26</v>
      </c>
    </row>
    <row r="430" spans="1:10" x14ac:dyDescent="0.3">
      <c r="A430" s="3">
        <v>44373</v>
      </c>
      <c r="B430" s="6" t="s">
        <v>89</v>
      </c>
      <c r="C430" s="4" t="s">
        <v>34</v>
      </c>
      <c r="D430" s="5">
        <v>58.3</v>
      </c>
      <c r="E430" s="1">
        <v>4</v>
      </c>
      <c r="F430" s="13">
        <f>InputData[[#This Row],[UNIT PRICE ($)]]*InputData[[#This Row],[QUANTITY]]</f>
        <v>233.2</v>
      </c>
      <c r="G430" s="1" t="str">
        <f>VLOOKUP(InputData[[#This Row],[CUSTOMER NAME]],Country[],2,0)</f>
        <v>Mexico</v>
      </c>
      <c r="H430" s="1" t="str">
        <f>VLOOKUP(InputData[[#This Row],[CUSTOMER NAME]],Country[],3,0)</f>
        <v>Export</v>
      </c>
      <c r="I430" s="1" t="str">
        <f>TEXT(InputData[[#This Row],[DATE]],"mmm")</f>
        <v>Jun</v>
      </c>
      <c r="J430" s="1">
        <f>WEEKNUM(InputData[[#This Row],[DATE]])</f>
        <v>26</v>
      </c>
    </row>
    <row r="431" spans="1:10" x14ac:dyDescent="0.3">
      <c r="A431" s="3">
        <v>44374</v>
      </c>
      <c r="B431" s="6" t="s">
        <v>87</v>
      </c>
      <c r="C431" s="4" t="s">
        <v>5</v>
      </c>
      <c r="D431" s="5">
        <v>155.61000000000001</v>
      </c>
      <c r="E431" s="1">
        <v>11</v>
      </c>
      <c r="F431" s="13">
        <f>InputData[[#This Row],[UNIT PRICE ($)]]*InputData[[#This Row],[QUANTITY]]</f>
        <v>1711.71</v>
      </c>
      <c r="G431" s="1" t="str">
        <f>VLOOKUP(InputData[[#This Row],[CUSTOMER NAME]],Country[],2,0)</f>
        <v>France</v>
      </c>
      <c r="H431" s="1" t="str">
        <f>VLOOKUP(InputData[[#This Row],[CUSTOMER NAME]],Country[],3,0)</f>
        <v>Export</v>
      </c>
      <c r="I431" s="1" t="str">
        <f>TEXT(InputData[[#This Row],[DATE]],"mmm")</f>
        <v>Jun</v>
      </c>
      <c r="J431" s="1">
        <f>WEEKNUM(InputData[[#This Row],[DATE]])</f>
        <v>27</v>
      </c>
    </row>
    <row r="432" spans="1:10" x14ac:dyDescent="0.3">
      <c r="A432" s="3">
        <v>44375</v>
      </c>
      <c r="B432" s="6" t="s">
        <v>65</v>
      </c>
      <c r="C432" s="4" t="s">
        <v>21</v>
      </c>
      <c r="D432" s="5">
        <v>162.54</v>
      </c>
      <c r="E432" s="1">
        <v>2</v>
      </c>
      <c r="F432" s="13">
        <f>InputData[[#This Row],[UNIT PRICE ($)]]*InputData[[#This Row],[QUANTITY]]</f>
        <v>325.08</v>
      </c>
      <c r="G432" s="1" t="str">
        <f>VLOOKUP(InputData[[#This Row],[CUSTOMER NAME]],Country[],2,0)</f>
        <v>Pakistan</v>
      </c>
      <c r="H432" s="1" t="str">
        <f>VLOOKUP(InputData[[#This Row],[CUSTOMER NAME]],Country[],3,0)</f>
        <v>Export</v>
      </c>
      <c r="I432" s="1" t="str">
        <f>TEXT(InputData[[#This Row],[DATE]],"mmm")</f>
        <v>Jun</v>
      </c>
      <c r="J432" s="1">
        <f>WEEKNUM(InputData[[#This Row],[DATE]])</f>
        <v>27</v>
      </c>
    </row>
    <row r="433" spans="1:10" x14ac:dyDescent="0.3">
      <c r="A433" s="3">
        <v>44375</v>
      </c>
      <c r="B433" s="6" t="s">
        <v>78</v>
      </c>
      <c r="C433" s="4" t="s">
        <v>35</v>
      </c>
      <c r="D433" s="5">
        <v>6.7</v>
      </c>
      <c r="E433" s="1">
        <v>7</v>
      </c>
      <c r="F433" s="13">
        <f>InputData[[#This Row],[UNIT PRICE ($)]]*InputData[[#This Row],[QUANTITY]]</f>
        <v>46.9</v>
      </c>
      <c r="G433" s="1" t="str">
        <f>VLOOKUP(InputData[[#This Row],[CUSTOMER NAME]],Country[],2,0)</f>
        <v>India</v>
      </c>
      <c r="H433" s="1" t="str">
        <f>VLOOKUP(InputData[[#This Row],[CUSTOMER NAME]],Country[],3,0)</f>
        <v>Central</v>
      </c>
      <c r="I433" s="1" t="str">
        <f>TEXT(InputData[[#This Row],[DATE]],"mmm")</f>
        <v>Jun</v>
      </c>
      <c r="J433" s="1">
        <f>WEEKNUM(InputData[[#This Row],[DATE]])</f>
        <v>27</v>
      </c>
    </row>
    <row r="434" spans="1:10" x14ac:dyDescent="0.3">
      <c r="A434" s="3">
        <v>44376</v>
      </c>
      <c r="B434" s="6" t="s">
        <v>76</v>
      </c>
      <c r="C434" s="4" t="s">
        <v>14</v>
      </c>
      <c r="D434" s="5">
        <v>146.72</v>
      </c>
      <c r="E434" s="1">
        <v>4</v>
      </c>
      <c r="F434" s="13">
        <f>InputData[[#This Row],[UNIT PRICE ($)]]*InputData[[#This Row],[QUANTITY]]</f>
        <v>586.88</v>
      </c>
      <c r="G434" s="1" t="str">
        <f>VLOOKUP(InputData[[#This Row],[CUSTOMER NAME]],Country[],2,0)</f>
        <v>Saudi Arabia</v>
      </c>
      <c r="H434" s="1" t="str">
        <f>VLOOKUP(InputData[[#This Row],[CUSTOMER NAME]],Country[],3,0)</f>
        <v>Export</v>
      </c>
      <c r="I434" s="1" t="str">
        <f>TEXT(InputData[[#This Row],[DATE]],"mmm")</f>
        <v>Jun</v>
      </c>
      <c r="J434" s="1">
        <f>WEEKNUM(InputData[[#This Row],[DATE]])</f>
        <v>27</v>
      </c>
    </row>
    <row r="435" spans="1:10" x14ac:dyDescent="0.3">
      <c r="A435" s="3">
        <v>44377</v>
      </c>
      <c r="B435" s="6" t="s">
        <v>73</v>
      </c>
      <c r="C435" s="4" t="s">
        <v>43</v>
      </c>
      <c r="D435" s="5">
        <v>83.08</v>
      </c>
      <c r="E435" s="1">
        <v>8</v>
      </c>
      <c r="F435" s="13">
        <f>InputData[[#This Row],[UNIT PRICE ($)]]*InputData[[#This Row],[QUANTITY]]</f>
        <v>664.64</v>
      </c>
      <c r="G435" s="1" t="str">
        <f>VLOOKUP(InputData[[#This Row],[CUSTOMER NAME]],Country[],2,0)</f>
        <v>India</v>
      </c>
      <c r="H435" s="1" t="str">
        <f>VLOOKUP(InputData[[#This Row],[CUSTOMER NAME]],Country[],3,0)</f>
        <v>East</v>
      </c>
      <c r="I435" s="1" t="str">
        <f>TEXT(InputData[[#This Row],[DATE]],"mmm")</f>
        <v>Jun</v>
      </c>
      <c r="J435" s="1">
        <f>WEEKNUM(InputData[[#This Row],[DATE]])</f>
        <v>27</v>
      </c>
    </row>
    <row r="436" spans="1:10" x14ac:dyDescent="0.3">
      <c r="A436" s="3">
        <v>44378</v>
      </c>
      <c r="B436" s="6" t="s">
        <v>60</v>
      </c>
      <c r="C436" s="4" t="s">
        <v>5</v>
      </c>
      <c r="D436" s="5">
        <v>155.61000000000001</v>
      </c>
      <c r="E436" s="1">
        <v>11</v>
      </c>
      <c r="F436" s="13">
        <f>InputData[[#This Row],[UNIT PRICE ($)]]*InputData[[#This Row],[QUANTITY]]</f>
        <v>1711.71</v>
      </c>
      <c r="G436" s="1" t="str">
        <f>VLOOKUP(InputData[[#This Row],[CUSTOMER NAME]],Country[],2,0)</f>
        <v>Nigeria</v>
      </c>
      <c r="H436" s="1" t="str">
        <f>VLOOKUP(InputData[[#This Row],[CUSTOMER NAME]],Country[],3,0)</f>
        <v>Export</v>
      </c>
      <c r="I436" s="1" t="str">
        <f>TEXT(InputData[[#This Row],[DATE]],"mmm")</f>
        <v>Jul</v>
      </c>
      <c r="J436" s="1">
        <f>WEEKNUM(InputData[[#This Row],[DATE]])</f>
        <v>27</v>
      </c>
    </row>
    <row r="437" spans="1:10" x14ac:dyDescent="0.3">
      <c r="A437" s="3">
        <v>44378</v>
      </c>
      <c r="B437" s="6" t="s">
        <v>89</v>
      </c>
      <c r="C437" s="4" t="s">
        <v>40</v>
      </c>
      <c r="D437" s="5">
        <v>115.2</v>
      </c>
      <c r="E437" s="1">
        <v>22</v>
      </c>
      <c r="F437" s="13">
        <f>InputData[[#This Row],[UNIT PRICE ($)]]*InputData[[#This Row],[QUANTITY]]</f>
        <v>2534.4</v>
      </c>
      <c r="G437" s="1" t="str">
        <f>VLOOKUP(InputData[[#This Row],[CUSTOMER NAME]],Country[],2,0)</f>
        <v>Mexico</v>
      </c>
      <c r="H437" s="1" t="str">
        <f>VLOOKUP(InputData[[#This Row],[CUSTOMER NAME]],Country[],3,0)</f>
        <v>Export</v>
      </c>
      <c r="I437" s="1" t="str">
        <f>TEXT(InputData[[#This Row],[DATE]],"mmm")</f>
        <v>Jul</v>
      </c>
      <c r="J437" s="1">
        <f>WEEKNUM(InputData[[#This Row],[DATE]])</f>
        <v>27</v>
      </c>
    </row>
    <row r="438" spans="1:10" x14ac:dyDescent="0.3">
      <c r="A438" s="3">
        <v>44379</v>
      </c>
      <c r="B438" s="6" t="s">
        <v>68</v>
      </c>
      <c r="C438" s="4" t="s">
        <v>10</v>
      </c>
      <c r="D438" s="5">
        <v>164.28</v>
      </c>
      <c r="E438" s="1">
        <v>11</v>
      </c>
      <c r="F438" s="13">
        <f>InputData[[#This Row],[UNIT PRICE ($)]]*InputData[[#This Row],[QUANTITY]]</f>
        <v>1807.08</v>
      </c>
      <c r="G438" s="1" t="str">
        <f>VLOOKUP(InputData[[#This Row],[CUSTOMER NAME]],Country[],2,0)</f>
        <v>Russia</v>
      </c>
      <c r="H438" s="1" t="str">
        <f>VLOOKUP(InputData[[#This Row],[CUSTOMER NAME]],Country[],3,0)</f>
        <v>Export</v>
      </c>
      <c r="I438" s="1" t="str">
        <f>TEXT(InputData[[#This Row],[DATE]],"mmm")</f>
        <v>Jul</v>
      </c>
      <c r="J438" s="1">
        <f>WEEKNUM(InputData[[#This Row],[DATE]])</f>
        <v>27</v>
      </c>
    </row>
    <row r="439" spans="1:10" x14ac:dyDescent="0.3">
      <c r="A439" s="3">
        <v>44379</v>
      </c>
      <c r="B439" s="6" t="s">
        <v>112</v>
      </c>
      <c r="C439" s="4" t="s">
        <v>25</v>
      </c>
      <c r="D439" s="5">
        <v>8.33</v>
      </c>
      <c r="E439" s="1">
        <v>21</v>
      </c>
      <c r="F439" s="13">
        <f>InputData[[#This Row],[UNIT PRICE ($)]]*InputData[[#This Row],[QUANTITY]]</f>
        <v>174.93</v>
      </c>
      <c r="G439" s="1" t="str">
        <f>VLOOKUP(InputData[[#This Row],[CUSTOMER NAME]],Country[],2,0)</f>
        <v>India</v>
      </c>
      <c r="H439" s="1" t="str">
        <f>VLOOKUP(InputData[[#This Row],[CUSTOMER NAME]],Country[],3,0)</f>
        <v>North</v>
      </c>
      <c r="I439" s="1" t="str">
        <f>TEXT(InputData[[#This Row],[DATE]],"mmm")</f>
        <v>Jul</v>
      </c>
      <c r="J439" s="1">
        <f>WEEKNUM(InputData[[#This Row],[DATE]])</f>
        <v>27</v>
      </c>
    </row>
    <row r="440" spans="1:10" x14ac:dyDescent="0.3">
      <c r="A440" s="3">
        <v>44379</v>
      </c>
      <c r="B440" s="6" t="s">
        <v>81</v>
      </c>
      <c r="C440" s="4" t="s">
        <v>27</v>
      </c>
      <c r="D440" s="5">
        <v>57.120000000000005</v>
      </c>
      <c r="E440" s="1">
        <v>2</v>
      </c>
      <c r="F440" s="13">
        <f>InputData[[#This Row],[UNIT PRICE ($)]]*InputData[[#This Row],[QUANTITY]]</f>
        <v>114.24000000000001</v>
      </c>
      <c r="G440" s="1" t="str">
        <f>VLOOKUP(InputData[[#This Row],[CUSTOMER NAME]],Country[],2,0)</f>
        <v>India</v>
      </c>
      <c r="H440" s="1" t="str">
        <f>VLOOKUP(InputData[[#This Row],[CUSTOMER NAME]],Country[],3,0)</f>
        <v>East</v>
      </c>
      <c r="I440" s="1" t="str">
        <f>TEXT(InputData[[#This Row],[DATE]],"mmm")</f>
        <v>Jul</v>
      </c>
      <c r="J440" s="1">
        <f>WEEKNUM(InputData[[#This Row],[DATE]])</f>
        <v>27</v>
      </c>
    </row>
    <row r="441" spans="1:10" x14ac:dyDescent="0.3">
      <c r="A441" s="3">
        <v>44380</v>
      </c>
      <c r="B441" s="6" t="s">
        <v>61</v>
      </c>
      <c r="C441" s="4" t="s">
        <v>3</v>
      </c>
      <c r="D441" s="5">
        <v>80.94</v>
      </c>
      <c r="E441" s="1">
        <v>8</v>
      </c>
      <c r="F441" s="13">
        <f>InputData[[#This Row],[UNIT PRICE ($)]]*InputData[[#This Row],[QUANTITY]]</f>
        <v>647.52</v>
      </c>
      <c r="G441" s="1" t="str">
        <f>VLOOKUP(InputData[[#This Row],[CUSTOMER NAME]],Country[],2,0)</f>
        <v>Bangladesh</v>
      </c>
      <c r="H441" s="1" t="str">
        <f>VLOOKUP(InputData[[#This Row],[CUSTOMER NAME]],Country[],3,0)</f>
        <v>Export</v>
      </c>
      <c r="I441" s="1" t="str">
        <f>TEXT(InputData[[#This Row],[DATE]],"mmm")</f>
        <v>Jul</v>
      </c>
      <c r="J441" s="1">
        <f>WEEKNUM(InputData[[#This Row],[DATE]])</f>
        <v>27</v>
      </c>
    </row>
    <row r="442" spans="1:10" x14ac:dyDescent="0.3">
      <c r="A442" s="3">
        <v>44380</v>
      </c>
      <c r="B442" s="6" t="s">
        <v>74</v>
      </c>
      <c r="C442" s="4" t="s">
        <v>33</v>
      </c>
      <c r="D442" s="5">
        <v>119.7</v>
      </c>
      <c r="E442" s="1">
        <v>15</v>
      </c>
      <c r="F442" s="13">
        <f>InputData[[#This Row],[UNIT PRICE ($)]]*InputData[[#This Row],[QUANTITY]]</f>
        <v>1795.5</v>
      </c>
      <c r="G442" s="1" t="str">
        <f>VLOOKUP(InputData[[#This Row],[CUSTOMER NAME]],Country[],2,0)</f>
        <v>Brazil</v>
      </c>
      <c r="H442" s="1" t="str">
        <f>VLOOKUP(InputData[[#This Row],[CUSTOMER NAME]],Country[],3,0)</f>
        <v>Export</v>
      </c>
      <c r="I442" s="1" t="str">
        <f>TEXT(InputData[[#This Row],[DATE]],"mmm")</f>
        <v>Jul</v>
      </c>
      <c r="J442" s="1">
        <f>WEEKNUM(InputData[[#This Row],[DATE]])</f>
        <v>27</v>
      </c>
    </row>
    <row r="443" spans="1:10" x14ac:dyDescent="0.3">
      <c r="A443" s="3">
        <v>44380</v>
      </c>
      <c r="B443" s="6" t="s">
        <v>80</v>
      </c>
      <c r="C443" s="4" t="s">
        <v>33</v>
      </c>
      <c r="D443" s="5">
        <v>119.7</v>
      </c>
      <c r="E443" s="1">
        <v>9</v>
      </c>
      <c r="F443" s="13">
        <f>InputData[[#This Row],[UNIT PRICE ($)]]*InputData[[#This Row],[QUANTITY]]</f>
        <v>1077.3</v>
      </c>
      <c r="G443" s="1" t="str">
        <f>VLOOKUP(InputData[[#This Row],[CUSTOMER NAME]],Country[],2,0)</f>
        <v>South Africa</v>
      </c>
      <c r="H443" s="1" t="str">
        <f>VLOOKUP(InputData[[#This Row],[CUSTOMER NAME]],Country[],3,0)</f>
        <v>Export</v>
      </c>
      <c r="I443" s="1" t="str">
        <f>TEXT(InputData[[#This Row],[DATE]],"mmm")</f>
        <v>Jul</v>
      </c>
      <c r="J443" s="1">
        <f>WEEKNUM(InputData[[#This Row],[DATE]])</f>
        <v>27</v>
      </c>
    </row>
    <row r="444" spans="1:10" x14ac:dyDescent="0.3">
      <c r="A444" s="3">
        <v>44381</v>
      </c>
      <c r="B444" s="6" t="s">
        <v>81</v>
      </c>
      <c r="C444" s="4" t="s">
        <v>7</v>
      </c>
      <c r="D444" s="5">
        <v>47.730000000000004</v>
      </c>
      <c r="E444" s="1">
        <v>7</v>
      </c>
      <c r="F444" s="13">
        <f>InputData[[#This Row],[UNIT PRICE ($)]]*InputData[[#This Row],[QUANTITY]]</f>
        <v>334.11</v>
      </c>
      <c r="G444" s="1" t="str">
        <f>VLOOKUP(InputData[[#This Row],[CUSTOMER NAME]],Country[],2,0)</f>
        <v>India</v>
      </c>
      <c r="H444" s="1" t="str">
        <f>VLOOKUP(InputData[[#This Row],[CUSTOMER NAME]],Country[],3,0)</f>
        <v>East</v>
      </c>
      <c r="I444" s="1" t="str">
        <f>TEXT(InputData[[#This Row],[DATE]],"mmm")</f>
        <v>Jul</v>
      </c>
      <c r="J444" s="1">
        <f>WEEKNUM(InputData[[#This Row],[DATE]])</f>
        <v>28</v>
      </c>
    </row>
    <row r="445" spans="1:10" x14ac:dyDescent="0.3">
      <c r="A445" s="3">
        <v>44381</v>
      </c>
      <c r="B445" s="6" t="s">
        <v>84</v>
      </c>
      <c r="C445" s="4" t="s">
        <v>41</v>
      </c>
      <c r="D445" s="5">
        <v>173.88</v>
      </c>
      <c r="E445" s="1">
        <v>7</v>
      </c>
      <c r="F445" s="13">
        <f>InputData[[#This Row],[UNIT PRICE ($)]]*InputData[[#This Row],[QUANTITY]]</f>
        <v>1217.1599999999999</v>
      </c>
      <c r="G445" s="1" t="str">
        <f>VLOOKUP(InputData[[#This Row],[CUSTOMER NAME]],Country[],2,0)</f>
        <v>Ethiopia</v>
      </c>
      <c r="H445" s="1" t="str">
        <f>VLOOKUP(InputData[[#This Row],[CUSTOMER NAME]],Country[],3,0)</f>
        <v>Export</v>
      </c>
      <c r="I445" s="1" t="str">
        <f>TEXT(InputData[[#This Row],[DATE]],"mmm")</f>
        <v>Jul</v>
      </c>
      <c r="J445" s="1">
        <f>WEEKNUM(InputData[[#This Row],[DATE]])</f>
        <v>28</v>
      </c>
    </row>
    <row r="446" spans="1:10" x14ac:dyDescent="0.3">
      <c r="A446" s="3">
        <v>44382</v>
      </c>
      <c r="B446" s="6" t="s">
        <v>64</v>
      </c>
      <c r="C446" s="4" t="s">
        <v>25</v>
      </c>
      <c r="D446" s="5">
        <v>8.33</v>
      </c>
      <c r="E446" s="1">
        <v>7</v>
      </c>
      <c r="F446" s="13">
        <f>InputData[[#This Row],[UNIT PRICE ($)]]*InputData[[#This Row],[QUANTITY]]</f>
        <v>58.31</v>
      </c>
      <c r="G446" s="1" t="str">
        <f>VLOOKUP(InputData[[#This Row],[CUSTOMER NAME]],Country[],2,0)</f>
        <v>India</v>
      </c>
      <c r="H446" s="1" t="str">
        <f>VLOOKUP(InputData[[#This Row],[CUSTOMER NAME]],Country[],3,0)</f>
        <v>Northeast</v>
      </c>
      <c r="I446" s="1" t="str">
        <f>TEXT(InputData[[#This Row],[DATE]],"mmm")</f>
        <v>Jul</v>
      </c>
      <c r="J446" s="1">
        <f>WEEKNUM(InputData[[#This Row],[DATE]])</f>
        <v>28</v>
      </c>
    </row>
    <row r="447" spans="1:10" x14ac:dyDescent="0.3">
      <c r="A447" s="3">
        <v>44382</v>
      </c>
      <c r="B447" s="6" t="s">
        <v>76</v>
      </c>
      <c r="C447" s="4" t="s">
        <v>15</v>
      </c>
      <c r="D447" s="5">
        <v>15.719999999999999</v>
      </c>
      <c r="E447" s="1">
        <v>8</v>
      </c>
      <c r="F447" s="13">
        <f>InputData[[#This Row],[UNIT PRICE ($)]]*InputData[[#This Row],[QUANTITY]]</f>
        <v>125.75999999999999</v>
      </c>
      <c r="G447" s="1" t="str">
        <f>VLOOKUP(InputData[[#This Row],[CUSTOMER NAME]],Country[],2,0)</f>
        <v>Saudi Arabia</v>
      </c>
      <c r="H447" s="1" t="str">
        <f>VLOOKUP(InputData[[#This Row],[CUSTOMER NAME]],Country[],3,0)</f>
        <v>Export</v>
      </c>
      <c r="I447" s="1" t="str">
        <f>TEXT(InputData[[#This Row],[DATE]],"mmm")</f>
        <v>Jul</v>
      </c>
      <c r="J447" s="1">
        <f>WEEKNUM(InputData[[#This Row],[DATE]])</f>
        <v>28</v>
      </c>
    </row>
    <row r="448" spans="1:10" x14ac:dyDescent="0.3">
      <c r="A448" s="3">
        <v>44382</v>
      </c>
      <c r="B448" s="6" t="s">
        <v>80</v>
      </c>
      <c r="C448" s="4" t="s">
        <v>2</v>
      </c>
      <c r="D448" s="5">
        <v>142.80000000000001</v>
      </c>
      <c r="E448" s="1">
        <v>8</v>
      </c>
      <c r="F448" s="13">
        <f>InputData[[#This Row],[UNIT PRICE ($)]]*InputData[[#This Row],[QUANTITY]]</f>
        <v>1142.4000000000001</v>
      </c>
      <c r="G448" s="1" t="str">
        <f>VLOOKUP(InputData[[#This Row],[CUSTOMER NAME]],Country[],2,0)</f>
        <v>South Africa</v>
      </c>
      <c r="H448" s="1" t="str">
        <f>VLOOKUP(InputData[[#This Row],[CUSTOMER NAME]],Country[],3,0)</f>
        <v>Export</v>
      </c>
      <c r="I448" s="1" t="str">
        <f>TEXT(InputData[[#This Row],[DATE]],"mmm")</f>
        <v>Jul</v>
      </c>
      <c r="J448" s="1">
        <f>WEEKNUM(InputData[[#This Row],[DATE]])</f>
        <v>28</v>
      </c>
    </row>
    <row r="449" spans="1:10" x14ac:dyDescent="0.3">
      <c r="A449" s="3">
        <v>44383</v>
      </c>
      <c r="B449" s="6" t="s">
        <v>64</v>
      </c>
      <c r="C449" s="4" t="s">
        <v>24</v>
      </c>
      <c r="D449" s="5">
        <v>156.96</v>
      </c>
      <c r="E449" s="1">
        <v>11</v>
      </c>
      <c r="F449" s="13">
        <f>InputData[[#This Row],[UNIT PRICE ($)]]*InputData[[#This Row],[QUANTITY]]</f>
        <v>1726.5600000000002</v>
      </c>
      <c r="G449" s="1" t="str">
        <f>VLOOKUP(InputData[[#This Row],[CUSTOMER NAME]],Country[],2,0)</f>
        <v>India</v>
      </c>
      <c r="H449" s="1" t="str">
        <f>VLOOKUP(InputData[[#This Row],[CUSTOMER NAME]],Country[],3,0)</f>
        <v>Northeast</v>
      </c>
      <c r="I449" s="1" t="str">
        <f>TEXT(InputData[[#This Row],[DATE]],"mmm")</f>
        <v>Jul</v>
      </c>
      <c r="J449" s="1">
        <f>WEEKNUM(InputData[[#This Row],[DATE]])</f>
        <v>28</v>
      </c>
    </row>
    <row r="450" spans="1:10" x14ac:dyDescent="0.3">
      <c r="A450" s="3">
        <v>44383</v>
      </c>
      <c r="B450" s="6" t="s">
        <v>75</v>
      </c>
      <c r="C450" s="4" t="s">
        <v>41</v>
      </c>
      <c r="D450" s="5">
        <v>173.88</v>
      </c>
      <c r="E450" s="1">
        <v>15</v>
      </c>
      <c r="F450" s="13">
        <f>InputData[[#This Row],[UNIT PRICE ($)]]*InputData[[#This Row],[QUANTITY]]</f>
        <v>2608.1999999999998</v>
      </c>
      <c r="G450" s="1" t="str">
        <f>VLOOKUP(InputData[[#This Row],[CUSTOMER NAME]],Country[],2,0)</f>
        <v>Russia</v>
      </c>
      <c r="H450" s="1" t="str">
        <f>VLOOKUP(InputData[[#This Row],[CUSTOMER NAME]],Country[],3,0)</f>
        <v>Export</v>
      </c>
      <c r="I450" s="1" t="str">
        <f>TEXT(InputData[[#This Row],[DATE]],"mmm")</f>
        <v>Jul</v>
      </c>
      <c r="J450" s="1">
        <f>WEEKNUM(InputData[[#This Row],[DATE]])</f>
        <v>28</v>
      </c>
    </row>
    <row r="451" spans="1:10" x14ac:dyDescent="0.3">
      <c r="A451" s="3">
        <v>44383</v>
      </c>
      <c r="B451" s="6" t="s">
        <v>76</v>
      </c>
      <c r="C451" s="4" t="s">
        <v>41</v>
      </c>
      <c r="D451" s="5">
        <v>173.88</v>
      </c>
      <c r="E451" s="1">
        <v>2</v>
      </c>
      <c r="F451" s="13">
        <f>InputData[[#This Row],[UNIT PRICE ($)]]*InputData[[#This Row],[QUANTITY]]</f>
        <v>347.76</v>
      </c>
      <c r="G451" s="1" t="str">
        <f>VLOOKUP(InputData[[#This Row],[CUSTOMER NAME]],Country[],2,0)</f>
        <v>Saudi Arabia</v>
      </c>
      <c r="H451" s="1" t="str">
        <f>VLOOKUP(InputData[[#This Row],[CUSTOMER NAME]],Country[],3,0)</f>
        <v>Export</v>
      </c>
      <c r="I451" s="1" t="str">
        <f>TEXT(InputData[[#This Row],[DATE]],"mmm")</f>
        <v>Jul</v>
      </c>
      <c r="J451" s="1">
        <f>WEEKNUM(InputData[[#This Row],[DATE]])</f>
        <v>28</v>
      </c>
    </row>
    <row r="452" spans="1:10" x14ac:dyDescent="0.3">
      <c r="A452" s="3">
        <v>44385</v>
      </c>
      <c r="B452" s="6" t="s">
        <v>81</v>
      </c>
      <c r="C452" s="4" t="s">
        <v>18</v>
      </c>
      <c r="D452" s="5">
        <v>49.21</v>
      </c>
      <c r="E452" s="1">
        <v>2</v>
      </c>
      <c r="F452" s="13">
        <f>InputData[[#This Row],[UNIT PRICE ($)]]*InputData[[#This Row],[QUANTITY]]</f>
        <v>98.42</v>
      </c>
      <c r="G452" s="1" t="str">
        <f>VLOOKUP(InputData[[#This Row],[CUSTOMER NAME]],Country[],2,0)</f>
        <v>India</v>
      </c>
      <c r="H452" s="1" t="str">
        <f>VLOOKUP(InputData[[#This Row],[CUSTOMER NAME]],Country[],3,0)</f>
        <v>East</v>
      </c>
      <c r="I452" s="1" t="str">
        <f>TEXT(InputData[[#This Row],[DATE]],"mmm")</f>
        <v>Jul</v>
      </c>
      <c r="J452" s="1">
        <f>WEEKNUM(InputData[[#This Row],[DATE]])</f>
        <v>28</v>
      </c>
    </row>
    <row r="453" spans="1:10" x14ac:dyDescent="0.3">
      <c r="A453" s="3">
        <v>44385</v>
      </c>
      <c r="B453" s="6" t="s">
        <v>87</v>
      </c>
      <c r="C453" s="4" t="s">
        <v>4</v>
      </c>
      <c r="D453" s="5">
        <v>48.84</v>
      </c>
      <c r="E453" s="1">
        <v>10</v>
      </c>
      <c r="F453" s="13">
        <f>InputData[[#This Row],[UNIT PRICE ($)]]*InputData[[#This Row],[QUANTITY]]</f>
        <v>488.40000000000003</v>
      </c>
      <c r="G453" s="1" t="str">
        <f>VLOOKUP(InputData[[#This Row],[CUSTOMER NAME]],Country[],2,0)</f>
        <v>France</v>
      </c>
      <c r="H453" s="1" t="str">
        <f>VLOOKUP(InputData[[#This Row],[CUSTOMER NAME]],Country[],3,0)</f>
        <v>Export</v>
      </c>
      <c r="I453" s="1" t="str">
        <f>TEXT(InputData[[#This Row],[DATE]],"mmm")</f>
        <v>Jul</v>
      </c>
      <c r="J453" s="1">
        <f>WEEKNUM(InputData[[#This Row],[DATE]])</f>
        <v>28</v>
      </c>
    </row>
    <row r="454" spans="1:10" x14ac:dyDescent="0.3">
      <c r="A454" s="3">
        <v>44386</v>
      </c>
      <c r="B454" s="6" t="s">
        <v>75</v>
      </c>
      <c r="C454" s="4" t="s">
        <v>6</v>
      </c>
      <c r="D454" s="5">
        <v>85.5</v>
      </c>
      <c r="E454" s="1">
        <v>11</v>
      </c>
      <c r="F454" s="13">
        <f>InputData[[#This Row],[UNIT PRICE ($)]]*InputData[[#This Row],[QUANTITY]]</f>
        <v>940.5</v>
      </c>
      <c r="G454" s="1" t="str">
        <f>VLOOKUP(InputData[[#This Row],[CUSTOMER NAME]],Country[],2,0)</f>
        <v>Russia</v>
      </c>
      <c r="H454" s="1" t="str">
        <f>VLOOKUP(InputData[[#This Row],[CUSTOMER NAME]],Country[],3,0)</f>
        <v>Export</v>
      </c>
      <c r="I454" s="1" t="str">
        <f>TEXT(InputData[[#This Row],[DATE]],"mmm")</f>
        <v>Jul</v>
      </c>
      <c r="J454" s="1">
        <f>WEEKNUM(InputData[[#This Row],[DATE]])</f>
        <v>28</v>
      </c>
    </row>
    <row r="455" spans="1:10" x14ac:dyDescent="0.3">
      <c r="A455" s="3">
        <v>44387</v>
      </c>
      <c r="B455" s="6" t="s">
        <v>66</v>
      </c>
      <c r="C455" s="4" t="s">
        <v>10</v>
      </c>
      <c r="D455" s="5">
        <v>164.28</v>
      </c>
      <c r="E455" s="1">
        <v>15</v>
      </c>
      <c r="F455" s="13">
        <f>InputData[[#This Row],[UNIT PRICE ($)]]*InputData[[#This Row],[QUANTITY]]</f>
        <v>2464.1999999999998</v>
      </c>
      <c r="G455" s="1" t="str">
        <f>VLOOKUP(InputData[[#This Row],[CUSTOMER NAME]],Country[],2,0)</f>
        <v>Indonesia</v>
      </c>
      <c r="H455" s="1" t="str">
        <f>VLOOKUP(InputData[[#This Row],[CUSTOMER NAME]],Country[],3,0)</f>
        <v>Export</v>
      </c>
      <c r="I455" s="1" t="str">
        <f>TEXT(InputData[[#This Row],[DATE]],"mmm")</f>
        <v>Jul</v>
      </c>
      <c r="J455" s="1">
        <f>WEEKNUM(InputData[[#This Row],[DATE]])</f>
        <v>28</v>
      </c>
    </row>
    <row r="456" spans="1:10" x14ac:dyDescent="0.3">
      <c r="A456" s="3">
        <v>44387</v>
      </c>
      <c r="B456" s="6" t="s">
        <v>81</v>
      </c>
      <c r="C456" s="4" t="s">
        <v>32</v>
      </c>
      <c r="D456" s="5">
        <v>117.48</v>
      </c>
      <c r="E456" s="1">
        <v>12</v>
      </c>
      <c r="F456" s="13">
        <f>InputData[[#This Row],[UNIT PRICE ($)]]*InputData[[#This Row],[QUANTITY]]</f>
        <v>1409.76</v>
      </c>
      <c r="G456" s="1" t="str">
        <f>VLOOKUP(InputData[[#This Row],[CUSTOMER NAME]],Country[],2,0)</f>
        <v>India</v>
      </c>
      <c r="H456" s="1" t="str">
        <f>VLOOKUP(InputData[[#This Row],[CUSTOMER NAME]],Country[],3,0)</f>
        <v>East</v>
      </c>
      <c r="I456" s="1" t="str">
        <f>TEXT(InputData[[#This Row],[DATE]],"mmm")</f>
        <v>Jul</v>
      </c>
      <c r="J456" s="1">
        <f>WEEKNUM(InputData[[#This Row],[DATE]])</f>
        <v>28</v>
      </c>
    </row>
    <row r="457" spans="1:10" x14ac:dyDescent="0.3">
      <c r="A457" s="3">
        <v>44387</v>
      </c>
      <c r="B457" s="6" t="s">
        <v>87</v>
      </c>
      <c r="C457" s="4" t="s">
        <v>34</v>
      </c>
      <c r="D457" s="5">
        <v>58.3</v>
      </c>
      <c r="E457" s="1">
        <v>6</v>
      </c>
      <c r="F457" s="13">
        <f>InputData[[#This Row],[UNIT PRICE ($)]]*InputData[[#This Row],[QUANTITY]]</f>
        <v>349.79999999999995</v>
      </c>
      <c r="G457" s="1" t="str">
        <f>VLOOKUP(InputData[[#This Row],[CUSTOMER NAME]],Country[],2,0)</f>
        <v>France</v>
      </c>
      <c r="H457" s="1" t="str">
        <f>VLOOKUP(InputData[[#This Row],[CUSTOMER NAME]],Country[],3,0)</f>
        <v>Export</v>
      </c>
      <c r="I457" s="1" t="str">
        <f>TEXT(InputData[[#This Row],[DATE]],"mmm")</f>
        <v>Jul</v>
      </c>
      <c r="J457" s="1">
        <f>WEEKNUM(InputData[[#This Row],[DATE]])</f>
        <v>28</v>
      </c>
    </row>
    <row r="458" spans="1:10" x14ac:dyDescent="0.3">
      <c r="A458" s="3">
        <v>44388</v>
      </c>
      <c r="B458" s="6" t="s">
        <v>89</v>
      </c>
      <c r="C458" s="4" t="s">
        <v>9</v>
      </c>
      <c r="D458" s="5">
        <v>7.8599999999999994</v>
      </c>
      <c r="E458" s="1">
        <v>4</v>
      </c>
      <c r="F458" s="13">
        <f>InputData[[#This Row],[UNIT PRICE ($)]]*InputData[[#This Row],[QUANTITY]]</f>
        <v>31.439999999999998</v>
      </c>
      <c r="G458" s="1" t="str">
        <f>VLOOKUP(InputData[[#This Row],[CUSTOMER NAME]],Country[],2,0)</f>
        <v>Mexico</v>
      </c>
      <c r="H458" s="1" t="str">
        <f>VLOOKUP(InputData[[#This Row],[CUSTOMER NAME]],Country[],3,0)</f>
        <v>Export</v>
      </c>
      <c r="I458" s="1" t="str">
        <f>TEXT(InputData[[#This Row],[DATE]],"mmm")</f>
        <v>Jul</v>
      </c>
      <c r="J458" s="1">
        <f>WEEKNUM(InputData[[#This Row],[DATE]])</f>
        <v>29</v>
      </c>
    </row>
    <row r="459" spans="1:10" x14ac:dyDescent="0.3">
      <c r="A459" s="3">
        <v>44389</v>
      </c>
      <c r="B459" s="6" t="s">
        <v>65</v>
      </c>
      <c r="C459" s="4" t="s">
        <v>28</v>
      </c>
      <c r="D459" s="5">
        <v>41.81</v>
      </c>
      <c r="E459" s="1">
        <v>12</v>
      </c>
      <c r="F459" s="13">
        <f>InputData[[#This Row],[UNIT PRICE ($)]]*InputData[[#This Row],[QUANTITY]]</f>
        <v>501.72</v>
      </c>
      <c r="G459" s="1" t="str">
        <f>VLOOKUP(InputData[[#This Row],[CUSTOMER NAME]],Country[],2,0)</f>
        <v>Pakistan</v>
      </c>
      <c r="H459" s="1" t="str">
        <f>VLOOKUP(InputData[[#This Row],[CUSTOMER NAME]],Country[],3,0)</f>
        <v>Export</v>
      </c>
      <c r="I459" s="1" t="str">
        <f>TEXT(InputData[[#This Row],[DATE]],"mmm")</f>
        <v>Jul</v>
      </c>
      <c r="J459" s="1">
        <f>WEEKNUM(InputData[[#This Row],[DATE]])</f>
        <v>29</v>
      </c>
    </row>
    <row r="460" spans="1:10" x14ac:dyDescent="0.3">
      <c r="A460" s="3">
        <v>44389</v>
      </c>
      <c r="B460" s="6" t="s">
        <v>76</v>
      </c>
      <c r="C460" s="4" t="s">
        <v>39</v>
      </c>
      <c r="D460" s="5">
        <v>42.55</v>
      </c>
      <c r="E460" s="1">
        <v>4</v>
      </c>
      <c r="F460" s="13">
        <f>InputData[[#This Row],[UNIT PRICE ($)]]*InputData[[#This Row],[QUANTITY]]</f>
        <v>170.2</v>
      </c>
      <c r="G460" s="1" t="str">
        <f>VLOOKUP(InputData[[#This Row],[CUSTOMER NAME]],Country[],2,0)</f>
        <v>Saudi Arabia</v>
      </c>
      <c r="H460" s="1" t="str">
        <f>VLOOKUP(InputData[[#This Row],[CUSTOMER NAME]],Country[],3,0)</f>
        <v>Export</v>
      </c>
      <c r="I460" s="1" t="str">
        <f>TEXT(InputData[[#This Row],[DATE]],"mmm")</f>
        <v>Jul</v>
      </c>
      <c r="J460" s="1">
        <f>WEEKNUM(InputData[[#This Row],[DATE]])</f>
        <v>29</v>
      </c>
    </row>
    <row r="461" spans="1:10" x14ac:dyDescent="0.3">
      <c r="A461" s="3">
        <v>44390</v>
      </c>
      <c r="B461" s="6" t="s">
        <v>60</v>
      </c>
      <c r="C461" s="4" t="s">
        <v>19</v>
      </c>
      <c r="D461" s="5">
        <v>210</v>
      </c>
      <c r="E461" s="1">
        <v>1</v>
      </c>
      <c r="F461" s="13">
        <f>InputData[[#This Row],[UNIT PRICE ($)]]*InputData[[#This Row],[QUANTITY]]</f>
        <v>210</v>
      </c>
      <c r="G461" s="1" t="str">
        <f>VLOOKUP(InputData[[#This Row],[CUSTOMER NAME]],Country[],2,0)</f>
        <v>Nigeria</v>
      </c>
      <c r="H461" s="1" t="str">
        <f>VLOOKUP(InputData[[#This Row],[CUSTOMER NAME]],Country[],3,0)</f>
        <v>Export</v>
      </c>
      <c r="I461" s="1" t="str">
        <f>TEXT(InputData[[#This Row],[DATE]],"mmm")</f>
        <v>Jul</v>
      </c>
      <c r="J461" s="1">
        <f>WEEKNUM(InputData[[#This Row],[DATE]])</f>
        <v>29</v>
      </c>
    </row>
    <row r="462" spans="1:10" x14ac:dyDescent="0.3">
      <c r="A462" s="3">
        <v>44390</v>
      </c>
      <c r="B462" s="6" t="s">
        <v>80</v>
      </c>
      <c r="C462" s="4" t="s">
        <v>25</v>
      </c>
      <c r="D462" s="5">
        <v>8.33</v>
      </c>
      <c r="E462" s="1">
        <v>7</v>
      </c>
      <c r="F462" s="13">
        <f>InputData[[#This Row],[UNIT PRICE ($)]]*InputData[[#This Row],[QUANTITY]]</f>
        <v>58.31</v>
      </c>
      <c r="G462" s="1" t="str">
        <f>VLOOKUP(InputData[[#This Row],[CUSTOMER NAME]],Country[],2,0)</f>
        <v>South Africa</v>
      </c>
      <c r="H462" s="1" t="str">
        <f>VLOOKUP(InputData[[#This Row],[CUSTOMER NAME]],Country[],3,0)</f>
        <v>Export</v>
      </c>
      <c r="I462" s="1" t="str">
        <f>TEXT(InputData[[#This Row],[DATE]],"mmm")</f>
        <v>Jul</v>
      </c>
      <c r="J462" s="1">
        <f>WEEKNUM(InputData[[#This Row],[DATE]])</f>
        <v>29</v>
      </c>
    </row>
    <row r="463" spans="1:10" x14ac:dyDescent="0.3">
      <c r="A463" s="3">
        <v>44390</v>
      </c>
      <c r="B463" s="6" t="s">
        <v>88</v>
      </c>
      <c r="C463" s="4" t="s">
        <v>22</v>
      </c>
      <c r="D463" s="5">
        <v>141.57</v>
      </c>
      <c r="E463" s="1">
        <v>5</v>
      </c>
      <c r="F463" s="13">
        <f>InputData[[#This Row],[UNIT PRICE ($)]]*InputData[[#This Row],[QUANTITY]]</f>
        <v>707.84999999999991</v>
      </c>
      <c r="G463" s="1" t="str">
        <f>VLOOKUP(InputData[[#This Row],[CUSTOMER NAME]],Country[],2,0)</f>
        <v>India</v>
      </c>
      <c r="H463" s="1" t="str">
        <f>VLOOKUP(InputData[[#This Row],[CUSTOMER NAME]],Country[],3,0)</f>
        <v>South</v>
      </c>
      <c r="I463" s="1" t="str">
        <f>TEXT(InputData[[#This Row],[DATE]],"mmm")</f>
        <v>Jul</v>
      </c>
      <c r="J463" s="1">
        <f>WEEKNUM(InputData[[#This Row],[DATE]])</f>
        <v>29</v>
      </c>
    </row>
    <row r="464" spans="1:10" x14ac:dyDescent="0.3">
      <c r="A464" s="3">
        <v>44391</v>
      </c>
      <c r="B464" s="6" t="s">
        <v>61</v>
      </c>
      <c r="C464" s="4" t="s">
        <v>33</v>
      </c>
      <c r="D464" s="5">
        <v>119.7</v>
      </c>
      <c r="E464" s="1">
        <v>9</v>
      </c>
      <c r="F464" s="13">
        <f>InputData[[#This Row],[UNIT PRICE ($)]]*InputData[[#This Row],[QUANTITY]]</f>
        <v>1077.3</v>
      </c>
      <c r="G464" s="1" t="str">
        <f>VLOOKUP(InputData[[#This Row],[CUSTOMER NAME]],Country[],2,0)</f>
        <v>Bangladesh</v>
      </c>
      <c r="H464" s="1" t="str">
        <f>VLOOKUP(InputData[[#This Row],[CUSTOMER NAME]],Country[],3,0)</f>
        <v>Export</v>
      </c>
      <c r="I464" s="1" t="str">
        <f>TEXT(InputData[[#This Row],[DATE]],"mmm")</f>
        <v>Jul</v>
      </c>
      <c r="J464" s="1">
        <f>WEEKNUM(InputData[[#This Row],[DATE]])</f>
        <v>29</v>
      </c>
    </row>
    <row r="465" spans="1:10" x14ac:dyDescent="0.3">
      <c r="A465" s="3">
        <v>44391</v>
      </c>
      <c r="B465" s="6" t="s">
        <v>80</v>
      </c>
      <c r="C465" s="4" t="s">
        <v>12</v>
      </c>
      <c r="D465" s="5">
        <v>94.17</v>
      </c>
      <c r="E465" s="1">
        <v>13</v>
      </c>
      <c r="F465" s="13">
        <f>InputData[[#This Row],[UNIT PRICE ($)]]*InputData[[#This Row],[QUANTITY]]</f>
        <v>1224.21</v>
      </c>
      <c r="G465" s="1" t="str">
        <f>VLOOKUP(InputData[[#This Row],[CUSTOMER NAME]],Country[],2,0)</f>
        <v>South Africa</v>
      </c>
      <c r="H465" s="1" t="str">
        <f>VLOOKUP(InputData[[#This Row],[CUSTOMER NAME]],Country[],3,0)</f>
        <v>Export</v>
      </c>
      <c r="I465" s="1" t="str">
        <f>TEXT(InputData[[#This Row],[DATE]],"mmm")</f>
        <v>Jul</v>
      </c>
      <c r="J465" s="1">
        <f>WEEKNUM(InputData[[#This Row],[DATE]])</f>
        <v>29</v>
      </c>
    </row>
    <row r="466" spans="1:10" x14ac:dyDescent="0.3">
      <c r="A466" s="3">
        <v>44392</v>
      </c>
      <c r="B466" s="6" t="s">
        <v>75</v>
      </c>
      <c r="C466" s="4" t="s">
        <v>43</v>
      </c>
      <c r="D466" s="5">
        <v>83.08</v>
      </c>
      <c r="E466" s="1">
        <v>18</v>
      </c>
      <c r="F466" s="13">
        <f>InputData[[#This Row],[UNIT PRICE ($)]]*InputData[[#This Row],[QUANTITY]]</f>
        <v>1495.44</v>
      </c>
      <c r="G466" s="1" t="str">
        <f>VLOOKUP(InputData[[#This Row],[CUSTOMER NAME]],Country[],2,0)</f>
        <v>Russia</v>
      </c>
      <c r="H466" s="1" t="str">
        <f>VLOOKUP(InputData[[#This Row],[CUSTOMER NAME]],Country[],3,0)</f>
        <v>Export</v>
      </c>
      <c r="I466" s="1" t="str">
        <f>TEXT(InputData[[#This Row],[DATE]],"mmm")</f>
        <v>Jul</v>
      </c>
      <c r="J466" s="1">
        <f>WEEKNUM(InputData[[#This Row],[DATE]])</f>
        <v>29</v>
      </c>
    </row>
    <row r="467" spans="1:10" x14ac:dyDescent="0.3">
      <c r="A467" s="3">
        <v>44392</v>
      </c>
      <c r="B467" s="6" t="s">
        <v>89</v>
      </c>
      <c r="C467" s="4" t="s">
        <v>4</v>
      </c>
      <c r="D467" s="5">
        <v>48.84</v>
      </c>
      <c r="E467" s="1">
        <v>2</v>
      </c>
      <c r="F467" s="13">
        <f>InputData[[#This Row],[UNIT PRICE ($)]]*InputData[[#This Row],[QUANTITY]]</f>
        <v>97.68</v>
      </c>
      <c r="G467" s="1" t="str">
        <f>VLOOKUP(InputData[[#This Row],[CUSTOMER NAME]],Country[],2,0)</f>
        <v>Mexico</v>
      </c>
      <c r="H467" s="1" t="str">
        <f>VLOOKUP(InputData[[#This Row],[CUSTOMER NAME]],Country[],3,0)</f>
        <v>Export</v>
      </c>
      <c r="I467" s="1" t="str">
        <f>TEXT(InputData[[#This Row],[DATE]],"mmm")</f>
        <v>Jul</v>
      </c>
      <c r="J467" s="1">
        <f>WEEKNUM(InputData[[#This Row],[DATE]])</f>
        <v>29</v>
      </c>
    </row>
    <row r="468" spans="1:10" x14ac:dyDescent="0.3">
      <c r="A468" s="3">
        <v>44393</v>
      </c>
      <c r="B468" s="6" t="s">
        <v>65</v>
      </c>
      <c r="C468" s="4" t="s">
        <v>32</v>
      </c>
      <c r="D468" s="5">
        <v>117.48</v>
      </c>
      <c r="E468" s="1">
        <v>33</v>
      </c>
      <c r="F468" s="13">
        <f>InputData[[#This Row],[UNIT PRICE ($)]]*InputData[[#This Row],[QUANTITY]]</f>
        <v>3876.84</v>
      </c>
      <c r="G468" s="1" t="str">
        <f>VLOOKUP(InputData[[#This Row],[CUSTOMER NAME]],Country[],2,0)</f>
        <v>Pakistan</v>
      </c>
      <c r="H468" s="1" t="str">
        <f>VLOOKUP(InputData[[#This Row],[CUSTOMER NAME]],Country[],3,0)</f>
        <v>Export</v>
      </c>
      <c r="I468" s="1" t="str">
        <f>TEXT(InputData[[#This Row],[DATE]],"mmm")</f>
        <v>Jul</v>
      </c>
      <c r="J468" s="1">
        <f>WEEKNUM(InputData[[#This Row],[DATE]])</f>
        <v>29</v>
      </c>
    </row>
    <row r="469" spans="1:10" x14ac:dyDescent="0.3">
      <c r="A469" s="3">
        <v>44393</v>
      </c>
      <c r="B469" s="6" t="s">
        <v>69</v>
      </c>
      <c r="C469" s="4" t="s">
        <v>23</v>
      </c>
      <c r="D469" s="5">
        <v>149.46</v>
      </c>
      <c r="E469" s="1">
        <v>8</v>
      </c>
      <c r="F469" s="13">
        <f>InputData[[#This Row],[UNIT PRICE ($)]]*InputData[[#This Row],[QUANTITY]]</f>
        <v>1195.68</v>
      </c>
      <c r="G469" s="1" t="str">
        <f>VLOOKUP(InputData[[#This Row],[CUSTOMER NAME]],Country[],2,0)</f>
        <v>India</v>
      </c>
      <c r="H469" s="1" t="str">
        <f>VLOOKUP(InputData[[#This Row],[CUSTOMER NAME]],Country[],3,0)</f>
        <v>South</v>
      </c>
      <c r="I469" s="1" t="str">
        <f>TEXT(InputData[[#This Row],[DATE]],"mmm")</f>
        <v>Jul</v>
      </c>
      <c r="J469" s="1">
        <f>WEEKNUM(InputData[[#This Row],[DATE]])</f>
        <v>29</v>
      </c>
    </row>
    <row r="470" spans="1:10" x14ac:dyDescent="0.3">
      <c r="A470" s="3">
        <v>44393</v>
      </c>
      <c r="B470" s="6" t="s">
        <v>70</v>
      </c>
      <c r="C470" s="4" t="s">
        <v>31</v>
      </c>
      <c r="D470" s="5">
        <v>104.16</v>
      </c>
      <c r="E470" s="1">
        <v>35</v>
      </c>
      <c r="F470" s="13">
        <f>InputData[[#This Row],[UNIT PRICE ($)]]*InputData[[#This Row],[QUANTITY]]</f>
        <v>3645.6</v>
      </c>
      <c r="G470" s="1" t="str">
        <f>VLOOKUP(InputData[[#This Row],[CUSTOMER NAME]],Country[],2,0)</f>
        <v>Mexico</v>
      </c>
      <c r="H470" s="1" t="str">
        <f>VLOOKUP(InputData[[#This Row],[CUSTOMER NAME]],Country[],3,0)</f>
        <v>Export</v>
      </c>
      <c r="I470" s="1" t="str">
        <f>TEXT(InputData[[#This Row],[DATE]],"mmm")</f>
        <v>Jul</v>
      </c>
      <c r="J470" s="1">
        <f>WEEKNUM(InputData[[#This Row],[DATE]])</f>
        <v>29</v>
      </c>
    </row>
    <row r="471" spans="1:10" x14ac:dyDescent="0.3">
      <c r="A471" s="3">
        <v>44394</v>
      </c>
      <c r="B471" s="6" t="s">
        <v>67</v>
      </c>
      <c r="C471" s="4" t="s">
        <v>1</v>
      </c>
      <c r="D471" s="5">
        <v>103.88</v>
      </c>
      <c r="E471" s="1">
        <v>38</v>
      </c>
      <c r="F471" s="13">
        <f>InputData[[#This Row],[UNIT PRICE ($)]]*InputData[[#This Row],[QUANTITY]]</f>
        <v>3947.4399999999996</v>
      </c>
      <c r="G471" s="1" t="str">
        <f>VLOOKUP(InputData[[#This Row],[CUSTOMER NAME]],Country[],2,0)</f>
        <v>United Kingdom</v>
      </c>
      <c r="H471" s="1" t="str">
        <f>VLOOKUP(InputData[[#This Row],[CUSTOMER NAME]],Country[],3,0)</f>
        <v>Export</v>
      </c>
      <c r="I471" s="1" t="str">
        <f>TEXT(InputData[[#This Row],[DATE]],"mmm")</f>
        <v>Jul</v>
      </c>
      <c r="J471" s="1">
        <f>WEEKNUM(InputData[[#This Row],[DATE]])</f>
        <v>29</v>
      </c>
    </row>
    <row r="472" spans="1:10" x14ac:dyDescent="0.3">
      <c r="A472" s="3">
        <v>44394</v>
      </c>
      <c r="B472" s="6" t="s">
        <v>75</v>
      </c>
      <c r="C472" s="4" t="s">
        <v>22</v>
      </c>
      <c r="D472" s="5">
        <v>141.57</v>
      </c>
      <c r="E472" s="1">
        <v>18</v>
      </c>
      <c r="F472" s="13">
        <f>InputData[[#This Row],[UNIT PRICE ($)]]*InputData[[#This Row],[QUANTITY]]</f>
        <v>2548.2599999999998</v>
      </c>
      <c r="G472" s="1" t="str">
        <f>VLOOKUP(InputData[[#This Row],[CUSTOMER NAME]],Country[],2,0)</f>
        <v>Russia</v>
      </c>
      <c r="H472" s="1" t="str">
        <f>VLOOKUP(InputData[[#This Row],[CUSTOMER NAME]],Country[],3,0)</f>
        <v>Export</v>
      </c>
      <c r="I472" s="1" t="str">
        <f>TEXT(InputData[[#This Row],[DATE]],"mmm")</f>
        <v>Jul</v>
      </c>
      <c r="J472" s="1">
        <f>WEEKNUM(InputData[[#This Row],[DATE]])</f>
        <v>29</v>
      </c>
    </row>
    <row r="473" spans="1:10" x14ac:dyDescent="0.3">
      <c r="A473" s="3">
        <v>44394</v>
      </c>
      <c r="B473" s="6" t="s">
        <v>82</v>
      </c>
      <c r="C473" s="4" t="s">
        <v>23</v>
      </c>
      <c r="D473" s="5">
        <v>149.46</v>
      </c>
      <c r="E473" s="1">
        <v>30</v>
      </c>
      <c r="F473" s="13">
        <f>InputData[[#This Row],[UNIT PRICE ($)]]*InputData[[#This Row],[QUANTITY]]</f>
        <v>4483.8</v>
      </c>
      <c r="G473" s="1" t="str">
        <f>VLOOKUP(InputData[[#This Row],[CUSTOMER NAME]],Country[],2,0)</f>
        <v>India</v>
      </c>
      <c r="H473" s="1" t="str">
        <f>VLOOKUP(InputData[[#This Row],[CUSTOMER NAME]],Country[],3,0)</f>
        <v>Western</v>
      </c>
      <c r="I473" s="1" t="str">
        <f>TEXT(InputData[[#This Row],[DATE]],"mmm")</f>
        <v>Jul</v>
      </c>
      <c r="J473" s="1">
        <f>WEEKNUM(InputData[[#This Row],[DATE]])</f>
        <v>29</v>
      </c>
    </row>
    <row r="474" spans="1:10" x14ac:dyDescent="0.3">
      <c r="A474" s="3">
        <v>44394</v>
      </c>
      <c r="B474" s="6" t="s">
        <v>83</v>
      </c>
      <c r="C474" s="4" t="s">
        <v>41</v>
      </c>
      <c r="D474" s="5">
        <v>173.88</v>
      </c>
      <c r="E474" s="1">
        <v>8</v>
      </c>
      <c r="F474" s="13">
        <f>InputData[[#This Row],[UNIT PRICE ($)]]*InputData[[#This Row],[QUANTITY]]</f>
        <v>1391.04</v>
      </c>
      <c r="G474" s="1" t="str">
        <f>VLOOKUP(InputData[[#This Row],[CUSTOMER NAME]],Country[],2,0)</f>
        <v>India</v>
      </c>
      <c r="H474" s="1" t="str">
        <f>VLOOKUP(InputData[[#This Row],[CUSTOMER NAME]],Country[],3,0)</f>
        <v>North</v>
      </c>
      <c r="I474" s="1" t="str">
        <f>TEXT(InputData[[#This Row],[DATE]],"mmm")</f>
        <v>Jul</v>
      </c>
      <c r="J474" s="1">
        <f>WEEKNUM(InputData[[#This Row],[DATE]])</f>
        <v>29</v>
      </c>
    </row>
    <row r="475" spans="1:10" x14ac:dyDescent="0.3">
      <c r="A475" s="3">
        <v>44395</v>
      </c>
      <c r="B475" s="6" t="s">
        <v>79</v>
      </c>
      <c r="C475" s="4" t="s">
        <v>27</v>
      </c>
      <c r="D475" s="5">
        <v>57.120000000000005</v>
      </c>
      <c r="E475" s="1">
        <v>14</v>
      </c>
      <c r="F475" s="13">
        <f>InputData[[#This Row],[UNIT PRICE ($)]]*InputData[[#This Row],[QUANTITY]]</f>
        <v>799.68000000000006</v>
      </c>
      <c r="G475" s="1" t="str">
        <f>VLOOKUP(InputData[[#This Row],[CUSTOMER NAME]],Country[],2,0)</f>
        <v>United Kingdom</v>
      </c>
      <c r="H475" s="1" t="str">
        <f>VLOOKUP(InputData[[#This Row],[CUSTOMER NAME]],Country[],3,0)</f>
        <v>Export</v>
      </c>
      <c r="I475" s="1" t="str">
        <f>TEXT(InputData[[#This Row],[DATE]],"mmm")</f>
        <v>Jul</v>
      </c>
      <c r="J475" s="1">
        <f>WEEKNUM(InputData[[#This Row],[DATE]])</f>
        <v>30</v>
      </c>
    </row>
    <row r="476" spans="1:10" x14ac:dyDescent="0.3">
      <c r="A476" s="3">
        <v>44395</v>
      </c>
      <c r="B476" s="6" t="s">
        <v>82</v>
      </c>
      <c r="C476" s="4" t="s">
        <v>10</v>
      </c>
      <c r="D476" s="5">
        <v>164.28</v>
      </c>
      <c r="E476" s="1">
        <v>12</v>
      </c>
      <c r="F476" s="13">
        <f>InputData[[#This Row],[UNIT PRICE ($)]]*InputData[[#This Row],[QUANTITY]]</f>
        <v>1971.3600000000001</v>
      </c>
      <c r="G476" s="1" t="str">
        <f>VLOOKUP(InputData[[#This Row],[CUSTOMER NAME]],Country[],2,0)</f>
        <v>India</v>
      </c>
      <c r="H476" s="1" t="str">
        <f>VLOOKUP(InputData[[#This Row],[CUSTOMER NAME]],Country[],3,0)</f>
        <v>Western</v>
      </c>
      <c r="I476" s="1" t="str">
        <f>TEXT(InputData[[#This Row],[DATE]],"mmm")</f>
        <v>Jul</v>
      </c>
      <c r="J476" s="1">
        <f>WEEKNUM(InputData[[#This Row],[DATE]])</f>
        <v>30</v>
      </c>
    </row>
    <row r="477" spans="1:10" x14ac:dyDescent="0.3">
      <c r="A477" s="3">
        <v>44397</v>
      </c>
      <c r="B477" s="6" t="s">
        <v>112</v>
      </c>
      <c r="C477" s="4" t="s">
        <v>38</v>
      </c>
      <c r="D477" s="5">
        <v>79.92</v>
      </c>
      <c r="E477" s="1">
        <v>11</v>
      </c>
      <c r="F477" s="13">
        <f>InputData[[#This Row],[UNIT PRICE ($)]]*InputData[[#This Row],[QUANTITY]]</f>
        <v>879.12</v>
      </c>
      <c r="G477" s="1" t="str">
        <f>VLOOKUP(InputData[[#This Row],[CUSTOMER NAME]],Country[],2,0)</f>
        <v>India</v>
      </c>
      <c r="H477" s="1" t="str">
        <f>VLOOKUP(InputData[[#This Row],[CUSTOMER NAME]],Country[],3,0)</f>
        <v>North</v>
      </c>
      <c r="I477" s="1" t="str">
        <f>TEXT(InputData[[#This Row],[DATE]],"mmm")</f>
        <v>Jul</v>
      </c>
      <c r="J477" s="1">
        <f>WEEKNUM(InputData[[#This Row],[DATE]])</f>
        <v>30</v>
      </c>
    </row>
    <row r="478" spans="1:10" x14ac:dyDescent="0.3">
      <c r="A478" s="3">
        <v>44397</v>
      </c>
      <c r="B478" s="6" t="s">
        <v>78</v>
      </c>
      <c r="C478" s="4" t="s">
        <v>42</v>
      </c>
      <c r="D478" s="5">
        <v>162</v>
      </c>
      <c r="E478" s="1">
        <v>8</v>
      </c>
      <c r="F478" s="13">
        <f>InputData[[#This Row],[UNIT PRICE ($)]]*InputData[[#This Row],[QUANTITY]]</f>
        <v>1296</v>
      </c>
      <c r="G478" s="1" t="str">
        <f>VLOOKUP(InputData[[#This Row],[CUSTOMER NAME]],Country[],2,0)</f>
        <v>India</v>
      </c>
      <c r="H478" s="1" t="str">
        <f>VLOOKUP(InputData[[#This Row],[CUSTOMER NAME]],Country[],3,0)</f>
        <v>Central</v>
      </c>
      <c r="I478" s="1" t="str">
        <f>TEXT(InputData[[#This Row],[DATE]],"mmm")</f>
        <v>Jul</v>
      </c>
      <c r="J478" s="1">
        <f>WEEKNUM(InputData[[#This Row],[DATE]])</f>
        <v>30</v>
      </c>
    </row>
    <row r="479" spans="1:10" x14ac:dyDescent="0.3">
      <c r="A479" s="3">
        <v>44397</v>
      </c>
      <c r="B479" s="6" t="s">
        <v>88</v>
      </c>
      <c r="C479" s="4" t="s">
        <v>43</v>
      </c>
      <c r="D479" s="5">
        <v>83.08</v>
      </c>
      <c r="E479" s="1">
        <v>5</v>
      </c>
      <c r="F479" s="13">
        <f>InputData[[#This Row],[UNIT PRICE ($)]]*InputData[[#This Row],[QUANTITY]]</f>
        <v>415.4</v>
      </c>
      <c r="G479" s="1" t="str">
        <f>VLOOKUP(InputData[[#This Row],[CUSTOMER NAME]],Country[],2,0)</f>
        <v>India</v>
      </c>
      <c r="H479" s="1" t="str">
        <f>VLOOKUP(InputData[[#This Row],[CUSTOMER NAME]],Country[],3,0)</f>
        <v>South</v>
      </c>
      <c r="I479" s="1" t="str">
        <f>TEXT(InputData[[#This Row],[DATE]],"mmm")</f>
        <v>Jul</v>
      </c>
      <c r="J479" s="1">
        <f>WEEKNUM(InputData[[#This Row],[DATE]])</f>
        <v>30</v>
      </c>
    </row>
    <row r="480" spans="1:10" x14ac:dyDescent="0.3">
      <c r="A480" s="3">
        <v>44398</v>
      </c>
      <c r="B480" s="6" t="s">
        <v>61</v>
      </c>
      <c r="C480" s="4" t="s">
        <v>29</v>
      </c>
      <c r="D480" s="5">
        <v>53.11</v>
      </c>
      <c r="E480" s="1">
        <v>15</v>
      </c>
      <c r="F480" s="13">
        <f>InputData[[#This Row],[UNIT PRICE ($)]]*InputData[[#This Row],[QUANTITY]]</f>
        <v>796.65</v>
      </c>
      <c r="G480" s="1" t="str">
        <f>VLOOKUP(InputData[[#This Row],[CUSTOMER NAME]],Country[],2,0)</f>
        <v>Bangladesh</v>
      </c>
      <c r="H480" s="1" t="str">
        <f>VLOOKUP(InputData[[#This Row],[CUSTOMER NAME]],Country[],3,0)</f>
        <v>Export</v>
      </c>
      <c r="I480" s="1" t="str">
        <f>TEXT(InputData[[#This Row],[DATE]],"mmm")</f>
        <v>Jul</v>
      </c>
      <c r="J480" s="1">
        <f>WEEKNUM(InputData[[#This Row],[DATE]])</f>
        <v>30</v>
      </c>
    </row>
    <row r="481" spans="1:10" x14ac:dyDescent="0.3">
      <c r="A481" s="3">
        <v>44399</v>
      </c>
      <c r="B481" s="6" t="s">
        <v>109</v>
      </c>
      <c r="C481" s="4" t="s">
        <v>28</v>
      </c>
      <c r="D481" s="5">
        <v>41.81</v>
      </c>
      <c r="E481" s="1">
        <v>5</v>
      </c>
      <c r="F481" s="13">
        <f>InputData[[#This Row],[UNIT PRICE ($)]]*InputData[[#This Row],[QUANTITY]]</f>
        <v>209.05</v>
      </c>
      <c r="G481" s="1" t="str">
        <f>VLOOKUP(InputData[[#This Row],[CUSTOMER NAME]],Country[],2,0)</f>
        <v>Pakistan</v>
      </c>
      <c r="H481" s="1" t="str">
        <f>VLOOKUP(InputData[[#This Row],[CUSTOMER NAME]],Country[],3,0)</f>
        <v>Export</v>
      </c>
      <c r="I481" s="1" t="str">
        <f>TEXT(InputData[[#This Row],[DATE]],"mmm")</f>
        <v>Jul</v>
      </c>
      <c r="J481" s="1">
        <f>WEEKNUM(InputData[[#This Row],[DATE]])</f>
        <v>30</v>
      </c>
    </row>
    <row r="482" spans="1:10" x14ac:dyDescent="0.3">
      <c r="A482" s="3">
        <v>44399</v>
      </c>
      <c r="B482" s="6" t="s">
        <v>66</v>
      </c>
      <c r="C482" s="4" t="s">
        <v>24</v>
      </c>
      <c r="D482" s="5">
        <v>156.96</v>
      </c>
      <c r="E482" s="1">
        <v>14</v>
      </c>
      <c r="F482" s="13">
        <f>InputData[[#This Row],[UNIT PRICE ($)]]*InputData[[#This Row],[QUANTITY]]</f>
        <v>2197.44</v>
      </c>
      <c r="G482" s="1" t="str">
        <f>VLOOKUP(InputData[[#This Row],[CUSTOMER NAME]],Country[],2,0)</f>
        <v>Indonesia</v>
      </c>
      <c r="H482" s="1" t="str">
        <f>VLOOKUP(InputData[[#This Row],[CUSTOMER NAME]],Country[],3,0)</f>
        <v>Export</v>
      </c>
      <c r="I482" s="1" t="str">
        <f>TEXT(InputData[[#This Row],[DATE]],"mmm")</f>
        <v>Jul</v>
      </c>
      <c r="J482" s="1">
        <f>WEEKNUM(InputData[[#This Row],[DATE]])</f>
        <v>30</v>
      </c>
    </row>
    <row r="483" spans="1:10" x14ac:dyDescent="0.3">
      <c r="A483" s="3">
        <v>44399</v>
      </c>
      <c r="B483" s="6" t="s">
        <v>69</v>
      </c>
      <c r="C483" s="4" t="s">
        <v>32</v>
      </c>
      <c r="D483" s="5">
        <v>117.48</v>
      </c>
      <c r="E483" s="1">
        <v>27</v>
      </c>
      <c r="F483" s="13">
        <f>InputData[[#This Row],[UNIT PRICE ($)]]*InputData[[#This Row],[QUANTITY]]</f>
        <v>3171.96</v>
      </c>
      <c r="G483" s="1" t="str">
        <f>VLOOKUP(InputData[[#This Row],[CUSTOMER NAME]],Country[],2,0)</f>
        <v>India</v>
      </c>
      <c r="H483" s="1" t="str">
        <f>VLOOKUP(InputData[[#This Row],[CUSTOMER NAME]],Country[],3,0)</f>
        <v>South</v>
      </c>
      <c r="I483" s="1" t="str">
        <f>TEXT(InputData[[#This Row],[DATE]],"mmm")</f>
        <v>Jul</v>
      </c>
      <c r="J483" s="1">
        <f>WEEKNUM(InputData[[#This Row],[DATE]])</f>
        <v>30</v>
      </c>
    </row>
    <row r="484" spans="1:10" x14ac:dyDescent="0.3">
      <c r="A484" s="3">
        <v>44399</v>
      </c>
      <c r="B484" s="6" t="s">
        <v>74</v>
      </c>
      <c r="C484" s="4" t="s">
        <v>26</v>
      </c>
      <c r="D484" s="5">
        <v>24.66</v>
      </c>
      <c r="E484" s="1">
        <v>3</v>
      </c>
      <c r="F484" s="13">
        <f>InputData[[#This Row],[UNIT PRICE ($)]]*InputData[[#This Row],[QUANTITY]]</f>
        <v>73.98</v>
      </c>
      <c r="G484" s="1" t="str">
        <f>VLOOKUP(InputData[[#This Row],[CUSTOMER NAME]],Country[],2,0)</f>
        <v>Brazil</v>
      </c>
      <c r="H484" s="1" t="str">
        <f>VLOOKUP(InputData[[#This Row],[CUSTOMER NAME]],Country[],3,0)</f>
        <v>Export</v>
      </c>
      <c r="I484" s="1" t="str">
        <f>TEXT(InputData[[#This Row],[DATE]],"mmm")</f>
        <v>Jul</v>
      </c>
      <c r="J484" s="1">
        <f>WEEKNUM(InputData[[#This Row],[DATE]])</f>
        <v>30</v>
      </c>
    </row>
    <row r="485" spans="1:10" x14ac:dyDescent="0.3">
      <c r="A485" s="3">
        <v>44399</v>
      </c>
      <c r="B485" s="6" t="s">
        <v>77</v>
      </c>
      <c r="C485" s="4" t="s">
        <v>34</v>
      </c>
      <c r="D485" s="5">
        <v>58.3</v>
      </c>
      <c r="E485" s="1">
        <v>6</v>
      </c>
      <c r="F485" s="13">
        <f>InputData[[#This Row],[UNIT PRICE ($)]]*InputData[[#This Row],[QUANTITY]]</f>
        <v>349.79999999999995</v>
      </c>
      <c r="G485" s="1" t="str">
        <f>VLOOKUP(InputData[[#This Row],[CUSTOMER NAME]],Country[],2,0)</f>
        <v>India</v>
      </c>
      <c r="H485" s="1" t="str">
        <f>VLOOKUP(InputData[[#This Row],[CUSTOMER NAME]],Country[],3,0)</f>
        <v>Western</v>
      </c>
      <c r="I485" s="1" t="str">
        <f>TEXT(InputData[[#This Row],[DATE]],"mmm")</f>
        <v>Jul</v>
      </c>
      <c r="J485" s="1">
        <f>WEEKNUM(InputData[[#This Row],[DATE]])</f>
        <v>30</v>
      </c>
    </row>
    <row r="486" spans="1:10" x14ac:dyDescent="0.3">
      <c r="A486" s="3">
        <v>44400</v>
      </c>
      <c r="B486" s="6" t="s">
        <v>67</v>
      </c>
      <c r="C486" s="4" t="s">
        <v>18</v>
      </c>
      <c r="D486" s="5">
        <v>49.21</v>
      </c>
      <c r="E486" s="1">
        <v>2</v>
      </c>
      <c r="F486" s="13">
        <f>InputData[[#This Row],[UNIT PRICE ($)]]*InputData[[#This Row],[QUANTITY]]</f>
        <v>98.42</v>
      </c>
      <c r="G486" s="1" t="str">
        <f>VLOOKUP(InputData[[#This Row],[CUSTOMER NAME]],Country[],2,0)</f>
        <v>United Kingdom</v>
      </c>
      <c r="H486" s="1" t="str">
        <f>VLOOKUP(InputData[[#This Row],[CUSTOMER NAME]],Country[],3,0)</f>
        <v>Export</v>
      </c>
      <c r="I486" s="1" t="str">
        <f>TEXT(InputData[[#This Row],[DATE]],"mmm")</f>
        <v>Jul</v>
      </c>
      <c r="J486" s="1">
        <f>WEEKNUM(InputData[[#This Row],[DATE]])</f>
        <v>30</v>
      </c>
    </row>
    <row r="487" spans="1:10" x14ac:dyDescent="0.3">
      <c r="A487" s="3">
        <v>44400</v>
      </c>
      <c r="B487" s="6" t="s">
        <v>71</v>
      </c>
      <c r="C487" s="4" t="s">
        <v>43</v>
      </c>
      <c r="D487" s="5">
        <v>83.08</v>
      </c>
      <c r="E487" s="1">
        <v>9</v>
      </c>
      <c r="F487" s="13">
        <f>InputData[[#This Row],[UNIT PRICE ($)]]*InputData[[#This Row],[QUANTITY]]</f>
        <v>747.72</v>
      </c>
      <c r="G487" s="1" t="str">
        <f>VLOOKUP(InputData[[#This Row],[CUSTOMER NAME]],Country[],2,0)</f>
        <v>India</v>
      </c>
      <c r="H487" s="1" t="str">
        <f>VLOOKUP(InputData[[#This Row],[CUSTOMER NAME]],Country[],3,0)</f>
        <v>Central</v>
      </c>
      <c r="I487" s="1" t="str">
        <f>TEXT(InputData[[#This Row],[DATE]],"mmm")</f>
        <v>Jul</v>
      </c>
      <c r="J487" s="1">
        <f>WEEKNUM(InputData[[#This Row],[DATE]])</f>
        <v>30</v>
      </c>
    </row>
    <row r="488" spans="1:10" x14ac:dyDescent="0.3">
      <c r="A488" s="3">
        <v>44400</v>
      </c>
      <c r="B488" s="6" t="s">
        <v>72</v>
      </c>
      <c r="C488" s="4" t="s">
        <v>37</v>
      </c>
      <c r="D488" s="5">
        <v>85.76</v>
      </c>
      <c r="E488" s="1">
        <v>8</v>
      </c>
      <c r="F488" s="13">
        <f>InputData[[#This Row],[UNIT PRICE ($)]]*InputData[[#This Row],[QUANTITY]]</f>
        <v>686.08</v>
      </c>
      <c r="G488" s="1" t="str">
        <f>VLOOKUP(InputData[[#This Row],[CUSTOMER NAME]],Country[],2,0)</f>
        <v>Brazil</v>
      </c>
      <c r="H488" s="1" t="str">
        <f>VLOOKUP(InputData[[#This Row],[CUSTOMER NAME]],Country[],3,0)</f>
        <v>Export</v>
      </c>
      <c r="I488" s="1" t="str">
        <f>TEXT(InputData[[#This Row],[DATE]],"mmm")</f>
        <v>Jul</v>
      </c>
      <c r="J488" s="1">
        <f>WEEKNUM(InputData[[#This Row],[DATE]])</f>
        <v>30</v>
      </c>
    </row>
    <row r="489" spans="1:10" x14ac:dyDescent="0.3">
      <c r="A489" s="3">
        <v>44400</v>
      </c>
      <c r="B489" s="6" t="s">
        <v>83</v>
      </c>
      <c r="C489" s="4" t="s">
        <v>36</v>
      </c>
      <c r="D489" s="5">
        <v>96.3</v>
      </c>
      <c r="E489" s="1">
        <v>7</v>
      </c>
      <c r="F489" s="13">
        <f>InputData[[#This Row],[UNIT PRICE ($)]]*InputData[[#This Row],[QUANTITY]]</f>
        <v>674.1</v>
      </c>
      <c r="G489" s="1" t="str">
        <f>VLOOKUP(InputData[[#This Row],[CUSTOMER NAME]],Country[],2,0)</f>
        <v>India</v>
      </c>
      <c r="H489" s="1" t="str">
        <f>VLOOKUP(InputData[[#This Row],[CUSTOMER NAME]],Country[],3,0)</f>
        <v>North</v>
      </c>
      <c r="I489" s="1" t="str">
        <f>TEXT(InputData[[#This Row],[DATE]],"mmm")</f>
        <v>Jul</v>
      </c>
      <c r="J489" s="1">
        <f>WEEKNUM(InputData[[#This Row],[DATE]])</f>
        <v>30</v>
      </c>
    </row>
    <row r="490" spans="1:10" x14ac:dyDescent="0.3">
      <c r="A490" s="3">
        <v>44401</v>
      </c>
      <c r="B490" s="6" t="s">
        <v>68</v>
      </c>
      <c r="C490" s="4" t="s">
        <v>6</v>
      </c>
      <c r="D490" s="5">
        <v>85.5</v>
      </c>
      <c r="E490" s="1">
        <v>14</v>
      </c>
      <c r="F490" s="13">
        <f>InputData[[#This Row],[UNIT PRICE ($)]]*InputData[[#This Row],[QUANTITY]]</f>
        <v>1197</v>
      </c>
      <c r="G490" s="1" t="str">
        <f>VLOOKUP(InputData[[#This Row],[CUSTOMER NAME]],Country[],2,0)</f>
        <v>Russia</v>
      </c>
      <c r="H490" s="1" t="str">
        <f>VLOOKUP(InputData[[#This Row],[CUSTOMER NAME]],Country[],3,0)</f>
        <v>Export</v>
      </c>
      <c r="I490" s="1" t="str">
        <f>TEXT(InputData[[#This Row],[DATE]],"mmm")</f>
        <v>Jul</v>
      </c>
      <c r="J490" s="1">
        <f>WEEKNUM(InputData[[#This Row],[DATE]])</f>
        <v>30</v>
      </c>
    </row>
    <row r="491" spans="1:10" x14ac:dyDescent="0.3">
      <c r="A491" s="3">
        <v>44401</v>
      </c>
      <c r="B491" s="6" t="s">
        <v>73</v>
      </c>
      <c r="C491" s="4" t="s">
        <v>9</v>
      </c>
      <c r="D491" s="5">
        <v>7.8599999999999994</v>
      </c>
      <c r="E491" s="1">
        <v>4</v>
      </c>
      <c r="F491" s="13">
        <f>InputData[[#This Row],[UNIT PRICE ($)]]*InputData[[#This Row],[QUANTITY]]</f>
        <v>31.439999999999998</v>
      </c>
      <c r="G491" s="1" t="str">
        <f>VLOOKUP(InputData[[#This Row],[CUSTOMER NAME]],Country[],2,0)</f>
        <v>India</v>
      </c>
      <c r="H491" s="1" t="str">
        <f>VLOOKUP(InputData[[#This Row],[CUSTOMER NAME]],Country[],3,0)</f>
        <v>East</v>
      </c>
      <c r="I491" s="1" t="str">
        <f>TEXT(InputData[[#This Row],[DATE]],"mmm")</f>
        <v>Jul</v>
      </c>
      <c r="J491" s="1">
        <f>WEEKNUM(InputData[[#This Row],[DATE]])</f>
        <v>30</v>
      </c>
    </row>
    <row r="492" spans="1:10" x14ac:dyDescent="0.3">
      <c r="A492" s="3">
        <v>44401</v>
      </c>
      <c r="B492" s="6" t="s">
        <v>84</v>
      </c>
      <c r="C492" s="4" t="s">
        <v>27</v>
      </c>
      <c r="D492" s="5">
        <v>57.120000000000005</v>
      </c>
      <c r="E492" s="1">
        <v>1</v>
      </c>
      <c r="F492" s="13">
        <f>InputData[[#This Row],[UNIT PRICE ($)]]*InputData[[#This Row],[QUANTITY]]</f>
        <v>57.120000000000005</v>
      </c>
      <c r="G492" s="1" t="str">
        <f>VLOOKUP(InputData[[#This Row],[CUSTOMER NAME]],Country[],2,0)</f>
        <v>Ethiopia</v>
      </c>
      <c r="H492" s="1" t="str">
        <f>VLOOKUP(InputData[[#This Row],[CUSTOMER NAME]],Country[],3,0)</f>
        <v>Export</v>
      </c>
      <c r="I492" s="1" t="str">
        <f>TEXT(InputData[[#This Row],[DATE]],"mmm")</f>
        <v>Jul</v>
      </c>
      <c r="J492" s="1">
        <f>WEEKNUM(InputData[[#This Row],[DATE]])</f>
        <v>30</v>
      </c>
    </row>
    <row r="493" spans="1:10" x14ac:dyDescent="0.3">
      <c r="A493" s="3">
        <v>44402</v>
      </c>
      <c r="B493" s="6" t="s">
        <v>72</v>
      </c>
      <c r="C493" s="4" t="s">
        <v>3</v>
      </c>
      <c r="D493" s="5">
        <v>80.94</v>
      </c>
      <c r="E493" s="1">
        <v>13</v>
      </c>
      <c r="F493" s="13">
        <f>InputData[[#This Row],[UNIT PRICE ($)]]*InputData[[#This Row],[QUANTITY]]</f>
        <v>1052.22</v>
      </c>
      <c r="G493" s="1" t="str">
        <f>VLOOKUP(InputData[[#This Row],[CUSTOMER NAME]],Country[],2,0)</f>
        <v>Brazil</v>
      </c>
      <c r="H493" s="1" t="str">
        <f>VLOOKUP(InputData[[#This Row],[CUSTOMER NAME]],Country[],3,0)</f>
        <v>Export</v>
      </c>
      <c r="I493" s="1" t="str">
        <f>TEXT(InputData[[#This Row],[DATE]],"mmm")</f>
        <v>Jul</v>
      </c>
      <c r="J493" s="1">
        <f>WEEKNUM(InputData[[#This Row],[DATE]])</f>
        <v>31</v>
      </c>
    </row>
    <row r="494" spans="1:10" x14ac:dyDescent="0.3">
      <c r="A494" s="3">
        <v>44402</v>
      </c>
      <c r="B494" s="6" t="s">
        <v>82</v>
      </c>
      <c r="C494" s="4" t="s">
        <v>44</v>
      </c>
      <c r="D494" s="5">
        <v>82.08</v>
      </c>
      <c r="E494" s="1">
        <v>2</v>
      </c>
      <c r="F494" s="13">
        <f>InputData[[#This Row],[UNIT PRICE ($)]]*InputData[[#This Row],[QUANTITY]]</f>
        <v>164.16</v>
      </c>
      <c r="G494" s="1" t="str">
        <f>VLOOKUP(InputData[[#This Row],[CUSTOMER NAME]],Country[],2,0)</f>
        <v>India</v>
      </c>
      <c r="H494" s="1" t="str">
        <f>VLOOKUP(InputData[[#This Row],[CUSTOMER NAME]],Country[],3,0)</f>
        <v>Western</v>
      </c>
      <c r="I494" s="1" t="str">
        <f>TEXT(InputData[[#This Row],[DATE]],"mmm")</f>
        <v>Jul</v>
      </c>
      <c r="J494" s="1">
        <f>WEEKNUM(InputData[[#This Row],[DATE]])</f>
        <v>31</v>
      </c>
    </row>
    <row r="495" spans="1:10" x14ac:dyDescent="0.3">
      <c r="A495" s="3">
        <v>44402</v>
      </c>
      <c r="B495" s="6" t="s">
        <v>87</v>
      </c>
      <c r="C495" s="4" t="s">
        <v>17</v>
      </c>
      <c r="D495" s="5">
        <v>156.78</v>
      </c>
      <c r="E495" s="1">
        <v>12</v>
      </c>
      <c r="F495" s="13">
        <f>InputData[[#This Row],[UNIT PRICE ($)]]*InputData[[#This Row],[QUANTITY]]</f>
        <v>1881.3600000000001</v>
      </c>
      <c r="G495" s="1" t="str">
        <f>VLOOKUP(InputData[[#This Row],[CUSTOMER NAME]],Country[],2,0)</f>
        <v>France</v>
      </c>
      <c r="H495" s="1" t="str">
        <f>VLOOKUP(InputData[[#This Row],[CUSTOMER NAME]],Country[],3,0)</f>
        <v>Export</v>
      </c>
      <c r="I495" s="1" t="str">
        <f>TEXT(InputData[[#This Row],[DATE]],"mmm")</f>
        <v>Jul</v>
      </c>
      <c r="J495" s="1">
        <f>WEEKNUM(InputData[[#This Row],[DATE]])</f>
        <v>31</v>
      </c>
    </row>
    <row r="496" spans="1:10" x14ac:dyDescent="0.3">
      <c r="A496" s="3">
        <v>44403</v>
      </c>
      <c r="B496" s="6" t="s">
        <v>84</v>
      </c>
      <c r="C496" s="4" t="s">
        <v>26</v>
      </c>
      <c r="D496" s="5">
        <v>24.66</v>
      </c>
      <c r="E496" s="1">
        <v>1</v>
      </c>
      <c r="F496" s="13">
        <f>InputData[[#This Row],[UNIT PRICE ($)]]*InputData[[#This Row],[QUANTITY]]</f>
        <v>24.66</v>
      </c>
      <c r="G496" s="1" t="str">
        <f>VLOOKUP(InputData[[#This Row],[CUSTOMER NAME]],Country[],2,0)</f>
        <v>Ethiopia</v>
      </c>
      <c r="H496" s="1" t="str">
        <f>VLOOKUP(InputData[[#This Row],[CUSTOMER NAME]],Country[],3,0)</f>
        <v>Export</v>
      </c>
      <c r="I496" s="1" t="str">
        <f>TEXT(InputData[[#This Row],[DATE]],"mmm")</f>
        <v>Jul</v>
      </c>
      <c r="J496" s="1">
        <f>WEEKNUM(InputData[[#This Row],[DATE]])</f>
        <v>31</v>
      </c>
    </row>
    <row r="497" spans="1:10" x14ac:dyDescent="0.3">
      <c r="A497" s="3">
        <v>44403</v>
      </c>
      <c r="B497" s="6" t="s">
        <v>116</v>
      </c>
      <c r="C497" s="4" t="s">
        <v>3</v>
      </c>
      <c r="D497" s="5">
        <v>80.94</v>
      </c>
      <c r="E497" s="1">
        <v>10</v>
      </c>
      <c r="F497" s="13">
        <f>InputData[[#This Row],[UNIT PRICE ($)]]*InputData[[#This Row],[QUANTITY]]</f>
        <v>809.4</v>
      </c>
      <c r="G497" s="1" t="str">
        <f>VLOOKUP(InputData[[#This Row],[CUSTOMER NAME]],Country[],2,0)</f>
        <v>Germany</v>
      </c>
      <c r="H497" s="1" t="str">
        <f>VLOOKUP(InputData[[#This Row],[CUSTOMER NAME]],Country[],3,0)</f>
        <v>Export</v>
      </c>
      <c r="I497" s="1" t="str">
        <f>TEXT(InputData[[#This Row],[DATE]],"mmm")</f>
        <v>Jul</v>
      </c>
      <c r="J497" s="1">
        <f>WEEKNUM(InputData[[#This Row],[DATE]])</f>
        <v>31</v>
      </c>
    </row>
    <row r="498" spans="1:10" x14ac:dyDescent="0.3">
      <c r="A498" s="3">
        <v>44404</v>
      </c>
      <c r="B498" s="6" t="s">
        <v>70</v>
      </c>
      <c r="C498" s="4" t="s">
        <v>34</v>
      </c>
      <c r="D498" s="5">
        <v>58.3</v>
      </c>
      <c r="E498" s="1">
        <v>25</v>
      </c>
      <c r="F498" s="13">
        <f>InputData[[#This Row],[UNIT PRICE ($)]]*InputData[[#This Row],[QUANTITY]]</f>
        <v>1457.5</v>
      </c>
      <c r="G498" s="1" t="str">
        <f>VLOOKUP(InputData[[#This Row],[CUSTOMER NAME]],Country[],2,0)</f>
        <v>Mexico</v>
      </c>
      <c r="H498" s="1" t="str">
        <f>VLOOKUP(InputData[[#This Row],[CUSTOMER NAME]],Country[],3,0)</f>
        <v>Export</v>
      </c>
      <c r="I498" s="1" t="str">
        <f>TEXT(InputData[[#This Row],[DATE]],"mmm")</f>
        <v>Jul</v>
      </c>
      <c r="J498" s="1">
        <f>WEEKNUM(InputData[[#This Row],[DATE]])</f>
        <v>31</v>
      </c>
    </row>
    <row r="499" spans="1:10" x14ac:dyDescent="0.3">
      <c r="A499" s="3">
        <v>44404</v>
      </c>
      <c r="B499" s="6" t="s">
        <v>81</v>
      </c>
      <c r="C499" s="4" t="s">
        <v>36</v>
      </c>
      <c r="D499" s="5">
        <v>96.3</v>
      </c>
      <c r="E499" s="1">
        <v>38</v>
      </c>
      <c r="F499" s="13">
        <f>InputData[[#This Row],[UNIT PRICE ($)]]*InputData[[#This Row],[QUANTITY]]</f>
        <v>3659.4</v>
      </c>
      <c r="G499" s="1" t="str">
        <f>VLOOKUP(InputData[[#This Row],[CUSTOMER NAME]],Country[],2,0)</f>
        <v>India</v>
      </c>
      <c r="H499" s="1" t="str">
        <f>VLOOKUP(InputData[[#This Row],[CUSTOMER NAME]],Country[],3,0)</f>
        <v>East</v>
      </c>
      <c r="I499" s="1" t="str">
        <f>TEXT(InputData[[#This Row],[DATE]],"mmm")</f>
        <v>Jul</v>
      </c>
      <c r="J499" s="1">
        <f>WEEKNUM(InputData[[#This Row],[DATE]])</f>
        <v>31</v>
      </c>
    </row>
    <row r="500" spans="1:10" x14ac:dyDescent="0.3">
      <c r="A500" s="3">
        <v>44406</v>
      </c>
      <c r="B500" s="6" t="s">
        <v>60</v>
      </c>
      <c r="C500" s="4" t="s">
        <v>30</v>
      </c>
      <c r="D500" s="5">
        <v>201.28</v>
      </c>
      <c r="E500" s="1">
        <v>37</v>
      </c>
      <c r="F500" s="13">
        <f>InputData[[#This Row],[UNIT PRICE ($)]]*InputData[[#This Row],[QUANTITY]]</f>
        <v>7447.36</v>
      </c>
      <c r="G500" s="1" t="str">
        <f>VLOOKUP(InputData[[#This Row],[CUSTOMER NAME]],Country[],2,0)</f>
        <v>Nigeria</v>
      </c>
      <c r="H500" s="1" t="str">
        <f>VLOOKUP(InputData[[#This Row],[CUSTOMER NAME]],Country[],3,0)</f>
        <v>Export</v>
      </c>
      <c r="I500" s="1" t="str">
        <f>TEXT(InputData[[#This Row],[DATE]],"mmm")</f>
        <v>Jul</v>
      </c>
      <c r="J500" s="1">
        <f>WEEKNUM(InputData[[#This Row],[DATE]])</f>
        <v>31</v>
      </c>
    </row>
    <row r="501" spans="1:10" x14ac:dyDescent="0.3">
      <c r="A501" s="3">
        <v>44406</v>
      </c>
      <c r="B501" s="6" t="s">
        <v>73</v>
      </c>
      <c r="C501" s="4" t="s">
        <v>44</v>
      </c>
      <c r="D501" s="5">
        <v>82.08</v>
      </c>
      <c r="E501" s="1">
        <v>15</v>
      </c>
      <c r="F501" s="13">
        <f>InputData[[#This Row],[UNIT PRICE ($)]]*InputData[[#This Row],[QUANTITY]]</f>
        <v>1231.2</v>
      </c>
      <c r="G501" s="1" t="str">
        <f>VLOOKUP(InputData[[#This Row],[CUSTOMER NAME]],Country[],2,0)</f>
        <v>India</v>
      </c>
      <c r="H501" s="1" t="str">
        <f>VLOOKUP(InputData[[#This Row],[CUSTOMER NAME]],Country[],3,0)</f>
        <v>East</v>
      </c>
      <c r="I501" s="1" t="str">
        <f>TEXT(InputData[[#This Row],[DATE]],"mmm")</f>
        <v>Jul</v>
      </c>
      <c r="J501" s="1">
        <f>WEEKNUM(InputData[[#This Row],[DATE]])</f>
        <v>31</v>
      </c>
    </row>
    <row r="502" spans="1:10" x14ac:dyDescent="0.3">
      <c r="A502" s="3">
        <v>44407</v>
      </c>
      <c r="B502" s="6" t="s">
        <v>71</v>
      </c>
      <c r="C502" s="4" t="s">
        <v>6</v>
      </c>
      <c r="D502" s="5">
        <v>85.5</v>
      </c>
      <c r="E502" s="1">
        <v>25</v>
      </c>
      <c r="F502" s="13">
        <f>InputData[[#This Row],[UNIT PRICE ($)]]*InputData[[#This Row],[QUANTITY]]</f>
        <v>2137.5</v>
      </c>
      <c r="G502" s="1" t="str">
        <f>VLOOKUP(InputData[[#This Row],[CUSTOMER NAME]],Country[],2,0)</f>
        <v>India</v>
      </c>
      <c r="H502" s="1" t="str">
        <f>VLOOKUP(InputData[[#This Row],[CUSTOMER NAME]],Country[],3,0)</f>
        <v>Central</v>
      </c>
      <c r="I502" s="1" t="str">
        <f>TEXT(InputData[[#This Row],[DATE]],"mmm")</f>
        <v>Jul</v>
      </c>
      <c r="J502" s="1">
        <f>WEEKNUM(InputData[[#This Row],[DATE]])</f>
        <v>31</v>
      </c>
    </row>
    <row r="503" spans="1:10" x14ac:dyDescent="0.3">
      <c r="A503" s="3">
        <v>44407</v>
      </c>
      <c r="B503" s="6" t="s">
        <v>87</v>
      </c>
      <c r="C503" s="4" t="s">
        <v>36</v>
      </c>
      <c r="D503" s="5">
        <v>96.3</v>
      </c>
      <c r="E503" s="1">
        <v>12</v>
      </c>
      <c r="F503" s="13">
        <f>InputData[[#This Row],[UNIT PRICE ($)]]*InputData[[#This Row],[QUANTITY]]</f>
        <v>1155.5999999999999</v>
      </c>
      <c r="G503" s="1" t="str">
        <f>VLOOKUP(InputData[[#This Row],[CUSTOMER NAME]],Country[],2,0)</f>
        <v>France</v>
      </c>
      <c r="H503" s="1" t="str">
        <f>VLOOKUP(InputData[[#This Row],[CUSTOMER NAME]],Country[],3,0)</f>
        <v>Export</v>
      </c>
      <c r="I503" s="1" t="str">
        <f>TEXT(InputData[[#This Row],[DATE]],"mmm")</f>
        <v>Jul</v>
      </c>
      <c r="J503" s="1">
        <f>WEEKNUM(InputData[[#This Row],[DATE]])</f>
        <v>31</v>
      </c>
    </row>
    <row r="504" spans="1:10" x14ac:dyDescent="0.3">
      <c r="A504" s="3">
        <v>44408</v>
      </c>
      <c r="B504" s="6" t="s">
        <v>69</v>
      </c>
      <c r="C504" s="4" t="s">
        <v>12</v>
      </c>
      <c r="D504" s="5">
        <v>94.17</v>
      </c>
      <c r="E504" s="1">
        <v>12</v>
      </c>
      <c r="F504" s="13">
        <f>InputData[[#This Row],[UNIT PRICE ($)]]*InputData[[#This Row],[QUANTITY]]</f>
        <v>1130.04</v>
      </c>
      <c r="G504" s="1" t="str">
        <f>VLOOKUP(InputData[[#This Row],[CUSTOMER NAME]],Country[],2,0)</f>
        <v>India</v>
      </c>
      <c r="H504" s="1" t="str">
        <f>VLOOKUP(InputData[[#This Row],[CUSTOMER NAME]],Country[],3,0)</f>
        <v>South</v>
      </c>
      <c r="I504" s="1" t="str">
        <f>TEXT(InputData[[#This Row],[DATE]],"mmm")</f>
        <v>Jul</v>
      </c>
      <c r="J504" s="1">
        <f>WEEKNUM(InputData[[#This Row],[DATE]])</f>
        <v>31</v>
      </c>
    </row>
    <row r="505" spans="1:10" x14ac:dyDescent="0.3">
      <c r="A505" s="3">
        <v>44408</v>
      </c>
      <c r="B505" s="6" t="s">
        <v>83</v>
      </c>
      <c r="C505" s="4" t="s">
        <v>42</v>
      </c>
      <c r="D505" s="5">
        <v>162</v>
      </c>
      <c r="E505" s="1">
        <v>31</v>
      </c>
      <c r="F505" s="13">
        <f>InputData[[#This Row],[UNIT PRICE ($)]]*InputData[[#This Row],[QUANTITY]]</f>
        <v>5022</v>
      </c>
      <c r="G505" s="1" t="str">
        <f>VLOOKUP(InputData[[#This Row],[CUSTOMER NAME]],Country[],2,0)</f>
        <v>India</v>
      </c>
      <c r="H505" s="1" t="str">
        <f>VLOOKUP(InputData[[#This Row],[CUSTOMER NAME]],Country[],3,0)</f>
        <v>North</v>
      </c>
      <c r="I505" s="1" t="str">
        <f>TEXT(InputData[[#This Row],[DATE]],"mmm")</f>
        <v>Jul</v>
      </c>
      <c r="J505" s="1">
        <f>WEEKNUM(InputData[[#This Row],[DATE]])</f>
        <v>31</v>
      </c>
    </row>
    <row r="506" spans="1:10" x14ac:dyDescent="0.3">
      <c r="A506" s="3">
        <v>44409</v>
      </c>
      <c r="B506" s="6" t="s">
        <v>88</v>
      </c>
      <c r="C506" s="4" t="s">
        <v>1</v>
      </c>
      <c r="D506" s="5">
        <v>103.88</v>
      </c>
      <c r="E506" s="1">
        <v>11</v>
      </c>
      <c r="F506" s="13">
        <f>InputData[[#This Row],[UNIT PRICE ($)]]*InputData[[#This Row],[QUANTITY]]</f>
        <v>1142.6799999999998</v>
      </c>
      <c r="G506" s="1" t="str">
        <f>VLOOKUP(InputData[[#This Row],[CUSTOMER NAME]],Country[],2,0)</f>
        <v>India</v>
      </c>
      <c r="H506" s="1" t="str">
        <f>VLOOKUP(InputData[[#This Row],[CUSTOMER NAME]],Country[],3,0)</f>
        <v>South</v>
      </c>
      <c r="I506" s="1" t="str">
        <f>TEXT(InputData[[#This Row],[DATE]],"mmm")</f>
        <v>Aug</v>
      </c>
      <c r="J506" s="1">
        <f>WEEKNUM(InputData[[#This Row],[DATE]])</f>
        <v>32</v>
      </c>
    </row>
    <row r="507" spans="1:10" x14ac:dyDescent="0.3">
      <c r="A507" s="3">
        <v>44410</v>
      </c>
      <c r="B507" s="6" t="s">
        <v>75</v>
      </c>
      <c r="C507" s="4" t="s">
        <v>23</v>
      </c>
      <c r="D507" s="5">
        <v>149.46</v>
      </c>
      <c r="E507" s="1">
        <v>3</v>
      </c>
      <c r="F507" s="13">
        <f>InputData[[#This Row],[UNIT PRICE ($)]]*InputData[[#This Row],[QUANTITY]]</f>
        <v>448.38</v>
      </c>
      <c r="G507" s="1" t="str">
        <f>VLOOKUP(InputData[[#This Row],[CUSTOMER NAME]],Country[],2,0)</f>
        <v>Russia</v>
      </c>
      <c r="H507" s="1" t="str">
        <f>VLOOKUP(InputData[[#This Row],[CUSTOMER NAME]],Country[],3,0)</f>
        <v>Export</v>
      </c>
      <c r="I507" s="1" t="str">
        <f>TEXT(InputData[[#This Row],[DATE]],"mmm")</f>
        <v>Aug</v>
      </c>
      <c r="J507" s="1">
        <f>WEEKNUM(InputData[[#This Row],[DATE]])</f>
        <v>32</v>
      </c>
    </row>
    <row r="508" spans="1:10" x14ac:dyDescent="0.3">
      <c r="A508" s="3">
        <v>44411</v>
      </c>
      <c r="B508" s="6" t="s">
        <v>67</v>
      </c>
      <c r="C508" s="4" t="s">
        <v>34</v>
      </c>
      <c r="D508" s="5">
        <v>58.3</v>
      </c>
      <c r="E508" s="1">
        <v>12</v>
      </c>
      <c r="F508" s="13">
        <f>InputData[[#This Row],[UNIT PRICE ($)]]*InputData[[#This Row],[QUANTITY]]</f>
        <v>699.59999999999991</v>
      </c>
      <c r="G508" s="1" t="str">
        <f>VLOOKUP(InputData[[#This Row],[CUSTOMER NAME]],Country[],2,0)</f>
        <v>United Kingdom</v>
      </c>
      <c r="H508" s="1" t="str">
        <f>VLOOKUP(InputData[[#This Row],[CUSTOMER NAME]],Country[],3,0)</f>
        <v>Export</v>
      </c>
      <c r="I508" s="1" t="str">
        <f>TEXT(InputData[[#This Row],[DATE]],"mmm")</f>
        <v>Aug</v>
      </c>
      <c r="J508" s="1">
        <f>WEEKNUM(InputData[[#This Row],[DATE]])</f>
        <v>32</v>
      </c>
    </row>
    <row r="509" spans="1:10" x14ac:dyDescent="0.3">
      <c r="A509" s="3">
        <v>44411</v>
      </c>
      <c r="B509" s="6" t="s">
        <v>80</v>
      </c>
      <c r="C509" s="4" t="s">
        <v>22</v>
      </c>
      <c r="D509" s="5">
        <v>141.57</v>
      </c>
      <c r="E509" s="1">
        <v>13</v>
      </c>
      <c r="F509" s="13">
        <f>InputData[[#This Row],[UNIT PRICE ($)]]*InputData[[#This Row],[QUANTITY]]</f>
        <v>1840.4099999999999</v>
      </c>
      <c r="G509" s="1" t="str">
        <f>VLOOKUP(InputData[[#This Row],[CUSTOMER NAME]],Country[],2,0)</f>
        <v>South Africa</v>
      </c>
      <c r="H509" s="1" t="str">
        <f>VLOOKUP(InputData[[#This Row],[CUSTOMER NAME]],Country[],3,0)</f>
        <v>Export</v>
      </c>
      <c r="I509" s="1" t="str">
        <f>TEXT(InputData[[#This Row],[DATE]],"mmm")</f>
        <v>Aug</v>
      </c>
      <c r="J509" s="1">
        <f>WEEKNUM(InputData[[#This Row],[DATE]])</f>
        <v>32</v>
      </c>
    </row>
    <row r="510" spans="1:10" x14ac:dyDescent="0.3">
      <c r="A510" s="3">
        <v>44411</v>
      </c>
      <c r="B510" s="6" t="s">
        <v>80</v>
      </c>
      <c r="C510" s="4" t="s">
        <v>12</v>
      </c>
      <c r="D510" s="5">
        <v>94.17</v>
      </c>
      <c r="E510" s="1">
        <v>5</v>
      </c>
      <c r="F510" s="13">
        <f>InputData[[#This Row],[UNIT PRICE ($)]]*InputData[[#This Row],[QUANTITY]]</f>
        <v>470.85</v>
      </c>
      <c r="G510" s="1" t="str">
        <f>VLOOKUP(InputData[[#This Row],[CUSTOMER NAME]],Country[],2,0)</f>
        <v>South Africa</v>
      </c>
      <c r="H510" s="1" t="str">
        <f>VLOOKUP(InputData[[#This Row],[CUSTOMER NAME]],Country[],3,0)</f>
        <v>Export</v>
      </c>
      <c r="I510" s="1" t="str">
        <f>TEXT(InputData[[#This Row],[DATE]],"mmm")</f>
        <v>Aug</v>
      </c>
      <c r="J510" s="1">
        <f>WEEKNUM(InputData[[#This Row],[DATE]])</f>
        <v>32</v>
      </c>
    </row>
    <row r="511" spans="1:10" x14ac:dyDescent="0.3">
      <c r="A511" s="3">
        <v>44411</v>
      </c>
      <c r="B511" s="6" t="s">
        <v>116</v>
      </c>
      <c r="C511" s="4" t="s">
        <v>14</v>
      </c>
      <c r="D511" s="5">
        <v>146.72</v>
      </c>
      <c r="E511" s="1">
        <v>8</v>
      </c>
      <c r="F511" s="13">
        <f>InputData[[#This Row],[UNIT PRICE ($)]]*InputData[[#This Row],[QUANTITY]]</f>
        <v>1173.76</v>
      </c>
      <c r="G511" s="1" t="str">
        <f>VLOOKUP(InputData[[#This Row],[CUSTOMER NAME]],Country[],2,0)</f>
        <v>Germany</v>
      </c>
      <c r="H511" s="1" t="str">
        <f>VLOOKUP(InputData[[#This Row],[CUSTOMER NAME]],Country[],3,0)</f>
        <v>Export</v>
      </c>
      <c r="I511" s="1" t="str">
        <f>TEXT(InputData[[#This Row],[DATE]],"mmm")</f>
        <v>Aug</v>
      </c>
      <c r="J511" s="1">
        <f>WEEKNUM(InputData[[#This Row],[DATE]])</f>
        <v>32</v>
      </c>
    </row>
    <row r="512" spans="1:10" x14ac:dyDescent="0.3">
      <c r="A512" s="3">
        <v>44412</v>
      </c>
      <c r="B512" s="6" t="s">
        <v>61</v>
      </c>
      <c r="C512" s="4" t="s">
        <v>26</v>
      </c>
      <c r="D512" s="5">
        <v>24.66</v>
      </c>
      <c r="E512" s="1">
        <v>16</v>
      </c>
      <c r="F512" s="13">
        <f>InputData[[#This Row],[UNIT PRICE ($)]]*InputData[[#This Row],[QUANTITY]]</f>
        <v>394.56</v>
      </c>
      <c r="G512" s="1" t="str">
        <f>VLOOKUP(InputData[[#This Row],[CUSTOMER NAME]],Country[],2,0)</f>
        <v>Bangladesh</v>
      </c>
      <c r="H512" s="1" t="str">
        <f>VLOOKUP(InputData[[#This Row],[CUSTOMER NAME]],Country[],3,0)</f>
        <v>Export</v>
      </c>
      <c r="I512" s="1" t="str">
        <f>TEXT(InputData[[#This Row],[DATE]],"mmm")</f>
        <v>Aug</v>
      </c>
      <c r="J512" s="1">
        <f>WEEKNUM(InputData[[#This Row],[DATE]])</f>
        <v>32</v>
      </c>
    </row>
    <row r="513" spans="1:10" x14ac:dyDescent="0.3">
      <c r="A513" s="3">
        <v>44413</v>
      </c>
      <c r="B513" s="6" t="s">
        <v>70</v>
      </c>
      <c r="C513" s="4" t="s">
        <v>28</v>
      </c>
      <c r="D513" s="5">
        <v>41.81</v>
      </c>
      <c r="E513" s="1">
        <v>14</v>
      </c>
      <c r="F513" s="13">
        <f>InputData[[#This Row],[UNIT PRICE ($)]]*InputData[[#This Row],[QUANTITY]]</f>
        <v>585.34</v>
      </c>
      <c r="G513" s="1" t="str">
        <f>VLOOKUP(InputData[[#This Row],[CUSTOMER NAME]],Country[],2,0)</f>
        <v>Mexico</v>
      </c>
      <c r="H513" s="1" t="str">
        <f>VLOOKUP(InputData[[#This Row],[CUSTOMER NAME]],Country[],3,0)</f>
        <v>Export</v>
      </c>
      <c r="I513" s="1" t="str">
        <f>TEXT(InputData[[#This Row],[DATE]],"mmm")</f>
        <v>Aug</v>
      </c>
      <c r="J513" s="1">
        <f>WEEKNUM(InputData[[#This Row],[DATE]])</f>
        <v>32</v>
      </c>
    </row>
    <row r="514" spans="1:10" x14ac:dyDescent="0.3">
      <c r="A514" s="3">
        <v>44414</v>
      </c>
      <c r="B514" s="6" t="s">
        <v>64</v>
      </c>
      <c r="C514" s="4" t="s">
        <v>37</v>
      </c>
      <c r="D514" s="5">
        <v>85.76</v>
      </c>
      <c r="E514" s="1">
        <v>1</v>
      </c>
      <c r="F514" s="13">
        <f>InputData[[#This Row],[UNIT PRICE ($)]]*InputData[[#This Row],[QUANTITY]]</f>
        <v>85.76</v>
      </c>
      <c r="G514" s="1" t="str">
        <f>VLOOKUP(InputData[[#This Row],[CUSTOMER NAME]],Country[],2,0)</f>
        <v>India</v>
      </c>
      <c r="H514" s="1" t="str">
        <f>VLOOKUP(InputData[[#This Row],[CUSTOMER NAME]],Country[],3,0)</f>
        <v>Northeast</v>
      </c>
      <c r="I514" s="1" t="str">
        <f>TEXT(InputData[[#This Row],[DATE]],"mmm")</f>
        <v>Aug</v>
      </c>
      <c r="J514" s="1">
        <f>WEEKNUM(InputData[[#This Row],[DATE]])</f>
        <v>32</v>
      </c>
    </row>
    <row r="515" spans="1:10" x14ac:dyDescent="0.3">
      <c r="A515" s="3">
        <v>44414</v>
      </c>
      <c r="B515" s="6" t="s">
        <v>80</v>
      </c>
      <c r="C515" s="4" t="s">
        <v>16</v>
      </c>
      <c r="D515" s="5">
        <v>16.64</v>
      </c>
      <c r="E515" s="1">
        <v>9</v>
      </c>
      <c r="F515" s="13">
        <f>InputData[[#This Row],[UNIT PRICE ($)]]*InputData[[#This Row],[QUANTITY]]</f>
        <v>149.76</v>
      </c>
      <c r="G515" s="1" t="str">
        <f>VLOOKUP(InputData[[#This Row],[CUSTOMER NAME]],Country[],2,0)</f>
        <v>South Africa</v>
      </c>
      <c r="H515" s="1" t="str">
        <f>VLOOKUP(InputData[[#This Row],[CUSTOMER NAME]],Country[],3,0)</f>
        <v>Export</v>
      </c>
      <c r="I515" s="1" t="str">
        <f>TEXT(InputData[[#This Row],[DATE]],"mmm")</f>
        <v>Aug</v>
      </c>
      <c r="J515" s="1">
        <f>WEEKNUM(InputData[[#This Row],[DATE]])</f>
        <v>32</v>
      </c>
    </row>
    <row r="516" spans="1:10" x14ac:dyDescent="0.3">
      <c r="A516" s="3">
        <v>44416</v>
      </c>
      <c r="B516" s="6" t="s">
        <v>63</v>
      </c>
      <c r="C516" s="4" t="s">
        <v>21</v>
      </c>
      <c r="D516" s="5">
        <v>162.54</v>
      </c>
      <c r="E516" s="1">
        <v>11</v>
      </c>
      <c r="F516" s="13">
        <f>InputData[[#This Row],[UNIT PRICE ($)]]*InputData[[#This Row],[QUANTITY]]</f>
        <v>1787.9399999999998</v>
      </c>
      <c r="G516" s="1" t="str">
        <f>VLOOKUP(InputData[[#This Row],[CUSTOMER NAME]],Country[],2,0)</f>
        <v>Saudi Arabia</v>
      </c>
      <c r="H516" s="1" t="str">
        <f>VLOOKUP(InputData[[#This Row],[CUSTOMER NAME]],Country[],3,0)</f>
        <v>Export</v>
      </c>
      <c r="I516" s="1" t="str">
        <f>TEXT(InputData[[#This Row],[DATE]],"mmm")</f>
        <v>Aug</v>
      </c>
      <c r="J516" s="1">
        <f>WEEKNUM(InputData[[#This Row],[DATE]])</f>
        <v>33</v>
      </c>
    </row>
    <row r="517" spans="1:10" x14ac:dyDescent="0.3">
      <c r="A517" s="3">
        <v>44416</v>
      </c>
      <c r="B517" s="6" t="s">
        <v>71</v>
      </c>
      <c r="C517" s="4" t="s">
        <v>32</v>
      </c>
      <c r="D517" s="5">
        <v>117.48</v>
      </c>
      <c r="E517" s="1">
        <v>12</v>
      </c>
      <c r="F517" s="13">
        <f>InputData[[#This Row],[UNIT PRICE ($)]]*InputData[[#This Row],[QUANTITY]]</f>
        <v>1409.76</v>
      </c>
      <c r="G517" s="1" t="str">
        <f>VLOOKUP(InputData[[#This Row],[CUSTOMER NAME]],Country[],2,0)</f>
        <v>India</v>
      </c>
      <c r="H517" s="1" t="str">
        <f>VLOOKUP(InputData[[#This Row],[CUSTOMER NAME]],Country[],3,0)</f>
        <v>Central</v>
      </c>
      <c r="I517" s="1" t="str">
        <f>TEXT(InputData[[#This Row],[DATE]],"mmm")</f>
        <v>Aug</v>
      </c>
      <c r="J517" s="1">
        <f>WEEKNUM(InputData[[#This Row],[DATE]])</f>
        <v>33</v>
      </c>
    </row>
    <row r="518" spans="1:10" x14ac:dyDescent="0.3">
      <c r="A518" s="3">
        <v>44416</v>
      </c>
      <c r="B518" s="6" t="s">
        <v>74</v>
      </c>
      <c r="C518" s="4" t="s">
        <v>15</v>
      </c>
      <c r="D518" s="5">
        <v>15.719999999999999</v>
      </c>
      <c r="E518" s="1">
        <v>38</v>
      </c>
      <c r="F518" s="13">
        <f>InputData[[#This Row],[UNIT PRICE ($)]]*InputData[[#This Row],[QUANTITY]]</f>
        <v>597.3599999999999</v>
      </c>
      <c r="G518" s="1" t="str">
        <f>VLOOKUP(InputData[[#This Row],[CUSTOMER NAME]],Country[],2,0)</f>
        <v>Brazil</v>
      </c>
      <c r="H518" s="1" t="str">
        <f>VLOOKUP(InputData[[#This Row],[CUSTOMER NAME]],Country[],3,0)</f>
        <v>Export</v>
      </c>
      <c r="I518" s="1" t="str">
        <f>TEXT(InputData[[#This Row],[DATE]],"mmm")</f>
        <v>Aug</v>
      </c>
      <c r="J518" s="1">
        <f>WEEKNUM(InputData[[#This Row],[DATE]])</f>
        <v>33</v>
      </c>
    </row>
    <row r="519" spans="1:10" x14ac:dyDescent="0.3">
      <c r="A519" s="3">
        <v>44416</v>
      </c>
      <c r="B519" s="6" t="s">
        <v>78</v>
      </c>
      <c r="C519" s="4" t="s">
        <v>16</v>
      </c>
      <c r="D519" s="5">
        <v>16.64</v>
      </c>
      <c r="E519" s="1">
        <v>2</v>
      </c>
      <c r="F519" s="13">
        <f>InputData[[#This Row],[UNIT PRICE ($)]]*InputData[[#This Row],[QUANTITY]]</f>
        <v>33.28</v>
      </c>
      <c r="G519" s="1" t="str">
        <f>VLOOKUP(InputData[[#This Row],[CUSTOMER NAME]],Country[],2,0)</f>
        <v>India</v>
      </c>
      <c r="H519" s="1" t="str">
        <f>VLOOKUP(InputData[[#This Row],[CUSTOMER NAME]],Country[],3,0)</f>
        <v>Central</v>
      </c>
      <c r="I519" s="1" t="str">
        <f>TEXT(InputData[[#This Row],[DATE]],"mmm")</f>
        <v>Aug</v>
      </c>
      <c r="J519" s="1">
        <f>WEEKNUM(InputData[[#This Row],[DATE]])</f>
        <v>33</v>
      </c>
    </row>
    <row r="520" spans="1:10" x14ac:dyDescent="0.3">
      <c r="A520" s="3">
        <v>44418</v>
      </c>
      <c r="B520" s="6" t="s">
        <v>109</v>
      </c>
      <c r="C520" s="4" t="s">
        <v>38</v>
      </c>
      <c r="D520" s="5">
        <v>79.92</v>
      </c>
      <c r="E520" s="1">
        <v>38</v>
      </c>
      <c r="F520" s="13">
        <f>InputData[[#This Row],[UNIT PRICE ($)]]*InputData[[#This Row],[QUANTITY]]</f>
        <v>3036.96</v>
      </c>
      <c r="G520" s="1" t="str">
        <f>VLOOKUP(InputData[[#This Row],[CUSTOMER NAME]],Country[],2,0)</f>
        <v>Pakistan</v>
      </c>
      <c r="H520" s="1" t="str">
        <f>VLOOKUP(InputData[[#This Row],[CUSTOMER NAME]],Country[],3,0)</f>
        <v>Export</v>
      </c>
      <c r="I520" s="1" t="str">
        <f>TEXT(InputData[[#This Row],[DATE]],"mmm")</f>
        <v>Aug</v>
      </c>
      <c r="J520" s="1">
        <f>WEEKNUM(InputData[[#This Row],[DATE]])</f>
        <v>33</v>
      </c>
    </row>
    <row r="521" spans="1:10" x14ac:dyDescent="0.3">
      <c r="A521" s="3">
        <v>44418</v>
      </c>
      <c r="B521" s="6" t="s">
        <v>84</v>
      </c>
      <c r="C521" s="4" t="s">
        <v>5</v>
      </c>
      <c r="D521" s="5">
        <v>155.61000000000001</v>
      </c>
      <c r="E521" s="1">
        <v>4</v>
      </c>
      <c r="F521" s="13">
        <f>InputData[[#This Row],[UNIT PRICE ($)]]*InputData[[#This Row],[QUANTITY]]</f>
        <v>622.44000000000005</v>
      </c>
      <c r="G521" s="1" t="str">
        <f>VLOOKUP(InputData[[#This Row],[CUSTOMER NAME]],Country[],2,0)</f>
        <v>Ethiopia</v>
      </c>
      <c r="H521" s="1" t="str">
        <f>VLOOKUP(InputData[[#This Row],[CUSTOMER NAME]],Country[],3,0)</f>
        <v>Export</v>
      </c>
      <c r="I521" s="1" t="str">
        <f>TEXT(InputData[[#This Row],[DATE]],"mmm")</f>
        <v>Aug</v>
      </c>
      <c r="J521" s="1">
        <f>WEEKNUM(InputData[[#This Row],[DATE]])</f>
        <v>33</v>
      </c>
    </row>
    <row r="522" spans="1:10" x14ac:dyDescent="0.3">
      <c r="A522" s="3">
        <v>44418</v>
      </c>
      <c r="B522" s="6" t="s">
        <v>88</v>
      </c>
      <c r="C522" s="4" t="s">
        <v>44</v>
      </c>
      <c r="D522" s="5">
        <v>82.08</v>
      </c>
      <c r="E522" s="1">
        <v>10</v>
      </c>
      <c r="F522" s="13">
        <f>InputData[[#This Row],[UNIT PRICE ($)]]*InputData[[#This Row],[QUANTITY]]</f>
        <v>820.8</v>
      </c>
      <c r="G522" s="1" t="str">
        <f>VLOOKUP(InputData[[#This Row],[CUSTOMER NAME]],Country[],2,0)</f>
        <v>India</v>
      </c>
      <c r="H522" s="1" t="str">
        <f>VLOOKUP(InputData[[#This Row],[CUSTOMER NAME]],Country[],3,0)</f>
        <v>South</v>
      </c>
      <c r="I522" s="1" t="str">
        <f>TEXT(InputData[[#This Row],[DATE]],"mmm")</f>
        <v>Aug</v>
      </c>
      <c r="J522" s="1">
        <f>WEEKNUM(InputData[[#This Row],[DATE]])</f>
        <v>33</v>
      </c>
    </row>
    <row r="523" spans="1:10" x14ac:dyDescent="0.3">
      <c r="A523" s="3">
        <v>44418</v>
      </c>
      <c r="B523" s="6" t="s">
        <v>89</v>
      </c>
      <c r="C523" s="4" t="s">
        <v>6</v>
      </c>
      <c r="D523" s="5">
        <v>85.5</v>
      </c>
      <c r="E523" s="1">
        <v>6</v>
      </c>
      <c r="F523" s="13">
        <f>InputData[[#This Row],[UNIT PRICE ($)]]*InputData[[#This Row],[QUANTITY]]</f>
        <v>513</v>
      </c>
      <c r="G523" s="1" t="str">
        <f>VLOOKUP(InputData[[#This Row],[CUSTOMER NAME]],Country[],2,0)</f>
        <v>Mexico</v>
      </c>
      <c r="H523" s="1" t="str">
        <f>VLOOKUP(InputData[[#This Row],[CUSTOMER NAME]],Country[],3,0)</f>
        <v>Export</v>
      </c>
      <c r="I523" s="1" t="str">
        <f>TEXT(InputData[[#This Row],[DATE]],"mmm")</f>
        <v>Aug</v>
      </c>
      <c r="J523" s="1">
        <f>WEEKNUM(InputData[[#This Row],[DATE]])</f>
        <v>33</v>
      </c>
    </row>
    <row r="524" spans="1:10" x14ac:dyDescent="0.3">
      <c r="A524" s="3">
        <v>44419</v>
      </c>
      <c r="B524" s="6" t="s">
        <v>73</v>
      </c>
      <c r="C524" s="4" t="s">
        <v>23</v>
      </c>
      <c r="D524" s="5">
        <v>149.46</v>
      </c>
      <c r="E524" s="1">
        <v>4</v>
      </c>
      <c r="F524" s="13">
        <f>InputData[[#This Row],[UNIT PRICE ($)]]*InputData[[#This Row],[QUANTITY]]</f>
        <v>597.84</v>
      </c>
      <c r="G524" s="1" t="str">
        <f>VLOOKUP(InputData[[#This Row],[CUSTOMER NAME]],Country[],2,0)</f>
        <v>India</v>
      </c>
      <c r="H524" s="1" t="str">
        <f>VLOOKUP(InputData[[#This Row],[CUSTOMER NAME]],Country[],3,0)</f>
        <v>East</v>
      </c>
      <c r="I524" s="1" t="str">
        <f>TEXT(InputData[[#This Row],[DATE]],"mmm")</f>
        <v>Aug</v>
      </c>
      <c r="J524" s="1">
        <f>WEEKNUM(InputData[[#This Row],[DATE]])</f>
        <v>33</v>
      </c>
    </row>
    <row r="525" spans="1:10" x14ac:dyDescent="0.3">
      <c r="A525" s="3">
        <v>44419</v>
      </c>
      <c r="B525" s="6" t="s">
        <v>76</v>
      </c>
      <c r="C525" s="4" t="s">
        <v>30</v>
      </c>
      <c r="D525" s="5">
        <v>201.28</v>
      </c>
      <c r="E525" s="1">
        <v>20</v>
      </c>
      <c r="F525" s="13">
        <f>InputData[[#This Row],[UNIT PRICE ($)]]*InputData[[#This Row],[QUANTITY]]</f>
        <v>4025.6</v>
      </c>
      <c r="G525" s="1" t="str">
        <f>VLOOKUP(InputData[[#This Row],[CUSTOMER NAME]],Country[],2,0)</f>
        <v>Saudi Arabia</v>
      </c>
      <c r="H525" s="1" t="str">
        <f>VLOOKUP(InputData[[#This Row],[CUSTOMER NAME]],Country[],3,0)</f>
        <v>Export</v>
      </c>
      <c r="I525" s="1" t="str">
        <f>TEXT(InputData[[#This Row],[DATE]],"mmm")</f>
        <v>Aug</v>
      </c>
      <c r="J525" s="1">
        <f>WEEKNUM(InputData[[#This Row],[DATE]])</f>
        <v>33</v>
      </c>
    </row>
    <row r="526" spans="1:10" x14ac:dyDescent="0.3">
      <c r="A526" s="3">
        <v>44421</v>
      </c>
      <c r="B526" s="6" t="s">
        <v>73</v>
      </c>
      <c r="C526" s="4" t="s">
        <v>11</v>
      </c>
      <c r="D526" s="5">
        <v>48.4</v>
      </c>
      <c r="E526" s="1">
        <v>13</v>
      </c>
      <c r="F526" s="13">
        <f>InputData[[#This Row],[UNIT PRICE ($)]]*InputData[[#This Row],[QUANTITY]]</f>
        <v>629.19999999999993</v>
      </c>
      <c r="G526" s="1" t="str">
        <f>VLOOKUP(InputData[[#This Row],[CUSTOMER NAME]],Country[],2,0)</f>
        <v>India</v>
      </c>
      <c r="H526" s="1" t="str">
        <f>VLOOKUP(InputData[[#This Row],[CUSTOMER NAME]],Country[],3,0)</f>
        <v>East</v>
      </c>
      <c r="I526" s="1" t="str">
        <f>TEXT(InputData[[#This Row],[DATE]],"mmm")</f>
        <v>Aug</v>
      </c>
      <c r="J526" s="1">
        <f>WEEKNUM(InputData[[#This Row],[DATE]])</f>
        <v>33</v>
      </c>
    </row>
    <row r="527" spans="1:10" x14ac:dyDescent="0.3">
      <c r="A527" s="3">
        <v>44421</v>
      </c>
      <c r="B527" s="6" t="s">
        <v>85</v>
      </c>
      <c r="C527" s="4" t="s">
        <v>27</v>
      </c>
      <c r="D527" s="5">
        <v>57.120000000000005</v>
      </c>
      <c r="E527" s="1">
        <v>9</v>
      </c>
      <c r="F527" s="13">
        <f>InputData[[#This Row],[UNIT PRICE ($)]]*InputData[[#This Row],[QUANTITY]]</f>
        <v>514.08000000000004</v>
      </c>
      <c r="G527" s="1" t="str">
        <f>VLOOKUP(InputData[[#This Row],[CUSTOMER NAME]],Country[],2,0)</f>
        <v>India</v>
      </c>
      <c r="H527" s="1" t="str">
        <f>VLOOKUP(InputData[[#This Row],[CUSTOMER NAME]],Country[],3,0)</f>
        <v>Northeast</v>
      </c>
      <c r="I527" s="1" t="str">
        <f>TEXT(InputData[[#This Row],[DATE]],"mmm")</f>
        <v>Aug</v>
      </c>
      <c r="J527" s="1">
        <f>WEEKNUM(InputData[[#This Row],[DATE]])</f>
        <v>33</v>
      </c>
    </row>
    <row r="528" spans="1:10" x14ac:dyDescent="0.3">
      <c r="A528" s="3">
        <v>44422</v>
      </c>
      <c r="B528" s="6" t="s">
        <v>61</v>
      </c>
      <c r="C528" s="4" t="s">
        <v>30</v>
      </c>
      <c r="D528" s="5">
        <v>201.28</v>
      </c>
      <c r="E528" s="1">
        <v>14</v>
      </c>
      <c r="F528" s="13">
        <f>InputData[[#This Row],[UNIT PRICE ($)]]*InputData[[#This Row],[QUANTITY]]</f>
        <v>2817.92</v>
      </c>
      <c r="G528" s="1" t="str">
        <f>VLOOKUP(InputData[[#This Row],[CUSTOMER NAME]],Country[],2,0)</f>
        <v>Bangladesh</v>
      </c>
      <c r="H528" s="1" t="str">
        <f>VLOOKUP(InputData[[#This Row],[CUSTOMER NAME]],Country[],3,0)</f>
        <v>Export</v>
      </c>
      <c r="I528" s="1" t="str">
        <f>TEXT(InputData[[#This Row],[DATE]],"mmm")</f>
        <v>Aug</v>
      </c>
      <c r="J528" s="1">
        <f>WEEKNUM(InputData[[#This Row],[DATE]])</f>
        <v>33</v>
      </c>
    </row>
    <row r="529" spans="1:10" x14ac:dyDescent="0.3">
      <c r="A529" s="3">
        <v>44423</v>
      </c>
      <c r="B529" s="6" t="s">
        <v>73</v>
      </c>
      <c r="C529" s="4" t="s">
        <v>15</v>
      </c>
      <c r="D529" s="5">
        <v>15.719999999999999</v>
      </c>
      <c r="E529" s="1">
        <v>7</v>
      </c>
      <c r="F529" s="13">
        <f>InputData[[#This Row],[UNIT PRICE ($)]]*InputData[[#This Row],[QUANTITY]]</f>
        <v>110.03999999999999</v>
      </c>
      <c r="G529" s="1" t="str">
        <f>VLOOKUP(InputData[[#This Row],[CUSTOMER NAME]],Country[],2,0)</f>
        <v>India</v>
      </c>
      <c r="H529" s="1" t="str">
        <f>VLOOKUP(InputData[[#This Row],[CUSTOMER NAME]],Country[],3,0)</f>
        <v>East</v>
      </c>
      <c r="I529" s="1" t="str">
        <f>TEXT(InputData[[#This Row],[DATE]],"mmm")</f>
        <v>Aug</v>
      </c>
      <c r="J529" s="1">
        <f>WEEKNUM(InputData[[#This Row],[DATE]])</f>
        <v>34</v>
      </c>
    </row>
    <row r="530" spans="1:10" x14ac:dyDescent="0.3">
      <c r="A530" s="3">
        <v>44423</v>
      </c>
      <c r="B530" s="6" t="s">
        <v>114</v>
      </c>
      <c r="C530" s="4" t="s">
        <v>11</v>
      </c>
      <c r="D530" s="5">
        <v>48.4</v>
      </c>
      <c r="E530" s="1">
        <v>10</v>
      </c>
      <c r="F530" s="13">
        <f>InputData[[#This Row],[UNIT PRICE ($)]]*InputData[[#This Row],[QUANTITY]]</f>
        <v>484</v>
      </c>
      <c r="G530" s="1" t="str">
        <f>VLOOKUP(InputData[[#This Row],[CUSTOMER NAME]],Country[],2,0)</f>
        <v>United States of America</v>
      </c>
      <c r="H530" s="1" t="str">
        <f>VLOOKUP(InputData[[#This Row],[CUSTOMER NAME]],Country[],3,0)</f>
        <v>Export</v>
      </c>
      <c r="I530" s="1" t="str">
        <f>TEXT(InputData[[#This Row],[DATE]],"mmm")</f>
        <v>Aug</v>
      </c>
      <c r="J530" s="1">
        <f>WEEKNUM(InputData[[#This Row],[DATE]])</f>
        <v>34</v>
      </c>
    </row>
    <row r="531" spans="1:10" x14ac:dyDescent="0.3">
      <c r="A531" s="3">
        <v>44424</v>
      </c>
      <c r="B531" s="6" t="s">
        <v>68</v>
      </c>
      <c r="C531" s="4" t="s">
        <v>9</v>
      </c>
      <c r="D531" s="5">
        <v>7.8599999999999994</v>
      </c>
      <c r="E531" s="1">
        <v>31</v>
      </c>
      <c r="F531" s="13">
        <f>InputData[[#This Row],[UNIT PRICE ($)]]*InputData[[#This Row],[QUANTITY]]</f>
        <v>243.65999999999997</v>
      </c>
      <c r="G531" s="1" t="str">
        <f>VLOOKUP(InputData[[#This Row],[CUSTOMER NAME]],Country[],2,0)</f>
        <v>Russia</v>
      </c>
      <c r="H531" s="1" t="str">
        <f>VLOOKUP(InputData[[#This Row],[CUSTOMER NAME]],Country[],3,0)</f>
        <v>Export</v>
      </c>
      <c r="I531" s="1" t="str">
        <f>TEXT(InputData[[#This Row],[DATE]],"mmm")</f>
        <v>Aug</v>
      </c>
      <c r="J531" s="1">
        <f>WEEKNUM(InputData[[#This Row],[DATE]])</f>
        <v>34</v>
      </c>
    </row>
    <row r="532" spans="1:10" x14ac:dyDescent="0.3">
      <c r="A532" s="3">
        <v>44424</v>
      </c>
      <c r="B532" s="6" t="s">
        <v>79</v>
      </c>
      <c r="C532" s="4" t="s">
        <v>3</v>
      </c>
      <c r="D532" s="5">
        <v>80.94</v>
      </c>
      <c r="E532" s="1">
        <v>3</v>
      </c>
      <c r="F532" s="13">
        <f>InputData[[#This Row],[UNIT PRICE ($)]]*InputData[[#This Row],[QUANTITY]]</f>
        <v>242.82</v>
      </c>
      <c r="G532" s="1" t="str">
        <f>VLOOKUP(InputData[[#This Row],[CUSTOMER NAME]],Country[],2,0)</f>
        <v>United Kingdom</v>
      </c>
      <c r="H532" s="1" t="str">
        <f>VLOOKUP(InputData[[#This Row],[CUSTOMER NAME]],Country[],3,0)</f>
        <v>Export</v>
      </c>
      <c r="I532" s="1" t="str">
        <f>TEXT(InputData[[#This Row],[DATE]],"mmm")</f>
        <v>Aug</v>
      </c>
      <c r="J532" s="1">
        <f>WEEKNUM(InputData[[#This Row],[DATE]])</f>
        <v>34</v>
      </c>
    </row>
    <row r="533" spans="1:10" x14ac:dyDescent="0.3">
      <c r="A533" s="3">
        <v>44424</v>
      </c>
      <c r="B533" s="6" t="s">
        <v>85</v>
      </c>
      <c r="C533" s="4" t="s">
        <v>13</v>
      </c>
      <c r="D533" s="5">
        <v>122.08</v>
      </c>
      <c r="E533" s="1">
        <v>1</v>
      </c>
      <c r="F533" s="13">
        <f>InputData[[#This Row],[UNIT PRICE ($)]]*InputData[[#This Row],[QUANTITY]]</f>
        <v>122.08</v>
      </c>
      <c r="G533" s="1" t="str">
        <f>VLOOKUP(InputData[[#This Row],[CUSTOMER NAME]],Country[],2,0)</f>
        <v>India</v>
      </c>
      <c r="H533" s="1" t="str">
        <f>VLOOKUP(InputData[[#This Row],[CUSTOMER NAME]],Country[],3,0)</f>
        <v>Northeast</v>
      </c>
      <c r="I533" s="1" t="str">
        <f>TEXT(InputData[[#This Row],[DATE]],"mmm")</f>
        <v>Aug</v>
      </c>
      <c r="J533" s="1">
        <f>WEEKNUM(InputData[[#This Row],[DATE]])</f>
        <v>34</v>
      </c>
    </row>
    <row r="534" spans="1:10" x14ac:dyDescent="0.3">
      <c r="A534" s="3">
        <v>44426</v>
      </c>
      <c r="B534" s="6" t="s">
        <v>70</v>
      </c>
      <c r="C534" s="4" t="s">
        <v>25</v>
      </c>
      <c r="D534" s="5">
        <v>8.33</v>
      </c>
      <c r="E534" s="1">
        <v>6</v>
      </c>
      <c r="F534" s="13">
        <f>InputData[[#This Row],[UNIT PRICE ($)]]*InputData[[#This Row],[QUANTITY]]</f>
        <v>49.980000000000004</v>
      </c>
      <c r="G534" s="1" t="str">
        <f>VLOOKUP(InputData[[#This Row],[CUSTOMER NAME]],Country[],2,0)</f>
        <v>Mexico</v>
      </c>
      <c r="H534" s="1" t="str">
        <f>VLOOKUP(InputData[[#This Row],[CUSTOMER NAME]],Country[],3,0)</f>
        <v>Export</v>
      </c>
      <c r="I534" s="1" t="str">
        <f>TEXT(InputData[[#This Row],[DATE]],"mmm")</f>
        <v>Aug</v>
      </c>
      <c r="J534" s="1">
        <f>WEEKNUM(InputData[[#This Row],[DATE]])</f>
        <v>34</v>
      </c>
    </row>
    <row r="535" spans="1:10" x14ac:dyDescent="0.3">
      <c r="A535" s="3">
        <v>44426</v>
      </c>
      <c r="B535" s="6" t="s">
        <v>79</v>
      </c>
      <c r="C535" s="4" t="s">
        <v>29</v>
      </c>
      <c r="D535" s="5">
        <v>53.11</v>
      </c>
      <c r="E535" s="1">
        <v>8</v>
      </c>
      <c r="F535" s="13">
        <f>InputData[[#This Row],[UNIT PRICE ($)]]*InputData[[#This Row],[QUANTITY]]</f>
        <v>424.88</v>
      </c>
      <c r="G535" s="1" t="str">
        <f>VLOOKUP(InputData[[#This Row],[CUSTOMER NAME]],Country[],2,0)</f>
        <v>United Kingdom</v>
      </c>
      <c r="H535" s="1" t="str">
        <f>VLOOKUP(InputData[[#This Row],[CUSTOMER NAME]],Country[],3,0)</f>
        <v>Export</v>
      </c>
      <c r="I535" s="1" t="str">
        <f>TEXT(InputData[[#This Row],[DATE]],"mmm")</f>
        <v>Aug</v>
      </c>
      <c r="J535" s="1">
        <f>WEEKNUM(InputData[[#This Row],[DATE]])</f>
        <v>34</v>
      </c>
    </row>
    <row r="536" spans="1:10" x14ac:dyDescent="0.3">
      <c r="A536" s="3">
        <v>44426</v>
      </c>
      <c r="B536" s="6" t="s">
        <v>82</v>
      </c>
      <c r="C536" s="4" t="s">
        <v>29</v>
      </c>
      <c r="D536" s="5">
        <v>53.11</v>
      </c>
      <c r="E536" s="1">
        <v>19</v>
      </c>
      <c r="F536" s="13">
        <f>InputData[[#This Row],[UNIT PRICE ($)]]*InputData[[#This Row],[QUANTITY]]</f>
        <v>1009.09</v>
      </c>
      <c r="G536" s="1" t="str">
        <f>VLOOKUP(InputData[[#This Row],[CUSTOMER NAME]],Country[],2,0)</f>
        <v>India</v>
      </c>
      <c r="H536" s="1" t="str">
        <f>VLOOKUP(InputData[[#This Row],[CUSTOMER NAME]],Country[],3,0)</f>
        <v>Western</v>
      </c>
      <c r="I536" s="1" t="str">
        <f>TEXT(InputData[[#This Row],[DATE]],"mmm")</f>
        <v>Aug</v>
      </c>
      <c r="J536" s="1">
        <f>WEEKNUM(InputData[[#This Row],[DATE]])</f>
        <v>34</v>
      </c>
    </row>
    <row r="537" spans="1:10" x14ac:dyDescent="0.3">
      <c r="A537" s="3">
        <v>44426</v>
      </c>
      <c r="B537" s="6" t="s">
        <v>114</v>
      </c>
      <c r="C537" s="4" t="s">
        <v>10</v>
      </c>
      <c r="D537" s="5">
        <v>164.28</v>
      </c>
      <c r="E537" s="1">
        <v>2</v>
      </c>
      <c r="F537" s="13">
        <f>InputData[[#This Row],[UNIT PRICE ($)]]*InputData[[#This Row],[QUANTITY]]</f>
        <v>328.56</v>
      </c>
      <c r="G537" s="1" t="str">
        <f>VLOOKUP(InputData[[#This Row],[CUSTOMER NAME]],Country[],2,0)</f>
        <v>United States of America</v>
      </c>
      <c r="H537" s="1" t="str">
        <f>VLOOKUP(InputData[[#This Row],[CUSTOMER NAME]],Country[],3,0)</f>
        <v>Export</v>
      </c>
      <c r="I537" s="1" t="str">
        <f>TEXT(InputData[[#This Row],[DATE]],"mmm")</f>
        <v>Aug</v>
      </c>
      <c r="J537" s="1">
        <f>WEEKNUM(InputData[[#This Row],[DATE]])</f>
        <v>34</v>
      </c>
    </row>
    <row r="538" spans="1:10" x14ac:dyDescent="0.3">
      <c r="A538" s="3">
        <v>44427</v>
      </c>
      <c r="B538" s="6" t="s">
        <v>63</v>
      </c>
      <c r="C538" s="4" t="s">
        <v>7</v>
      </c>
      <c r="D538" s="5">
        <v>47.730000000000004</v>
      </c>
      <c r="E538" s="1">
        <v>3</v>
      </c>
      <c r="F538" s="13">
        <f>InputData[[#This Row],[UNIT PRICE ($)]]*InputData[[#This Row],[QUANTITY]]</f>
        <v>143.19</v>
      </c>
      <c r="G538" s="1" t="str">
        <f>VLOOKUP(InputData[[#This Row],[CUSTOMER NAME]],Country[],2,0)</f>
        <v>Saudi Arabia</v>
      </c>
      <c r="H538" s="1" t="str">
        <f>VLOOKUP(InputData[[#This Row],[CUSTOMER NAME]],Country[],3,0)</f>
        <v>Export</v>
      </c>
      <c r="I538" s="1" t="str">
        <f>TEXT(InputData[[#This Row],[DATE]],"mmm")</f>
        <v>Aug</v>
      </c>
      <c r="J538" s="1">
        <f>WEEKNUM(InputData[[#This Row],[DATE]])</f>
        <v>34</v>
      </c>
    </row>
    <row r="539" spans="1:10" x14ac:dyDescent="0.3">
      <c r="A539" s="3">
        <v>44428</v>
      </c>
      <c r="B539" s="6" t="s">
        <v>61</v>
      </c>
      <c r="C539" s="4" t="s">
        <v>33</v>
      </c>
      <c r="D539" s="5">
        <v>119.7</v>
      </c>
      <c r="E539" s="1">
        <v>14</v>
      </c>
      <c r="F539" s="13">
        <f>InputData[[#This Row],[UNIT PRICE ($)]]*InputData[[#This Row],[QUANTITY]]</f>
        <v>1675.8</v>
      </c>
      <c r="G539" s="1" t="str">
        <f>VLOOKUP(InputData[[#This Row],[CUSTOMER NAME]],Country[],2,0)</f>
        <v>Bangladesh</v>
      </c>
      <c r="H539" s="1" t="str">
        <f>VLOOKUP(InputData[[#This Row],[CUSTOMER NAME]],Country[],3,0)</f>
        <v>Export</v>
      </c>
      <c r="I539" s="1" t="str">
        <f>TEXT(InputData[[#This Row],[DATE]],"mmm")</f>
        <v>Aug</v>
      </c>
      <c r="J539" s="1">
        <f>WEEKNUM(InputData[[#This Row],[DATE]])</f>
        <v>34</v>
      </c>
    </row>
    <row r="540" spans="1:10" x14ac:dyDescent="0.3">
      <c r="A540" s="3">
        <v>44428</v>
      </c>
      <c r="B540" s="6" t="s">
        <v>63</v>
      </c>
      <c r="C540" s="4" t="s">
        <v>20</v>
      </c>
      <c r="D540" s="5">
        <v>76.25</v>
      </c>
      <c r="E540" s="1">
        <v>15</v>
      </c>
      <c r="F540" s="13">
        <f>InputData[[#This Row],[UNIT PRICE ($)]]*InputData[[#This Row],[QUANTITY]]</f>
        <v>1143.75</v>
      </c>
      <c r="G540" s="1" t="str">
        <f>VLOOKUP(InputData[[#This Row],[CUSTOMER NAME]],Country[],2,0)</f>
        <v>Saudi Arabia</v>
      </c>
      <c r="H540" s="1" t="str">
        <f>VLOOKUP(InputData[[#This Row],[CUSTOMER NAME]],Country[],3,0)</f>
        <v>Export</v>
      </c>
      <c r="I540" s="1" t="str">
        <f>TEXT(InputData[[#This Row],[DATE]],"mmm")</f>
        <v>Aug</v>
      </c>
      <c r="J540" s="1">
        <f>WEEKNUM(InputData[[#This Row],[DATE]])</f>
        <v>34</v>
      </c>
    </row>
    <row r="541" spans="1:10" x14ac:dyDescent="0.3">
      <c r="A541" s="3">
        <v>44428</v>
      </c>
      <c r="B541" s="6" t="s">
        <v>70</v>
      </c>
      <c r="C541" s="4" t="s">
        <v>23</v>
      </c>
      <c r="D541" s="5">
        <v>149.46</v>
      </c>
      <c r="E541" s="1">
        <v>13</v>
      </c>
      <c r="F541" s="13">
        <f>InputData[[#This Row],[UNIT PRICE ($)]]*InputData[[#This Row],[QUANTITY]]</f>
        <v>1942.98</v>
      </c>
      <c r="G541" s="1" t="str">
        <f>VLOOKUP(InputData[[#This Row],[CUSTOMER NAME]],Country[],2,0)</f>
        <v>Mexico</v>
      </c>
      <c r="H541" s="1" t="str">
        <f>VLOOKUP(InputData[[#This Row],[CUSTOMER NAME]],Country[],3,0)</f>
        <v>Export</v>
      </c>
      <c r="I541" s="1" t="str">
        <f>TEXT(InputData[[#This Row],[DATE]],"mmm")</f>
        <v>Aug</v>
      </c>
      <c r="J541" s="1">
        <f>WEEKNUM(InputData[[#This Row],[DATE]])</f>
        <v>34</v>
      </c>
    </row>
    <row r="542" spans="1:10" x14ac:dyDescent="0.3">
      <c r="A542" s="3">
        <v>44428</v>
      </c>
      <c r="B542" s="6" t="s">
        <v>74</v>
      </c>
      <c r="C542" s="4" t="s">
        <v>18</v>
      </c>
      <c r="D542" s="5">
        <v>49.21</v>
      </c>
      <c r="E542" s="1">
        <v>19</v>
      </c>
      <c r="F542" s="13">
        <f>InputData[[#This Row],[UNIT PRICE ($)]]*InputData[[#This Row],[QUANTITY]]</f>
        <v>934.99</v>
      </c>
      <c r="G542" s="1" t="str">
        <f>VLOOKUP(InputData[[#This Row],[CUSTOMER NAME]],Country[],2,0)</f>
        <v>Brazil</v>
      </c>
      <c r="H542" s="1" t="str">
        <f>VLOOKUP(InputData[[#This Row],[CUSTOMER NAME]],Country[],3,0)</f>
        <v>Export</v>
      </c>
      <c r="I542" s="1" t="str">
        <f>TEXT(InputData[[#This Row],[DATE]],"mmm")</f>
        <v>Aug</v>
      </c>
      <c r="J542" s="1">
        <f>WEEKNUM(InputData[[#This Row],[DATE]])</f>
        <v>34</v>
      </c>
    </row>
    <row r="543" spans="1:10" x14ac:dyDescent="0.3">
      <c r="A543" s="3">
        <v>44428</v>
      </c>
      <c r="B543" s="6" t="s">
        <v>81</v>
      </c>
      <c r="C543" s="4" t="s">
        <v>31</v>
      </c>
      <c r="D543" s="5">
        <v>104.16</v>
      </c>
      <c r="E543" s="1">
        <v>9</v>
      </c>
      <c r="F543" s="13">
        <f>InputData[[#This Row],[UNIT PRICE ($)]]*InputData[[#This Row],[QUANTITY]]</f>
        <v>937.43999999999994</v>
      </c>
      <c r="G543" s="1" t="str">
        <f>VLOOKUP(InputData[[#This Row],[CUSTOMER NAME]],Country[],2,0)</f>
        <v>India</v>
      </c>
      <c r="H543" s="1" t="str">
        <f>VLOOKUP(InputData[[#This Row],[CUSTOMER NAME]],Country[],3,0)</f>
        <v>East</v>
      </c>
      <c r="I543" s="1" t="str">
        <f>TEXT(InputData[[#This Row],[DATE]],"mmm")</f>
        <v>Aug</v>
      </c>
      <c r="J543" s="1">
        <f>WEEKNUM(InputData[[#This Row],[DATE]])</f>
        <v>34</v>
      </c>
    </row>
    <row r="544" spans="1:10" x14ac:dyDescent="0.3">
      <c r="A544" s="3">
        <v>44428</v>
      </c>
      <c r="B544" s="6" t="s">
        <v>82</v>
      </c>
      <c r="C544" s="4" t="s">
        <v>28</v>
      </c>
      <c r="D544" s="5">
        <v>41.81</v>
      </c>
      <c r="E544" s="1">
        <v>13</v>
      </c>
      <c r="F544" s="13">
        <f>InputData[[#This Row],[UNIT PRICE ($)]]*InputData[[#This Row],[QUANTITY]]</f>
        <v>543.53</v>
      </c>
      <c r="G544" s="1" t="str">
        <f>VLOOKUP(InputData[[#This Row],[CUSTOMER NAME]],Country[],2,0)</f>
        <v>India</v>
      </c>
      <c r="H544" s="1" t="str">
        <f>VLOOKUP(InputData[[#This Row],[CUSTOMER NAME]],Country[],3,0)</f>
        <v>Western</v>
      </c>
      <c r="I544" s="1" t="str">
        <f>TEXT(InputData[[#This Row],[DATE]],"mmm")</f>
        <v>Aug</v>
      </c>
      <c r="J544" s="1">
        <f>WEEKNUM(InputData[[#This Row],[DATE]])</f>
        <v>34</v>
      </c>
    </row>
    <row r="545" spans="1:10" x14ac:dyDescent="0.3">
      <c r="A545" s="3">
        <v>44429</v>
      </c>
      <c r="B545" s="6" t="s">
        <v>82</v>
      </c>
      <c r="C545" s="4" t="s">
        <v>16</v>
      </c>
      <c r="D545" s="5">
        <v>16.64</v>
      </c>
      <c r="E545" s="1">
        <v>4</v>
      </c>
      <c r="F545" s="13">
        <f>InputData[[#This Row],[UNIT PRICE ($)]]*InputData[[#This Row],[QUANTITY]]</f>
        <v>66.56</v>
      </c>
      <c r="G545" s="1" t="str">
        <f>VLOOKUP(InputData[[#This Row],[CUSTOMER NAME]],Country[],2,0)</f>
        <v>India</v>
      </c>
      <c r="H545" s="1" t="str">
        <f>VLOOKUP(InputData[[#This Row],[CUSTOMER NAME]],Country[],3,0)</f>
        <v>Western</v>
      </c>
      <c r="I545" s="1" t="str">
        <f>TEXT(InputData[[#This Row],[DATE]],"mmm")</f>
        <v>Aug</v>
      </c>
      <c r="J545" s="1">
        <f>WEEKNUM(InputData[[#This Row],[DATE]])</f>
        <v>34</v>
      </c>
    </row>
    <row r="546" spans="1:10" x14ac:dyDescent="0.3">
      <c r="A546" s="3">
        <v>44430</v>
      </c>
      <c r="B546" s="6" t="s">
        <v>81</v>
      </c>
      <c r="C546" s="4" t="s">
        <v>5</v>
      </c>
      <c r="D546" s="5">
        <v>155.61000000000001</v>
      </c>
      <c r="E546" s="1">
        <v>19</v>
      </c>
      <c r="F546" s="13">
        <f>InputData[[#This Row],[UNIT PRICE ($)]]*InputData[[#This Row],[QUANTITY]]</f>
        <v>2956.59</v>
      </c>
      <c r="G546" s="1" t="str">
        <f>VLOOKUP(InputData[[#This Row],[CUSTOMER NAME]],Country[],2,0)</f>
        <v>India</v>
      </c>
      <c r="H546" s="1" t="str">
        <f>VLOOKUP(InputData[[#This Row],[CUSTOMER NAME]],Country[],3,0)</f>
        <v>East</v>
      </c>
      <c r="I546" s="1" t="str">
        <f>TEXT(InputData[[#This Row],[DATE]],"mmm")</f>
        <v>Aug</v>
      </c>
      <c r="J546" s="1">
        <f>WEEKNUM(InputData[[#This Row],[DATE]])</f>
        <v>35</v>
      </c>
    </row>
    <row r="547" spans="1:10" x14ac:dyDescent="0.3">
      <c r="A547" s="3">
        <v>44431</v>
      </c>
      <c r="B547" s="6" t="s">
        <v>65</v>
      </c>
      <c r="C547" s="4" t="s">
        <v>44</v>
      </c>
      <c r="D547" s="5">
        <v>82.08</v>
      </c>
      <c r="E547" s="1">
        <v>11</v>
      </c>
      <c r="F547" s="13">
        <f>InputData[[#This Row],[UNIT PRICE ($)]]*InputData[[#This Row],[QUANTITY]]</f>
        <v>902.88</v>
      </c>
      <c r="G547" s="1" t="str">
        <f>VLOOKUP(InputData[[#This Row],[CUSTOMER NAME]],Country[],2,0)</f>
        <v>Pakistan</v>
      </c>
      <c r="H547" s="1" t="str">
        <f>VLOOKUP(InputData[[#This Row],[CUSTOMER NAME]],Country[],3,0)</f>
        <v>Export</v>
      </c>
      <c r="I547" s="1" t="str">
        <f>TEXT(InputData[[#This Row],[DATE]],"mmm")</f>
        <v>Aug</v>
      </c>
      <c r="J547" s="1">
        <f>WEEKNUM(InputData[[#This Row],[DATE]])</f>
        <v>35</v>
      </c>
    </row>
    <row r="548" spans="1:10" x14ac:dyDescent="0.3">
      <c r="A548" s="3">
        <v>44431</v>
      </c>
      <c r="B548" s="6" t="s">
        <v>78</v>
      </c>
      <c r="C548" s="4" t="s">
        <v>29</v>
      </c>
      <c r="D548" s="5">
        <v>53.11</v>
      </c>
      <c r="E548" s="1">
        <v>14</v>
      </c>
      <c r="F548" s="13">
        <f>InputData[[#This Row],[UNIT PRICE ($)]]*InputData[[#This Row],[QUANTITY]]</f>
        <v>743.54</v>
      </c>
      <c r="G548" s="1" t="str">
        <f>VLOOKUP(InputData[[#This Row],[CUSTOMER NAME]],Country[],2,0)</f>
        <v>India</v>
      </c>
      <c r="H548" s="1" t="str">
        <f>VLOOKUP(InputData[[#This Row],[CUSTOMER NAME]],Country[],3,0)</f>
        <v>Central</v>
      </c>
      <c r="I548" s="1" t="str">
        <f>TEXT(InputData[[#This Row],[DATE]],"mmm")</f>
        <v>Aug</v>
      </c>
      <c r="J548" s="1">
        <f>WEEKNUM(InputData[[#This Row],[DATE]])</f>
        <v>35</v>
      </c>
    </row>
    <row r="549" spans="1:10" x14ac:dyDescent="0.3">
      <c r="A549" s="3">
        <v>44432</v>
      </c>
      <c r="B549" s="6" t="s">
        <v>78</v>
      </c>
      <c r="C549" s="4" t="s">
        <v>5</v>
      </c>
      <c r="D549" s="5">
        <v>155.61000000000001</v>
      </c>
      <c r="E549" s="1">
        <v>5</v>
      </c>
      <c r="F549" s="13">
        <f>InputData[[#This Row],[UNIT PRICE ($)]]*InputData[[#This Row],[QUANTITY]]</f>
        <v>778.05000000000007</v>
      </c>
      <c r="G549" s="1" t="str">
        <f>VLOOKUP(InputData[[#This Row],[CUSTOMER NAME]],Country[],2,0)</f>
        <v>India</v>
      </c>
      <c r="H549" s="1" t="str">
        <f>VLOOKUP(InputData[[#This Row],[CUSTOMER NAME]],Country[],3,0)</f>
        <v>Central</v>
      </c>
      <c r="I549" s="1" t="str">
        <f>TEXT(InputData[[#This Row],[DATE]],"mmm")</f>
        <v>Aug</v>
      </c>
      <c r="J549" s="1">
        <f>WEEKNUM(InputData[[#This Row],[DATE]])</f>
        <v>35</v>
      </c>
    </row>
    <row r="550" spans="1:10" x14ac:dyDescent="0.3">
      <c r="A550" s="3">
        <v>44433</v>
      </c>
      <c r="B550" s="6" t="s">
        <v>85</v>
      </c>
      <c r="C550" s="4" t="s">
        <v>41</v>
      </c>
      <c r="D550" s="5">
        <v>173.88</v>
      </c>
      <c r="E550" s="1">
        <v>38</v>
      </c>
      <c r="F550" s="13">
        <f>InputData[[#This Row],[UNIT PRICE ($)]]*InputData[[#This Row],[QUANTITY]]</f>
        <v>6607.44</v>
      </c>
      <c r="G550" s="1" t="str">
        <f>VLOOKUP(InputData[[#This Row],[CUSTOMER NAME]],Country[],2,0)</f>
        <v>India</v>
      </c>
      <c r="H550" s="1" t="str">
        <f>VLOOKUP(InputData[[#This Row],[CUSTOMER NAME]],Country[],3,0)</f>
        <v>Northeast</v>
      </c>
      <c r="I550" s="1" t="str">
        <f>TEXT(InputData[[#This Row],[DATE]],"mmm")</f>
        <v>Aug</v>
      </c>
      <c r="J550" s="1">
        <f>WEEKNUM(InputData[[#This Row],[DATE]])</f>
        <v>35</v>
      </c>
    </row>
    <row r="551" spans="1:10" x14ac:dyDescent="0.3">
      <c r="A551" s="3">
        <v>44434</v>
      </c>
      <c r="B551" s="6" t="s">
        <v>109</v>
      </c>
      <c r="C551" s="4" t="s">
        <v>34</v>
      </c>
      <c r="D551" s="5">
        <v>58.3</v>
      </c>
      <c r="E551" s="1">
        <v>21</v>
      </c>
      <c r="F551" s="13">
        <f>InputData[[#This Row],[UNIT PRICE ($)]]*InputData[[#This Row],[QUANTITY]]</f>
        <v>1224.3</v>
      </c>
      <c r="G551" s="1" t="str">
        <f>VLOOKUP(InputData[[#This Row],[CUSTOMER NAME]],Country[],2,0)</f>
        <v>Pakistan</v>
      </c>
      <c r="H551" s="1" t="str">
        <f>VLOOKUP(InputData[[#This Row],[CUSTOMER NAME]],Country[],3,0)</f>
        <v>Export</v>
      </c>
      <c r="I551" s="1" t="str">
        <f>TEXT(InputData[[#This Row],[DATE]],"mmm")</f>
        <v>Aug</v>
      </c>
      <c r="J551" s="1">
        <f>WEEKNUM(InputData[[#This Row],[DATE]])</f>
        <v>35</v>
      </c>
    </row>
    <row r="552" spans="1:10" x14ac:dyDescent="0.3">
      <c r="A552" s="3">
        <v>44434</v>
      </c>
      <c r="B552" s="6" t="s">
        <v>68</v>
      </c>
      <c r="C552" s="4" t="s">
        <v>39</v>
      </c>
      <c r="D552" s="5">
        <v>42.55</v>
      </c>
      <c r="E552" s="1">
        <v>4</v>
      </c>
      <c r="F552" s="13">
        <f>InputData[[#This Row],[UNIT PRICE ($)]]*InputData[[#This Row],[QUANTITY]]</f>
        <v>170.2</v>
      </c>
      <c r="G552" s="1" t="str">
        <f>VLOOKUP(InputData[[#This Row],[CUSTOMER NAME]],Country[],2,0)</f>
        <v>Russia</v>
      </c>
      <c r="H552" s="1" t="str">
        <f>VLOOKUP(InputData[[#This Row],[CUSTOMER NAME]],Country[],3,0)</f>
        <v>Export</v>
      </c>
      <c r="I552" s="1" t="str">
        <f>TEXT(InputData[[#This Row],[DATE]],"mmm")</f>
        <v>Aug</v>
      </c>
      <c r="J552" s="1">
        <f>WEEKNUM(InputData[[#This Row],[DATE]])</f>
        <v>35</v>
      </c>
    </row>
    <row r="553" spans="1:10" x14ac:dyDescent="0.3">
      <c r="A553" s="3">
        <v>44434</v>
      </c>
      <c r="B553" s="6" t="s">
        <v>71</v>
      </c>
      <c r="C553" s="4" t="s">
        <v>21</v>
      </c>
      <c r="D553" s="5">
        <v>162.54</v>
      </c>
      <c r="E553" s="1">
        <v>18</v>
      </c>
      <c r="F553" s="13">
        <f>InputData[[#This Row],[UNIT PRICE ($)]]*InputData[[#This Row],[QUANTITY]]</f>
        <v>2925.72</v>
      </c>
      <c r="G553" s="1" t="str">
        <f>VLOOKUP(InputData[[#This Row],[CUSTOMER NAME]],Country[],2,0)</f>
        <v>India</v>
      </c>
      <c r="H553" s="1" t="str">
        <f>VLOOKUP(InputData[[#This Row],[CUSTOMER NAME]],Country[],3,0)</f>
        <v>Central</v>
      </c>
      <c r="I553" s="1" t="str">
        <f>TEXT(InputData[[#This Row],[DATE]],"mmm")</f>
        <v>Aug</v>
      </c>
      <c r="J553" s="1">
        <f>WEEKNUM(InputData[[#This Row],[DATE]])</f>
        <v>35</v>
      </c>
    </row>
    <row r="554" spans="1:10" x14ac:dyDescent="0.3">
      <c r="A554" s="3">
        <v>44434</v>
      </c>
      <c r="B554" s="6" t="s">
        <v>78</v>
      </c>
      <c r="C554" s="4" t="s">
        <v>37</v>
      </c>
      <c r="D554" s="5">
        <v>85.76</v>
      </c>
      <c r="E554" s="1">
        <v>8</v>
      </c>
      <c r="F554" s="13">
        <f>InputData[[#This Row],[UNIT PRICE ($)]]*InputData[[#This Row],[QUANTITY]]</f>
        <v>686.08</v>
      </c>
      <c r="G554" s="1" t="str">
        <f>VLOOKUP(InputData[[#This Row],[CUSTOMER NAME]],Country[],2,0)</f>
        <v>India</v>
      </c>
      <c r="H554" s="1" t="str">
        <f>VLOOKUP(InputData[[#This Row],[CUSTOMER NAME]],Country[],3,0)</f>
        <v>Central</v>
      </c>
      <c r="I554" s="1" t="str">
        <f>TEXT(InputData[[#This Row],[DATE]],"mmm")</f>
        <v>Aug</v>
      </c>
      <c r="J554" s="1">
        <f>WEEKNUM(InputData[[#This Row],[DATE]])</f>
        <v>35</v>
      </c>
    </row>
    <row r="555" spans="1:10" x14ac:dyDescent="0.3">
      <c r="A555" s="3">
        <v>44434</v>
      </c>
      <c r="B555" s="6" t="s">
        <v>114</v>
      </c>
      <c r="C555" s="4" t="s">
        <v>19</v>
      </c>
      <c r="D555" s="5">
        <v>210</v>
      </c>
      <c r="E555" s="1">
        <v>13</v>
      </c>
      <c r="F555" s="13">
        <f>InputData[[#This Row],[UNIT PRICE ($)]]*InputData[[#This Row],[QUANTITY]]</f>
        <v>2730</v>
      </c>
      <c r="G555" s="1" t="str">
        <f>VLOOKUP(InputData[[#This Row],[CUSTOMER NAME]],Country[],2,0)</f>
        <v>United States of America</v>
      </c>
      <c r="H555" s="1" t="str">
        <f>VLOOKUP(InputData[[#This Row],[CUSTOMER NAME]],Country[],3,0)</f>
        <v>Export</v>
      </c>
      <c r="I555" s="1" t="str">
        <f>TEXT(InputData[[#This Row],[DATE]],"mmm")</f>
        <v>Aug</v>
      </c>
      <c r="J555" s="1">
        <f>WEEKNUM(InputData[[#This Row],[DATE]])</f>
        <v>35</v>
      </c>
    </row>
    <row r="556" spans="1:10" x14ac:dyDescent="0.3">
      <c r="A556" s="3">
        <v>44434</v>
      </c>
      <c r="B556" s="6" t="s">
        <v>89</v>
      </c>
      <c r="C556" s="4" t="s">
        <v>9</v>
      </c>
      <c r="D556" s="5">
        <v>7.8599999999999994</v>
      </c>
      <c r="E556" s="1">
        <v>38</v>
      </c>
      <c r="F556" s="13">
        <f>InputData[[#This Row],[UNIT PRICE ($)]]*InputData[[#This Row],[QUANTITY]]</f>
        <v>298.67999999999995</v>
      </c>
      <c r="G556" s="1" t="str">
        <f>VLOOKUP(InputData[[#This Row],[CUSTOMER NAME]],Country[],2,0)</f>
        <v>Mexico</v>
      </c>
      <c r="H556" s="1" t="str">
        <f>VLOOKUP(InputData[[#This Row],[CUSTOMER NAME]],Country[],3,0)</f>
        <v>Export</v>
      </c>
      <c r="I556" s="1" t="str">
        <f>TEXT(InputData[[#This Row],[DATE]],"mmm")</f>
        <v>Aug</v>
      </c>
      <c r="J556" s="1">
        <f>WEEKNUM(InputData[[#This Row],[DATE]])</f>
        <v>35</v>
      </c>
    </row>
    <row r="557" spans="1:10" x14ac:dyDescent="0.3">
      <c r="A557" s="3">
        <v>44435</v>
      </c>
      <c r="B557" s="6" t="s">
        <v>77</v>
      </c>
      <c r="C557" s="4" t="s">
        <v>39</v>
      </c>
      <c r="D557" s="5">
        <v>42.55</v>
      </c>
      <c r="E557" s="1">
        <v>15</v>
      </c>
      <c r="F557" s="13">
        <f>InputData[[#This Row],[UNIT PRICE ($)]]*InputData[[#This Row],[QUANTITY]]</f>
        <v>638.25</v>
      </c>
      <c r="G557" s="1" t="str">
        <f>VLOOKUP(InputData[[#This Row],[CUSTOMER NAME]],Country[],2,0)</f>
        <v>India</v>
      </c>
      <c r="H557" s="1" t="str">
        <f>VLOOKUP(InputData[[#This Row],[CUSTOMER NAME]],Country[],3,0)</f>
        <v>Western</v>
      </c>
      <c r="I557" s="1" t="str">
        <f>TEXT(InputData[[#This Row],[DATE]],"mmm")</f>
        <v>Aug</v>
      </c>
      <c r="J557" s="1">
        <f>WEEKNUM(InputData[[#This Row],[DATE]])</f>
        <v>35</v>
      </c>
    </row>
    <row r="558" spans="1:10" x14ac:dyDescent="0.3">
      <c r="A558" s="3">
        <v>44436</v>
      </c>
      <c r="B558" s="6" t="s">
        <v>61</v>
      </c>
      <c r="C558" s="4" t="s">
        <v>10</v>
      </c>
      <c r="D558" s="5">
        <v>164.28</v>
      </c>
      <c r="E558" s="1">
        <v>20</v>
      </c>
      <c r="F558" s="13">
        <f>InputData[[#This Row],[UNIT PRICE ($)]]*InputData[[#This Row],[QUANTITY]]</f>
        <v>3285.6</v>
      </c>
      <c r="G558" s="1" t="str">
        <f>VLOOKUP(InputData[[#This Row],[CUSTOMER NAME]],Country[],2,0)</f>
        <v>Bangladesh</v>
      </c>
      <c r="H558" s="1" t="str">
        <f>VLOOKUP(InputData[[#This Row],[CUSTOMER NAME]],Country[],3,0)</f>
        <v>Export</v>
      </c>
      <c r="I558" s="1" t="str">
        <f>TEXT(InputData[[#This Row],[DATE]],"mmm")</f>
        <v>Aug</v>
      </c>
      <c r="J558" s="1">
        <f>WEEKNUM(InputData[[#This Row],[DATE]])</f>
        <v>35</v>
      </c>
    </row>
    <row r="559" spans="1:10" x14ac:dyDescent="0.3">
      <c r="A559" s="3">
        <v>44436</v>
      </c>
      <c r="B559" s="6" t="s">
        <v>109</v>
      </c>
      <c r="C559" s="4" t="s">
        <v>5</v>
      </c>
      <c r="D559" s="5">
        <v>155.61000000000001</v>
      </c>
      <c r="E559" s="1">
        <v>9</v>
      </c>
      <c r="F559" s="13">
        <f>InputData[[#This Row],[UNIT PRICE ($)]]*InputData[[#This Row],[QUANTITY]]</f>
        <v>1400.4900000000002</v>
      </c>
      <c r="G559" s="1" t="str">
        <f>VLOOKUP(InputData[[#This Row],[CUSTOMER NAME]],Country[],2,0)</f>
        <v>Pakistan</v>
      </c>
      <c r="H559" s="1" t="str">
        <f>VLOOKUP(InputData[[#This Row],[CUSTOMER NAME]],Country[],3,0)</f>
        <v>Export</v>
      </c>
      <c r="I559" s="1" t="str">
        <f>TEXT(InputData[[#This Row],[DATE]],"mmm")</f>
        <v>Aug</v>
      </c>
      <c r="J559" s="1">
        <f>WEEKNUM(InputData[[#This Row],[DATE]])</f>
        <v>35</v>
      </c>
    </row>
    <row r="560" spans="1:10" x14ac:dyDescent="0.3">
      <c r="A560" s="3">
        <v>44436</v>
      </c>
      <c r="B560" s="6" t="s">
        <v>68</v>
      </c>
      <c r="C560" s="4" t="s">
        <v>39</v>
      </c>
      <c r="D560" s="5">
        <v>42.55</v>
      </c>
      <c r="E560" s="1">
        <v>5</v>
      </c>
      <c r="F560" s="13">
        <f>InputData[[#This Row],[UNIT PRICE ($)]]*InputData[[#This Row],[QUANTITY]]</f>
        <v>212.75</v>
      </c>
      <c r="G560" s="1" t="str">
        <f>VLOOKUP(InputData[[#This Row],[CUSTOMER NAME]],Country[],2,0)</f>
        <v>Russia</v>
      </c>
      <c r="H560" s="1" t="str">
        <f>VLOOKUP(InputData[[#This Row],[CUSTOMER NAME]],Country[],3,0)</f>
        <v>Export</v>
      </c>
      <c r="I560" s="1" t="str">
        <f>TEXT(InputData[[#This Row],[DATE]],"mmm")</f>
        <v>Aug</v>
      </c>
      <c r="J560" s="1">
        <f>WEEKNUM(InputData[[#This Row],[DATE]])</f>
        <v>35</v>
      </c>
    </row>
    <row r="561" spans="1:10" x14ac:dyDescent="0.3">
      <c r="A561" s="3">
        <v>44436</v>
      </c>
      <c r="B561" s="6" t="s">
        <v>70</v>
      </c>
      <c r="C561" s="4" t="s">
        <v>43</v>
      </c>
      <c r="D561" s="5">
        <v>83.08</v>
      </c>
      <c r="E561" s="1">
        <v>25</v>
      </c>
      <c r="F561" s="13">
        <f>InputData[[#This Row],[UNIT PRICE ($)]]*InputData[[#This Row],[QUANTITY]]</f>
        <v>2077</v>
      </c>
      <c r="G561" s="1" t="str">
        <f>VLOOKUP(InputData[[#This Row],[CUSTOMER NAME]],Country[],2,0)</f>
        <v>Mexico</v>
      </c>
      <c r="H561" s="1" t="str">
        <f>VLOOKUP(InputData[[#This Row],[CUSTOMER NAME]],Country[],3,0)</f>
        <v>Export</v>
      </c>
      <c r="I561" s="1" t="str">
        <f>TEXT(InputData[[#This Row],[DATE]],"mmm")</f>
        <v>Aug</v>
      </c>
      <c r="J561" s="1">
        <f>WEEKNUM(InputData[[#This Row],[DATE]])</f>
        <v>35</v>
      </c>
    </row>
    <row r="562" spans="1:10" x14ac:dyDescent="0.3">
      <c r="A562" s="3">
        <v>44436</v>
      </c>
      <c r="B562" s="6" t="s">
        <v>80</v>
      </c>
      <c r="C562" s="4" t="s">
        <v>37</v>
      </c>
      <c r="D562" s="5">
        <v>85.76</v>
      </c>
      <c r="E562" s="1">
        <v>22</v>
      </c>
      <c r="F562" s="13">
        <f>InputData[[#This Row],[UNIT PRICE ($)]]*InputData[[#This Row],[QUANTITY]]</f>
        <v>1886.72</v>
      </c>
      <c r="G562" s="1" t="str">
        <f>VLOOKUP(InputData[[#This Row],[CUSTOMER NAME]],Country[],2,0)</f>
        <v>South Africa</v>
      </c>
      <c r="H562" s="1" t="str">
        <f>VLOOKUP(InputData[[#This Row],[CUSTOMER NAME]],Country[],3,0)</f>
        <v>Export</v>
      </c>
      <c r="I562" s="1" t="str">
        <f>TEXT(InputData[[#This Row],[DATE]],"mmm")</f>
        <v>Aug</v>
      </c>
      <c r="J562" s="1">
        <f>WEEKNUM(InputData[[#This Row],[DATE]])</f>
        <v>35</v>
      </c>
    </row>
    <row r="563" spans="1:10" x14ac:dyDescent="0.3">
      <c r="A563" s="3">
        <v>44437</v>
      </c>
      <c r="B563" s="6" t="s">
        <v>66</v>
      </c>
      <c r="C563" s="4" t="s">
        <v>34</v>
      </c>
      <c r="D563" s="5">
        <v>58.3</v>
      </c>
      <c r="E563" s="1">
        <v>12</v>
      </c>
      <c r="F563" s="13">
        <f>InputData[[#This Row],[UNIT PRICE ($)]]*InputData[[#This Row],[QUANTITY]]</f>
        <v>699.59999999999991</v>
      </c>
      <c r="G563" s="1" t="str">
        <f>VLOOKUP(InputData[[#This Row],[CUSTOMER NAME]],Country[],2,0)</f>
        <v>Indonesia</v>
      </c>
      <c r="H563" s="1" t="str">
        <f>VLOOKUP(InputData[[#This Row],[CUSTOMER NAME]],Country[],3,0)</f>
        <v>Export</v>
      </c>
      <c r="I563" s="1" t="str">
        <f>TEXT(InputData[[#This Row],[DATE]],"mmm")</f>
        <v>Aug</v>
      </c>
      <c r="J563" s="1">
        <f>WEEKNUM(InputData[[#This Row],[DATE]])</f>
        <v>36</v>
      </c>
    </row>
    <row r="564" spans="1:10" x14ac:dyDescent="0.3">
      <c r="A564" s="3">
        <v>44438</v>
      </c>
      <c r="B564" s="6" t="s">
        <v>63</v>
      </c>
      <c r="C564" s="4" t="s">
        <v>6</v>
      </c>
      <c r="D564" s="5">
        <v>85.5</v>
      </c>
      <c r="E564" s="1">
        <v>6</v>
      </c>
      <c r="F564" s="13">
        <f>InputData[[#This Row],[UNIT PRICE ($)]]*InputData[[#This Row],[QUANTITY]]</f>
        <v>513</v>
      </c>
      <c r="G564" s="1" t="str">
        <f>VLOOKUP(InputData[[#This Row],[CUSTOMER NAME]],Country[],2,0)</f>
        <v>Saudi Arabia</v>
      </c>
      <c r="H564" s="1" t="str">
        <f>VLOOKUP(InputData[[#This Row],[CUSTOMER NAME]],Country[],3,0)</f>
        <v>Export</v>
      </c>
      <c r="I564" s="1" t="str">
        <f>TEXT(InputData[[#This Row],[DATE]],"mmm")</f>
        <v>Aug</v>
      </c>
      <c r="J564" s="1">
        <f>WEEKNUM(InputData[[#This Row],[DATE]])</f>
        <v>36</v>
      </c>
    </row>
    <row r="565" spans="1:10" x14ac:dyDescent="0.3">
      <c r="A565" s="3">
        <v>44438</v>
      </c>
      <c r="B565" s="6" t="s">
        <v>76</v>
      </c>
      <c r="C565" s="4" t="s">
        <v>13</v>
      </c>
      <c r="D565" s="5">
        <v>122.08</v>
      </c>
      <c r="E565" s="1">
        <v>13</v>
      </c>
      <c r="F565" s="13">
        <f>InputData[[#This Row],[UNIT PRICE ($)]]*InputData[[#This Row],[QUANTITY]]</f>
        <v>1587.04</v>
      </c>
      <c r="G565" s="1" t="str">
        <f>VLOOKUP(InputData[[#This Row],[CUSTOMER NAME]],Country[],2,0)</f>
        <v>Saudi Arabia</v>
      </c>
      <c r="H565" s="1" t="str">
        <f>VLOOKUP(InputData[[#This Row],[CUSTOMER NAME]],Country[],3,0)</f>
        <v>Export</v>
      </c>
      <c r="I565" s="1" t="str">
        <f>TEXT(InputData[[#This Row],[DATE]],"mmm")</f>
        <v>Aug</v>
      </c>
      <c r="J565" s="1">
        <f>WEEKNUM(InputData[[#This Row],[DATE]])</f>
        <v>36</v>
      </c>
    </row>
    <row r="566" spans="1:10" x14ac:dyDescent="0.3">
      <c r="A566" s="3">
        <v>44438</v>
      </c>
      <c r="B566" s="6" t="s">
        <v>116</v>
      </c>
      <c r="C566" s="4" t="s">
        <v>25</v>
      </c>
      <c r="D566" s="5">
        <v>8.33</v>
      </c>
      <c r="E566" s="1">
        <v>5</v>
      </c>
      <c r="F566" s="13">
        <f>InputData[[#This Row],[UNIT PRICE ($)]]*InputData[[#This Row],[QUANTITY]]</f>
        <v>41.65</v>
      </c>
      <c r="G566" s="1" t="str">
        <f>VLOOKUP(InputData[[#This Row],[CUSTOMER NAME]],Country[],2,0)</f>
        <v>Germany</v>
      </c>
      <c r="H566" s="1" t="str">
        <f>VLOOKUP(InputData[[#This Row],[CUSTOMER NAME]],Country[],3,0)</f>
        <v>Export</v>
      </c>
      <c r="I566" s="1" t="str">
        <f>TEXT(InputData[[#This Row],[DATE]],"mmm")</f>
        <v>Aug</v>
      </c>
      <c r="J566" s="1">
        <f>WEEKNUM(InputData[[#This Row],[DATE]])</f>
        <v>36</v>
      </c>
    </row>
    <row r="567" spans="1:10" x14ac:dyDescent="0.3">
      <c r="A567" s="3">
        <v>44438</v>
      </c>
      <c r="B567" s="6" t="s">
        <v>89</v>
      </c>
      <c r="C567" s="4" t="s">
        <v>43</v>
      </c>
      <c r="D567" s="5">
        <v>83.08</v>
      </c>
      <c r="E567" s="1">
        <v>6</v>
      </c>
      <c r="F567" s="13">
        <f>InputData[[#This Row],[UNIT PRICE ($)]]*InputData[[#This Row],[QUANTITY]]</f>
        <v>498.48</v>
      </c>
      <c r="G567" s="1" t="str">
        <f>VLOOKUP(InputData[[#This Row],[CUSTOMER NAME]],Country[],2,0)</f>
        <v>Mexico</v>
      </c>
      <c r="H567" s="1" t="str">
        <f>VLOOKUP(InputData[[#This Row],[CUSTOMER NAME]],Country[],3,0)</f>
        <v>Export</v>
      </c>
      <c r="I567" s="1" t="str">
        <f>TEXT(InputData[[#This Row],[DATE]],"mmm")</f>
        <v>Aug</v>
      </c>
      <c r="J567" s="1">
        <f>WEEKNUM(InputData[[#This Row],[DATE]])</f>
        <v>36</v>
      </c>
    </row>
    <row r="568" spans="1:10" x14ac:dyDescent="0.3">
      <c r="A568" s="3">
        <v>44439</v>
      </c>
      <c r="B568" s="6" t="s">
        <v>69</v>
      </c>
      <c r="C568" s="4" t="s">
        <v>1</v>
      </c>
      <c r="D568" s="5">
        <v>103.88</v>
      </c>
      <c r="E568" s="1">
        <v>2</v>
      </c>
      <c r="F568" s="13">
        <f>InputData[[#This Row],[UNIT PRICE ($)]]*InputData[[#This Row],[QUANTITY]]</f>
        <v>207.76</v>
      </c>
      <c r="G568" s="1" t="str">
        <f>VLOOKUP(InputData[[#This Row],[CUSTOMER NAME]],Country[],2,0)</f>
        <v>India</v>
      </c>
      <c r="H568" s="1" t="str">
        <f>VLOOKUP(InputData[[#This Row],[CUSTOMER NAME]],Country[],3,0)</f>
        <v>South</v>
      </c>
      <c r="I568" s="1" t="str">
        <f>TEXT(InputData[[#This Row],[DATE]],"mmm")</f>
        <v>Aug</v>
      </c>
      <c r="J568" s="1">
        <f>WEEKNUM(InputData[[#This Row],[DATE]])</f>
        <v>36</v>
      </c>
    </row>
    <row r="569" spans="1:10" x14ac:dyDescent="0.3">
      <c r="A569" s="3">
        <v>44439</v>
      </c>
      <c r="B569" s="6" t="s">
        <v>69</v>
      </c>
      <c r="C569" s="4" t="s">
        <v>15</v>
      </c>
      <c r="D569" s="5">
        <v>15.719999999999999</v>
      </c>
      <c r="E569" s="1">
        <v>13</v>
      </c>
      <c r="F569" s="13">
        <f>InputData[[#This Row],[UNIT PRICE ($)]]*InputData[[#This Row],[QUANTITY]]</f>
        <v>204.35999999999999</v>
      </c>
      <c r="G569" s="1" t="str">
        <f>VLOOKUP(InputData[[#This Row],[CUSTOMER NAME]],Country[],2,0)</f>
        <v>India</v>
      </c>
      <c r="H569" s="1" t="str">
        <f>VLOOKUP(InputData[[#This Row],[CUSTOMER NAME]],Country[],3,0)</f>
        <v>South</v>
      </c>
      <c r="I569" s="1" t="str">
        <f>TEXT(InputData[[#This Row],[DATE]],"mmm")</f>
        <v>Aug</v>
      </c>
      <c r="J569" s="1">
        <f>WEEKNUM(InputData[[#This Row],[DATE]])</f>
        <v>36</v>
      </c>
    </row>
    <row r="570" spans="1:10" x14ac:dyDescent="0.3">
      <c r="A570" s="3">
        <v>44439</v>
      </c>
      <c r="B570" s="6" t="s">
        <v>75</v>
      </c>
      <c r="C570" s="4" t="s">
        <v>35</v>
      </c>
      <c r="D570" s="5">
        <v>6.7</v>
      </c>
      <c r="E570" s="1">
        <v>11</v>
      </c>
      <c r="F570" s="13">
        <f>InputData[[#This Row],[UNIT PRICE ($)]]*InputData[[#This Row],[QUANTITY]]</f>
        <v>73.7</v>
      </c>
      <c r="G570" s="1" t="str">
        <f>VLOOKUP(InputData[[#This Row],[CUSTOMER NAME]],Country[],2,0)</f>
        <v>Russia</v>
      </c>
      <c r="H570" s="1" t="str">
        <f>VLOOKUP(InputData[[#This Row],[CUSTOMER NAME]],Country[],3,0)</f>
        <v>Export</v>
      </c>
      <c r="I570" s="1" t="str">
        <f>TEXT(InputData[[#This Row],[DATE]],"mmm")</f>
        <v>Aug</v>
      </c>
      <c r="J570" s="1">
        <f>WEEKNUM(InputData[[#This Row],[DATE]])</f>
        <v>36</v>
      </c>
    </row>
    <row r="571" spans="1:10" x14ac:dyDescent="0.3">
      <c r="A571" s="3">
        <v>44439</v>
      </c>
      <c r="B571" s="6" t="s">
        <v>85</v>
      </c>
      <c r="C571" s="4" t="s">
        <v>21</v>
      </c>
      <c r="D571" s="5">
        <v>162.54</v>
      </c>
      <c r="E571" s="1">
        <v>6</v>
      </c>
      <c r="F571" s="13">
        <f>InputData[[#This Row],[UNIT PRICE ($)]]*InputData[[#This Row],[QUANTITY]]</f>
        <v>975.24</v>
      </c>
      <c r="G571" s="1" t="str">
        <f>VLOOKUP(InputData[[#This Row],[CUSTOMER NAME]],Country[],2,0)</f>
        <v>India</v>
      </c>
      <c r="H571" s="1" t="str">
        <f>VLOOKUP(InputData[[#This Row],[CUSTOMER NAME]],Country[],3,0)</f>
        <v>Northeast</v>
      </c>
      <c r="I571" s="1" t="str">
        <f>TEXT(InputData[[#This Row],[DATE]],"mmm")</f>
        <v>Aug</v>
      </c>
      <c r="J571" s="1">
        <f>WEEKNUM(InputData[[#This Row],[DATE]])</f>
        <v>36</v>
      </c>
    </row>
    <row r="572" spans="1:10" x14ac:dyDescent="0.3">
      <c r="A572" s="3">
        <v>44440</v>
      </c>
      <c r="B572" s="6" t="s">
        <v>64</v>
      </c>
      <c r="C572" s="4" t="s">
        <v>3</v>
      </c>
      <c r="D572" s="5">
        <v>80.94</v>
      </c>
      <c r="E572" s="1">
        <v>14</v>
      </c>
      <c r="F572" s="13">
        <f>InputData[[#This Row],[UNIT PRICE ($)]]*InputData[[#This Row],[QUANTITY]]</f>
        <v>1133.1599999999999</v>
      </c>
      <c r="G572" s="1" t="str">
        <f>VLOOKUP(InputData[[#This Row],[CUSTOMER NAME]],Country[],2,0)</f>
        <v>India</v>
      </c>
      <c r="H572" s="1" t="str">
        <f>VLOOKUP(InputData[[#This Row],[CUSTOMER NAME]],Country[],3,0)</f>
        <v>Northeast</v>
      </c>
      <c r="I572" s="1" t="str">
        <f>TEXT(InputData[[#This Row],[DATE]],"mmm")</f>
        <v>Sep</v>
      </c>
      <c r="J572" s="1">
        <f>WEEKNUM(InputData[[#This Row],[DATE]])</f>
        <v>36</v>
      </c>
    </row>
    <row r="573" spans="1:10" x14ac:dyDescent="0.3">
      <c r="A573" s="3">
        <v>44440</v>
      </c>
      <c r="B573" s="6" t="s">
        <v>76</v>
      </c>
      <c r="C573" s="4" t="s">
        <v>24</v>
      </c>
      <c r="D573" s="5">
        <v>156.96</v>
      </c>
      <c r="E573" s="1">
        <v>1</v>
      </c>
      <c r="F573" s="13">
        <f>InputData[[#This Row],[UNIT PRICE ($)]]*InputData[[#This Row],[QUANTITY]]</f>
        <v>156.96</v>
      </c>
      <c r="G573" s="1" t="str">
        <f>VLOOKUP(InputData[[#This Row],[CUSTOMER NAME]],Country[],2,0)</f>
        <v>Saudi Arabia</v>
      </c>
      <c r="H573" s="1" t="str">
        <f>VLOOKUP(InputData[[#This Row],[CUSTOMER NAME]],Country[],3,0)</f>
        <v>Export</v>
      </c>
      <c r="I573" s="1" t="str">
        <f>TEXT(InputData[[#This Row],[DATE]],"mmm")</f>
        <v>Sep</v>
      </c>
      <c r="J573" s="1">
        <f>WEEKNUM(InputData[[#This Row],[DATE]])</f>
        <v>36</v>
      </c>
    </row>
    <row r="574" spans="1:10" x14ac:dyDescent="0.3">
      <c r="A574" s="3">
        <v>44440</v>
      </c>
      <c r="B574" s="6" t="s">
        <v>114</v>
      </c>
      <c r="C574" s="4" t="s">
        <v>15</v>
      </c>
      <c r="D574" s="5">
        <v>15.719999999999999</v>
      </c>
      <c r="E574" s="1">
        <v>11</v>
      </c>
      <c r="F574" s="13">
        <f>InputData[[#This Row],[UNIT PRICE ($)]]*InputData[[#This Row],[QUANTITY]]</f>
        <v>172.92</v>
      </c>
      <c r="G574" s="1" t="str">
        <f>VLOOKUP(InputData[[#This Row],[CUSTOMER NAME]],Country[],2,0)</f>
        <v>United States of America</v>
      </c>
      <c r="H574" s="1" t="str">
        <f>VLOOKUP(InputData[[#This Row],[CUSTOMER NAME]],Country[],3,0)</f>
        <v>Export</v>
      </c>
      <c r="I574" s="1" t="str">
        <f>TEXT(InputData[[#This Row],[DATE]],"mmm")</f>
        <v>Sep</v>
      </c>
      <c r="J574" s="1">
        <f>WEEKNUM(InputData[[#This Row],[DATE]])</f>
        <v>36</v>
      </c>
    </row>
    <row r="575" spans="1:10" x14ac:dyDescent="0.3">
      <c r="A575" s="3">
        <v>44442</v>
      </c>
      <c r="B575" s="6" t="s">
        <v>85</v>
      </c>
      <c r="C575" s="4" t="s">
        <v>41</v>
      </c>
      <c r="D575" s="5">
        <v>173.88</v>
      </c>
      <c r="E575" s="1">
        <v>8</v>
      </c>
      <c r="F575" s="13">
        <f>InputData[[#This Row],[UNIT PRICE ($)]]*InputData[[#This Row],[QUANTITY]]</f>
        <v>1391.04</v>
      </c>
      <c r="G575" s="1" t="str">
        <f>VLOOKUP(InputData[[#This Row],[CUSTOMER NAME]],Country[],2,0)</f>
        <v>India</v>
      </c>
      <c r="H575" s="1" t="str">
        <f>VLOOKUP(InputData[[#This Row],[CUSTOMER NAME]],Country[],3,0)</f>
        <v>Northeast</v>
      </c>
      <c r="I575" s="1" t="str">
        <f>TEXT(InputData[[#This Row],[DATE]],"mmm")</f>
        <v>Sep</v>
      </c>
      <c r="J575" s="1">
        <f>WEEKNUM(InputData[[#This Row],[DATE]])</f>
        <v>36</v>
      </c>
    </row>
    <row r="576" spans="1:10" x14ac:dyDescent="0.3">
      <c r="A576" s="3">
        <v>44442</v>
      </c>
      <c r="B576" s="6" t="s">
        <v>88</v>
      </c>
      <c r="C576" s="4" t="s">
        <v>16</v>
      </c>
      <c r="D576" s="5">
        <v>16.64</v>
      </c>
      <c r="E576" s="1">
        <v>28</v>
      </c>
      <c r="F576" s="13">
        <f>InputData[[#This Row],[UNIT PRICE ($)]]*InputData[[#This Row],[QUANTITY]]</f>
        <v>465.92</v>
      </c>
      <c r="G576" s="1" t="str">
        <f>VLOOKUP(InputData[[#This Row],[CUSTOMER NAME]],Country[],2,0)</f>
        <v>India</v>
      </c>
      <c r="H576" s="1" t="str">
        <f>VLOOKUP(InputData[[#This Row],[CUSTOMER NAME]],Country[],3,0)</f>
        <v>South</v>
      </c>
      <c r="I576" s="1" t="str">
        <f>TEXT(InputData[[#This Row],[DATE]],"mmm")</f>
        <v>Sep</v>
      </c>
      <c r="J576" s="1">
        <f>WEEKNUM(InputData[[#This Row],[DATE]])</f>
        <v>36</v>
      </c>
    </row>
    <row r="577" spans="1:10" x14ac:dyDescent="0.3">
      <c r="A577" s="3">
        <v>44443</v>
      </c>
      <c r="B577" s="6" t="s">
        <v>78</v>
      </c>
      <c r="C577" s="4" t="s">
        <v>35</v>
      </c>
      <c r="D577" s="5">
        <v>6.7</v>
      </c>
      <c r="E577" s="1">
        <v>1</v>
      </c>
      <c r="F577" s="13">
        <f>InputData[[#This Row],[UNIT PRICE ($)]]*InputData[[#This Row],[QUANTITY]]</f>
        <v>6.7</v>
      </c>
      <c r="G577" s="1" t="str">
        <f>VLOOKUP(InputData[[#This Row],[CUSTOMER NAME]],Country[],2,0)</f>
        <v>India</v>
      </c>
      <c r="H577" s="1" t="str">
        <f>VLOOKUP(InputData[[#This Row],[CUSTOMER NAME]],Country[],3,0)</f>
        <v>Central</v>
      </c>
      <c r="I577" s="1" t="str">
        <f>TEXT(InputData[[#This Row],[DATE]],"mmm")</f>
        <v>Sep</v>
      </c>
      <c r="J577" s="1">
        <f>WEEKNUM(InputData[[#This Row],[DATE]])</f>
        <v>36</v>
      </c>
    </row>
    <row r="578" spans="1:10" x14ac:dyDescent="0.3">
      <c r="A578" s="3">
        <v>44443</v>
      </c>
      <c r="B578" s="6" t="s">
        <v>81</v>
      </c>
      <c r="C578" s="4" t="s">
        <v>23</v>
      </c>
      <c r="D578" s="5">
        <v>149.46</v>
      </c>
      <c r="E578" s="1">
        <v>15</v>
      </c>
      <c r="F578" s="13">
        <f>InputData[[#This Row],[UNIT PRICE ($)]]*InputData[[#This Row],[QUANTITY]]</f>
        <v>2241.9</v>
      </c>
      <c r="G578" s="1" t="str">
        <f>VLOOKUP(InputData[[#This Row],[CUSTOMER NAME]],Country[],2,0)</f>
        <v>India</v>
      </c>
      <c r="H578" s="1" t="str">
        <f>VLOOKUP(InputData[[#This Row],[CUSTOMER NAME]],Country[],3,0)</f>
        <v>East</v>
      </c>
      <c r="I578" s="1" t="str">
        <f>TEXT(InputData[[#This Row],[DATE]],"mmm")</f>
        <v>Sep</v>
      </c>
      <c r="J578" s="1">
        <f>WEEKNUM(InputData[[#This Row],[DATE]])</f>
        <v>36</v>
      </c>
    </row>
    <row r="579" spans="1:10" x14ac:dyDescent="0.3">
      <c r="A579" s="3">
        <v>44443</v>
      </c>
      <c r="B579" s="6" t="s">
        <v>84</v>
      </c>
      <c r="C579" s="4" t="s">
        <v>28</v>
      </c>
      <c r="D579" s="5">
        <v>41.81</v>
      </c>
      <c r="E579" s="1">
        <v>7</v>
      </c>
      <c r="F579" s="13">
        <f>InputData[[#This Row],[UNIT PRICE ($)]]*InputData[[#This Row],[QUANTITY]]</f>
        <v>292.67</v>
      </c>
      <c r="G579" s="1" t="str">
        <f>VLOOKUP(InputData[[#This Row],[CUSTOMER NAME]],Country[],2,0)</f>
        <v>Ethiopia</v>
      </c>
      <c r="H579" s="1" t="str">
        <f>VLOOKUP(InputData[[#This Row],[CUSTOMER NAME]],Country[],3,0)</f>
        <v>Export</v>
      </c>
      <c r="I579" s="1" t="str">
        <f>TEXT(InputData[[#This Row],[DATE]],"mmm")</f>
        <v>Sep</v>
      </c>
      <c r="J579" s="1">
        <f>WEEKNUM(InputData[[#This Row],[DATE]])</f>
        <v>36</v>
      </c>
    </row>
    <row r="580" spans="1:10" x14ac:dyDescent="0.3">
      <c r="A580" s="3">
        <v>44443</v>
      </c>
      <c r="B580" s="6" t="s">
        <v>84</v>
      </c>
      <c r="C580" s="4" t="s">
        <v>1</v>
      </c>
      <c r="D580" s="5">
        <v>103.88</v>
      </c>
      <c r="E580" s="1">
        <v>34</v>
      </c>
      <c r="F580" s="13">
        <f>InputData[[#This Row],[UNIT PRICE ($)]]*InputData[[#This Row],[QUANTITY]]</f>
        <v>3531.92</v>
      </c>
      <c r="G580" s="1" t="str">
        <f>VLOOKUP(InputData[[#This Row],[CUSTOMER NAME]],Country[],2,0)</f>
        <v>Ethiopia</v>
      </c>
      <c r="H580" s="1" t="str">
        <f>VLOOKUP(InputData[[#This Row],[CUSTOMER NAME]],Country[],3,0)</f>
        <v>Export</v>
      </c>
      <c r="I580" s="1" t="str">
        <f>TEXT(InputData[[#This Row],[DATE]],"mmm")</f>
        <v>Sep</v>
      </c>
      <c r="J580" s="1">
        <f>WEEKNUM(InputData[[#This Row],[DATE]])</f>
        <v>36</v>
      </c>
    </row>
    <row r="581" spans="1:10" x14ac:dyDescent="0.3">
      <c r="A581" s="3">
        <v>44443</v>
      </c>
      <c r="B581" s="6" t="s">
        <v>84</v>
      </c>
      <c r="C581" s="4" t="s">
        <v>2</v>
      </c>
      <c r="D581" s="5">
        <v>142.80000000000001</v>
      </c>
      <c r="E581" s="1">
        <v>1</v>
      </c>
      <c r="F581" s="13">
        <f>InputData[[#This Row],[UNIT PRICE ($)]]*InputData[[#This Row],[QUANTITY]]</f>
        <v>142.80000000000001</v>
      </c>
      <c r="G581" s="1" t="str">
        <f>VLOOKUP(InputData[[#This Row],[CUSTOMER NAME]],Country[],2,0)</f>
        <v>Ethiopia</v>
      </c>
      <c r="H581" s="1" t="str">
        <f>VLOOKUP(InputData[[#This Row],[CUSTOMER NAME]],Country[],3,0)</f>
        <v>Export</v>
      </c>
      <c r="I581" s="1" t="str">
        <f>TEXT(InputData[[#This Row],[DATE]],"mmm")</f>
        <v>Sep</v>
      </c>
      <c r="J581" s="1">
        <f>WEEKNUM(InputData[[#This Row],[DATE]])</f>
        <v>36</v>
      </c>
    </row>
    <row r="582" spans="1:10" x14ac:dyDescent="0.3">
      <c r="A582" s="3">
        <v>44444</v>
      </c>
      <c r="B582" s="6" t="s">
        <v>64</v>
      </c>
      <c r="C582" s="4" t="s">
        <v>32</v>
      </c>
      <c r="D582" s="5">
        <v>117.48</v>
      </c>
      <c r="E582" s="1">
        <v>1</v>
      </c>
      <c r="F582" s="13">
        <f>InputData[[#This Row],[UNIT PRICE ($)]]*InputData[[#This Row],[QUANTITY]]</f>
        <v>117.48</v>
      </c>
      <c r="G582" s="1" t="str">
        <f>VLOOKUP(InputData[[#This Row],[CUSTOMER NAME]],Country[],2,0)</f>
        <v>India</v>
      </c>
      <c r="H582" s="1" t="str">
        <f>VLOOKUP(InputData[[#This Row],[CUSTOMER NAME]],Country[],3,0)</f>
        <v>Northeast</v>
      </c>
      <c r="I582" s="1" t="str">
        <f>TEXT(InputData[[#This Row],[DATE]],"mmm")</f>
        <v>Sep</v>
      </c>
      <c r="J582" s="1">
        <f>WEEKNUM(InputData[[#This Row],[DATE]])</f>
        <v>37</v>
      </c>
    </row>
    <row r="583" spans="1:10" x14ac:dyDescent="0.3">
      <c r="A583" s="3">
        <v>44444</v>
      </c>
      <c r="B583" s="6" t="s">
        <v>117</v>
      </c>
      <c r="C583" s="4" t="s">
        <v>7</v>
      </c>
      <c r="D583" s="5">
        <v>47.730000000000004</v>
      </c>
      <c r="E583" s="1">
        <v>35</v>
      </c>
      <c r="F583" s="13">
        <f>InputData[[#This Row],[UNIT PRICE ($)]]*InputData[[#This Row],[QUANTITY]]</f>
        <v>1670.5500000000002</v>
      </c>
      <c r="G583" s="1" t="str">
        <f>VLOOKUP(InputData[[#This Row],[CUSTOMER NAME]],Country[],2,0)</f>
        <v>United States of America</v>
      </c>
      <c r="H583" s="1" t="str">
        <f>VLOOKUP(InputData[[#This Row],[CUSTOMER NAME]],Country[],3,0)</f>
        <v>Export</v>
      </c>
      <c r="I583" s="1" t="str">
        <f>TEXT(InputData[[#This Row],[DATE]],"mmm")</f>
        <v>Sep</v>
      </c>
      <c r="J583" s="1">
        <f>WEEKNUM(InputData[[#This Row],[DATE]])</f>
        <v>37</v>
      </c>
    </row>
    <row r="584" spans="1:10" x14ac:dyDescent="0.3">
      <c r="A584" s="3">
        <v>44445</v>
      </c>
      <c r="B584" s="6" t="s">
        <v>74</v>
      </c>
      <c r="C584" s="4" t="s">
        <v>31</v>
      </c>
      <c r="D584" s="5">
        <v>104.16</v>
      </c>
      <c r="E584" s="1">
        <v>20</v>
      </c>
      <c r="F584" s="13">
        <f>InputData[[#This Row],[UNIT PRICE ($)]]*InputData[[#This Row],[QUANTITY]]</f>
        <v>2083.1999999999998</v>
      </c>
      <c r="G584" s="1" t="str">
        <f>VLOOKUP(InputData[[#This Row],[CUSTOMER NAME]],Country[],2,0)</f>
        <v>Brazil</v>
      </c>
      <c r="H584" s="1" t="str">
        <f>VLOOKUP(InputData[[#This Row],[CUSTOMER NAME]],Country[],3,0)</f>
        <v>Export</v>
      </c>
      <c r="I584" s="1" t="str">
        <f>TEXT(InputData[[#This Row],[DATE]],"mmm")</f>
        <v>Sep</v>
      </c>
      <c r="J584" s="1">
        <f>WEEKNUM(InputData[[#This Row],[DATE]])</f>
        <v>37</v>
      </c>
    </row>
    <row r="585" spans="1:10" x14ac:dyDescent="0.3">
      <c r="A585" s="3">
        <v>44445</v>
      </c>
      <c r="B585" s="6" t="s">
        <v>77</v>
      </c>
      <c r="C585" s="4" t="s">
        <v>5</v>
      </c>
      <c r="D585" s="5">
        <v>155.61000000000001</v>
      </c>
      <c r="E585" s="1">
        <v>12</v>
      </c>
      <c r="F585" s="13">
        <f>InputData[[#This Row],[UNIT PRICE ($)]]*InputData[[#This Row],[QUANTITY]]</f>
        <v>1867.3200000000002</v>
      </c>
      <c r="G585" s="1" t="str">
        <f>VLOOKUP(InputData[[#This Row],[CUSTOMER NAME]],Country[],2,0)</f>
        <v>India</v>
      </c>
      <c r="H585" s="1" t="str">
        <f>VLOOKUP(InputData[[#This Row],[CUSTOMER NAME]],Country[],3,0)</f>
        <v>Western</v>
      </c>
      <c r="I585" s="1" t="str">
        <f>TEXT(InputData[[#This Row],[DATE]],"mmm")</f>
        <v>Sep</v>
      </c>
      <c r="J585" s="1">
        <f>WEEKNUM(InputData[[#This Row],[DATE]])</f>
        <v>37</v>
      </c>
    </row>
    <row r="586" spans="1:10" x14ac:dyDescent="0.3">
      <c r="A586" s="3">
        <v>44446</v>
      </c>
      <c r="B586" s="6" t="s">
        <v>60</v>
      </c>
      <c r="C586" s="4" t="s">
        <v>19</v>
      </c>
      <c r="D586" s="5">
        <v>210</v>
      </c>
      <c r="E586" s="1">
        <v>5</v>
      </c>
      <c r="F586" s="13">
        <f>InputData[[#This Row],[UNIT PRICE ($)]]*InputData[[#This Row],[QUANTITY]]</f>
        <v>1050</v>
      </c>
      <c r="G586" s="1" t="str">
        <f>VLOOKUP(InputData[[#This Row],[CUSTOMER NAME]],Country[],2,0)</f>
        <v>Nigeria</v>
      </c>
      <c r="H586" s="1" t="str">
        <f>VLOOKUP(InputData[[#This Row],[CUSTOMER NAME]],Country[],3,0)</f>
        <v>Export</v>
      </c>
      <c r="I586" s="1" t="str">
        <f>TEXT(InputData[[#This Row],[DATE]],"mmm")</f>
        <v>Sep</v>
      </c>
      <c r="J586" s="1">
        <f>WEEKNUM(InputData[[#This Row],[DATE]])</f>
        <v>37</v>
      </c>
    </row>
    <row r="587" spans="1:10" x14ac:dyDescent="0.3">
      <c r="A587" s="3">
        <v>44447</v>
      </c>
      <c r="B587" s="6" t="s">
        <v>81</v>
      </c>
      <c r="C587" s="4" t="s">
        <v>12</v>
      </c>
      <c r="D587" s="5">
        <v>94.17</v>
      </c>
      <c r="E587" s="1">
        <v>23</v>
      </c>
      <c r="F587" s="13">
        <f>InputData[[#This Row],[UNIT PRICE ($)]]*InputData[[#This Row],[QUANTITY]]</f>
        <v>2165.91</v>
      </c>
      <c r="G587" s="1" t="str">
        <f>VLOOKUP(InputData[[#This Row],[CUSTOMER NAME]],Country[],2,0)</f>
        <v>India</v>
      </c>
      <c r="H587" s="1" t="str">
        <f>VLOOKUP(InputData[[#This Row],[CUSTOMER NAME]],Country[],3,0)</f>
        <v>East</v>
      </c>
      <c r="I587" s="1" t="str">
        <f>TEXT(InputData[[#This Row],[DATE]],"mmm")</f>
        <v>Sep</v>
      </c>
      <c r="J587" s="1">
        <f>WEEKNUM(InputData[[#This Row],[DATE]])</f>
        <v>37</v>
      </c>
    </row>
    <row r="588" spans="1:10" x14ac:dyDescent="0.3">
      <c r="A588" s="3">
        <v>44448</v>
      </c>
      <c r="B588" s="6" t="s">
        <v>78</v>
      </c>
      <c r="C588" s="4" t="s">
        <v>3</v>
      </c>
      <c r="D588" s="5">
        <v>80.94</v>
      </c>
      <c r="E588" s="1">
        <v>3</v>
      </c>
      <c r="F588" s="13">
        <f>InputData[[#This Row],[UNIT PRICE ($)]]*InputData[[#This Row],[QUANTITY]]</f>
        <v>242.82</v>
      </c>
      <c r="G588" s="1" t="str">
        <f>VLOOKUP(InputData[[#This Row],[CUSTOMER NAME]],Country[],2,0)</f>
        <v>India</v>
      </c>
      <c r="H588" s="1" t="str">
        <f>VLOOKUP(InputData[[#This Row],[CUSTOMER NAME]],Country[],3,0)</f>
        <v>Central</v>
      </c>
      <c r="I588" s="1" t="str">
        <f>TEXT(InputData[[#This Row],[DATE]],"mmm")</f>
        <v>Sep</v>
      </c>
      <c r="J588" s="1">
        <f>WEEKNUM(InputData[[#This Row],[DATE]])</f>
        <v>37</v>
      </c>
    </row>
    <row r="589" spans="1:10" x14ac:dyDescent="0.3">
      <c r="A589" s="3">
        <v>44448</v>
      </c>
      <c r="B589" s="6" t="s">
        <v>79</v>
      </c>
      <c r="C589" s="4" t="s">
        <v>41</v>
      </c>
      <c r="D589" s="5">
        <v>173.88</v>
      </c>
      <c r="E589" s="1">
        <v>9</v>
      </c>
      <c r="F589" s="13">
        <f>InputData[[#This Row],[UNIT PRICE ($)]]*InputData[[#This Row],[QUANTITY]]</f>
        <v>1564.92</v>
      </c>
      <c r="G589" s="1" t="str">
        <f>VLOOKUP(InputData[[#This Row],[CUSTOMER NAME]],Country[],2,0)</f>
        <v>United Kingdom</v>
      </c>
      <c r="H589" s="1" t="str">
        <f>VLOOKUP(InputData[[#This Row],[CUSTOMER NAME]],Country[],3,0)</f>
        <v>Export</v>
      </c>
      <c r="I589" s="1" t="str">
        <f>TEXT(InputData[[#This Row],[DATE]],"mmm")</f>
        <v>Sep</v>
      </c>
      <c r="J589" s="1">
        <f>WEEKNUM(InputData[[#This Row],[DATE]])</f>
        <v>37</v>
      </c>
    </row>
    <row r="590" spans="1:10" x14ac:dyDescent="0.3">
      <c r="A590" s="3">
        <v>44448</v>
      </c>
      <c r="B590" s="6" t="s">
        <v>85</v>
      </c>
      <c r="C590" s="4" t="s">
        <v>44</v>
      </c>
      <c r="D590" s="5">
        <v>82.08</v>
      </c>
      <c r="E590" s="1">
        <v>4</v>
      </c>
      <c r="F590" s="13">
        <f>InputData[[#This Row],[UNIT PRICE ($)]]*InputData[[#This Row],[QUANTITY]]</f>
        <v>328.32</v>
      </c>
      <c r="G590" s="1" t="str">
        <f>VLOOKUP(InputData[[#This Row],[CUSTOMER NAME]],Country[],2,0)</f>
        <v>India</v>
      </c>
      <c r="H590" s="1" t="str">
        <f>VLOOKUP(InputData[[#This Row],[CUSTOMER NAME]],Country[],3,0)</f>
        <v>Northeast</v>
      </c>
      <c r="I590" s="1" t="str">
        <f>TEXT(InputData[[#This Row],[DATE]],"mmm")</f>
        <v>Sep</v>
      </c>
      <c r="J590" s="1">
        <f>WEEKNUM(InputData[[#This Row],[DATE]])</f>
        <v>37</v>
      </c>
    </row>
    <row r="591" spans="1:10" x14ac:dyDescent="0.3">
      <c r="A591" s="3">
        <v>44448</v>
      </c>
      <c r="B591" s="6" t="s">
        <v>88</v>
      </c>
      <c r="C591" s="4" t="s">
        <v>11</v>
      </c>
      <c r="D591" s="5">
        <v>48.4</v>
      </c>
      <c r="E591" s="1">
        <v>26</v>
      </c>
      <c r="F591" s="13">
        <f>InputData[[#This Row],[UNIT PRICE ($)]]*InputData[[#This Row],[QUANTITY]]</f>
        <v>1258.3999999999999</v>
      </c>
      <c r="G591" s="1" t="str">
        <f>VLOOKUP(InputData[[#This Row],[CUSTOMER NAME]],Country[],2,0)</f>
        <v>India</v>
      </c>
      <c r="H591" s="1" t="str">
        <f>VLOOKUP(InputData[[#This Row],[CUSTOMER NAME]],Country[],3,0)</f>
        <v>South</v>
      </c>
      <c r="I591" s="1" t="str">
        <f>TEXT(InputData[[#This Row],[DATE]],"mmm")</f>
        <v>Sep</v>
      </c>
      <c r="J591" s="1">
        <f>WEEKNUM(InputData[[#This Row],[DATE]])</f>
        <v>37</v>
      </c>
    </row>
    <row r="592" spans="1:10" x14ac:dyDescent="0.3">
      <c r="A592" s="3">
        <v>44449</v>
      </c>
      <c r="B592" s="6" t="s">
        <v>65</v>
      </c>
      <c r="C592" s="4" t="s">
        <v>38</v>
      </c>
      <c r="D592" s="5">
        <v>79.92</v>
      </c>
      <c r="E592" s="1">
        <v>4</v>
      </c>
      <c r="F592" s="13">
        <f>InputData[[#This Row],[UNIT PRICE ($)]]*InputData[[#This Row],[QUANTITY]]</f>
        <v>319.68</v>
      </c>
      <c r="G592" s="1" t="str">
        <f>VLOOKUP(InputData[[#This Row],[CUSTOMER NAME]],Country[],2,0)</f>
        <v>Pakistan</v>
      </c>
      <c r="H592" s="1" t="str">
        <f>VLOOKUP(InputData[[#This Row],[CUSTOMER NAME]],Country[],3,0)</f>
        <v>Export</v>
      </c>
      <c r="I592" s="1" t="str">
        <f>TEXT(InputData[[#This Row],[DATE]],"mmm")</f>
        <v>Sep</v>
      </c>
      <c r="J592" s="1">
        <f>WEEKNUM(InputData[[#This Row],[DATE]])</f>
        <v>37</v>
      </c>
    </row>
    <row r="593" spans="1:10" x14ac:dyDescent="0.3">
      <c r="A593" s="3">
        <v>44449</v>
      </c>
      <c r="B593" s="6" t="s">
        <v>80</v>
      </c>
      <c r="C593" s="4" t="s">
        <v>1</v>
      </c>
      <c r="D593" s="5">
        <v>103.88</v>
      </c>
      <c r="E593" s="1">
        <v>9</v>
      </c>
      <c r="F593" s="13">
        <f>InputData[[#This Row],[UNIT PRICE ($)]]*InputData[[#This Row],[QUANTITY]]</f>
        <v>934.92</v>
      </c>
      <c r="G593" s="1" t="str">
        <f>VLOOKUP(InputData[[#This Row],[CUSTOMER NAME]],Country[],2,0)</f>
        <v>South Africa</v>
      </c>
      <c r="H593" s="1" t="str">
        <f>VLOOKUP(InputData[[#This Row],[CUSTOMER NAME]],Country[],3,0)</f>
        <v>Export</v>
      </c>
      <c r="I593" s="1" t="str">
        <f>TEXT(InputData[[#This Row],[DATE]],"mmm")</f>
        <v>Sep</v>
      </c>
      <c r="J593" s="1">
        <f>WEEKNUM(InputData[[#This Row],[DATE]])</f>
        <v>37</v>
      </c>
    </row>
    <row r="594" spans="1:10" x14ac:dyDescent="0.3">
      <c r="A594" s="3">
        <v>44449</v>
      </c>
      <c r="B594" s="6" t="s">
        <v>82</v>
      </c>
      <c r="C594" s="4" t="s">
        <v>30</v>
      </c>
      <c r="D594" s="5">
        <v>201.28</v>
      </c>
      <c r="E594" s="1">
        <v>6</v>
      </c>
      <c r="F594" s="13">
        <f>InputData[[#This Row],[UNIT PRICE ($)]]*InputData[[#This Row],[QUANTITY]]</f>
        <v>1207.68</v>
      </c>
      <c r="G594" s="1" t="str">
        <f>VLOOKUP(InputData[[#This Row],[CUSTOMER NAME]],Country[],2,0)</f>
        <v>India</v>
      </c>
      <c r="H594" s="1" t="str">
        <f>VLOOKUP(InputData[[#This Row],[CUSTOMER NAME]],Country[],3,0)</f>
        <v>Western</v>
      </c>
      <c r="I594" s="1" t="str">
        <f>TEXT(InputData[[#This Row],[DATE]],"mmm")</f>
        <v>Sep</v>
      </c>
      <c r="J594" s="1">
        <f>WEEKNUM(InputData[[#This Row],[DATE]])</f>
        <v>37</v>
      </c>
    </row>
    <row r="595" spans="1:10" x14ac:dyDescent="0.3">
      <c r="A595" s="3">
        <v>44449</v>
      </c>
      <c r="B595" s="6" t="s">
        <v>82</v>
      </c>
      <c r="C595" s="4" t="s">
        <v>26</v>
      </c>
      <c r="D595" s="5">
        <v>24.66</v>
      </c>
      <c r="E595" s="1">
        <v>2</v>
      </c>
      <c r="F595" s="13">
        <f>InputData[[#This Row],[UNIT PRICE ($)]]*InputData[[#This Row],[QUANTITY]]</f>
        <v>49.32</v>
      </c>
      <c r="G595" s="1" t="str">
        <f>VLOOKUP(InputData[[#This Row],[CUSTOMER NAME]],Country[],2,0)</f>
        <v>India</v>
      </c>
      <c r="H595" s="1" t="str">
        <f>VLOOKUP(InputData[[#This Row],[CUSTOMER NAME]],Country[],3,0)</f>
        <v>Western</v>
      </c>
      <c r="I595" s="1" t="str">
        <f>TEXT(InputData[[#This Row],[DATE]],"mmm")</f>
        <v>Sep</v>
      </c>
      <c r="J595" s="1">
        <f>WEEKNUM(InputData[[#This Row],[DATE]])</f>
        <v>37</v>
      </c>
    </row>
    <row r="596" spans="1:10" x14ac:dyDescent="0.3">
      <c r="A596" s="3">
        <v>44449</v>
      </c>
      <c r="B596" s="6" t="s">
        <v>117</v>
      </c>
      <c r="C596" s="4" t="s">
        <v>35</v>
      </c>
      <c r="D596" s="5">
        <v>6.7</v>
      </c>
      <c r="E596" s="1">
        <v>15</v>
      </c>
      <c r="F596" s="13">
        <f>InputData[[#This Row],[UNIT PRICE ($)]]*InputData[[#This Row],[QUANTITY]]</f>
        <v>100.5</v>
      </c>
      <c r="G596" s="1" t="str">
        <f>VLOOKUP(InputData[[#This Row],[CUSTOMER NAME]],Country[],2,0)</f>
        <v>United States of America</v>
      </c>
      <c r="H596" s="1" t="str">
        <f>VLOOKUP(InputData[[#This Row],[CUSTOMER NAME]],Country[],3,0)</f>
        <v>Export</v>
      </c>
      <c r="I596" s="1" t="str">
        <f>TEXT(InputData[[#This Row],[DATE]],"mmm")</f>
        <v>Sep</v>
      </c>
      <c r="J596" s="1">
        <f>WEEKNUM(InputData[[#This Row],[DATE]])</f>
        <v>37</v>
      </c>
    </row>
    <row r="597" spans="1:10" x14ac:dyDescent="0.3">
      <c r="A597" s="3">
        <v>44450</v>
      </c>
      <c r="B597" s="6" t="s">
        <v>69</v>
      </c>
      <c r="C597" s="4" t="s">
        <v>1</v>
      </c>
      <c r="D597" s="5">
        <v>103.88</v>
      </c>
      <c r="E597" s="1">
        <v>6</v>
      </c>
      <c r="F597" s="13">
        <f>InputData[[#This Row],[UNIT PRICE ($)]]*InputData[[#This Row],[QUANTITY]]</f>
        <v>623.28</v>
      </c>
      <c r="G597" s="1" t="str">
        <f>VLOOKUP(InputData[[#This Row],[CUSTOMER NAME]],Country[],2,0)</f>
        <v>India</v>
      </c>
      <c r="H597" s="1" t="str">
        <f>VLOOKUP(InputData[[#This Row],[CUSTOMER NAME]],Country[],3,0)</f>
        <v>South</v>
      </c>
      <c r="I597" s="1" t="str">
        <f>TEXT(InputData[[#This Row],[DATE]],"mmm")</f>
        <v>Sep</v>
      </c>
      <c r="J597" s="1">
        <f>WEEKNUM(InputData[[#This Row],[DATE]])</f>
        <v>37</v>
      </c>
    </row>
    <row r="598" spans="1:10" x14ac:dyDescent="0.3">
      <c r="A598" s="3">
        <v>44452</v>
      </c>
      <c r="B598" s="6" t="s">
        <v>116</v>
      </c>
      <c r="C598" s="4" t="s">
        <v>41</v>
      </c>
      <c r="D598" s="5">
        <v>173.88</v>
      </c>
      <c r="E598" s="1">
        <v>7</v>
      </c>
      <c r="F598" s="13">
        <f>InputData[[#This Row],[UNIT PRICE ($)]]*InputData[[#This Row],[QUANTITY]]</f>
        <v>1217.1599999999999</v>
      </c>
      <c r="G598" s="1" t="str">
        <f>VLOOKUP(InputData[[#This Row],[CUSTOMER NAME]],Country[],2,0)</f>
        <v>Germany</v>
      </c>
      <c r="H598" s="1" t="str">
        <f>VLOOKUP(InputData[[#This Row],[CUSTOMER NAME]],Country[],3,0)</f>
        <v>Export</v>
      </c>
      <c r="I598" s="1" t="str">
        <f>TEXT(InputData[[#This Row],[DATE]],"mmm")</f>
        <v>Sep</v>
      </c>
      <c r="J598" s="1">
        <f>WEEKNUM(InputData[[#This Row],[DATE]])</f>
        <v>38</v>
      </c>
    </row>
    <row r="599" spans="1:10" x14ac:dyDescent="0.3">
      <c r="A599" s="3">
        <v>44453</v>
      </c>
      <c r="B599" s="6" t="s">
        <v>69</v>
      </c>
      <c r="C599" s="4" t="s">
        <v>29</v>
      </c>
      <c r="D599" s="5">
        <v>53.11</v>
      </c>
      <c r="E599" s="1">
        <v>3</v>
      </c>
      <c r="F599" s="13">
        <f>InputData[[#This Row],[UNIT PRICE ($)]]*InputData[[#This Row],[QUANTITY]]</f>
        <v>159.32999999999998</v>
      </c>
      <c r="G599" s="1" t="str">
        <f>VLOOKUP(InputData[[#This Row],[CUSTOMER NAME]],Country[],2,0)</f>
        <v>India</v>
      </c>
      <c r="H599" s="1" t="str">
        <f>VLOOKUP(InputData[[#This Row],[CUSTOMER NAME]],Country[],3,0)</f>
        <v>South</v>
      </c>
      <c r="I599" s="1" t="str">
        <f>TEXT(InputData[[#This Row],[DATE]],"mmm")</f>
        <v>Sep</v>
      </c>
      <c r="J599" s="1">
        <f>WEEKNUM(InputData[[#This Row],[DATE]])</f>
        <v>38</v>
      </c>
    </row>
    <row r="600" spans="1:10" x14ac:dyDescent="0.3">
      <c r="A600" s="3">
        <v>44453</v>
      </c>
      <c r="B600" s="6" t="s">
        <v>81</v>
      </c>
      <c r="C600" s="4" t="s">
        <v>26</v>
      </c>
      <c r="D600" s="5">
        <v>24.66</v>
      </c>
      <c r="E600" s="1">
        <v>34</v>
      </c>
      <c r="F600" s="13">
        <f>InputData[[#This Row],[UNIT PRICE ($)]]*InputData[[#This Row],[QUANTITY]]</f>
        <v>838.44</v>
      </c>
      <c r="G600" s="1" t="str">
        <f>VLOOKUP(InputData[[#This Row],[CUSTOMER NAME]],Country[],2,0)</f>
        <v>India</v>
      </c>
      <c r="H600" s="1" t="str">
        <f>VLOOKUP(InputData[[#This Row],[CUSTOMER NAME]],Country[],3,0)</f>
        <v>East</v>
      </c>
      <c r="I600" s="1" t="str">
        <f>TEXT(InputData[[#This Row],[DATE]],"mmm")</f>
        <v>Sep</v>
      </c>
      <c r="J600" s="1">
        <f>WEEKNUM(InputData[[#This Row],[DATE]])</f>
        <v>38</v>
      </c>
    </row>
    <row r="601" spans="1:10" x14ac:dyDescent="0.3">
      <c r="A601" s="3">
        <v>44453</v>
      </c>
      <c r="B601" s="6" t="s">
        <v>85</v>
      </c>
      <c r="C601" s="4" t="s">
        <v>11</v>
      </c>
      <c r="D601" s="5">
        <v>48.4</v>
      </c>
      <c r="E601" s="1">
        <v>27</v>
      </c>
      <c r="F601" s="13">
        <f>InputData[[#This Row],[UNIT PRICE ($)]]*InputData[[#This Row],[QUANTITY]]</f>
        <v>1306.8</v>
      </c>
      <c r="G601" s="1" t="str">
        <f>VLOOKUP(InputData[[#This Row],[CUSTOMER NAME]],Country[],2,0)</f>
        <v>India</v>
      </c>
      <c r="H601" s="1" t="str">
        <f>VLOOKUP(InputData[[#This Row],[CUSTOMER NAME]],Country[],3,0)</f>
        <v>Northeast</v>
      </c>
      <c r="I601" s="1" t="str">
        <f>TEXT(InputData[[#This Row],[DATE]],"mmm")</f>
        <v>Sep</v>
      </c>
      <c r="J601" s="1">
        <f>WEEKNUM(InputData[[#This Row],[DATE]])</f>
        <v>38</v>
      </c>
    </row>
    <row r="602" spans="1:10" x14ac:dyDescent="0.3">
      <c r="A602" s="3">
        <v>44454</v>
      </c>
      <c r="B602" s="6" t="s">
        <v>63</v>
      </c>
      <c r="C602" s="4" t="s">
        <v>38</v>
      </c>
      <c r="D602" s="5">
        <v>79.92</v>
      </c>
      <c r="E602" s="1">
        <v>3</v>
      </c>
      <c r="F602" s="13">
        <f>InputData[[#This Row],[UNIT PRICE ($)]]*InputData[[#This Row],[QUANTITY]]</f>
        <v>239.76</v>
      </c>
      <c r="G602" s="1" t="str">
        <f>VLOOKUP(InputData[[#This Row],[CUSTOMER NAME]],Country[],2,0)</f>
        <v>Saudi Arabia</v>
      </c>
      <c r="H602" s="1" t="str">
        <f>VLOOKUP(InputData[[#This Row],[CUSTOMER NAME]],Country[],3,0)</f>
        <v>Export</v>
      </c>
      <c r="I602" s="1" t="str">
        <f>TEXT(InputData[[#This Row],[DATE]],"mmm")</f>
        <v>Sep</v>
      </c>
      <c r="J602" s="1">
        <f>WEEKNUM(InputData[[#This Row],[DATE]])</f>
        <v>38</v>
      </c>
    </row>
    <row r="603" spans="1:10" x14ac:dyDescent="0.3">
      <c r="A603" s="3">
        <v>44454</v>
      </c>
      <c r="B603" s="6" t="s">
        <v>67</v>
      </c>
      <c r="C603" s="4" t="s">
        <v>42</v>
      </c>
      <c r="D603" s="5">
        <v>162</v>
      </c>
      <c r="E603" s="1">
        <v>14</v>
      </c>
      <c r="F603" s="13">
        <f>InputData[[#This Row],[UNIT PRICE ($)]]*InputData[[#This Row],[QUANTITY]]</f>
        <v>2268</v>
      </c>
      <c r="G603" s="1" t="str">
        <f>VLOOKUP(InputData[[#This Row],[CUSTOMER NAME]],Country[],2,0)</f>
        <v>United Kingdom</v>
      </c>
      <c r="H603" s="1" t="str">
        <f>VLOOKUP(InputData[[#This Row],[CUSTOMER NAME]],Country[],3,0)</f>
        <v>Export</v>
      </c>
      <c r="I603" s="1" t="str">
        <f>TEXT(InputData[[#This Row],[DATE]],"mmm")</f>
        <v>Sep</v>
      </c>
      <c r="J603" s="1">
        <f>WEEKNUM(InputData[[#This Row],[DATE]])</f>
        <v>38</v>
      </c>
    </row>
    <row r="604" spans="1:10" x14ac:dyDescent="0.3">
      <c r="A604" s="3">
        <v>44454</v>
      </c>
      <c r="B604" s="6" t="s">
        <v>69</v>
      </c>
      <c r="C604" s="4" t="s">
        <v>42</v>
      </c>
      <c r="D604" s="5">
        <v>162</v>
      </c>
      <c r="E604" s="1">
        <v>6</v>
      </c>
      <c r="F604" s="13">
        <f>InputData[[#This Row],[UNIT PRICE ($)]]*InputData[[#This Row],[QUANTITY]]</f>
        <v>972</v>
      </c>
      <c r="G604" s="1" t="str">
        <f>VLOOKUP(InputData[[#This Row],[CUSTOMER NAME]],Country[],2,0)</f>
        <v>India</v>
      </c>
      <c r="H604" s="1" t="str">
        <f>VLOOKUP(InputData[[#This Row],[CUSTOMER NAME]],Country[],3,0)</f>
        <v>South</v>
      </c>
      <c r="I604" s="1" t="str">
        <f>TEXT(InputData[[#This Row],[DATE]],"mmm")</f>
        <v>Sep</v>
      </c>
      <c r="J604" s="1">
        <f>WEEKNUM(InputData[[#This Row],[DATE]])</f>
        <v>38</v>
      </c>
    </row>
    <row r="605" spans="1:10" x14ac:dyDescent="0.3">
      <c r="A605" s="3">
        <v>44454</v>
      </c>
      <c r="B605" s="6" t="s">
        <v>76</v>
      </c>
      <c r="C605" s="4" t="s">
        <v>37</v>
      </c>
      <c r="D605" s="5">
        <v>85.76</v>
      </c>
      <c r="E605" s="1">
        <v>15</v>
      </c>
      <c r="F605" s="13">
        <f>InputData[[#This Row],[UNIT PRICE ($)]]*InputData[[#This Row],[QUANTITY]]</f>
        <v>1286.4000000000001</v>
      </c>
      <c r="G605" s="1" t="str">
        <f>VLOOKUP(InputData[[#This Row],[CUSTOMER NAME]],Country[],2,0)</f>
        <v>Saudi Arabia</v>
      </c>
      <c r="H605" s="1" t="str">
        <f>VLOOKUP(InputData[[#This Row],[CUSTOMER NAME]],Country[],3,0)</f>
        <v>Export</v>
      </c>
      <c r="I605" s="1" t="str">
        <f>TEXT(InputData[[#This Row],[DATE]],"mmm")</f>
        <v>Sep</v>
      </c>
      <c r="J605" s="1">
        <f>WEEKNUM(InputData[[#This Row],[DATE]])</f>
        <v>38</v>
      </c>
    </row>
    <row r="606" spans="1:10" x14ac:dyDescent="0.3">
      <c r="A606" s="3">
        <v>44455</v>
      </c>
      <c r="B606" s="6" t="s">
        <v>70</v>
      </c>
      <c r="C606" s="4" t="s">
        <v>18</v>
      </c>
      <c r="D606" s="5">
        <v>49.21</v>
      </c>
      <c r="E606" s="1">
        <v>11</v>
      </c>
      <c r="F606" s="13">
        <f>InputData[[#This Row],[UNIT PRICE ($)]]*InputData[[#This Row],[QUANTITY]]</f>
        <v>541.31000000000006</v>
      </c>
      <c r="G606" s="1" t="str">
        <f>VLOOKUP(InputData[[#This Row],[CUSTOMER NAME]],Country[],2,0)</f>
        <v>Mexico</v>
      </c>
      <c r="H606" s="1" t="str">
        <f>VLOOKUP(InputData[[#This Row],[CUSTOMER NAME]],Country[],3,0)</f>
        <v>Export</v>
      </c>
      <c r="I606" s="1" t="str">
        <f>TEXT(InputData[[#This Row],[DATE]],"mmm")</f>
        <v>Sep</v>
      </c>
      <c r="J606" s="1">
        <f>WEEKNUM(InputData[[#This Row],[DATE]])</f>
        <v>38</v>
      </c>
    </row>
    <row r="607" spans="1:10" x14ac:dyDescent="0.3">
      <c r="A607" s="3">
        <v>44456</v>
      </c>
      <c r="B607" s="6" t="s">
        <v>70</v>
      </c>
      <c r="C607" s="4" t="s">
        <v>10</v>
      </c>
      <c r="D607" s="5">
        <v>164.28</v>
      </c>
      <c r="E607" s="1">
        <v>12</v>
      </c>
      <c r="F607" s="13">
        <f>InputData[[#This Row],[UNIT PRICE ($)]]*InputData[[#This Row],[QUANTITY]]</f>
        <v>1971.3600000000001</v>
      </c>
      <c r="G607" s="1" t="str">
        <f>VLOOKUP(InputData[[#This Row],[CUSTOMER NAME]],Country[],2,0)</f>
        <v>Mexico</v>
      </c>
      <c r="H607" s="1" t="str">
        <f>VLOOKUP(InputData[[#This Row],[CUSTOMER NAME]],Country[],3,0)</f>
        <v>Export</v>
      </c>
      <c r="I607" s="1" t="str">
        <f>TEXT(InputData[[#This Row],[DATE]],"mmm")</f>
        <v>Sep</v>
      </c>
      <c r="J607" s="1">
        <f>WEEKNUM(InputData[[#This Row],[DATE]])</f>
        <v>38</v>
      </c>
    </row>
    <row r="608" spans="1:10" x14ac:dyDescent="0.3">
      <c r="A608" s="3">
        <v>44457</v>
      </c>
      <c r="B608" s="6" t="s">
        <v>68</v>
      </c>
      <c r="C608" s="4" t="s">
        <v>31</v>
      </c>
      <c r="D608" s="5">
        <v>104.16</v>
      </c>
      <c r="E608" s="1">
        <v>22</v>
      </c>
      <c r="F608" s="13">
        <f>InputData[[#This Row],[UNIT PRICE ($)]]*InputData[[#This Row],[QUANTITY]]</f>
        <v>2291.52</v>
      </c>
      <c r="G608" s="1" t="str">
        <f>VLOOKUP(InputData[[#This Row],[CUSTOMER NAME]],Country[],2,0)</f>
        <v>Russia</v>
      </c>
      <c r="H608" s="1" t="str">
        <f>VLOOKUP(InputData[[#This Row],[CUSTOMER NAME]],Country[],3,0)</f>
        <v>Export</v>
      </c>
      <c r="I608" s="1" t="str">
        <f>TEXT(InputData[[#This Row],[DATE]],"mmm")</f>
        <v>Sep</v>
      </c>
      <c r="J608" s="1">
        <f>WEEKNUM(InputData[[#This Row],[DATE]])</f>
        <v>38</v>
      </c>
    </row>
    <row r="609" spans="1:10" x14ac:dyDescent="0.3">
      <c r="A609" s="3">
        <v>44457</v>
      </c>
      <c r="B609" s="6" t="s">
        <v>81</v>
      </c>
      <c r="C609" s="4" t="s">
        <v>26</v>
      </c>
      <c r="D609" s="5">
        <v>24.66</v>
      </c>
      <c r="E609" s="1">
        <v>14</v>
      </c>
      <c r="F609" s="13">
        <f>InputData[[#This Row],[UNIT PRICE ($)]]*InputData[[#This Row],[QUANTITY]]</f>
        <v>345.24</v>
      </c>
      <c r="G609" s="1" t="str">
        <f>VLOOKUP(InputData[[#This Row],[CUSTOMER NAME]],Country[],2,0)</f>
        <v>India</v>
      </c>
      <c r="H609" s="1" t="str">
        <f>VLOOKUP(InputData[[#This Row],[CUSTOMER NAME]],Country[],3,0)</f>
        <v>East</v>
      </c>
      <c r="I609" s="1" t="str">
        <f>TEXT(InputData[[#This Row],[DATE]],"mmm")</f>
        <v>Sep</v>
      </c>
      <c r="J609" s="1">
        <f>WEEKNUM(InputData[[#This Row],[DATE]])</f>
        <v>38</v>
      </c>
    </row>
    <row r="610" spans="1:10" x14ac:dyDescent="0.3">
      <c r="A610" s="3">
        <v>44458</v>
      </c>
      <c r="B610" s="6" t="s">
        <v>75</v>
      </c>
      <c r="C610" s="4" t="s">
        <v>33</v>
      </c>
      <c r="D610" s="5">
        <v>119.7</v>
      </c>
      <c r="E610" s="1">
        <v>8</v>
      </c>
      <c r="F610" s="13">
        <f>InputData[[#This Row],[UNIT PRICE ($)]]*InputData[[#This Row],[QUANTITY]]</f>
        <v>957.6</v>
      </c>
      <c r="G610" s="1" t="str">
        <f>VLOOKUP(InputData[[#This Row],[CUSTOMER NAME]],Country[],2,0)</f>
        <v>Russia</v>
      </c>
      <c r="H610" s="1" t="str">
        <f>VLOOKUP(InputData[[#This Row],[CUSTOMER NAME]],Country[],3,0)</f>
        <v>Export</v>
      </c>
      <c r="I610" s="1" t="str">
        <f>TEXT(InputData[[#This Row],[DATE]],"mmm")</f>
        <v>Sep</v>
      </c>
      <c r="J610" s="1">
        <f>WEEKNUM(InputData[[#This Row],[DATE]])</f>
        <v>39</v>
      </c>
    </row>
    <row r="611" spans="1:10" x14ac:dyDescent="0.3">
      <c r="A611" s="3">
        <v>44459</v>
      </c>
      <c r="B611" s="6" t="s">
        <v>61</v>
      </c>
      <c r="C611" s="4" t="s">
        <v>33</v>
      </c>
      <c r="D611" s="5">
        <v>119.7</v>
      </c>
      <c r="E611" s="1">
        <v>6</v>
      </c>
      <c r="F611" s="13">
        <f>InputData[[#This Row],[UNIT PRICE ($)]]*InputData[[#This Row],[QUANTITY]]</f>
        <v>718.2</v>
      </c>
      <c r="G611" s="1" t="str">
        <f>VLOOKUP(InputData[[#This Row],[CUSTOMER NAME]],Country[],2,0)</f>
        <v>Bangladesh</v>
      </c>
      <c r="H611" s="1" t="str">
        <f>VLOOKUP(InputData[[#This Row],[CUSTOMER NAME]],Country[],3,0)</f>
        <v>Export</v>
      </c>
      <c r="I611" s="1" t="str">
        <f>TEXT(InputData[[#This Row],[DATE]],"mmm")</f>
        <v>Sep</v>
      </c>
      <c r="J611" s="1">
        <f>WEEKNUM(InputData[[#This Row],[DATE]])</f>
        <v>39</v>
      </c>
    </row>
    <row r="612" spans="1:10" x14ac:dyDescent="0.3">
      <c r="A612" s="3">
        <v>44459</v>
      </c>
      <c r="B612" s="6" t="s">
        <v>71</v>
      </c>
      <c r="C612" s="4" t="s">
        <v>35</v>
      </c>
      <c r="D612" s="5">
        <v>6.7</v>
      </c>
      <c r="E612" s="1">
        <v>32</v>
      </c>
      <c r="F612" s="13">
        <f>InputData[[#This Row],[UNIT PRICE ($)]]*InputData[[#This Row],[QUANTITY]]</f>
        <v>214.4</v>
      </c>
      <c r="G612" s="1" t="str">
        <f>VLOOKUP(InputData[[#This Row],[CUSTOMER NAME]],Country[],2,0)</f>
        <v>India</v>
      </c>
      <c r="H612" s="1" t="str">
        <f>VLOOKUP(InputData[[#This Row],[CUSTOMER NAME]],Country[],3,0)</f>
        <v>Central</v>
      </c>
      <c r="I612" s="1" t="str">
        <f>TEXT(InputData[[#This Row],[DATE]],"mmm")</f>
        <v>Sep</v>
      </c>
      <c r="J612" s="1">
        <f>WEEKNUM(InputData[[#This Row],[DATE]])</f>
        <v>39</v>
      </c>
    </row>
    <row r="613" spans="1:10" x14ac:dyDescent="0.3">
      <c r="A613" s="3">
        <v>44459</v>
      </c>
      <c r="B613" s="6" t="s">
        <v>85</v>
      </c>
      <c r="C613" s="4" t="s">
        <v>1</v>
      </c>
      <c r="D613" s="5">
        <v>103.88</v>
      </c>
      <c r="E613" s="1">
        <v>10</v>
      </c>
      <c r="F613" s="13">
        <f>InputData[[#This Row],[UNIT PRICE ($)]]*InputData[[#This Row],[QUANTITY]]</f>
        <v>1038.8</v>
      </c>
      <c r="G613" s="1" t="str">
        <f>VLOOKUP(InputData[[#This Row],[CUSTOMER NAME]],Country[],2,0)</f>
        <v>India</v>
      </c>
      <c r="H613" s="1" t="str">
        <f>VLOOKUP(InputData[[#This Row],[CUSTOMER NAME]],Country[],3,0)</f>
        <v>Northeast</v>
      </c>
      <c r="I613" s="1" t="str">
        <f>TEXT(InputData[[#This Row],[DATE]],"mmm")</f>
        <v>Sep</v>
      </c>
      <c r="J613" s="1">
        <f>WEEKNUM(InputData[[#This Row],[DATE]])</f>
        <v>39</v>
      </c>
    </row>
    <row r="614" spans="1:10" x14ac:dyDescent="0.3">
      <c r="A614" s="3">
        <v>44460</v>
      </c>
      <c r="B614" s="6" t="s">
        <v>68</v>
      </c>
      <c r="C614" s="4" t="s">
        <v>36</v>
      </c>
      <c r="D614" s="5">
        <v>96.3</v>
      </c>
      <c r="E614" s="1">
        <v>35</v>
      </c>
      <c r="F614" s="13">
        <f>InputData[[#This Row],[UNIT PRICE ($)]]*InputData[[#This Row],[QUANTITY]]</f>
        <v>3370.5</v>
      </c>
      <c r="G614" s="1" t="str">
        <f>VLOOKUP(InputData[[#This Row],[CUSTOMER NAME]],Country[],2,0)</f>
        <v>Russia</v>
      </c>
      <c r="H614" s="1" t="str">
        <f>VLOOKUP(InputData[[#This Row],[CUSTOMER NAME]],Country[],3,0)</f>
        <v>Export</v>
      </c>
      <c r="I614" s="1" t="str">
        <f>TEXT(InputData[[#This Row],[DATE]],"mmm")</f>
        <v>Sep</v>
      </c>
      <c r="J614" s="1">
        <f>WEEKNUM(InputData[[#This Row],[DATE]])</f>
        <v>39</v>
      </c>
    </row>
    <row r="615" spans="1:10" x14ac:dyDescent="0.3">
      <c r="A615" s="3">
        <v>44460</v>
      </c>
      <c r="B615" s="6" t="s">
        <v>73</v>
      </c>
      <c r="C615" s="4" t="s">
        <v>2</v>
      </c>
      <c r="D615" s="5">
        <v>142.80000000000001</v>
      </c>
      <c r="E615" s="1">
        <v>32</v>
      </c>
      <c r="F615" s="13">
        <f>InputData[[#This Row],[UNIT PRICE ($)]]*InputData[[#This Row],[QUANTITY]]</f>
        <v>4569.6000000000004</v>
      </c>
      <c r="G615" s="1" t="str">
        <f>VLOOKUP(InputData[[#This Row],[CUSTOMER NAME]],Country[],2,0)</f>
        <v>India</v>
      </c>
      <c r="H615" s="1" t="str">
        <f>VLOOKUP(InputData[[#This Row],[CUSTOMER NAME]],Country[],3,0)</f>
        <v>East</v>
      </c>
      <c r="I615" s="1" t="str">
        <f>TEXT(InputData[[#This Row],[DATE]],"mmm")</f>
        <v>Sep</v>
      </c>
      <c r="J615" s="1">
        <f>WEEKNUM(InputData[[#This Row],[DATE]])</f>
        <v>39</v>
      </c>
    </row>
    <row r="616" spans="1:10" x14ac:dyDescent="0.3">
      <c r="A616" s="3">
        <v>44460</v>
      </c>
      <c r="B616" s="6" t="s">
        <v>78</v>
      </c>
      <c r="C616" s="4" t="s">
        <v>20</v>
      </c>
      <c r="D616" s="5">
        <v>76.25</v>
      </c>
      <c r="E616" s="1">
        <v>7</v>
      </c>
      <c r="F616" s="13">
        <f>InputData[[#This Row],[UNIT PRICE ($)]]*InputData[[#This Row],[QUANTITY]]</f>
        <v>533.75</v>
      </c>
      <c r="G616" s="1" t="str">
        <f>VLOOKUP(InputData[[#This Row],[CUSTOMER NAME]],Country[],2,0)</f>
        <v>India</v>
      </c>
      <c r="H616" s="1" t="str">
        <f>VLOOKUP(InputData[[#This Row],[CUSTOMER NAME]],Country[],3,0)</f>
        <v>Central</v>
      </c>
      <c r="I616" s="1" t="str">
        <f>TEXT(InputData[[#This Row],[DATE]],"mmm")</f>
        <v>Sep</v>
      </c>
      <c r="J616" s="1">
        <f>WEEKNUM(InputData[[#This Row],[DATE]])</f>
        <v>39</v>
      </c>
    </row>
    <row r="617" spans="1:10" x14ac:dyDescent="0.3">
      <c r="A617" s="3">
        <v>44460</v>
      </c>
      <c r="B617" s="6" t="s">
        <v>80</v>
      </c>
      <c r="C617" s="4" t="s">
        <v>26</v>
      </c>
      <c r="D617" s="5">
        <v>24.66</v>
      </c>
      <c r="E617" s="1">
        <v>5</v>
      </c>
      <c r="F617" s="13">
        <f>InputData[[#This Row],[UNIT PRICE ($)]]*InputData[[#This Row],[QUANTITY]]</f>
        <v>123.3</v>
      </c>
      <c r="G617" s="1" t="str">
        <f>VLOOKUP(InputData[[#This Row],[CUSTOMER NAME]],Country[],2,0)</f>
        <v>South Africa</v>
      </c>
      <c r="H617" s="1" t="str">
        <f>VLOOKUP(InputData[[#This Row],[CUSTOMER NAME]],Country[],3,0)</f>
        <v>Export</v>
      </c>
      <c r="I617" s="1" t="str">
        <f>TEXT(InputData[[#This Row],[DATE]],"mmm")</f>
        <v>Sep</v>
      </c>
      <c r="J617" s="1">
        <f>WEEKNUM(InputData[[#This Row],[DATE]])</f>
        <v>39</v>
      </c>
    </row>
    <row r="618" spans="1:10" x14ac:dyDescent="0.3">
      <c r="A618" s="3">
        <v>44460</v>
      </c>
      <c r="B618" s="6" t="s">
        <v>88</v>
      </c>
      <c r="C618" s="4" t="s">
        <v>18</v>
      </c>
      <c r="D618" s="5">
        <v>49.21</v>
      </c>
      <c r="E618" s="1">
        <v>14</v>
      </c>
      <c r="F618" s="13">
        <f>InputData[[#This Row],[UNIT PRICE ($)]]*InputData[[#This Row],[QUANTITY]]</f>
        <v>688.94</v>
      </c>
      <c r="G618" s="1" t="str">
        <f>VLOOKUP(InputData[[#This Row],[CUSTOMER NAME]],Country[],2,0)</f>
        <v>India</v>
      </c>
      <c r="H618" s="1" t="str">
        <f>VLOOKUP(InputData[[#This Row],[CUSTOMER NAME]],Country[],3,0)</f>
        <v>South</v>
      </c>
      <c r="I618" s="1" t="str">
        <f>TEXT(InputData[[#This Row],[DATE]],"mmm")</f>
        <v>Sep</v>
      </c>
      <c r="J618" s="1">
        <f>WEEKNUM(InputData[[#This Row],[DATE]])</f>
        <v>39</v>
      </c>
    </row>
    <row r="619" spans="1:10" x14ac:dyDescent="0.3">
      <c r="A619" s="3">
        <v>44461</v>
      </c>
      <c r="B619" s="6" t="s">
        <v>64</v>
      </c>
      <c r="C619" s="4" t="s">
        <v>21</v>
      </c>
      <c r="D619" s="5">
        <v>162.54</v>
      </c>
      <c r="E619" s="1">
        <v>21</v>
      </c>
      <c r="F619" s="13">
        <f>InputData[[#This Row],[UNIT PRICE ($)]]*InputData[[#This Row],[QUANTITY]]</f>
        <v>3413.3399999999997</v>
      </c>
      <c r="G619" s="1" t="str">
        <f>VLOOKUP(InputData[[#This Row],[CUSTOMER NAME]],Country[],2,0)</f>
        <v>India</v>
      </c>
      <c r="H619" s="1" t="str">
        <f>VLOOKUP(InputData[[#This Row],[CUSTOMER NAME]],Country[],3,0)</f>
        <v>Northeast</v>
      </c>
      <c r="I619" s="1" t="str">
        <f>TEXT(InputData[[#This Row],[DATE]],"mmm")</f>
        <v>Sep</v>
      </c>
      <c r="J619" s="1">
        <f>WEEKNUM(InputData[[#This Row],[DATE]])</f>
        <v>39</v>
      </c>
    </row>
    <row r="620" spans="1:10" x14ac:dyDescent="0.3">
      <c r="A620" s="3">
        <v>44461</v>
      </c>
      <c r="B620" s="6" t="s">
        <v>79</v>
      </c>
      <c r="C620" s="4" t="s">
        <v>4</v>
      </c>
      <c r="D620" s="5">
        <v>48.84</v>
      </c>
      <c r="E620" s="1">
        <v>14</v>
      </c>
      <c r="F620" s="13">
        <f>InputData[[#This Row],[UNIT PRICE ($)]]*InputData[[#This Row],[QUANTITY]]</f>
        <v>683.76</v>
      </c>
      <c r="G620" s="1" t="str">
        <f>VLOOKUP(InputData[[#This Row],[CUSTOMER NAME]],Country[],2,0)</f>
        <v>United Kingdom</v>
      </c>
      <c r="H620" s="1" t="str">
        <f>VLOOKUP(InputData[[#This Row],[CUSTOMER NAME]],Country[],3,0)</f>
        <v>Export</v>
      </c>
      <c r="I620" s="1" t="str">
        <f>TEXT(InputData[[#This Row],[DATE]],"mmm")</f>
        <v>Sep</v>
      </c>
      <c r="J620" s="1">
        <f>WEEKNUM(InputData[[#This Row],[DATE]])</f>
        <v>39</v>
      </c>
    </row>
    <row r="621" spans="1:10" x14ac:dyDescent="0.3">
      <c r="A621" s="3">
        <v>44461</v>
      </c>
      <c r="B621" s="6" t="s">
        <v>114</v>
      </c>
      <c r="C621" s="4" t="s">
        <v>2</v>
      </c>
      <c r="D621" s="5">
        <v>142.80000000000001</v>
      </c>
      <c r="E621" s="1">
        <v>4</v>
      </c>
      <c r="F621" s="13">
        <f>InputData[[#This Row],[UNIT PRICE ($)]]*InputData[[#This Row],[QUANTITY]]</f>
        <v>571.20000000000005</v>
      </c>
      <c r="G621" s="1" t="str">
        <f>VLOOKUP(InputData[[#This Row],[CUSTOMER NAME]],Country[],2,0)</f>
        <v>United States of America</v>
      </c>
      <c r="H621" s="1" t="str">
        <f>VLOOKUP(InputData[[#This Row],[CUSTOMER NAME]],Country[],3,0)</f>
        <v>Export</v>
      </c>
      <c r="I621" s="1" t="str">
        <f>TEXT(InputData[[#This Row],[DATE]],"mmm")</f>
        <v>Sep</v>
      </c>
      <c r="J621" s="1">
        <f>WEEKNUM(InputData[[#This Row],[DATE]])</f>
        <v>39</v>
      </c>
    </row>
    <row r="622" spans="1:10" x14ac:dyDescent="0.3">
      <c r="A622" s="3">
        <v>44461</v>
      </c>
      <c r="B622" s="6" t="s">
        <v>117</v>
      </c>
      <c r="C622" s="4" t="s">
        <v>40</v>
      </c>
      <c r="D622" s="5">
        <v>115.2</v>
      </c>
      <c r="E622" s="1">
        <v>2</v>
      </c>
      <c r="F622" s="13">
        <f>InputData[[#This Row],[UNIT PRICE ($)]]*InputData[[#This Row],[QUANTITY]]</f>
        <v>230.4</v>
      </c>
      <c r="G622" s="1" t="str">
        <f>VLOOKUP(InputData[[#This Row],[CUSTOMER NAME]],Country[],2,0)</f>
        <v>United States of America</v>
      </c>
      <c r="H622" s="1" t="str">
        <f>VLOOKUP(InputData[[#This Row],[CUSTOMER NAME]],Country[],3,0)</f>
        <v>Export</v>
      </c>
      <c r="I622" s="1" t="str">
        <f>TEXT(InputData[[#This Row],[DATE]],"mmm")</f>
        <v>Sep</v>
      </c>
      <c r="J622" s="1">
        <f>WEEKNUM(InputData[[#This Row],[DATE]])</f>
        <v>39</v>
      </c>
    </row>
    <row r="623" spans="1:10" x14ac:dyDescent="0.3">
      <c r="A623" s="3">
        <v>44461</v>
      </c>
      <c r="B623" s="6" t="s">
        <v>117</v>
      </c>
      <c r="C623" s="4" t="s">
        <v>43</v>
      </c>
      <c r="D623" s="5">
        <v>83.08</v>
      </c>
      <c r="E623" s="1">
        <v>12</v>
      </c>
      <c r="F623" s="13">
        <f>InputData[[#This Row],[UNIT PRICE ($)]]*InputData[[#This Row],[QUANTITY]]</f>
        <v>996.96</v>
      </c>
      <c r="G623" s="1" t="str">
        <f>VLOOKUP(InputData[[#This Row],[CUSTOMER NAME]],Country[],2,0)</f>
        <v>United States of America</v>
      </c>
      <c r="H623" s="1" t="str">
        <f>VLOOKUP(InputData[[#This Row],[CUSTOMER NAME]],Country[],3,0)</f>
        <v>Export</v>
      </c>
      <c r="I623" s="1" t="str">
        <f>TEXT(InputData[[#This Row],[DATE]],"mmm")</f>
        <v>Sep</v>
      </c>
      <c r="J623" s="1">
        <f>WEEKNUM(InputData[[#This Row],[DATE]])</f>
        <v>39</v>
      </c>
    </row>
    <row r="624" spans="1:10" x14ac:dyDescent="0.3">
      <c r="A624" s="3">
        <v>44462</v>
      </c>
      <c r="B624" s="6" t="s">
        <v>71</v>
      </c>
      <c r="C624" s="4" t="s">
        <v>12</v>
      </c>
      <c r="D624" s="5">
        <v>94.17</v>
      </c>
      <c r="E624" s="1">
        <v>12</v>
      </c>
      <c r="F624" s="13">
        <f>InputData[[#This Row],[UNIT PRICE ($)]]*InputData[[#This Row],[QUANTITY]]</f>
        <v>1130.04</v>
      </c>
      <c r="G624" s="1" t="str">
        <f>VLOOKUP(InputData[[#This Row],[CUSTOMER NAME]],Country[],2,0)</f>
        <v>India</v>
      </c>
      <c r="H624" s="1" t="str">
        <f>VLOOKUP(InputData[[#This Row],[CUSTOMER NAME]],Country[],3,0)</f>
        <v>Central</v>
      </c>
      <c r="I624" s="1" t="str">
        <f>TEXT(InputData[[#This Row],[DATE]],"mmm")</f>
        <v>Sep</v>
      </c>
      <c r="J624" s="1">
        <f>WEEKNUM(InputData[[#This Row],[DATE]])</f>
        <v>39</v>
      </c>
    </row>
    <row r="625" spans="1:10" x14ac:dyDescent="0.3">
      <c r="A625" s="3">
        <v>44462</v>
      </c>
      <c r="B625" s="6" t="s">
        <v>82</v>
      </c>
      <c r="C625" s="4" t="s">
        <v>21</v>
      </c>
      <c r="D625" s="5">
        <v>162.54</v>
      </c>
      <c r="E625" s="1">
        <v>7</v>
      </c>
      <c r="F625" s="13">
        <f>InputData[[#This Row],[UNIT PRICE ($)]]*InputData[[#This Row],[QUANTITY]]</f>
        <v>1137.78</v>
      </c>
      <c r="G625" s="1" t="str">
        <f>VLOOKUP(InputData[[#This Row],[CUSTOMER NAME]],Country[],2,0)</f>
        <v>India</v>
      </c>
      <c r="H625" s="1" t="str">
        <f>VLOOKUP(InputData[[#This Row],[CUSTOMER NAME]],Country[],3,0)</f>
        <v>Western</v>
      </c>
      <c r="I625" s="1" t="str">
        <f>TEXT(InputData[[#This Row],[DATE]],"mmm")</f>
        <v>Sep</v>
      </c>
      <c r="J625" s="1">
        <f>WEEKNUM(InputData[[#This Row],[DATE]])</f>
        <v>39</v>
      </c>
    </row>
    <row r="626" spans="1:10" x14ac:dyDescent="0.3">
      <c r="A626" s="3">
        <v>44462</v>
      </c>
      <c r="B626" s="6" t="s">
        <v>85</v>
      </c>
      <c r="C626" s="4" t="s">
        <v>18</v>
      </c>
      <c r="D626" s="5">
        <v>49.21</v>
      </c>
      <c r="E626" s="1">
        <v>12</v>
      </c>
      <c r="F626" s="13">
        <f>InputData[[#This Row],[UNIT PRICE ($)]]*InputData[[#This Row],[QUANTITY]]</f>
        <v>590.52</v>
      </c>
      <c r="G626" s="1" t="str">
        <f>VLOOKUP(InputData[[#This Row],[CUSTOMER NAME]],Country[],2,0)</f>
        <v>India</v>
      </c>
      <c r="H626" s="1" t="str">
        <f>VLOOKUP(InputData[[#This Row],[CUSTOMER NAME]],Country[],3,0)</f>
        <v>Northeast</v>
      </c>
      <c r="I626" s="1" t="str">
        <f>TEXT(InputData[[#This Row],[DATE]],"mmm")</f>
        <v>Sep</v>
      </c>
      <c r="J626" s="1">
        <f>WEEKNUM(InputData[[#This Row],[DATE]])</f>
        <v>39</v>
      </c>
    </row>
    <row r="627" spans="1:10" x14ac:dyDescent="0.3">
      <c r="A627" s="3">
        <v>44463</v>
      </c>
      <c r="B627" s="6" t="s">
        <v>65</v>
      </c>
      <c r="C627" s="4" t="s">
        <v>32</v>
      </c>
      <c r="D627" s="5">
        <v>117.48</v>
      </c>
      <c r="E627" s="1">
        <v>34</v>
      </c>
      <c r="F627" s="13">
        <f>InputData[[#This Row],[UNIT PRICE ($)]]*InputData[[#This Row],[QUANTITY]]</f>
        <v>3994.32</v>
      </c>
      <c r="G627" s="1" t="str">
        <f>VLOOKUP(InputData[[#This Row],[CUSTOMER NAME]],Country[],2,0)</f>
        <v>Pakistan</v>
      </c>
      <c r="H627" s="1" t="str">
        <f>VLOOKUP(InputData[[#This Row],[CUSTOMER NAME]],Country[],3,0)</f>
        <v>Export</v>
      </c>
      <c r="I627" s="1" t="str">
        <f>TEXT(InputData[[#This Row],[DATE]],"mmm")</f>
        <v>Sep</v>
      </c>
      <c r="J627" s="1">
        <f>WEEKNUM(InputData[[#This Row],[DATE]])</f>
        <v>39</v>
      </c>
    </row>
    <row r="628" spans="1:10" x14ac:dyDescent="0.3">
      <c r="A628" s="3">
        <v>44463</v>
      </c>
      <c r="B628" s="6" t="s">
        <v>69</v>
      </c>
      <c r="C628" s="4" t="s">
        <v>32</v>
      </c>
      <c r="D628" s="5">
        <v>117.48</v>
      </c>
      <c r="E628" s="1">
        <v>8</v>
      </c>
      <c r="F628" s="13">
        <f>InputData[[#This Row],[UNIT PRICE ($)]]*InputData[[#This Row],[QUANTITY]]</f>
        <v>939.84</v>
      </c>
      <c r="G628" s="1" t="str">
        <f>VLOOKUP(InputData[[#This Row],[CUSTOMER NAME]],Country[],2,0)</f>
        <v>India</v>
      </c>
      <c r="H628" s="1" t="str">
        <f>VLOOKUP(InputData[[#This Row],[CUSTOMER NAME]],Country[],3,0)</f>
        <v>South</v>
      </c>
      <c r="I628" s="1" t="str">
        <f>TEXT(InputData[[#This Row],[DATE]],"mmm")</f>
        <v>Sep</v>
      </c>
      <c r="J628" s="1">
        <f>WEEKNUM(InputData[[#This Row],[DATE]])</f>
        <v>39</v>
      </c>
    </row>
    <row r="629" spans="1:10" x14ac:dyDescent="0.3">
      <c r="A629" s="3">
        <v>44463</v>
      </c>
      <c r="B629" s="6" t="s">
        <v>73</v>
      </c>
      <c r="C629" s="4" t="s">
        <v>32</v>
      </c>
      <c r="D629" s="5">
        <v>117.48</v>
      </c>
      <c r="E629" s="1">
        <v>14</v>
      </c>
      <c r="F629" s="13">
        <f>InputData[[#This Row],[UNIT PRICE ($)]]*InputData[[#This Row],[QUANTITY]]</f>
        <v>1644.72</v>
      </c>
      <c r="G629" s="1" t="str">
        <f>VLOOKUP(InputData[[#This Row],[CUSTOMER NAME]],Country[],2,0)</f>
        <v>India</v>
      </c>
      <c r="H629" s="1" t="str">
        <f>VLOOKUP(InputData[[#This Row],[CUSTOMER NAME]],Country[],3,0)</f>
        <v>East</v>
      </c>
      <c r="I629" s="1" t="str">
        <f>TEXT(InputData[[#This Row],[DATE]],"mmm")</f>
        <v>Sep</v>
      </c>
      <c r="J629" s="1">
        <f>WEEKNUM(InputData[[#This Row],[DATE]])</f>
        <v>39</v>
      </c>
    </row>
    <row r="630" spans="1:10" x14ac:dyDescent="0.3">
      <c r="A630" s="3">
        <v>44464</v>
      </c>
      <c r="B630" s="6" t="s">
        <v>71</v>
      </c>
      <c r="C630" s="4" t="s">
        <v>3</v>
      </c>
      <c r="D630" s="5">
        <v>80.94</v>
      </c>
      <c r="E630" s="1">
        <v>31</v>
      </c>
      <c r="F630" s="13">
        <f>InputData[[#This Row],[UNIT PRICE ($)]]*InputData[[#This Row],[QUANTITY]]</f>
        <v>2509.14</v>
      </c>
      <c r="G630" s="1" t="str">
        <f>VLOOKUP(InputData[[#This Row],[CUSTOMER NAME]],Country[],2,0)</f>
        <v>India</v>
      </c>
      <c r="H630" s="1" t="str">
        <f>VLOOKUP(InputData[[#This Row],[CUSTOMER NAME]],Country[],3,0)</f>
        <v>Central</v>
      </c>
      <c r="I630" s="1" t="str">
        <f>TEXT(InputData[[#This Row],[DATE]],"mmm")</f>
        <v>Sep</v>
      </c>
      <c r="J630" s="1">
        <f>WEEKNUM(InputData[[#This Row],[DATE]])</f>
        <v>39</v>
      </c>
    </row>
    <row r="631" spans="1:10" x14ac:dyDescent="0.3">
      <c r="A631" s="3">
        <v>44466</v>
      </c>
      <c r="B631" s="6" t="s">
        <v>63</v>
      </c>
      <c r="C631" s="4" t="s">
        <v>34</v>
      </c>
      <c r="D631" s="5">
        <v>58.3</v>
      </c>
      <c r="E631" s="1">
        <v>1</v>
      </c>
      <c r="F631" s="13">
        <f>InputData[[#This Row],[UNIT PRICE ($)]]*InputData[[#This Row],[QUANTITY]]</f>
        <v>58.3</v>
      </c>
      <c r="G631" s="1" t="str">
        <f>VLOOKUP(InputData[[#This Row],[CUSTOMER NAME]],Country[],2,0)</f>
        <v>Saudi Arabia</v>
      </c>
      <c r="H631" s="1" t="str">
        <f>VLOOKUP(InputData[[#This Row],[CUSTOMER NAME]],Country[],3,0)</f>
        <v>Export</v>
      </c>
      <c r="I631" s="1" t="str">
        <f>TEXT(InputData[[#This Row],[DATE]],"mmm")</f>
        <v>Sep</v>
      </c>
      <c r="J631" s="1">
        <f>WEEKNUM(InputData[[#This Row],[DATE]])</f>
        <v>40</v>
      </c>
    </row>
    <row r="632" spans="1:10" x14ac:dyDescent="0.3">
      <c r="A632" s="3">
        <v>44466</v>
      </c>
      <c r="B632" s="6" t="s">
        <v>64</v>
      </c>
      <c r="C632" s="4" t="s">
        <v>5</v>
      </c>
      <c r="D632" s="5">
        <v>155.61000000000001</v>
      </c>
      <c r="E632" s="1">
        <v>11</v>
      </c>
      <c r="F632" s="13">
        <f>InputData[[#This Row],[UNIT PRICE ($)]]*InputData[[#This Row],[QUANTITY]]</f>
        <v>1711.71</v>
      </c>
      <c r="G632" s="1" t="str">
        <f>VLOOKUP(InputData[[#This Row],[CUSTOMER NAME]],Country[],2,0)</f>
        <v>India</v>
      </c>
      <c r="H632" s="1" t="str">
        <f>VLOOKUP(InputData[[#This Row],[CUSTOMER NAME]],Country[],3,0)</f>
        <v>Northeast</v>
      </c>
      <c r="I632" s="1" t="str">
        <f>TEXT(InputData[[#This Row],[DATE]],"mmm")</f>
        <v>Sep</v>
      </c>
      <c r="J632" s="1">
        <f>WEEKNUM(InputData[[#This Row],[DATE]])</f>
        <v>40</v>
      </c>
    </row>
    <row r="633" spans="1:10" x14ac:dyDescent="0.3">
      <c r="A633" s="3">
        <v>44466</v>
      </c>
      <c r="B633" s="6" t="s">
        <v>76</v>
      </c>
      <c r="C633" s="4" t="s">
        <v>36</v>
      </c>
      <c r="D633" s="5">
        <v>96.3</v>
      </c>
      <c r="E633" s="1">
        <v>4</v>
      </c>
      <c r="F633" s="13">
        <f>InputData[[#This Row],[UNIT PRICE ($)]]*InputData[[#This Row],[QUANTITY]]</f>
        <v>385.2</v>
      </c>
      <c r="G633" s="1" t="str">
        <f>VLOOKUP(InputData[[#This Row],[CUSTOMER NAME]],Country[],2,0)</f>
        <v>Saudi Arabia</v>
      </c>
      <c r="H633" s="1" t="str">
        <f>VLOOKUP(InputData[[#This Row],[CUSTOMER NAME]],Country[],3,0)</f>
        <v>Export</v>
      </c>
      <c r="I633" s="1" t="str">
        <f>TEXT(InputData[[#This Row],[DATE]],"mmm")</f>
        <v>Sep</v>
      </c>
      <c r="J633" s="1">
        <f>WEEKNUM(InputData[[#This Row],[DATE]])</f>
        <v>40</v>
      </c>
    </row>
    <row r="634" spans="1:10" x14ac:dyDescent="0.3">
      <c r="A634" s="3">
        <v>44466</v>
      </c>
      <c r="B634" s="6" t="s">
        <v>77</v>
      </c>
      <c r="C634" s="4" t="s">
        <v>38</v>
      </c>
      <c r="D634" s="5">
        <v>79.92</v>
      </c>
      <c r="E634" s="1">
        <v>3</v>
      </c>
      <c r="F634" s="13">
        <f>InputData[[#This Row],[UNIT PRICE ($)]]*InputData[[#This Row],[QUANTITY]]</f>
        <v>239.76</v>
      </c>
      <c r="G634" s="1" t="str">
        <f>VLOOKUP(InputData[[#This Row],[CUSTOMER NAME]],Country[],2,0)</f>
        <v>India</v>
      </c>
      <c r="H634" s="1" t="str">
        <f>VLOOKUP(InputData[[#This Row],[CUSTOMER NAME]],Country[],3,0)</f>
        <v>Western</v>
      </c>
      <c r="I634" s="1" t="str">
        <f>TEXT(InputData[[#This Row],[DATE]],"mmm")</f>
        <v>Sep</v>
      </c>
      <c r="J634" s="1">
        <f>WEEKNUM(InputData[[#This Row],[DATE]])</f>
        <v>40</v>
      </c>
    </row>
    <row r="635" spans="1:10" x14ac:dyDescent="0.3">
      <c r="A635" s="3">
        <v>44466</v>
      </c>
      <c r="B635" s="6" t="s">
        <v>82</v>
      </c>
      <c r="C635" s="4" t="s">
        <v>41</v>
      </c>
      <c r="D635" s="5">
        <v>173.88</v>
      </c>
      <c r="E635" s="1">
        <v>23</v>
      </c>
      <c r="F635" s="13">
        <f>InputData[[#This Row],[UNIT PRICE ($)]]*InputData[[#This Row],[QUANTITY]]</f>
        <v>3999.24</v>
      </c>
      <c r="G635" s="1" t="str">
        <f>VLOOKUP(InputData[[#This Row],[CUSTOMER NAME]],Country[],2,0)</f>
        <v>India</v>
      </c>
      <c r="H635" s="1" t="str">
        <f>VLOOKUP(InputData[[#This Row],[CUSTOMER NAME]],Country[],3,0)</f>
        <v>Western</v>
      </c>
      <c r="I635" s="1" t="str">
        <f>TEXT(InputData[[#This Row],[DATE]],"mmm")</f>
        <v>Sep</v>
      </c>
      <c r="J635" s="1">
        <f>WEEKNUM(InputData[[#This Row],[DATE]])</f>
        <v>40</v>
      </c>
    </row>
    <row r="636" spans="1:10" x14ac:dyDescent="0.3">
      <c r="A636" s="3">
        <v>44466</v>
      </c>
      <c r="B636" s="6" t="s">
        <v>117</v>
      </c>
      <c r="C636" s="4" t="s">
        <v>44</v>
      </c>
      <c r="D636" s="5">
        <v>82.08</v>
      </c>
      <c r="E636" s="1">
        <v>9</v>
      </c>
      <c r="F636" s="13">
        <f>InputData[[#This Row],[UNIT PRICE ($)]]*InputData[[#This Row],[QUANTITY]]</f>
        <v>738.72</v>
      </c>
      <c r="G636" s="1" t="str">
        <f>VLOOKUP(InputData[[#This Row],[CUSTOMER NAME]],Country[],2,0)</f>
        <v>United States of America</v>
      </c>
      <c r="H636" s="1" t="str">
        <f>VLOOKUP(InputData[[#This Row],[CUSTOMER NAME]],Country[],3,0)</f>
        <v>Export</v>
      </c>
      <c r="I636" s="1" t="str">
        <f>TEXT(InputData[[#This Row],[DATE]],"mmm")</f>
        <v>Sep</v>
      </c>
      <c r="J636" s="1">
        <f>WEEKNUM(InputData[[#This Row],[DATE]])</f>
        <v>40</v>
      </c>
    </row>
    <row r="637" spans="1:10" x14ac:dyDescent="0.3">
      <c r="A637" s="3">
        <v>44468</v>
      </c>
      <c r="B637" s="6" t="s">
        <v>84</v>
      </c>
      <c r="C637" s="4" t="s">
        <v>34</v>
      </c>
      <c r="D637" s="5">
        <v>58.3</v>
      </c>
      <c r="E637" s="1">
        <v>13</v>
      </c>
      <c r="F637" s="13">
        <f>InputData[[#This Row],[UNIT PRICE ($)]]*InputData[[#This Row],[QUANTITY]]</f>
        <v>757.9</v>
      </c>
      <c r="G637" s="1" t="str">
        <f>VLOOKUP(InputData[[#This Row],[CUSTOMER NAME]],Country[],2,0)</f>
        <v>Ethiopia</v>
      </c>
      <c r="H637" s="1" t="str">
        <f>VLOOKUP(InputData[[#This Row],[CUSTOMER NAME]],Country[],3,0)</f>
        <v>Export</v>
      </c>
      <c r="I637" s="1" t="str">
        <f>TEXT(InputData[[#This Row],[DATE]],"mmm")</f>
        <v>Sep</v>
      </c>
      <c r="J637" s="1">
        <f>WEEKNUM(InputData[[#This Row],[DATE]])</f>
        <v>40</v>
      </c>
    </row>
    <row r="638" spans="1:10" x14ac:dyDescent="0.3">
      <c r="A638" s="3">
        <v>44469</v>
      </c>
      <c r="B638" s="6" t="s">
        <v>60</v>
      </c>
      <c r="C638" s="4" t="s">
        <v>14</v>
      </c>
      <c r="D638" s="5">
        <v>146.72</v>
      </c>
      <c r="E638" s="1">
        <v>9</v>
      </c>
      <c r="F638" s="13">
        <f>InputData[[#This Row],[UNIT PRICE ($)]]*InputData[[#This Row],[QUANTITY]]</f>
        <v>1320.48</v>
      </c>
      <c r="G638" s="1" t="str">
        <f>VLOOKUP(InputData[[#This Row],[CUSTOMER NAME]],Country[],2,0)</f>
        <v>Nigeria</v>
      </c>
      <c r="H638" s="1" t="str">
        <f>VLOOKUP(InputData[[#This Row],[CUSTOMER NAME]],Country[],3,0)</f>
        <v>Export</v>
      </c>
      <c r="I638" s="1" t="str">
        <f>TEXT(InputData[[#This Row],[DATE]],"mmm")</f>
        <v>Sep</v>
      </c>
      <c r="J638" s="1">
        <f>WEEKNUM(InputData[[#This Row],[DATE]])</f>
        <v>40</v>
      </c>
    </row>
    <row r="639" spans="1:10" x14ac:dyDescent="0.3">
      <c r="A639" s="3">
        <v>44469</v>
      </c>
      <c r="B639" s="6" t="s">
        <v>114</v>
      </c>
      <c r="C639" s="4" t="s">
        <v>6</v>
      </c>
      <c r="D639" s="5">
        <v>85.5</v>
      </c>
      <c r="E639" s="1">
        <v>5</v>
      </c>
      <c r="F639" s="13">
        <f>InputData[[#This Row],[UNIT PRICE ($)]]*InputData[[#This Row],[QUANTITY]]</f>
        <v>427.5</v>
      </c>
      <c r="G639" s="1" t="str">
        <f>VLOOKUP(InputData[[#This Row],[CUSTOMER NAME]],Country[],2,0)</f>
        <v>United States of America</v>
      </c>
      <c r="H639" s="1" t="str">
        <f>VLOOKUP(InputData[[#This Row],[CUSTOMER NAME]],Country[],3,0)</f>
        <v>Export</v>
      </c>
      <c r="I639" s="1" t="str">
        <f>TEXT(InputData[[#This Row],[DATE]],"mmm")</f>
        <v>Sep</v>
      </c>
      <c r="J639" s="1">
        <f>WEEKNUM(InputData[[#This Row],[DATE]])</f>
        <v>40</v>
      </c>
    </row>
    <row r="640" spans="1:10" x14ac:dyDescent="0.3">
      <c r="A640" s="3">
        <v>44470</v>
      </c>
      <c r="B640" s="6" t="s">
        <v>88</v>
      </c>
      <c r="C640" s="4" t="s">
        <v>30</v>
      </c>
      <c r="D640" s="5">
        <v>201.28</v>
      </c>
      <c r="E640" s="1">
        <v>14</v>
      </c>
      <c r="F640" s="13">
        <f>InputData[[#This Row],[UNIT PRICE ($)]]*InputData[[#This Row],[QUANTITY]]</f>
        <v>2817.92</v>
      </c>
      <c r="G640" s="1" t="str">
        <f>VLOOKUP(InputData[[#This Row],[CUSTOMER NAME]],Country[],2,0)</f>
        <v>India</v>
      </c>
      <c r="H640" s="1" t="str">
        <f>VLOOKUP(InputData[[#This Row],[CUSTOMER NAME]],Country[],3,0)</f>
        <v>South</v>
      </c>
      <c r="I640" s="1" t="str">
        <f>TEXT(InputData[[#This Row],[DATE]],"mmm")</f>
        <v>Oct</v>
      </c>
      <c r="J640" s="1">
        <f>WEEKNUM(InputData[[#This Row],[DATE]])</f>
        <v>40</v>
      </c>
    </row>
    <row r="641" spans="1:10" x14ac:dyDescent="0.3">
      <c r="A641" s="3">
        <v>44471</v>
      </c>
      <c r="B641" s="6" t="s">
        <v>67</v>
      </c>
      <c r="C641" s="4" t="s">
        <v>14</v>
      </c>
      <c r="D641" s="5">
        <v>146.72</v>
      </c>
      <c r="E641" s="1">
        <v>15</v>
      </c>
      <c r="F641" s="13">
        <f>InputData[[#This Row],[UNIT PRICE ($)]]*InputData[[#This Row],[QUANTITY]]</f>
        <v>2200.8000000000002</v>
      </c>
      <c r="G641" s="1" t="str">
        <f>VLOOKUP(InputData[[#This Row],[CUSTOMER NAME]],Country[],2,0)</f>
        <v>United Kingdom</v>
      </c>
      <c r="H641" s="1" t="str">
        <f>VLOOKUP(InputData[[#This Row],[CUSTOMER NAME]],Country[],3,0)</f>
        <v>Export</v>
      </c>
      <c r="I641" s="1" t="str">
        <f>TEXT(InputData[[#This Row],[DATE]],"mmm")</f>
        <v>Oct</v>
      </c>
      <c r="J641" s="1">
        <f>WEEKNUM(InputData[[#This Row],[DATE]])</f>
        <v>40</v>
      </c>
    </row>
    <row r="642" spans="1:10" x14ac:dyDescent="0.3">
      <c r="A642" s="3">
        <v>44471</v>
      </c>
      <c r="B642" s="6" t="s">
        <v>70</v>
      </c>
      <c r="C642" s="4" t="s">
        <v>2</v>
      </c>
      <c r="D642" s="5">
        <v>142.80000000000001</v>
      </c>
      <c r="E642" s="1">
        <v>22</v>
      </c>
      <c r="F642" s="13">
        <f>InputData[[#This Row],[UNIT PRICE ($)]]*InputData[[#This Row],[QUANTITY]]</f>
        <v>3141.6000000000004</v>
      </c>
      <c r="G642" s="1" t="str">
        <f>VLOOKUP(InputData[[#This Row],[CUSTOMER NAME]],Country[],2,0)</f>
        <v>Mexico</v>
      </c>
      <c r="H642" s="1" t="str">
        <f>VLOOKUP(InputData[[#This Row],[CUSTOMER NAME]],Country[],3,0)</f>
        <v>Export</v>
      </c>
      <c r="I642" s="1" t="str">
        <f>TEXT(InputData[[#This Row],[DATE]],"mmm")</f>
        <v>Oct</v>
      </c>
      <c r="J642" s="1">
        <f>WEEKNUM(InputData[[#This Row],[DATE]])</f>
        <v>40</v>
      </c>
    </row>
    <row r="643" spans="1:10" x14ac:dyDescent="0.3">
      <c r="A643" s="3">
        <v>44472</v>
      </c>
      <c r="B643" s="6" t="s">
        <v>109</v>
      </c>
      <c r="C643" s="4" t="s">
        <v>19</v>
      </c>
      <c r="D643" s="5">
        <v>210</v>
      </c>
      <c r="E643" s="1">
        <v>9</v>
      </c>
      <c r="F643" s="13">
        <f>InputData[[#This Row],[UNIT PRICE ($)]]*InputData[[#This Row],[QUANTITY]]</f>
        <v>1890</v>
      </c>
      <c r="G643" s="1" t="str">
        <f>VLOOKUP(InputData[[#This Row],[CUSTOMER NAME]],Country[],2,0)</f>
        <v>Pakistan</v>
      </c>
      <c r="H643" s="1" t="str">
        <f>VLOOKUP(InputData[[#This Row],[CUSTOMER NAME]],Country[],3,0)</f>
        <v>Export</v>
      </c>
      <c r="I643" s="1" t="str">
        <f>TEXT(InputData[[#This Row],[DATE]],"mmm")</f>
        <v>Oct</v>
      </c>
      <c r="J643" s="1">
        <f>WEEKNUM(InputData[[#This Row],[DATE]])</f>
        <v>41</v>
      </c>
    </row>
    <row r="644" spans="1:10" x14ac:dyDescent="0.3">
      <c r="A644" s="3">
        <v>44472</v>
      </c>
      <c r="B644" s="6" t="s">
        <v>65</v>
      </c>
      <c r="C644" s="4" t="s">
        <v>41</v>
      </c>
      <c r="D644" s="5">
        <v>173.88</v>
      </c>
      <c r="E644" s="1">
        <v>23</v>
      </c>
      <c r="F644" s="13">
        <f>InputData[[#This Row],[UNIT PRICE ($)]]*InputData[[#This Row],[QUANTITY]]</f>
        <v>3999.24</v>
      </c>
      <c r="G644" s="1" t="str">
        <f>VLOOKUP(InputData[[#This Row],[CUSTOMER NAME]],Country[],2,0)</f>
        <v>Pakistan</v>
      </c>
      <c r="H644" s="1" t="str">
        <f>VLOOKUP(InputData[[#This Row],[CUSTOMER NAME]],Country[],3,0)</f>
        <v>Export</v>
      </c>
      <c r="I644" s="1" t="str">
        <f>TEXT(InputData[[#This Row],[DATE]],"mmm")</f>
        <v>Oct</v>
      </c>
      <c r="J644" s="1">
        <f>WEEKNUM(InputData[[#This Row],[DATE]])</f>
        <v>41</v>
      </c>
    </row>
    <row r="645" spans="1:10" x14ac:dyDescent="0.3">
      <c r="A645" s="3">
        <v>44472</v>
      </c>
      <c r="B645" s="6" t="s">
        <v>73</v>
      </c>
      <c r="C645" s="4" t="s">
        <v>11</v>
      </c>
      <c r="D645" s="5">
        <v>48.4</v>
      </c>
      <c r="E645" s="1">
        <v>5</v>
      </c>
      <c r="F645" s="13">
        <f>InputData[[#This Row],[UNIT PRICE ($)]]*InputData[[#This Row],[QUANTITY]]</f>
        <v>242</v>
      </c>
      <c r="G645" s="1" t="str">
        <f>VLOOKUP(InputData[[#This Row],[CUSTOMER NAME]],Country[],2,0)</f>
        <v>India</v>
      </c>
      <c r="H645" s="1" t="str">
        <f>VLOOKUP(InputData[[#This Row],[CUSTOMER NAME]],Country[],3,0)</f>
        <v>East</v>
      </c>
      <c r="I645" s="1" t="str">
        <f>TEXT(InputData[[#This Row],[DATE]],"mmm")</f>
        <v>Oct</v>
      </c>
      <c r="J645" s="1">
        <f>WEEKNUM(InputData[[#This Row],[DATE]])</f>
        <v>41</v>
      </c>
    </row>
    <row r="646" spans="1:10" x14ac:dyDescent="0.3">
      <c r="A646" s="3">
        <v>44473</v>
      </c>
      <c r="B646" s="6" t="s">
        <v>81</v>
      </c>
      <c r="C646" s="4" t="s">
        <v>7</v>
      </c>
      <c r="D646" s="5">
        <v>47.730000000000004</v>
      </c>
      <c r="E646" s="1">
        <v>15</v>
      </c>
      <c r="F646" s="13">
        <f>InputData[[#This Row],[UNIT PRICE ($)]]*InputData[[#This Row],[QUANTITY]]</f>
        <v>715.95</v>
      </c>
      <c r="G646" s="1" t="str">
        <f>VLOOKUP(InputData[[#This Row],[CUSTOMER NAME]],Country[],2,0)</f>
        <v>India</v>
      </c>
      <c r="H646" s="1" t="str">
        <f>VLOOKUP(InputData[[#This Row],[CUSTOMER NAME]],Country[],3,0)</f>
        <v>East</v>
      </c>
      <c r="I646" s="1" t="str">
        <f>TEXT(InputData[[#This Row],[DATE]],"mmm")</f>
        <v>Oct</v>
      </c>
      <c r="J646" s="1">
        <f>WEEKNUM(InputData[[#This Row],[DATE]])</f>
        <v>41</v>
      </c>
    </row>
    <row r="647" spans="1:10" x14ac:dyDescent="0.3">
      <c r="A647" s="3">
        <v>44474</v>
      </c>
      <c r="B647" s="6" t="s">
        <v>82</v>
      </c>
      <c r="C647" s="4" t="s">
        <v>24</v>
      </c>
      <c r="D647" s="5">
        <v>156.96</v>
      </c>
      <c r="E647" s="1">
        <v>36</v>
      </c>
      <c r="F647" s="13">
        <f>InputData[[#This Row],[UNIT PRICE ($)]]*InputData[[#This Row],[QUANTITY]]</f>
        <v>5650.56</v>
      </c>
      <c r="G647" s="1" t="str">
        <f>VLOOKUP(InputData[[#This Row],[CUSTOMER NAME]],Country[],2,0)</f>
        <v>India</v>
      </c>
      <c r="H647" s="1" t="str">
        <f>VLOOKUP(InputData[[#This Row],[CUSTOMER NAME]],Country[],3,0)</f>
        <v>Western</v>
      </c>
      <c r="I647" s="1" t="str">
        <f>TEXT(InputData[[#This Row],[DATE]],"mmm")</f>
        <v>Oct</v>
      </c>
      <c r="J647" s="1">
        <f>WEEKNUM(InputData[[#This Row],[DATE]])</f>
        <v>41</v>
      </c>
    </row>
    <row r="648" spans="1:10" x14ac:dyDescent="0.3">
      <c r="A648" s="3">
        <v>44474</v>
      </c>
      <c r="B648" s="6" t="s">
        <v>85</v>
      </c>
      <c r="C648" s="4" t="s">
        <v>24</v>
      </c>
      <c r="D648" s="5">
        <v>156.96</v>
      </c>
      <c r="E648" s="1">
        <v>23</v>
      </c>
      <c r="F648" s="13">
        <f>InputData[[#This Row],[UNIT PRICE ($)]]*InputData[[#This Row],[QUANTITY]]</f>
        <v>3610.0800000000004</v>
      </c>
      <c r="G648" s="1" t="str">
        <f>VLOOKUP(InputData[[#This Row],[CUSTOMER NAME]],Country[],2,0)</f>
        <v>India</v>
      </c>
      <c r="H648" s="1" t="str">
        <f>VLOOKUP(InputData[[#This Row],[CUSTOMER NAME]],Country[],3,0)</f>
        <v>Northeast</v>
      </c>
      <c r="I648" s="1" t="str">
        <f>TEXT(InputData[[#This Row],[DATE]],"mmm")</f>
        <v>Oct</v>
      </c>
      <c r="J648" s="1">
        <f>WEEKNUM(InputData[[#This Row],[DATE]])</f>
        <v>41</v>
      </c>
    </row>
    <row r="649" spans="1:10" x14ac:dyDescent="0.3">
      <c r="A649" s="3">
        <v>44475</v>
      </c>
      <c r="B649" s="6" t="s">
        <v>63</v>
      </c>
      <c r="C649" s="4" t="s">
        <v>35</v>
      </c>
      <c r="D649" s="5">
        <v>6.7</v>
      </c>
      <c r="E649" s="1">
        <v>1</v>
      </c>
      <c r="F649" s="13">
        <f>InputData[[#This Row],[UNIT PRICE ($)]]*InputData[[#This Row],[QUANTITY]]</f>
        <v>6.7</v>
      </c>
      <c r="G649" s="1" t="str">
        <f>VLOOKUP(InputData[[#This Row],[CUSTOMER NAME]],Country[],2,0)</f>
        <v>Saudi Arabia</v>
      </c>
      <c r="H649" s="1" t="str">
        <f>VLOOKUP(InputData[[#This Row],[CUSTOMER NAME]],Country[],3,0)</f>
        <v>Export</v>
      </c>
      <c r="I649" s="1" t="str">
        <f>TEXT(InputData[[#This Row],[DATE]],"mmm")</f>
        <v>Oct</v>
      </c>
      <c r="J649" s="1">
        <f>WEEKNUM(InputData[[#This Row],[DATE]])</f>
        <v>41</v>
      </c>
    </row>
    <row r="650" spans="1:10" x14ac:dyDescent="0.3">
      <c r="A650" s="3">
        <v>44475</v>
      </c>
      <c r="B650" s="6" t="s">
        <v>70</v>
      </c>
      <c r="C650" s="4" t="s">
        <v>8</v>
      </c>
      <c r="D650" s="5">
        <v>94.62</v>
      </c>
      <c r="E650" s="1">
        <v>23</v>
      </c>
      <c r="F650" s="13">
        <f>InputData[[#This Row],[UNIT PRICE ($)]]*InputData[[#This Row],[QUANTITY]]</f>
        <v>2176.2600000000002</v>
      </c>
      <c r="G650" s="1" t="str">
        <f>VLOOKUP(InputData[[#This Row],[CUSTOMER NAME]],Country[],2,0)</f>
        <v>Mexico</v>
      </c>
      <c r="H650" s="1" t="str">
        <f>VLOOKUP(InputData[[#This Row],[CUSTOMER NAME]],Country[],3,0)</f>
        <v>Export</v>
      </c>
      <c r="I650" s="1" t="str">
        <f>TEXT(InputData[[#This Row],[DATE]],"mmm")</f>
        <v>Oct</v>
      </c>
      <c r="J650" s="1">
        <f>WEEKNUM(InputData[[#This Row],[DATE]])</f>
        <v>41</v>
      </c>
    </row>
    <row r="651" spans="1:10" x14ac:dyDescent="0.3">
      <c r="A651" s="3">
        <v>44475</v>
      </c>
      <c r="B651" s="6" t="s">
        <v>71</v>
      </c>
      <c r="C651" s="4" t="s">
        <v>43</v>
      </c>
      <c r="D651" s="5">
        <v>83.08</v>
      </c>
      <c r="E651" s="1">
        <v>17</v>
      </c>
      <c r="F651" s="13">
        <f>InputData[[#This Row],[UNIT PRICE ($)]]*InputData[[#This Row],[QUANTITY]]</f>
        <v>1412.36</v>
      </c>
      <c r="G651" s="1" t="str">
        <f>VLOOKUP(InputData[[#This Row],[CUSTOMER NAME]],Country[],2,0)</f>
        <v>India</v>
      </c>
      <c r="H651" s="1" t="str">
        <f>VLOOKUP(InputData[[#This Row],[CUSTOMER NAME]],Country[],3,0)</f>
        <v>Central</v>
      </c>
      <c r="I651" s="1" t="str">
        <f>TEXT(InputData[[#This Row],[DATE]],"mmm")</f>
        <v>Oct</v>
      </c>
      <c r="J651" s="1">
        <f>WEEKNUM(InputData[[#This Row],[DATE]])</f>
        <v>41</v>
      </c>
    </row>
    <row r="652" spans="1:10" x14ac:dyDescent="0.3">
      <c r="A652" s="3">
        <v>44475</v>
      </c>
      <c r="B652" s="6" t="s">
        <v>74</v>
      </c>
      <c r="C652" s="4" t="s">
        <v>21</v>
      </c>
      <c r="D652" s="5">
        <v>162.54</v>
      </c>
      <c r="E652" s="1">
        <v>10</v>
      </c>
      <c r="F652" s="13">
        <f>InputData[[#This Row],[UNIT PRICE ($)]]*InputData[[#This Row],[QUANTITY]]</f>
        <v>1625.3999999999999</v>
      </c>
      <c r="G652" s="1" t="str">
        <f>VLOOKUP(InputData[[#This Row],[CUSTOMER NAME]],Country[],2,0)</f>
        <v>Brazil</v>
      </c>
      <c r="H652" s="1" t="str">
        <f>VLOOKUP(InputData[[#This Row],[CUSTOMER NAME]],Country[],3,0)</f>
        <v>Export</v>
      </c>
      <c r="I652" s="1" t="str">
        <f>TEXT(InputData[[#This Row],[DATE]],"mmm")</f>
        <v>Oct</v>
      </c>
      <c r="J652" s="1">
        <f>WEEKNUM(InputData[[#This Row],[DATE]])</f>
        <v>41</v>
      </c>
    </row>
    <row r="653" spans="1:10" x14ac:dyDescent="0.3">
      <c r="A653" s="3">
        <v>44475</v>
      </c>
      <c r="B653" s="6" t="s">
        <v>77</v>
      </c>
      <c r="C653" s="4" t="s">
        <v>36</v>
      </c>
      <c r="D653" s="5">
        <v>96.3</v>
      </c>
      <c r="E653" s="1">
        <v>12</v>
      </c>
      <c r="F653" s="13">
        <f>InputData[[#This Row],[UNIT PRICE ($)]]*InputData[[#This Row],[QUANTITY]]</f>
        <v>1155.5999999999999</v>
      </c>
      <c r="G653" s="1" t="str">
        <f>VLOOKUP(InputData[[#This Row],[CUSTOMER NAME]],Country[],2,0)</f>
        <v>India</v>
      </c>
      <c r="H653" s="1" t="str">
        <f>VLOOKUP(InputData[[#This Row],[CUSTOMER NAME]],Country[],3,0)</f>
        <v>Western</v>
      </c>
      <c r="I653" s="1" t="str">
        <f>TEXT(InputData[[#This Row],[DATE]],"mmm")</f>
        <v>Oct</v>
      </c>
      <c r="J653" s="1">
        <f>WEEKNUM(InputData[[#This Row],[DATE]])</f>
        <v>41</v>
      </c>
    </row>
    <row r="654" spans="1:10" x14ac:dyDescent="0.3">
      <c r="A654" s="3">
        <v>44475</v>
      </c>
      <c r="B654" s="6" t="s">
        <v>117</v>
      </c>
      <c r="C654" s="4" t="s">
        <v>35</v>
      </c>
      <c r="D654" s="5">
        <v>6.7</v>
      </c>
      <c r="E654" s="1">
        <v>1</v>
      </c>
      <c r="F654" s="13">
        <f>InputData[[#This Row],[UNIT PRICE ($)]]*InputData[[#This Row],[QUANTITY]]</f>
        <v>6.7</v>
      </c>
      <c r="G654" s="1" t="str">
        <f>VLOOKUP(InputData[[#This Row],[CUSTOMER NAME]],Country[],2,0)</f>
        <v>United States of America</v>
      </c>
      <c r="H654" s="1" t="str">
        <f>VLOOKUP(InputData[[#This Row],[CUSTOMER NAME]],Country[],3,0)</f>
        <v>Export</v>
      </c>
      <c r="I654" s="1" t="str">
        <f>TEXT(InputData[[#This Row],[DATE]],"mmm")</f>
        <v>Oct</v>
      </c>
      <c r="J654" s="1">
        <f>WEEKNUM(InputData[[#This Row],[DATE]])</f>
        <v>41</v>
      </c>
    </row>
    <row r="655" spans="1:10" x14ac:dyDescent="0.3">
      <c r="A655" s="3">
        <v>44476</v>
      </c>
      <c r="B655" s="6" t="s">
        <v>74</v>
      </c>
      <c r="C655" s="4" t="s">
        <v>26</v>
      </c>
      <c r="D655" s="5">
        <v>24.66</v>
      </c>
      <c r="E655" s="1">
        <v>6</v>
      </c>
      <c r="F655" s="13">
        <f>InputData[[#This Row],[UNIT PRICE ($)]]*InputData[[#This Row],[QUANTITY]]</f>
        <v>147.96</v>
      </c>
      <c r="G655" s="1" t="str">
        <f>VLOOKUP(InputData[[#This Row],[CUSTOMER NAME]],Country[],2,0)</f>
        <v>Brazil</v>
      </c>
      <c r="H655" s="1" t="str">
        <f>VLOOKUP(InputData[[#This Row],[CUSTOMER NAME]],Country[],3,0)</f>
        <v>Export</v>
      </c>
      <c r="I655" s="1" t="str">
        <f>TEXT(InputData[[#This Row],[DATE]],"mmm")</f>
        <v>Oct</v>
      </c>
      <c r="J655" s="1">
        <f>WEEKNUM(InputData[[#This Row],[DATE]])</f>
        <v>41</v>
      </c>
    </row>
    <row r="656" spans="1:10" x14ac:dyDescent="0.3">
      <c r="A656" s="3">
        <v>44478</v>
      </c>
      <c r="B656" s="6" t="s">
        <v>60</v>
      </c>
      <c r="C656" s="4" t="s">
        <v>38</v>
      </c>
      <c r="D656" s="5">
        <v>79.92</v>
      </c>
      <c r="E656" s="1">
        <v>14</v>
      </c>
      <c r="F656" s="13">
        <f>InputData[[#This Row],[UNIT PRICE ($)]]*InputData[[#This Row],[QUANTITY]]</f>
        <v>1118.8800000000001</v>
      </c>
      <c r="G656" s="1" t="str">
        <f>VLOOKUP(InputData[[#This Row],[CUSTOMER NAME]],Country[],2,0)</f>
        <v>Nigeria</v>
      </c>
      <c r="H656" s="1" t="str">
        <f>VLOOKUP(InputData[[#This Row],[CUSTOMER NAME]],Country[],3,0)</f>
        <v>Export</v>
      </c>
      <c r="I656" s="1" t="str">
        <f>TEXT(InputData[[#This Row],[DATE]],"mmm")</f>
        <v>Oct</v>
      </c>
      <c r="J656" s="1">
        <f>WEEKNUM(InputData[[#This Row],[DATE]])</f>
        <v>41</v>
      </c>
    </row>
    <row r="657" spans="1:10" x14ac:dyDescent="0.3">
      <c r="A657" s="3">
        <v>44478</v>
      </c>
      <c r="B657" s="6" t="s">
        <v>61</v>
      </c>
      <c r="C657" s="4" t="s">
        <v>38</v>
      </c>
      <c r="D657" s="5">
        <v>79.92</v>
      </c>
      <c r="E657" s="1">
        <v>5</v>
      </c>
      <c r="F657" s="13">
        <f>InputData[[#This Row],[UNIT PRICE ($)]]*InputData[[#This Row],[QUANTITY]]</f>
        <v>399.6</v>
      </c>
      <c r="G657" s="1" t="str">
        <f>VLOOKUP(InputData[[#This Row],[CUSTOMER NAME]],Country[],2,0)</f>
        <v>Bangladesh</v>
      </c>
      <c r="H657" s="1" t="str">
        <f>VLOOKUP(InputData[[#This Row],[CUSTOMER NAME]],Country[],3,0)</f>
        <v>Export</v>
      </c>
      <c r="I657" s="1" t="str">
        <f>TEXT(InputData[[#This Row],[DATE]],"mmm")</f>
        <v>Oct</v>
      </c>
      <c r="J657" s="1">
        <f>WEEKNUM(InputData[[#This Row],[DATE]])</f>
        <v>41</v>
      </c>
    </row>
    <row r="658" spans="1:10" x14ac:dyDescent="0.3">
      <c r="A658" s="3">
        <v>44478</v>
      </c>
      <c r="B658" s="6" t="s">
        <v>73</v>
      </c>
      <c r="C658" s="4" t="s">
        <v>32</v>
      </c>
      <c r="D658" s="5">
        <v>117.48</v>
      </c>
      <c r="E658" s="1">
        <v>11</v>
      </c>
      <c r="F658" s="13">
        <f>InputData[[#This Row],[UNIT PRICE ($)]]*InputData[[#This Row],[QUANTITY]]</f>
        <v>1292.28</v>
      </c>
      <c r="G658" s="1" t="str">
        <f>VLOOKUP(InputData[[#This Row],[CUSTOMER NAME]],Country[],2,0)</f>
        <v>India</v>
      </c>
      <c r="H658" s="1" t="str">
        <f>VLOOKUP(InputData[[#This Row],[CUSTOMER NAME]],Country[],3,0)</f>
        <v>East</v>
      </c>
      <c r="I658" s="1" t="str">
        <f>TEXT(InputData[[#This Row],[DATE]],"mmm")</f>
        <v>Oct</v>
      </c>
      <c r="J658" s="1">
        <f>WEEKNUM(InputData[[#This Row],[DATE]])</f>
        <v>41</v>
      </c>
    </row>
    <row r="659" spans="1:10" x14ac:dyDescent="0.3">
      <c r="A659" s="3">
        <v>44479</v>
      </c>
      <c r="B659" s="6" t="s">
        <v>63</v>
      </c>
      <c r="C659" s="4" t="s">
        <v>35</v>
      </c>
      <c r="D659" s="5">
        <v>6.7</v>
      </c>
      <c r="E659" s="1">
        <v>14</v>
      </c>
      <c r="F659" s="13">
        <f>InputData[[#This Row],[UNIT PRICE ($)]]*InputData[[#This Row],[QUANTITY]]</f>
        <v>93.8</v>
      </c>
      <c r="G659" s="1" t="str">
        <f>VLOOKUP(InputData[[#This Row],[CUSTOMER NAME]],Country[],2,0)</f>
        <v>Saudi Arabia</v>
      </c>
      <c r="H659" s="1" t="str">
        <f>VLOOKUP(InputData[[#This Row],[CUSTOMER NAME]],Country[],3,0)</f>
        <v>Export</v>
      </c>
      <c r="I659" s="1" t="str">
        <f>TEXT(InputData[[#This Row],[DATE]],"mmm")</f>
        <v>Oct</v>
      </c>
      <c r="J659" s="1">
        <f>WEEKNUM(InputData[[#This Row],[DATE]])</f>
        <v>42</v>
      </c>
    </row>
    <row r="660" spans="1:10" x14ac:dyDescent="0.3">
      <c r="A660" s="3">
        <v>44479</v>
      </c>
      <c r="B660" s="6" t="s">
        <v>63</v>
      </c>
      <c r="C660" s="4" t="s">
        <v>19</v>
      </c>
      <c r="D660" s="5">
        <v>210</v>
      </c>
      <c r="E660" s="1">
        <v>9</v>
      </c>
      <c r="F660" s="13">
        <f>InputData[[#This Row],[UNIT PRICE ($)]]*InputData[[#This Row],[QUANTITY]]</f>
        <v>1890</v>
      </c>
      <c r="G660" s="1" t="str">
        <f>VLOOKUP(InputData[[#This Row],[CUSTOMER NAME]],Country[],2,0)</f>
        <v>Saudi Arabia</v>
      </c>
      <c r="H660" s="1" t="str">
        <f>VLOOKUP(InputData[[#This Row],[CUSTOMER NAME]],Country[],3,0)</f>
        <v>Export</v>
      </c>
      <c r="I660" s="1" t="str">
        <f>TEXT(InputData[[#This Row],[DATE]],"mmm")</f>
        <v>Oct</v>
      </c>
      <c r="J660" s="1">
        <f>WEEKNUM(InputData[[#This Row],[DATE]])</f>
        <v>42</v>
      </c>
    </row>
    <row r="661" spans="1:10" x14ac:dyDescent="0.3">
      <c r="A661" s="3">
        <v>44479</v>
      </c>
      <c r="B661" s="6" t="s">
        <v>74</v>
      </c>
      <c r="C661" s="4" t="s">
        <v>44</v>
      </c>
      <c r="D661" s="5">
        <v>82.08</v>
      </c>
      <c r="E661" s="1">
        <v>12</v>
      </c>
      <c r="F661" s="13">
        <f>InputData[[#This Row],[UNIT PRICE ($)]]*InputData[[#This Row],[QUANTITY]]</f>
        <v>984.96</v>
      </c>
      <c r="G661" s="1" t="str">
        <f>VLOOKUP(InputData[[#This Row],[CUSTOMER NAME]],Country[],2,0)</f>
        <v>Brazil</v>
      </c>
      <c r="H661" s="1" t="str">
        <f>VLOOKUP(InputData[[#This Row],[CUSTOMER NAME]],Country[],3,0)</f>
        <v>Export</v>
      </c>
      <c r="I661" s="1" t="str">
        <f>TEXT(InputData[[#This Row],[DATE]],"mmm")</f>
        <v>Oct</v>
      </c>
      <c r="J661" s="1">
        <f>WEEKNUM(InputData[[#This Row],[DATE]])</f>
        <v>42</v>
      </c>
    </row>
    <row r="662" spans="1:10" x14ac:dyDescent="0.3">
      <c r="A662" s="3">
        <v>44480</v>
      </c>
      <c r="B662" s="6" t="s">
        <v>82</v>
      </c>
      <c r="C662" s="4" t="s">
        <v>8</v>
      </c>
      <c r="D662" s="5">
        <v>94.62</v>
      </c>
      <c r="E662" s="1">
        <v>10</v>
      </c>
      <c r="F662" s="13">
        <f>InputData[[#This Row],[UNIT PRICE ($)]]*InputData[[#This Row],[QUANTITY]]</f>
        <v>946.2</v>
      </c>
      <c r="G662" s="1" t="str">
        <f>VLOOKUP(InputData[[#This Row],[CUSTOMER NAME]],Country[],2,0)</f>
        <v>India</v>
      </c>
      <c r="H662" s="1" t="str">
        <f>VLOOKUP(InputData[[#This Row],[CUSTOMER NAME]],Country[],3,0)</f>
        <v>Western</v>
      </c>
      <c r="I662" s="1" t="str">
        <f>TEXT(InputData[[#This Row],[DATE]],"mmm")</f>
        <v>Oct</v>
      </c>
      <c r="J662" s="1">
        <f>WEEKNUM(InputData[[#This Row],[DATE]])</f>
        <v>42</v>
      </c>
    </row>
    <row r="663" spans="1:10" x14ac:dyDescent="0.3">
      <c r="A663" s="3">
        <v>44480</v>
      </c>
      <c r="B663" s="6" t="s">
        <v>84</v>
      </c>
      <c r="C663" s="4" t="s">
        <v>11</v>
      </c>
      <c r="D663" s="5">
        <v>48.4</v>
      </c>
      <c r="E663" s="1">
        <v>15</v>
      </c>
      <c r="F663" s="13">
        <f>InputData[[#This Row],[UNIT PRICE ($)]]*InputData[[#This Row],[QUANTITY]]</f>
        <v>726</v>
      </c>
      <c r="G663" s="1" t="str">
        <f>VLOOKUP(InputData[[#This Row],[CUSTOMER NAME]],Country[],2,0)</f>
        <v>Ethiopia</v>
      </c>
      <c r="H663" s="1" t="str">
        <f>VLOOKUP(InputData[[#This Row],[CUSTOMER NAME]],Country[],3,0)</f>
        <v>Export</v>
      </c>
      <c r="I663" s="1" t="str">
        <f>TEXT(InputData[[#This Row],[DATE]],"mmm")</f>
        <v>Oct</v>
      </c>
      <c r="J663" s="1">
        <f>WEEKNUM(InputData[[#This Row],[DATE]])</f>
        <v>42</v>
      </c>
    </row>
    <row r="664" spans="1:10" x14ac:dyDescent="0.3">
      <c r="A664" s="3">
        <v>44481</v>
      </c>
      <c r="B664" s="6" t="s">
        <v>75</v>
      </c>
      <c r="C664" s="4" t="s">
        <v>27</v>
      </c>
      <c r="D664" s="5">
        <v>57.120000000000005</v>
      </c>
      <c r="E664" s="1">
        <v>8</v>
      </c>
      <c r="F664" s="13">
        <f>InputData[[#This Row],[UNIT PRICE ($)]]*InputData[[#This Row],[QUANTITY]]</f>
        <v>456.96000000000004</v>
      </c>
      <c r="G664" s="1" t="str">
        <f>VLOOKUP(InputData[[#This Row],[CUSTOMER NAME]],Country[],2,0)</f>
        <v>Russia</v>
      </c>
      <c r="H664" s="1" t="str">
        <f>VLOOKUP(InputData[[#This Row],[CUSTOMER NAME]],Country[],3,0)</f>
        <v>Export</v>
      </c>
      <c r="I664" s="1" t="str">
        <f>TEXT(InputData[[#This Row],[DATE]],"mmm")</f>
        <v>Oct</v>
      </c>
      <c r="J664" s="1">
        <f>WEEKNUM(InputData[[#This Row],[DATE]])</f>
        <v>42</v>
      </c>
    </row>
    <row r="665" spans="1:10" x14ac:dyDescent="0.3">
      <c r="A665" s="3">
        <v>44482</v>
      </c>
      <c r="B665" s="6" t="s">
        <v>61</v>
      </c>
      <c r="C665" s="4" t="s">
        <v>2</v>
      </c>
      <c r="D665" s="5">
        <v>142.80000000000001</v>
      </c>
      <c r="E665" s="1">
        <v>15</v>
      </c>
      <c r="F665" s="13">
        <f>InputData[[#This Row],[UNIT PRICE ($)]]*InputData[[#This Row],[QUANTITY]]</f>
        <v>2142</v>
      </c>
      <c r="G665" s="1" t="str">
        <f>VLOOKUP(InputData[[#This Row],[CUSTOMER NAME]],Country[],2,0)</f>
        <v>Bangladesh</v>
      </c>
      <c r="H665" s="1" t="str">
        <f>VLOOKUP(InputData[[#This Row],[CUSTOMER NAME]],Country[],3,0)</f>
        <v>Export</v>
      </c>
      <c r="I665" s="1" t="str">
        <f>TEXT(InputData[[#This Row],[DATE]],"mmm")</f>
        <v>Oct</v>
      </c>
      <c r="J665" s="1">
        <f>WEEKNUM(InputData[[#This Row],[DATE]])</f>
        <v>42</v>
      </c>
    </row>
    <row r="666" spans="1:10" x14ac:dyDescent="0.3">
      <c r="A666" s="3">
        <v>44482</v>
      </c>
      <c r="B666" s="6" t="s">
        <v>77</v>
      </c>
      <c r="C666" s="4" t="s">
        <v>38</v>
      </c>
      <c r="D666" s="5">
        <v>79.92</v>
      </c>
      <c r="E666" s="1">
        <v>18</v>
      </c>
      <c r="F666" s="13">
        <f>InputData[[#This Row],[UNIT PRICE ($)]]*InputData[[#This Row],[QUANTITY]]</f>
        <v>1438.56</v>
      </c>
      <c r="G666" s="1" t="str">
        <f>VLOOKUP(InputData[[#This Row],[CUSTOMER NAME]],Country[],2,0)</f>
        <v>India</v>
      </c>
      <c r="H666" s="1" t="str">
        <f>VLOOKUP(InputData[[#This Row],[CUSTOMER NAME]],Country[],3,0)</f>
        <v>Western</v>
      </c>
      <c r="I666" s="1" t="str">
        <f>TEXT(InputData[[#This Row],[DATE]],"mmm")</f>
        <v>Oct</v>
      </c>
      <c r="J666" s="1">
        <f>WEEKNUM(InputData[[#This Row],[DATE]])</f>
        <v>42</v>
      </c>
    </row>
    <row r="667" spans="1:10" x14ac:dyDescent="0.3">
      <c r="A667" s="3">
        <v>44483</v>
      </c>
      <c r="B667" s="6" t="s">
        <v>66</v>
      </c>
      <c r="C667" s="4" t="s">
        <v>44</v>
      </c>
      <c r="D667" s="5">
        <v>82.08</v>
      </c>
      <c r="E667" s="1">
        <v>15</v>
      </c>
      <c r="F667" s="13">
        <f>InputData[[#This Row],[UNIT PRICE ($)]]*InputData[[#This Row],[QUANTITY]]</f>
        <v>1231.2</v>
      </c>
      <c r="G667" s="1" t="str">
        <f>VLOOKUP(InputData[[#This Row],[CUSTOMER NAME]],Country[],2,0)</f>
        <v>Indonesia</v>
      </c>
      <c r="H667" s="1" t="str">
        <f>VLOOKUP(InputData[[#This Row],[CUSTOMER NAME]],Country[],3,0)</f>
        <v>Export</v>
      </c>
      <c r="I667" s="1" t="str">
        <f>TEXT(InputData[[#This Row],[DATE]],"mmm")</f>
        <v>Oct</v>
      </c>
      <c r="J667" s="1">
        <f>WEEKNUM(InputData[[#This Row],[DATE]])</f>
        <v>42</v>
      </c>
    </row>
    <row r="668" spans="1:10" x14ac:dyDescent="0.3">
      <c r="A668" s="3">
        <v>44484</v>
      </c>
      <c r="B668" s="6" t="s">
        <v>69</v>
      </c>
      <c r="C668" s="4" t="s">
        <v>15</v>
      </c>
      <c r="D668" s="5">
        <v>15.719999999999999</v>
      </c>
      <c r="E668" s="1">
        <v>10</v>
      </c>
      <c r="F668" s="13">
        <f>InputData[[#This Row],[UNIT PRICE ($)]]*InputData[[#This Row],[QUANTITY]]</f>
        <v>157.19999999999999</v>
      </c>
      <c r="G668" s="1" t="str">
        <f>VLOOKUP(InputData[[#This Row],[CUSTOMER NAME]],Country[],2,0)</f>
        <v>India</v>
      </c>
      <c r="H668" s="1" t="str">
        <f>VLOOKUP(InputData[[#This Row],[CUSTOMER NAME]],Country[],3,0)</f>
        <v>South</v>
      </c>
      <c r="I668" s="1" t="str">
        <f>TEXT(InputData[[#This Row],[DATE]],"mmm")</f>
        <v>Oct</v>
      </c>
      <c r="J668" s="1">
        <f>WEEKNUM(InputData[[#This Row],[DATE]])</f>
        <v>42</v>
      </c>
    </row>
    <row r="669" spans="1:10" x14ac:dyDescent="0.3">
      <c r="A669" s="3">
        <v>44485</v>
      </c>
      <c r="B669" s="6" t="s">
        <v>80</v>
      </c>
      <c r="C669" s="4" t="s">
        <v>36</v>
      </c>
      <c r="D669" s="5">
        <v>96.3</v>
      </c>
      <c r="E669" s="1">
        <v>3</v>
      </c>
      <c r="F669" s="13">
        <f>InputData[[#This Row],[UNIT PRICE ($)]]*InputData[[#This Row],[QUANTITY]]</f>
        <v>288.89999999999998</v>
      </c>
      <c r="G669" s="1" t="str">
        <f>VLOOKUP(InputData[[#This Row],[CUSTOMER NAME]],Country[],2,0)</f>
        <v>South Africa</v>
      </c>
      <c r="H669" s="1" t="str">
        <f>VLOOKUP(InputData[[#This Row],[CUSTOMER NAME]],Country[],3,0)</f>
        <v>Export</v>
      </c>
      <c r="I669" s="1" t="str">
        <f>TEXT(InputData[[#This Row],[DATE]],"mmm")</f>
        <v>Oct</v>
      </c>
      <c r="J669" s="1">
        <f>WEEKNUM(InputData[[#This Row],[DATE]])</f>
        <v>42</v>
      </c>
    </row>
    <row r="670" spans="1:10" x14ac:dyDescent="0.3">
      <c r="A670" s="3">
        <v>44485</v>
      </c>
      <c r="B670" s="6" t="s">
        <v>84</v>
      </c>
      <c r="C670" s="4" t="s">
        <v>24</v>
      </c>
      <c r="D670" s="5">
        <v>156.96</v>
      </c>
      <c r="E670" s="1">
        <v>18</v>
      </c>
      <c r="F670" s="13">
        <f>InputData[[#This Row],[UNIT PRICE ($)]]*InputData[[#This Row],[QUANTITY]]</f>
        <v>2825.28</v>
      </c>
      <c r="G670" s="1" t="str">
        <f>VLOOKUP(InputData[[#This Row],[CUSTOMER NAME]],Country[],2,0)</f>
        <v>Ethiopia</v>
      </c>
      <c r="H670" s="1" t="str">
        <f>VLOOKUP(InputData[[#This Row],[CUSTOMER NAME]],Country[],3,0)</f>
        <v>Export</v>
      </c>
      <c r="I670" s="1" t="str">
        <f>TEXT(InputData[[#This Row],[DATE]],"mmm")</f>
        <v>Oct</v>
      </c>
      <c r="J670" s="1">
        <f>WEEKNUM(InputData[[#This Row],[DATE]])</f>
        <v>42</v>
      </c>
    </row>
    <row r="671" spans="1:10" x14ac:dyDescent="0.3">
      <c r="A671" s="3">
        <v>44485</v>
      </c>
      <c r="B671" s="6" t="s">
        <v>85</v>
      </c>
      <c r="C671" s="4" t="s">
        <v>44</v>
      </c>
      <c r="D671" s="5">
        <v>82.08</v>
      </c>
      <c r="E671" s="1">
        <v>18</v>
      </c>
      <c r="F671" s="13">
        <f>InputData[[#This Row],[UNIT PRICE ($)]]*InputData[[#This Row],[QUANTITY]]</f>
        <v>1477.44</v>
      </c>
      <c r="G671" s="1" t="str">
        <f>VLOOKUP(InputData[[#This Row],[CUSTOMER NAME]],Country[],2,0)</f>
        <v>India</v>
      </c>
      <c r="H671" s="1" t="str">
        <f>VLOOKUP(InputData[[#This Row],[CUSTOMER NAME]],Country[],3,0)</f>
        <v>Northeast</v>
      </c>
      <c r="I671" s="1" t="str">
        <f>TEXT(InputData[[#This Row],[DATE]],"mmm")</f>
        <v>Oct</v>
      </c>
      <c r="J671" s="1">
        <f>WEEKNUM(InputData[[#This Row],[DATE]])</f>
        <v>42</v>
      </c>
    </row>
    <row r="672" spans="1:10" x14ac:dyDescent="0.3">
      <c r="A672" s="3">
        <v>44486</v>
      </c>
      <c r="B672" s="6" t="s">
        <v>84</v>
      </c>
      <c r="C672" s="4" t="s">
        <v>1</v>
      </c>
      <c r="D672" s="5">
        <v>103.88</v>
      </c>
      <c r="E672" s="1">
        <v>13</v>
      </c>
      <c r="F672" s="13">
        <f>InputData[[#This Row],[UNIT PRICE ($)]]*InputData[[#This Row],[QUANTITY]]</f>
        <v>1350.44</v>
      </c>
      <c r="G672" s="1" t="str">
        <f>VLOOKUP(InputData[[#This Row],[CUSTOMER NAME]],Country[],2,0)</f>
        <v>Ethiopia</v>
      </c>
      <c r="H672" s="1" t="str">
        <f>VLOOKUP(InputData[[#This Row],[CUSTOMER NAME]],Country[],3,0)</f>
        <v>Export</v>
      </c>
      <c r="I672" s="1" t="str">
        <f>TEXT(InputData[[#This Row],[DATE]],"mmm")</f>
        <v>Oct</v>
      </c>
      <c r="J672" s="1">
        <f>WEEKNUM(InputData[[#This Row],[DATE]])</f>
        <v>43</v>
      </c>
    </row>
    <row r="673" spans="1:10" x14ac:dyDescent="0.3">
      <c r="A673" s="3">
        <v>44487</v>
      </c>
      <c r="B673" s="6" t="s">
        <v>60</v>
      </c>
      <c r="C673" s="4" t="s">
        <v>42</v>
      </c>
      <c r="D673" s="5">
        <v>162</v>
      </c>
      <c r="E673" s="1">
        <v>31</v>
      </c>
      <c r="F673" s="13">
        <f>InputData[[#This Row],[UNIT PRICE ($)]]*InputData[[#This Row],[QUANTITY]]</f>
        <v>5022</v>
      </c>
      <c r="G673" s="1" t="str">
        <f>VLOOKUP(InputData[[#This Row],[CUSTOMER NAME]],Country[],2,0)</f>
        <v>Nigeria</v>
      </c>
      <c r="H673" s="1" t="str">
        <f>VLOOKUP(InputData[[#This Row],[CUSTOMER NAME]],Country[],3,0)</f>
        <v>Export</v>
      </c>
      <c r="I673" s="1" t="str">
        <f>TEXT(InputData[[#This Row],[DATE]],"mmm")</f>
        <v>Oct</v>
      </c>
      <c r="J673" s="1">
        <f>WEEKNUM(InputData[[#This Row],[DATE]])</f>
        <v>43</v>
      </c>
    </row>
    <row r="674" spans="1:10" x14ac:dyDescent="0.3">
      <c r="A674" s="3">
        <v>44487</v>
      </c>
      <c r="B674" s="6" t="s">
        <v>109</v>
      </c>
      <c r="C674" s="4" t="s">
        <v>8</v>
      </c>
      <c r="D674" s="5">
        <v>94.62</v>
      </c>
      <c r="E674" s="1">
        <v>11</v>
      </c>
      <c r="F674" s="13">
        <f>InputData[[#This Row],[UNIT PRICE ($)]]*InputData[[#This Row],[QUANTITY]]</f>
        <v>1040.8200000000002</v>
      </c>
      <c r="G674" s="1" t="str">
        <f>VLOOKUP(InputData[[#This Row],[CUSTOMER NAME]],Country[],2,0)</f>
        <v>Pakistan</v>
      </c>
      <c r="H674" s="1" t="str">
        <f>VLOOKUP(InputData[[#This Row],[CUSTOMER NAME]],Country[],3,0)</f>
        <v>Export</v>
      </c>
      <c r="I674" s="1" t="str">
        <f>TEXT(InputData[[#This Row],[DATE]],"mmm")</f>
        <v>Oct</v>
      </c>
      <c r="J674" s="1">
        <f>WEEKNUM(InputData[[#This Row],[DATE]])</f>
        <v>43</v>
      </c>
    </row>
    <row r="675" spans="1:10" x14ac:dyDescent="0.3">
      <c r="A675" s="3">
        <v>44487</v>
      </c>
      <c r="B675" s="6" t="s">
        <v>68</v>
      </c>
      <c r="C675" s="4" t="s">
        <v>3</v>
      </c>
      <c r="D675" s="5">
        <v>80.94</v>
      </c>
      <c r="E675" s="1">
        <v>6</v>
      </c>
      <c r="F675" s="13">
        <f>InputData[[#This Row],[UNIT PRICE ($)]]*InputData[[#This Row],[QUANTITY]]</f>
        <v>485.64</v>
      </c>
      <c r="G675" s="1" t="str">
        <f>VLOOKUP(InputData[[#This Row],[CUSTOMER NAME]],Country[],2,0)</f>
        <v>Russia</v>
      </c>
      <c r="H675" s="1" t="str">
        <f>VLOOKUP(InputData[[#This Row],[CUSTOMER NAME]],Country[],3,0)</f>
        <v>Export</v>
      </c>
      <c r="I675" s="1" t="str">
        <f>TEXT(InputData[[#This Row],[DATE]],"mmm")</f>
        <v>Oct</v>
      </c>
      <c r="J675" s="1">
        <f>WEEKNUM(InputData[[#This Row],[DATE]])</f>
        <v>43</v>
      </c>
    </row>
    <row r="676" spans="1:10" x14ac:dyDescent="0.3">
      <c r="A676" s="3">
        <v>44487</v>
      </c>
      <c r="B676" s="6" t="s">
        <v>110</v>
      </c>
      <c r="C676" s="4" t="s">
        <v>25</v>
      </c>
      <c r="D676" s="5">
        <v>8.33</v>
      </c>
      <c r="E676" s="1">
        <v>16</v>
      </c>
      <c r="F676" s="13">
        <f>InputData[[#This Row],[UNIT PRICE ($)]]*InputData[[#This Row],[QUANTITY]]</f>
        <v>133.28</v>
      </c>
      <c r="G676" s="1" t="str">
        <f>VLOOKUP(InputData[[#This Row],[CUSTOMER NAME]],Country[],2,0)</f>
        <v>India</v>
      </c>
      <c r="H676" s="1" t="str">
        <f>VLOOKUP(InputData[[#This Row],[CUSTOMER NAME]],Country[],3,0)</f>
        <v>Western</v>
      </c>
      <c r="I676" s="1" t="str">
        <f>TEXT(InputData[[#This Row],[DATE]],"mmm")</f>
        <v>Oct</v>
      </c>
      <c r="J676" s="1">
        <f>WEEKNUM(InputData[[#This Row],[DATE]])</f>
        <v>43</v>
      </c>
    </row>
    <row r="677" spans="1:10" x14ac:dyDescent="0.3">
      <c r="A677" s="3">
        <v>44487</v>
      </c>
      <c r="B677" s="6" t="s">
        <v>82</v>
      </c>
      <c r="C677" s="4" t="s">
        <v>25</v>
      </c>
      <c r="D677" s="5">
        <v>8.33</v>
      </c>
      <c r="E677" s="1">
        <v>6</v>
      </c>
      <c r="F677" s="13">
        <f>InputData[[#This Row],[UNIT PRICE ($)]]*InputData[[#This Row],[QUANTITY]]</f>
        <v>49.980000000000004</v>
      </c>
      <c r="G677" s="1" t="str">
        <f>VLOOKUP(InputData[[#This Row],[CUSTOMER NAME]],Country[],2,0)</f>
        <v>India</v>
      </c>
      <c r="H677" s="1" t="str">
        <f>VLOOKUP(InputData[[#This Row],[CUSTOMER NAME]],Country[],3,0)</f>
        <v>Western</v>
      </c>
      <c r="I677" s="1" t="str">
        <f>TEXT(InputData[[#This Row],[DATE]],"mmm")</f>
        <v>Oct</v>
      </c>
      <c r="J677" s="1">
        <f>WEEKNUM(InputData[[#This Row],[DATE]])</f>
        <v>43</v>
      </c>
    </row>
    <row r="678" spans="1:10" x14ac:dyDescent="0.3">
      <c r="A678" s="3">
        <v>44487</v>
      </c>
      <c r="B678" s="6" t="s">
        <v>82</v>
      </c>
      <c r="C678" s="4" t="s">
        <v>21</v>
      </c>
      <c r="D678" s="5">
        <v>162.54</v>
      </c>
      <c r="E678" s="1">
        <v>13</v>
      </c>
      <c r="F678" s="13">
        <f>InputData[[#This Row],[UNIT PRICE ($)]]*InputData[[#This Row],[QUANTITY]]</f>
        <v>2113.02</v>
      </c>
      <c r="G678" s="1" t="str">
        <f>VLOOKUP(InputData[[#This Row],[CUSTOMER NAME]],Country[],2,0)</f>
        <v>India</v>
      </c>
      <c r="H678" s="1" t="str">
        <f>VLOOKUP(InputData[[#This Row],[CUSTOMER NAME]],Country[],3,0)</f>
        <v>Western</v>
      </c>
      <c r="I678" s="1" t="str">
        <f>TEXT(InputData[[#This Row],[DATE]],"mmm")</f>
        <v>Oct</v>
      </c>
      <c r="J678" s="1">
        <f>WEEKNUM(InputData[[#This Row],[DATE]])</f>
        <v>43</v>
      </c>
    </row>
    <row r="679" spans="1:10" x14ac:dyDescent="0.3">
      <c r="A679" s="3">
        <v>44491</v>
      </c>
      <c r="B679" s="6" t="s">
        <v>63</v>
      </c>
      <c r="C679" s="4" t="s">
        <v>11</v>
      </c>
      <c r="D679" s="5">
        <v>48.4</v>
      </c>
      <c r="E679" s="1">
        <v>7</v>
      </c>
      <c r="F679" s="13">
        <f>InputData[[#This Row],[UNIT PRICE ($)]]*InputData[[#This Row],[QUANTITY]]</f>
        <v>338.8</v>
      </c>
      <c r="G679" s="1" t="str">
        <f>VLOOKUP(InputData[[#This Row],[CUSTOMER NAME]],Country[],2,0)</f>
        <v>Saudi Arabia</v>
      </c>
      <c r="H679" s="1" t="str">
        <f>VLOOKUP(InputData[[#This Row],[CUSTOMER NAME]],Country[],3,0)</f>
        <v>Export</v>
      </c>
      <c r="I679" s="1" t="str">
        <f>TEXT(InputData[[#This Row],[DATE]],"mmm")</f>
        <v>Oct</v>
      </c>
      <c r="J679" s="1">
        <f>WEEKNUM(InputData[[#This Row],[DATE]])</f>
        <v>43</v>
      </c>
    </row>
    <row r="680" spans="1:10" x14ac:dyDescent="0.3">
      <c r="A680" s="3">
        <v>44491</v>
      </c>
      <c r="B680" s="6" t="s">
        <v>65</v>
      </c>
      <c r="C680" s="4" t="s">
        <v>9</v>
      </c>
      <c r="D680" s="5">
        <v>7.8599999999999994</v>
      </c>
      <c r="E680" s="1">
        <v>1</v>
      </c>
      <c r="F680" s="13">
        <f>InputData[[#This Row],[UNIT PRICE ($)]]*InputData[[#This Row],[QUANTITY]]</f>
        <v>7.8599999999999994</v>
      </c>
      <c r="G680" s="1" t="str">
        <f>VLOOKUP(InputData[[#This Row],[CUSTOMER NAME]],Country[],2,0)</f>
        <v>Pakistan</v>
      </c>
      <c r="H680" s="1" t="str">
        <f>VLOOKUP(InputData[[#This Row],[CUSTOMER NAME]],Country[],3,0)</f>
        <v>Export</v>
      </c>
      <c r="I680" s="1" t="str">
        <f>TEXT(InputData[[#This Row],[DATE]],"mmm")</f>
        <v>Oct</v>
      </c>
      <c r="J680" s="1">
        <f>WEEKNUM(InputData[[#This Row],[DATE]])</f>
        <v>43</v>
      </c>
    </row>
    <row r="681" spans="1:10" x14ac:dyDescent="0.3">
      <c r="A681" s="3">
        <v>44491</v>
      </c>
      <c r="B681" s="6" t="s">
        <v>67</v>
      </c>
      <c r="C681" s="4" t="s">
        <v>24</v>
      </c>
      <c r="D681" s="5">
        <v>156.96</v>
      </c>
      <c r="E681" s="1">
        <v>13</v>
      </c>
      <c r="F681" s="13">
        <f>InputData[[#This Row],[UNIT PRICE ($)]]*InputData[[#This Row],[QUANTITY]]</f>
        <v>2040.48</v>
      </c>
      <c r="G681" s="1" t="str">
        <f>VLOOKUP(InputData[[#This Row],[CUSTOMER NAME]],Country[],2,0)</f>
        <v>United Kingdom</v>
      </c>
      <c r="H681" s="1" t="str">
        <f>VLOOKUP(InputData[[#This Row],[CUSTOMER NAME]],Country[],3,0)</f>
        <v>Export</v>
      </c>
      <c r="I681" s="1" t="str">
        <f>TEXT(InputData[[#This Row],[DATE]],"mmm")</f>
        <v>Oct</v>
      </c>
      <c r="J681" s="1">
        <f>WEEKNUM(InputData[[#This Row],[DATE]])</f>
        <v>43</v>
      </c>
    </row>
    <row r="682" spans="1:10" x14ac:dyDescent="0.3">
      <c r="A682" s="3">
        <v>44491</v>
      </c>
      <c r="B682" s="6" t="s">
        <v>70</v>
      </c>
      <c r="C682" s="4" t="s">
        <v>32</v>
      </c>
      <c r="D682" s="5">
        <v>117.48</v>
      </c>
      <c r="E682" s="1">
        <v>34</v>
      </c>
      <c r="F682" s="13">
        <f>InputData[[#This Row],[UNIT PRICE ($)]]*InputData[[#This Row],[QUANTITY]]</f>
        <v>3994.32</v>
      </c>
      <c r="G682" s="1" t="str">
        <f>VLOOKUP(InputData[[#This Row],[CUSTOMER NAME]],Country[],2,0)</f>
        <v>Mexico</v>
      </c>
      <c r="H682" s="1" t="str">
        <f>VLOOKUP(InputData[[#This Row],[CUSTOMER NAME]],Country[],3,0)</f>
        <v>Export</v>
      </c>
      <c r="I682" s="1" t="str">
        <f>TEXT(InputData[[#This Row],[DATE]],"mmm")</f>
        <v>Oct</v>
      </c>
      <c r="J682" s="1">
        <f>WEEKNUM(InputData[[#This Row],[DATE]])</f>
        <v>43</v>
      </c>
    </row>
    <row r="683" spans="1:10" x14ac:dyDescent="0.3">
      <c r="A683" s="3">
        <v>44491</v>
      </c>
      <c r="B683" s="6" t="s">
        <v>76</v>
      </c>
      <c r="C683" s="4" t="s">
        <v>39</v>
      </c>
      <c r="D683" s="5">
        <v>42.55</v>
      </c>
      <c r="E683" s="1">
        <v>24</v>
      </c>
      <c r="F683" s="13">
        <f>InputData[[#This Row],[UNIT PRICE ($)]]*InputData[[#This Row],[QUANTITY]]</f>
        <v>1021.1999999999999</v>
      </c>
      <c r="G683" s="1" t="str">
        <f>VLOOKUP(InputData[[#This Row],[CUSTOMER NAME]],Country[],2,0)</f>
        <v>Saudi Arabia</v>
      </c>
      <c r="H683" s="1" t="str">
        <f>VLOOKUP(InputData[[#This Row],[CUSTOMER NAME]],Country[],3,0)</f>
        <v>Export</v>
      </c>
      <c r="I683" s="1" t="str">
        <f>TEXT(InputData[[#This Row],[DATE]],"mmm")</f>
        <v>Oct</v>
      </c>
      <c r="J683" s="1">
        <f>WEEKNUM(InputData[[#This Row],[DATE]])</f>
        <v>43</v>
      </c>
    </row>
    <row r="684" spans="1:10" x14ac:dyDescent="0.3">
      <c r="A684" s="3">
        <v>44492</v>
      </c>
      <c r="B684" s="6" t="s">
        <v>81</v>
      </c>
      <c r="C684" s="4" t="s">
        <v>24</v>
      </c>
      <c r="D684" s="5">
        <v>156.96</v>
      </c>
      <c r="E684" s="1">
        <v>14</v>
      </c>
      <c r="F684" s="13">
        <f>InputData[[#This Row],[UNIT PRICE ($)]]*InputData[[#This Row],[QUANTITY]]</f>
        <v>2197.44</v>
      </c>
      <c r="G684" s="1" t="str">
        <f>VLOOKUP(InputData[[#This Row],[CUSTOMER NAME]],Country[],2,0)</f>
        <v>India</v>
      </c>
      <c r="H684" s="1" t="str">
        <f>VLOOKUP(InputData[[#This Row],[CUSTOMER NAME]],Country[],3,0)</f>
        <v>East</v>
      </c>
      <c r="I684" s="1" t="str">
        <f>TEXT(InputData[[#This Row],[DATE]],"mmm")</f>
        <v>Oct</v>
      </c>
      <c r="J684" s="1">
        <f>WEEKNUM(InputData[[#This Row],[DATE]])</f>
        <v>43</v>
      </c>
    </row>
    <row r="685" spans="1:10" x14ac:dyDescent="0.3">
      <c r="A685" s="3">
        <v>44493</v>
      </c>
      <c r="B685" s="6" t="s">
        <v>110</v>
      </c>
      <c r="C685" s="4" t="s">
        <v>36</v>
      </c>
      <c r="D685" s="5">
        <v>96.3</v>
      </c>
      <c r="E685" s="1">
        <v>22</v>
      </c>
      <c r="F685" s="13">
        <f>InputData[[#This Row],[UNIT PRICE ($)]]*InputData[[#This Row],[QUANTITY]]</f>
        <v>2118.6</v>
      </c>
      <c r="G685" s="1" t="str">
        <f>VLOOKUP(InputData[[#This Row],[CUSTOMER NAME]],Country[],2,0)</f>
        <v>India</v>
      </c>
      <c r="H685" s="1" t="str">
        <f>VLOOKUP(InputData[[#This Row],[CUSTOMER NAME]],Country[],3,0)</f>
        <v>Western</v>
      </c>
      <c r="I685" s="1" t="str">
        <f>TEXT(InputData[[#This Row],[DATE]],"mmm")</f>
        <v>Oct</v>
      </c>
      <c r="J685" s="1">
        <f>WEEKNUM(InputData[[#This Row],[DATE]])</f>
        <v>44</v>
      </c>
    </row>
    <row r="686" spans="1:10" x14ac:dyDescent="0.3">
      <c r="A686" s="3">
        <v>44493</v>
      </c>
      <c r="B686" s="6" t="s">
        <v>82</v>
      </c>
      <c r="C686" s="4" t="s">
        <v>11</v>
      </c>
      <c r="D686" s="5">
        <v>48.4</v>
      </c>
      <c r="E686" s="1">
        <v>3</v>
      </c>
      <c r="F686" s="13">
        <f>InputData[[#This Row],[UNIT PRICE ($)]]*InputData[[#This Row],[QUANTITY]]</f>
        <v>145.19999999999999</v>
      </c>
      <c r="G686" s="1" t="str">
        <f>VLOOKUP(InputData[[#This Row],[CUSTOMER NAME]],Country[],2,0)</f>
        <v>India</v>
      </c>
      <c r="H686" s="1" t="str">
        <f>VLOOKUP(InputData[[#This Row],[CUSTOMER NAME]],Country[],3,0)</f>
        <v>Western</v>
      </c>
      <c r="I686" s="1" t="str">
        <f>TEXT(InputData[[#This Row],[DATE]],"mmm")</f>
        <v>Oct</v>
      </c>
      <c r="J686" s="1">
        <f>WEEKNUM(InputData[[#This Row],[DATE]])</f>
        <v>44</v>
      </c>
    </row>
    <row r="687" spans="1:10" x14ac:dyDescent="0.3">
      <c r="A687" s="3">
        <v>44493</v>
      </c>
      <c r="B687" s="6" t="s">
        <v>82</v>
      </c>
      <c r="C687" s="4" t="s">
        <v>25</v>
      </c>
      <c r="D687" s="5">
        <v>8.33</v>
      </c>
      <c r="E687" s="1">
        <v>21</v>
      </c>
      <c r="F687" s="13">
        <f>InputData[[#This Row],[UNIT PRICE ($)]]*InputData[[#This Row],[QUANTITY]]</f>
        <v>174.93</v>
      </c>
      <c r="G687" s="1" t="str">
        <f>VLOOKUP(InputData[[#This Row],[CUSTOMER NAME]],Country[],2,0)</f>
        <v>India</v>
      </c>
      <c r="H687" s="1" t="str">
        <f>VLOOKUP(InputData[[#This Row],[CUSTOMER NAME]],Country[],3,0)</f>
        <v>Western</v>
      </c>
      <c r="I687" s="1" t="str">
        <f>TEXT(InputData[[#This Row],[DATE]],"mmm")</f>
        <v>Oct</v>
      </c>
      <c r="J687" s="1">
        <f>WEEKNUM(InputData[[#This Row],[DATE]])</f>
        <v>44</v>
      </c>
    </row>
    <row r="688" spans="1:10" x14ac:dyDescent="0.3">
      <c r="A688" s="3">
        <v>44493</v>
      </c>
      <c r="B688" s="6" t="s">
        <v>117</v>
      </c>
      <c r="C688" s="4" t="s">
        <v>33</v>
      </c>
      <c r="D688" s="5">
        <v>119.7</v>
      </c>
      <c r="E688" s="1">
        <v>4</v>
      </c>
      <c r="F688" s="13">
        <f>InputData[[#This Row],[UNIT PRICE ($)]]*InputData[[#This Row],[QUANTITY]]</f>
        <v>478.8</v>
      </c>
      <c r="G688" s="1" t="str">
        <f>VLOOKUP(InputData[[#This Row],[CUSTOMER NAME]],Country[],2,0)</f>
        <v>United States of America</v>
      </c>
      <c r="H688" s="1" t="str">
        <f>VLOOKUP(InputData[[#This Row],[CUSTOMER NAME]],Country[],3,0)</f>
        <v>Export</v>
      </c>
      <c r="I688" s="1" t="str">
        <f>TEXT(InputData[[#This Row],[DATE]],"mmm")</f>
        <v>Oct</v>
      </c>
      <c r="J688" s="1">
        <f>WEEKNUM(InputData[[#This Row],[DATE]])</f>
        <v>44</v>
      </c>
    </row>
    <row r="689" spans="1:10" x14ac:dyDescent="0.3">
      <c r="A689" s="3">
        <v>44494</v>
      </c>
      <c r="B689" s="6" t="s">
        <v>74</v>
      </c>
      <c r="C689" s="4" t="s">
        <v>44</v>
      </c>
      <c r="D689" s="5">
        <v>82.08</v>
      </c>
      <c r="E689" s="1">
        <v>9</v>
      </c>
      <c r="F689" s="13">
        <f>InputData[[#This Row],[UNIT PRICE ($)]]*InputData[[#This Row],[QUANTITY]]</f>
        <v>738.72</v>
      </c>
      <c r="G689" s="1" t="str">
        <f>VLOOKUP(InputData[[#This Row],[CUSTOMER NAME]],Country[],2,0)</f>
        <v>Brazil</v>
      </c>
      <c r="H689" s="1" t="str">
        <f>VLOOKUP(InputData[[#This Row],[CUSTOMER NAME]],Country[],3,0)</f>
        <v>Export</v>
      </c>
      <c r="I689" s="1" t="str">
        <f>TEXT(InputData[[#This Row],[DATE]],"mmm")</f>
        <v>Oct</v>
      </c>
      <c r="J689" s="1">
        <f>WEEKNUM(InputData[[#This Row],[DATE]])</f>
        <v>44</v>
      </c>
    </row>
    <row r="690" spans="1:10" x14ac:dyDescent="0.3">
      <c r="A690" s="3">
        <v>44494</v>
      </c>
      <c r="B690" s="6" t="s">
        <v>81</v>
      </c>
      <c r="C690" s="4" t="s">
        <v>1</v>
      </c>
      <c r="D690" s="5">
        <v>103.88</v>
      </c>
      <c r="E690" s="1">
        <v>18</v>
      </c>
      <c r="F690" s="13">
        <f>InputData[[#This Row],[UNIT PRICE ($)]]*InputData[[#This Row],[QUANTITY]]</f>
        <v>1869.84</v>
      </c>
      <c r="G690" s="1" t="str">
        <f>VLOOKUP(InputData[[#This Row],[CUSTOMER NAME]],Country[],2,0)</f>
        <v>India</v>
      </c>
      <c r="H690" s="1" t="str">
        <f>VLOOKUP(InputData[[#This Row],[CUSTOMER NAME]],Country[],3,0)</f>
        <v>East</v>
      </c>
      <c r="I690" s="1" t="str">
        <f>TEXT(InputData[[#This Row],[DATE]],"mmm")</f>
        <v>Oct</v>
      </c>
      <c r="J690" s="1">
        <f>WEEKNUM(InputData[[#This Row],[DATE]])</f>
        <v>44</v>
      </c>
    </row>
    <row r="691" spans="1:10" x14ac:dyDescent="0.3">
      <c r="A691" s="3">
        <v>44495</v>
      </c>
      <c r="B691" s="6" t="s">
        <v>66</v>
      </c>
      <c r="C691" s="4" t="s">
        <v>4</v>
      </c>
      <c r="D691" s="5">
        <v>48.84</v>
      </c>
      <c r="E691" s="1">
        <v>6</v>
      </c>
      <c r="F691" s="13">
        <f>InputData[[#This Row],[UNIT PRICE ($)]]*InputData[[#This Row],[QUANTITY]]</f>
        <v>293.04000000000002</v>
      </c>
      <c r="G691" s="1" t="str">
        <f>VLOOKUP(InputData[[#This Row],[CUSTOMER NAME]],Country[],2,0)</f>
        <v>Indonesia</v>
      </c>
      <c r="H691" s="1" t="str">
        <f>VLOOKUP(InputData[[#This Row],[CUSTOMER NAME]],Country[],3,0)</f>
        <v>Export</v>
      </c>
      <c r="I691" s="1" t="str">
        <f>TEXT(InputData[[#This Row],[DATE]],"mmm")</f>
        <v>Oct</v>
      </c>
      <c r="J691" s="1">
        <f>WEEKNUM(InputData[[#This Row],[DATE]])</f>
        <v>44</v>
      </c>
    </row>
    <row r="692" spans="1:10" x14ac:dyDescent="0.3">
      <c r="A692" s="3">
        <v>44497</v>
      </c>
      <c r="B692" s="6" t="s">
        <v>114</v>
      </c>
      <c r="C692" s="4" t="s">
        <v>8</v>
      </c>
      <c r="D692" s="5">
        <v>94.62</v>
      </c>
      <c r="E692" s="1">
        <v>1</v>
      </c>
      <c r="F692" s="13">
        <f>InputData[[#This Row],[UNIT PRICE ($)]]*InputData[[#This Row],[QUANTITY]]</f>
        <v>94.62</v>
      </c>
      <c r="G692" s="1" t="str">
        <f>VLOOKUP(InputData[[#This Row],[CUSTOMER NAME]],Country[],2,0)</f>
        <v>United States of America</v>
      </c>
      <c r="H692" s="1" t="str">
        <f>VLOOKUP(InputData[[#This Row],[CUSTOMER NAME]],Country[],3,0)</f>
        <v>Export</v>
      </c>
      <c r="I692" s="1" t="str">
        <f>TEXT(InputData[[#This Row],[DATE]],"mmm")</f>
        <v>Oct</v>
      </c>
      <c r="J692" s="1">
        <f>WEEKNUM(InputData[[#This Row],[DATE]])</f>
        <v>44</v>
      </c>
    </row>
    <row r="693" spans="1:10" x14ac:dyDescent="0.3">
      <c r="A693" s="3">
        <v>44497</v>
      </c>
      <c r="B693" s="6" t="s">
        <v>84</v>
      </c>
      <c r="C693" s="4" t="s">
        <v>35</v>
      </c>
      <c r="D693" s="5">
        <v>6.7</v>
      </c>
      <c r="E693" s="1">
        <v>39</v>
      </c>
      <c r="F693" s="13">
        <f>InputData[[#This Row],[UNIT PRICE ($)]]*InputData[[#This Row],[QUANTITY]]</f>
        <v>261.3</v>
      </c>
      <c r="G693" s="1" t="str">
        <f>VLOOKUP(InputData[[#This Row],[CUSTOMER NAME]],Country[],2,0)</f>
        <v>Ethiopia</v>
      </c>
      <c r="H693" s="1" t="str">
        <f>VLOOKUP(InputData[[#This Row],[CUSTOMER NAME]],Country[],3,0)</f>
        <v>Export</v>
      </c>
      <c r="I693" s="1" t="str">
        <f>TEXT(InputData[[#This Row],[DATE]],"mmm")</f>
        <v>Oct</v>
      </c>
      <c r="J693" s="1">
        <f>WEEKNUM(InputData[[#This Row],[DATE]])</f>
        <v>44</v>
      </c>
    </row>
    <row r="694" spans="1:10" x14ac:dyDescent="0.3">
      <c r="A694" s="3">
        <v>44498</v>
      </c>
      <c r="B694" s="6" t="s">
        <v>69</v>
      </c>
      <c r="C694" s="4" t="s">
        <v>2</v>
      </c>
      <c r="D694" s="5">
        <v>142.80000000000001</v>
      </c>
      <c r="E694" s="1">
        <v>23</v>
      </c>
      <c r="F694" s="13">
        <f>InputData[[#This Row],[UNIT PRICE ($)]]*InputData[[#This Row],[QUANTITY]]</f>
        <v>3284.4</v>
      </c>
      <c r="G694" s="1" t="str">
        <f>VLOOKUP(InputData[[#This Row],[CUSTOMER NAME]],Country[],2,0)</f>
        <v>India</v>
      </c>
      <c r="H694" s="1" t="str">
        <f>VLOOKUP(InputData[[#This Row],[CUSTOMER NAME]],Country[],3,0)</f>
        <v>South</v>
      </c>
      <c r="I694" s="1" t="str">
        <f>TEXT(InputData[[#This Row],[DATE]],"mmm")</f>
        <v>Oct</v>
      </c>
      <c r="J694" s="1">
        <f>WEEKNUM(InputData[[#This Row],[DATE]])</f>
        <v>44</v>
      </c>
    </row>
    <row r="695" spans="1:10" x14ac:dyDescent="0.3">
      <c r="A695" s="3">
        <v>44498</v>
      </c>
      <c r="B695" s="6" t="s">
        <v>73</v>
      </c>
      <c r="C695" s="4" t="s">
        <v>38</v>
      </c>
      <c r="D695" s="5">
        <v>79.92</v>
      </c>
      <c r="E695" s="1">
        <v>14</v>
      </c>
      <c r="F695" s="13">
        <f>InputData[[#This Row],[UNIT PRICE ($)]]*InputData[[#This Row],[QUANTITY]]</f>
        <v>1118.8800000000001</v>
      </c>
      <c r="G695" s="1" t="str">
        <f>VLOOKUP(InputData[[#This Row],[CUSTOMER NAME]],Country[],2,0)</f>
        <v>India</v>
      </c>
      <c r="H695" s="1" t="str">
        <f>VLOOKUP(InputData[[#This Row],[CUSTOMER NAME]],Country[],3,0)</f>
        <v>East</v>
      </c>
      <c r="I695" s="1" t="str">
        <f>TEXT(InputData[[#This Row],[DATE]],"mmm")</f>
        <v>Oct</v>
      </c>
      <c r="J695" s="1">
        <f>WEEKNUM(InputData[[#This Row],[DATE]])</f>
        <v>44</v>
      </c>
    </row>
    <row r="696" spans="1:10" x14ac:dyDescent="0.3">
      <c r="A696" s="3">
        <v>44499</v>
      </c>
      <c r="B696" s="6" t="s">
        <v>60</v>
      </c>
      <c r="C696" s="4" t="s">
        <v>30</v>
      </c>
      <c r="D696" s="5">
        <v>201.28</v>
      </c>
      <c r="E696" s="1">
        <v>30</v>
      </c>
      <c r="F696" s="13">
        <f>InputData[[#This Row],[UNIT PRICE ($)]]*InputData[[#This Row],[QUANTITY]]</f>
        <v>6038.4</v>
      </c>
      <c r="G696" s="1" t="str">
        <f>VLOOKUP(InputData[[#This Row],[CUSTOMER NAME]],Country[],2,0)</f>
        <v>Nigeria</v>
      </c>
      <c r="H696" s="1" t="str">
        <f>VLOOKUP(InputData[[#This Row],[CUSTOMER NAME]],Country[],3,0)</f>
        <v>Export</v>
      </c>
      <c r="I696" s="1" t="str">
        <f>TEXT(InputData[[#This Row],[DATE]],"mmm")</f>
        <v>Oct</v>
      </c>
      <c r="J696" s="1">
        <f>WEEKNUM(InputData[[#This Row],[DATE]])</f>
        <v>44</v>
      </c>
    </row>
    <row r="697" spans="1:10" x14ac:dyDescent="0.3">
      <c r="A697" s="3">
        <v>44499</v>
      </c>
      <c r="B697" s="6" t="s">
        <v>74</v>
      </c>
      <c r="C697" s="4" t="s">
        <v>25</v>
      </c>
      <c r="D697" s="5">
        <v>8.33</v>
      </c>
      <c r="E697" s="1">
        <v>37</v>
      </c>
      <c r="F697" s="13">
        <f>InputData[[#This Row],[UNIT PRICE ($)]]*InputData[[#This Row],[QUANTITY]]</f>
        <v>308.20999999999998</v>
      </c>
      <c r="G697" s="1" t="str">
        <f>VLOOKUP(InputData[[#This Row],[CUSTOMER NAME]],Country[],2,0)</f>
        <v>Brazil</v>
      </c>
      <c r="H697" s="1" t="str">
        <f>VLOOKUP(InputData[[#This Row],[CUSTOMER NAME]],Country[],3,0)</f>
        <v>Export</v>
      </c>
      <c r="I697" s="1" t="str">
        <f>TEXT(InputData[[#This Row],[DATE]],"mmm")</f>
        <v>Oct</v>
      </c>
      <c r="J697" s="1">
        <f>WEEKNUM(InputData[[#This Row],[DATE]])</f>
        <v>44</v>
      </c>
    </row>
    <row r="698" spans="1:10" x14ac:dyDescent="0.3">
      <c r="A698" s="3">
        <v>44499</v>
      </c>
      <c r="B698" s="6" t="s">
        <v>75</v>
      </c>
      <c r="C698" s="4" t="s">
        <v>42</v>
      </c>
      <c r="D698" s="5">
        <v>162</v>
      </c>
      <c r="E698" s="1">
        <v>3</v>
      </c>
      <c r="F698" s="13">
        <f>InputData[[#This Row],[UNIT PRICE ($)]]*InputData[[#This Row],[QUANTITY]]</f>
        <v>486</v>
      </c>
      <c r="G698" s="1" t="str">
        <f>VLOOKUP(InputData[[#This Row],[CUSTOMER NAME]],Country[],2,0)</f>
        <v>Russia</v>
      </c>
      <c r="H698" s="1" t="str">
        <f>VLOOKUP(InputData[[#This Row],[CUSTOMER NAME]],Country[],3,0)</f>
        <v>Export</v>
      </c>
      <c r="I698" s="1" t="str">
        <f>TEXT(InputData[[#This Row],[DATE]],"mmm")</f>
        <v>Oct</v>
      </c>
      <c r="J698" s="1">
        <f>WEEKNUM(InputData[[#This Row],[DATE]])</f>
        <v>44</v>
      </c>
    </row>
    <row r="699" spans="1:10" x14ac:dyDescent="0.3">
      <c r="A699" s="3">
        <v>44499</v>
      </c>
      <c r="B699" s="6" t="s">
        <v>85</v>
      </c>
      <c r="C699" s="4" t="s">
        <v>9</v>
      </c>
      <c r="D699" s="5">
        <v>7.8599999999999994</v>
      </c>
      <c r="E699" s="1">
        <v>6</v>
      </c>
      <c r="F699" s="13">
        <f>InputData[[#This Row],[UNIT PRICE ($)]]*InputData[[#This Row],[QUANTITY]]</f>
        <v>47.16</v>
      </c>
      <c r="G699" s="1" t="str">
        <f>VLOOKUP(InputData[[#This Row],[CUSTOMER NAME]],Country[],2,0)</f>
        <v>India</v>
      </c>
      <c r="H699" s="1" t="str">
        <f>VLOOKUP(InputData[[#This Row],[CUSTOMER NAME]],Country[],3,0)</f>
        <v>Northeast</v>
      </c>
      <c r="I699" s="1" t="str">
        <f>TEXT(InputData[[#This Row],[DATE]],"mmm")</f>
        <v>Oct</v>
      </c>
      <c r="J699" s="1">
        <f>WEEKNUM(InputData[[#This Row],[DATE]])</f>
        <v>44</v>
      </c>
    </row>
    <row r="700" spans="1:10" x14ac:dyDescent="0.3">
      <c r="A700" s="3">
        <v>44500</v>
      </c>
      <c r="B700" s="6" t="s">
        <v>60</v>
      </c>
      <c r="C700" s="4" t="s">
        <v>38</v>
      </c>
      <c r="D700" s="5">
        <v>79.92</v>
      </c>
      <c r="E700" s="1">
        <v>8</v>
      </c>
      <c r="F700" s="13">
        <f>InputData[[#This Row],[UNIT PRICE ($)]]*InputData[[#This Row],[QUANTITY]]</f>
        <v>639.36</v>
      </c>
      <c r="G700" s="1" t="str">
        <f>VLOOKUP(InputData[[#This Row],[CUSTOMER NAME]],Country[],2,0)</f>
        <v>Nigeria</v>
      </c>
      <c r="H700" s="1" t="str">
        <f>VLOOKUP(InputData[[#This Row],[CUSTOMER NAME]],Country[],3,0)</f>
        <v>Export</v>
      </c>
      <c r="I700" s="1" t="str">
        <f>TEXT(InputData[[#This Row],[DATE]],"mmm")</f>
        <v>Oct</v>
      </c>
      <c r="J700" s="1">
        <f>WEEKNUM(InputData[[#This Row],[DATE]])</f>
        <v>45</v>
      </c>
    </row>
    <row r="701" spans="1:10" x14ac:dyDescent="0.3">
      <c r="A701" s="3">
        <v>44500</v>
      </c>
      <c r="B701" s="6" t="s">
        <v>66</v>
      </c>
      <c r="C701" s="4" t="s">
        <v>21</v>
      </c>
      <c r="D701" s="5">
        <v>162.54</v>
      </c>
      <c r="E701" s="1">
        <v>6</v>
      </c>
      <c r="F701" s="13">
        <f>InputData[[#This Row],[UNIT PRICE ($)]]*InputData[[#This Row],[QUANTITY]]</f>
        <v>975.24</v>
      </c>
      <c r="G701" s="1" t="str">
        <f>VLOOKUP(InputData[[#This Row],[CUSTOMER NAME]],Country[],2,0)</f>
        <v>Indonesia</v>
      </c>
      <c r="H701" s="1" t="str">
        <f>VLOOKUP(InputData[[#This Row],[CUSTOMER NAME]],Country[],3,0)</f>
        <v>Export</v>
      </c>
      <c r="I701" s="1" t="str">
        <f>TEXT(InputData[[#This Row],[DATE]],"mmm")</f>
        <v>Oct</v>
      </c>
      <c r="J701" s="1">
        <f>WEEKNUM(InputData[[#This Row],[DATE]])</f>
        <v>45</v>
      </c>
    </row>
    <row r="702" spans="1:10" x14ac:dyDescent="0.3">
      <c r="A702" s="3">
        <v>44501</v>
      </c>
      <c r="B702" s="6" t="s">
        <v>64</v>
      </c>
      <c r="C702" s="4" t="s">
        <v>12</v>
      </c>
      <c r="D702" s="5">
        <v>94.17</v>
      </c>
      <c r="E702" s="1">
        <v>15</v>
      </c>
      <c r="F702" s="13">
        <f>InputData[[#This Row],[UNIT PRICE ($)]]*InputData[[#This Row],[QUANTITY]]</f>
        <v>1412.55</v>
      </c>
      <c r="G702" s="1" t="str">
        <f>VLOOKUP(InputData[[#This Row],[CUSTOMER NAME]],Country[],2,0)</f>
        <v>India</v>
      </c>
      <c r="H702" s="1" t="str">
        <f>VLOOKUP(InputData[[#This Row],[CUSTOMER NAME]],Country[],3,0)</f>
        <v>Northeast</v>
      </c>
      <c r="I702" s="1" t="str">
        <f>TEXT(InputData[[#This Row],[DATE]],"mmm")</f>
        <v>Nov</v>
      </c>
      <c r="J702" s="1">
        <f>WEEKNUM(InputData[[#This Row],[DATE]])</f>
        <v>45</v>
      </c>
    </row>
    <row r="703" spans="1:10" x14ac:dyDescent="0.3">
      <c r="A703" s="3">
        <v>44502</v>
      </c>
      <c r="B703" s="6" t="s">
        <v>73</v>
      </c>
      <c r="C703" s="4" t="s">
        <v>15</v>
      </c>
      <c r="D703" s="5">
        <v>15.719999999999999</v>
      </c>
      <c r="E703" s="1">
        <v>15</v>
      </c>
      <c r="F703" s="13">
        <f>InputData[[#This Row],[UNIT PRICE ($)]]*InputData[[#This Row],[QUANTITY]]</f>
        <v>235.79999999999998</v>
      </c>
      <c r="G703" s="1" t="str">
        <f>VLOOKUP(InputData[[#This Row],[CUSTOMER NAME]],Country[],2,0)</f>
        <v>India</v>
      </c>
      <c r="H703" s="1" t="str">
        <f>VLOOKUP(InputData[[#This Row],[CUSTOMER NAME]],Country[],3,0)</f>
        <v>East</v>
      </c>
      <c r="I703" s="1" t="str">
        <f>TEXT(InputData[[#This Row],[DATE]],"mmm")</f>
        <v>Nov</v>
      </c>
      <c r="J703" s="1">
        <f>WEEKNUM(InputData[[#This Row],[DATE]])</f>
        <v>45</v>
      </c>
    </row>
    <row r="704" spans="1:10" x14ac:dyDescent="0.3">
      <c r="A704" s="3">
        <v>44502</v>
      </c>
      <c r="B704" s="6" t="s">
        <v>81</v>
      </c>
      <c r="C704" s="4" t="s">
        <v>35</v>
      </c>
      <c r="D704" s="5">
        <v>6.7</v>
      </c>
      <c r="E704" s="1">
        <v>5</v>
      </c>
      <c r="F704" s="13">
        <f>InputData[[#This Row],[UNIT PRICE ($)]]*InputData[[#This Row],[QUANTITY]]</f>
        <v>33.5</v>
      </c>
      <c r="G704" s="1" t="str">
        <f>VLOOKUP(InputData[[#This Row],[CUSTOMER NAME]],Country[],2,0)</f>
        <v>India</v>
      </c>
      <c r="H704" s="1" t="str">
        <f>VLOOKUP(InputData[[#This Row],[CUSTOMER NAME]],Country[],3,0)</f>
        <v>East</v>
      </c>
      <c r="I704" s="1" t="str">
        <f>TEXT(InputData[[#This Row],[DATE]],"mmm")</f>
        <v>Nov</v>
      </c>
      <c r="J704" s="1">
        <f>WEEKNUM(InputData[[#This Row],[DATE]])</f>
        <v>45</v>
      </c>
    </row>
    <row r="705" spans="1:10" x14ac:dyDescent="0.3">
      <c r="A705" s="3">
        <v>44502</v>
      </c>
      <c r="B705" s="6" t="s">
        <v>82</v>
      </c>
      <c r="C705" s="4" t="s">
        <v>30</v>
      </c>
      <c r="D705" s="5">
        <v>201.28</v>
      </c>
      <c r="E705" s="1">
        <v>15</v>
      </c>
      <c r="F705" s="13">
        <f>InputData[[#This Row],[UNIT PRICE ($)]]*InputData[[#This Row],[QUANTITY]]</f>
        <v>3019.2</v>
      </c>
      <c r="G705" s="1" t="str">
        <f>VLOOKUP(InputData[[#This Row],[CUSTOMER NAME]],Country[],2,0)</f>
        <v>India</v>
      </c>
      <c r="H705" s="1" t="str">
        <f>VLOOKUP(InputData[[#This Row],[CUSTOMER NAME]],Country[],3,0)</f>
        <v>Western</v>
      </c>
      <c r="I705" s="1" t="str">
        <f>TEXT(InputData[[#This Row],[DATE]],"mmm")</f>
        <v>Nov</v>
      </c>
      <c r="J705" s="1">
        <f>WEEKNUM(InputData[[#This Row],[DATE]])</f>
        <v>45</v>
      </c>
    </row>
    <row r="706" spans="1:10" x14ac:dyDescent="0.3">
      <c r="A706" s="3">
        <v>44503</v>
      </c>
      <c r="B706" s="6" t="s">
        <v>65</v>
      </c>
      <c r="C706" s="4" t="s">
        <v>20</v>
      </c>
      <c r="D706" s="5">
        <v>76.25</v>
      </c>
      <c r="E706" s="1">
        <v>11</v>
      </c>
      <c r="F706" s="13">
        <f>InputData[[#This Row],[UNIT PRICE ($)]]*InputData[[#This Row],[QUANTITY]]</f>
        <v>838.75</v>
      </c>
      <c r="G706" s="1" t="str">
        <f>VLOOKUP(InputData[[#This Row],[CUSTOMER NAME]],Country[],2,0)</f>
        <v>Pakistan</v>
      </c>
      <c r="H706" s="1" t="str">
        <f>VLOOKUP(InputData[[#This Row],[CUSTOMER NAME]],Country[],3,0)</f>
        <v>Export</v>
      </c>
      <c r="I706" s="1" t="str">
        <f>TEXT(InputData[[#This Row],[DATE]],"mmm")</f>
        <v>Nov</v>
      </c>
      <c r="J706" s="1">
        <f>WEEKNUM(InputData[[#This Row],[DATE]])</f>
        <v>45</v>
      </c>
    </row>
    <row r="707" spans="1:10" x14ac:dyDescent="0.3">
      <c r="A707" s="3">
        <v>44503</v>
      </c>
      <c r="B707" s="6" t="s">
        <v>79</v>
      </c>
      <c r="C707" s="4" t="s">
        <v>13</v>
      </c>
      <c r="D707" s="5">
        <v>122.08</v>
      </c>
      <c r="E707" s="1">
        <v>12</v>
      </c>
      <c r="F707" s="13">
        <f>InputData[[#This Row],[UNIT PRICE ($)]]*InputData[[#This Row],[QUANTITY]]</f>
        <v>1464.96</v>
      </c>
      <c r="G707" s="1" t="str">
        <f>VLOOKUP(InputData[[#This Row],[CUSTOMER NAME]],Country[],2,0)</f>
        <v>United Kingdom</v>
      </c>
      <c r="H707" s="1" t="str">
        <f>VLOOKUP(InputData[[#This Row],[CUSTOMER NAME]],Country[],3,0)</f>
        <v>Export</v>
      </c>
      <c r="I707" s="1" t="str">
        <f>TEXT(InputData[[#This Row],[DATE]],"mmm")</f>
        <v>Nov</v>
      </c>
      <c r="J707" s="1">
        <f>WEEKNUM(InputData[[#This Row],[DATE]])</f>
        <v>45</v>
      </c>
    </row>
    <row r="708" spans="1:10" x14ac:dyDescent="0.3">
      <c r="A708" s="3">
        <v>44504</v>
      </c>
      <c r="B708" s="6" t="s">
        <v>69</v>
      </c>
      <c r="C708" s="4" t="s">
        <v>8</v>
      </c>
      <c r="D708" s="5">
        <v>94.62</v>
      </c>
      <c r="E708" s="1">
        <v>10</v>
      </c>
      <c r="F708" s="13">
        <f>InputData[[#This Row],[UNIT PRICE ($)]]*InputData[[#This Row],[QUANTITY]]</f>
        <v>946.2</v>
      </c>
      <c r="G708" s="1" t="str">
        <f>VLOOKUP(InputData[[#This Row],[CUSTOMER NAME]],Country[],2,0)</f>
        <v>India</v>
      </c>
      <c r="H708" s="1" t="str">
        <f>VLOOKUP(InputData[[#This Row],[CUSTOMER NAME]],Country[],3,0)</f>
        <v>South</v>
      </c>
      <c r="I708" s="1" t="str">
        <f>TEXT(InputData[[#This Row],[DATE]],"mmm")</f>
        <v>Nov</v>
      </c>
      <c r="J708" s="1">
        <f>WEEKNUM(InputData[[#This Row],[DATE]])</f>
        <v>45</v>
      </c>
    </row>
    <row r="709" spans="1:10" x14ac:dyDescent="0.3">
      <c r="A709" s="3">
        <v>44505</v>
      </c>
      <c r="B709" s="6" t="s">
        <v>73</v>
      </c>
      <c r="C709" s="4" t="s">
        <v>19</v>
      </c>
      <c r="D709" s="5">
        <v>210</v>
      </c>
      <c r="E709" s="1">
        <v>15</v>
      </c>
      <c r="F709" s="13">
        <f>InputData[[#This Row],[UNIT PRICE ($)]]*InputData[[#This Row],[QUANTITY]]</f>
        <v>3150</v>
      </c>
      <c r="G709" s="1" t="str">
        <f>VLOOKUP(InputData[[#This Row],[CUSTOMER NAME]],Country[],2,0)</f>
        <v>India</v>
      </c>
      <c r="H709" s="1" t="str">
        <f>VLOOKUP(InputData[[#This Row],[CUSTOMER NAME]],Country[],3,0)</f>
        <v>East</v>
      </c>
      <c r="I709" s="1" t="str">
        <f>TEXT(InputData[[#This Row],[DATE]],"mmm")</f>
        <v>Nov</v>
      </c>
      <c r="J709" s="1">
        <f>WEEKNUM(InputData[[#This Row],[DATE]])</f>
        <v>45</v>
      </c>
    </row>
    <row r="710" spans="1:10" x14ac:dyDescent="0.3">
      <c r="A710" s="3">
        <v>44506</v>
      </c>
      <c r="B710" s="6" t="s">
        <v>60</v>
      </c>
      <c r="C710" s="4" t="s">
        <v>43</v>
      </c>
      <c r="D710" s="5">
        <v>83.08</v>
      </c>
      <c r="E710" s="1">
        <v>13</v>
      </c>
      <c r="F710" s="13">
        <f>InputData[[#This Row],[UNIT PRICE ($)]]*InputData[[#This Row],[QUANTITY]]</f>
        <v>1080.04</v>
      </c>
      <c r="G710" s="1" t="str">
        <f>VLOOKUP(InputData[[#This Row],[CUSTOMER NAME]],Country[],2,0)</f>
        <v>Nigeria</v>
      </c>
      <c r="H710" s="1" t="str">
        <f>VLOOKUP(InputData[[#This Row],[CUSTOMER NAME]],Country[],3,0)</f>
        <v>Export</v>
      </c>
      <c r="I710" s="1" t="str">
        <f>TEXT(InputData[[#This Row],[DATE]],"mmm")</f>
        <v>Nov</v>
      </c>
      <c r="J710" s="1">
        <f>WEEKNUM(InputData[[#This Row],[DATE]])</f>
        <v>45</v>
      </c>
    </row>
    <row r="711" spans="1:10" x14ac:dyDescent="0.3">
      <c r="A711" s="3">
        <v>44506</v>
      </c>
      <c r="B711" s="6" t="s">
        <v>64</v>
      </c>
      <c r="C711" s="4" t="s">
        <v>42</v>
      </c>
      <c r="D711" s="5">
        <v>162</v>
      </c>
      <c r="E711" s="1">
        <v>13</v>
      </c>
      <c r="F711" s="13">
        <f>InputData[[#This Row],[UNIT PRICE ($)]]*InputData[[#This Row],[QUANTITY]]</f>
        <v>2106</v>
      </c>
      <c r="G711" s="1" t="str">
        <f>VLOOKUP(InputData[[#This Row],[CUSTOMER NAME]],Country[],2,0)</f>
        <v>India</v>
      </c>
      <c r="H711" s="1" t="str">
        <f>VLOOKUP(InputData[[#This Row],[CUSTOMER NAME]],Country[],3,0)</f>
        <v>Northeast</v>
      </c>
      <c r="I711" s="1" t="str">
        <f>TEXT(InputData[[#This Row],[DATE]],"mmm")</f>
        <v>Nov</v>
      </c>
      <c r="J711" s="1">
        <f>WEEKNUM(InputData[[#This Row],[DATE]])</f>
        <v>45</v>
      </c>
    </row>
    <row r="712" spans="1:10" x14ac:dyDescent="0.3">
      <c r="A712" s="3">
        <v>44506</v>
      </c>
      <c r="B712" s="6" t="s">
        <v>77</v>
      </c>
      <c r="C712" s="4" t="s">
        <v>36</v>
      </c>
      <c r="D712" s="5">
        <v>96.3</v>
      </c>
      <c r="E712" s="1">
        <v>10</v>
      </c>
      <c r="F712" s="13">
        <f>InputData[[#This Row],[UNIT PRICE ($)]]*InputData[[#This Row],[QUANTITY]]</f>
        <v>963</v>
      </c>
      <c r="G712" s="1" t="str">
        <f>VLOOKUP(InputData[[#This Row],[CUSTOMER NAME]],Country[],2,0)</f>
        <v>India</v>
      </c>
      <c r="H712" s="1" t="str">
        <f>VLOOKUP(InputData[[#This Row],[CUSTOMER NAME]],Country[],3,0)</f>
        <v>Western</v>
      </c>
      <c r="I712" s="1" t="str">
        <f>TEXT(InputData[[#This Row],[DATE]],"mmm")</f>
        <v>Nov</v>
      </c>
      <c r="J712" s="1">
        <f>WEEKNUM(InputData[[#This Row],[DATE]])</f>
        <v>45</v>
      </c>
    </row>
    <row r="713" spans="1:10" x14ac:dyDescent="0.3">
      <c r="A713" s="3">
        <v>44506</v>
      </c>
      <c r="B713" s="6" t="s">
        <v>80</v>
      </c>
      <c r="C713" s="4" t="s">
        <v>15</v>
      </c>
      <c r="D713" s="5">
        <v>15.719999999999999</v>
      </c>
      <c r="E713" s="1">
        <v>13</v>
      </c>
      <c r="F713" s="13">
        <f>InputData[[#This Row],[UNIT PRICE ($)]]*InputData[[#This Row],[QUANTITY]]</f>
        <v>204.35999999999999</v>
      </c>
      <c r="G713" s="1" t="str">
        <f>VLOOKUP(InputData[[#This Row],[CUSTOMER NAME]],Country[],2,0)</f>
        <v>South Africa</v>
      </c>
      <c r="H713" s="1" t="str">
        <f>VLOOKUP(InputData[[#This Row],[CUSTOMER NAME]],Country[],3,0)</f>
        <v>Export</v>
      </c>
      <c r="I713" s="1" t="str">
        <f>TEXT(InputData[[#This Row],[DATE]],"mmm")</f>
        <v>Nov</v>
      </c>
      <c r="J713" s="1">
        <f>WEEKNUM(InputData[[#This Row],[DATE]])</f>
        <v>45</v>
      </c>
    </row>
    <row r="714" spans="1:10" x14ac:dyDescent="0.3">
      <c r="A714" s="3">
        <v>44507</v>
      </c>
      <c r="B714" s="6" t="s">
        <v>73</v>
      </c>
      <c r="C714" s="4" t="s">
        <v>30</v>
      </c>
      <c r="D714" s="5">
        <v>201.28</v>
      </c>
      <c r="E714" s="1">
        <v>11</v>
      </c>
      <c r="F714" s="13">
        <f>InputData[[#This Row],[UNIT PRICE ($)]]*InputData[[#This Row],[QUANTITY]]</f>
        <v>2214.08</v>
      </c>
      <c r="G714" s="1" t="str">
        <f>VLOOKUP(InputData[[#This Row],[CUSTOMER NAME]],Country[],2,0)</f>
        <v>India</v>
      </c>
      <c r="H714" s="1" t="str">
        <f>VLOOKUP(InputData[[#This Row],[CUSTOMER NAME]],Country[],3,0)</f>
        <v>East</v>
      </c>
      <c r="I714" s="1" t="str">
        <f>TEXT(InputData[[#This Row],[DATE]],"mmm")</f>
        <v>Nov</v>
      </c>
      <c r="J714" s="1">
        <f>WEEKNUM(InputData[[#This Row],[DATE]])</f>
        <v>46</v>
      </c>
    </row>
    <row r="715" spans="1:10" x14ac:dyDescent="0.3">
      <c r="A715" s="3">
        <v>44507</v>
      </c>
      <c r="B715" s="6" t="s">
        <v>114</v>
      </c>
      <c r="C715" s="4" t="s">
        <v>5</v>
      </c>
      <c r="D715" s="5">
        <v>155.61000000000001</v>
      </c>
      <c r="E715" s="1">
        <v>3</v>
      </c>
      <c r="F715" s="13">
        <f>InputData[[#This Row],[UNIT PRICE ($)]]*InputData[[#This Row],[QUANTITY]]</f>
        <v>466.83000000000004</v>
      </c>
      <c r="G715" s="1" t="str">
        <f>VLOOKUP(InputData[[#This Row],[CUSTOMER NAME]],Country[],2,0)</f>
        <v>United States of America</v>
      </c>
      <c r="H715" s="1" t="str">
        <f>VLOOKUP(InputData[[#This Row],[CUSTOMER NAME]],Country[],3,0)</f>
        <v>Export</v>
      </c>
      <c r="I715" s="1" t="str">
        <f>TEXT(InputData[[#This Row],[DATE]],"mmm")</f>
        <v>Nov</v>
      </c>
      <c r="J715" s="1">
        <f>WEEKNUM(InputData[[#This Row],[DATE]])</f>
        <v>46</v>
      </c>
    </row>
    <row r="716" spans="1:10" x14ac:dyDescent="0.3">
      <c r="A716" s="3">
        <v>44507</v>
      </c>
      <c r="B716" s="6" t="s">
        <v>88</v>
      </c>
      <c r="C716" s="4" t="s">
        <v>40</v>
      </c>
      <c r="D716" s="5">
        <v>115.2</v>
      </c>
      <c r="E716" s="1">
        <v>13</v>
      </c>
      <c r="F716" s="13">
        <f>InputData[[#This Row],[UNIT PRICE ($)]]*InputData[[#This Row],[QUANTITY]]</f>
        <v>1497.6000000000001</v>
      </c>
      <c r="G716" s="1" t="str">
        <f>VLOOKUP(InputData[[#This Row],[CUSTOMER NAME]],Country[],2,0)</f>
        <v>India</v>
      </c>
      <c r="H716" s="1" t="str">
        <f>VLOOKUP(InputData[[#This Row],[CUSTOMER NAME]],Country[],3,0)</f>
        <v>South</v>
      </c>
      <c r="I716" s="1" t="str">
        <f>TEXT(InputData[[#This Row],[DATE]],"mmm")</f>
        <v>Nov</v>
      </c>
      <c r="J716" s="1">
        <f>WEEKNUM(InputData[[#This Row],[DATE]])</f>
        <v>46</v>
      </c>
    </row>
    <row r="717" spans="1:10" x14ac:dyDescent="0.3">
      <c r="A717" s="3">
        <v>44508</v>
      </c>
      <c r="B717" s="6" t="s">
        <v>110</v>
      </c>
      <c r="C717" s="4" t="s">
        <v>7</v>
      </c>
      <c r="D717" s="5">
        <v>47.730000000000004</v>
      </c>
      <c r="E717" s="1">
        <v>15</v>
      </c>
      <c r="F717" s="13">
        <f>InputData[[#This Row],[UNIT PRICE ($)]]*InputData[[#This Row],[QUANTITY]]</f>
        <v>715.95</v>
      </c>
      <c r="G717" s="1" t="str">
        <f>VLOOKUP(InputData[[#This Row],[CUSTOMER NAME]],Country[],2,0)</f>
        <v>India</v>
      </c>
      <c r="H717" s="1" t="str">
        <f>VLOOKUP(InputData[[#This Row],[CUSTOMER NAME]],Country[],3,0)</f>
        <v>Western</v>
      </c>
      <c r="I717" s="1" t="str">
        <f>TEXT(InputData[[#This Row],[DATE]],"mmm")</f>
        <v>Nov</v>
      </c>
      <c r="J717" s="1">
        <f>WEEKNUM(InputData[[#This Row],[DATE]])</f>
        <v>46</v>
      </c>
    </row>
    <row r="718" spans="1:10" x14ac:dyDescent="0.3">
      <c r="A718" s="3">
        <v>44508</v>
      </c>
      <c r="B718" s="6" t="s">
        <v>72</v>
      </c>
      <c r="C718" s="4" t="s">
        <v>36</v>
      </c>
      <c r="D718" s="5">
        <v>96.3</v>
      </c>
      <c r="E718" s="1">
        <v>11</v>
      </c>
      <c r="F718" s="13">
        <f>InputData[[#This Row],[UNIT PRICE ($)]]*InputData[[#This Row],[QUANTITY]]</f>
        <v>1059.3</v>
      </c>
      <c r="G718" s="1" t="str">
        <f>VLOOKUP(InputData[[#This Row],[CUSTOMER NAME]],Country[],2,0)</f>
        <v>Brazil</v>
      </c>
      <c r="H718" s="1" t="str">
        <f>VLOOKUP(InputData[[#This Row],[CUSTOMER NAME]],Country[],3,0)</f>
        <v>Export</v>
      </c>
      <c r="I718" s="1" t="str">
        <f>TEXT(InputData[[#This Row],[DATE]],"mmm")</f>
        <v>Nov</v>
      </c>
      <c r="J718" s="1">
        <f>WEEKNUM(InputData[[#This Row],[DATE]])</f>
        <v>46</v>
      </c>
    </row>
    <row r="719" spans="1:10" x14ac:dyDescent="0.3">
      <c r="A719" s="3">
        <v>44508</v>
      </c>
      <c r="B719" s="6" t="s">
        <v>79</v>
      </c>
      <c r="C719" s="4" t="s">
        <v>19</v>
      </c>
      <c r="D719" s="5">
        <v>210</v>
      </c>
      <c r="E719" s="1">
        <v>10</v>
      </c>
      <c r="F719" s="13">
        <f>InputData[[#This Row],[UNIT PRICE ($)]]*InputData[[#This Row],[QUANTITY]]</f>
        <v>2100</v>
      </c>
      <c r="G719" s="1" t="str">
        <f>VLOOKUP(InputData[[#This Row],[CUSTOMER NAME]],Country[],2,0)</f>
        <v>United Kingdom</v>
      </c>
      <c r="H719" s="1" t="str">
        <f>VLOOKUP(InputData[[#This Row],[CUSTOMER NAME]],Country[],3,0)</f>
        <v>Export</v>
      </c>
      <c r="I719" s="1" t="str">
        <f>TEXT(InputData[[#This Row],[DATE]],"mmm")</f>
        <v>Nov</v>
      </c>
      <c r="J719" s="1">
        <f>WEEKNUM(InputData[[#This Row],[DATE]])</f>
        <v>46</v>
      </c>
    </row>
    <row r="720" spans="1:10" x14ac:dyDescent="0.3">
      <c r="A720" s="3">
        <v>44508</v>
      </c>
      <c r="B720" s="6" t="s">
        <v>84</v>
      </c>
      <c r="C720" s="4" t="s">
        <v>18</v>
      </c>
      <c r="D720" s="5">
        <v>49.21</v>
      </c>
      <c r="E720" s="1">
        <v>26</v>
      </c>
      <c r="F720" s="13">
        <f>InputData[[#This Row],[UNIT PRICE ($)]]*InputData[[#This Row],[QUANTITY]]</f>
        <v>1279.46</v>
      </c>
      <c r="G720" s="1" t="str">
        <f>VLOOKUP(InputData[[#This Row],[CUSTOMER NAME]],Country[],2,0)</f>
        <v>Ethiopia</v>
      </c>
      <c r="H720" s="1" t="str">
        <f>VLOOKUP(InputData[[#This Row],[CUSTOMER NAME]],Country[],3,0)</f>
        <v>Export</v>
      </c>
      <c r="I720" s="1" t="str">
        <f>TEXT(InputData[[#This Row],[DATE]],"mmm")</f>
        <v>Nov</v>
      </c>
      <c r="J720" s="1">
        <f>WEEKNUM(InputData[[#This Row],[DATE]])</f>
        <v>46</v>
      </c>
    </row>
    <row r="721" spans="1:10" x14ac:dyDescent="0.3">
      <c r="A721" s="3">
        <v>44508</v>
      </c>
      <c r="B721" s="6" t="s">
        <v>85</v>
      </c>
      <c r="C721" s="4" t="s">
        <v>12</v>
      </c>
      <c r="D721" s="5">
        <v>94.17</v>
      </c>
      <c r="E721" s="1">
        <v>10</v>
      </c>
      <c r="F721" s="13">
        <f>InputData[[#This Row],[UNIT PRICE ($)]]*InputData[[#This Row],[QUANTITY]]</f>
        <v>941.7</v>
      </c>
      <c r="G721" s="1" t="str">
        <f>VLOOKUP(InputData[[#This Row],[CUSTOMER NAME]],Country[],2,0)</f>
        <v>India</v>
      </c>
      <c r="H721" s="1" t="str">
        <f>VLOOKUP(InputData[[#This Row],[CUSTOMER NAME]],Country[],3,0)</f>
        <v>Northeast</v>
      </c>
      <c r="I721" s="1" t="str">
        <f>TEXT(InputData[[#This Row],[DATE]],"mmm")</f>
        <v>Nov</v>
      </c>
      <c r="J721" s="1">
        <f>WEEKNUM(InputData[[#This Row],[DATE]])</f>
        <v>46</v>
      </c>
    </row>
    <row r="722" spans="1:10" x14ac:dyDescent="0.3">
      <c r="A722" s="3">
        <v>44509</v>
      </c>
      <c r="B722" s="6" t="s">
        <v>80</v>
      </c>
      <c r="C722" s="4" t="s">
        <v>11</v>
      </c>
      <c r="D722" s="5">
        <v>48.4</v>
      </c>
      <c r="E722" s="1">
        <v>6</v>
      </c>
      <c r="F722" s="13">
        <f>InputData[[#This Row],[UNIT PRICE ($)]]*InputData[[#This Row],[QUANTITY]]</f>
        <v>290.39999999999998</v>
      </c>
      <c r="G722" s="1" t="str">
        <f>VLOOKUP(InputData[[#This Row],[CUSTOMER NAME]],Country[],2,0)</f>
        <v>South Africa</v>
      </c>
      <c r="H722" s="1" t="str">
        <f>VLOOKUP(InputData[[#This Row],[CUSTOMER NAME]],Country[],3,0)</f>
        <v>Export</v>
      </c>
      <c r="I722" s="1" t="str">
        <f>TEXT(InputData[[#This Row],[DATE]],"mmm")</f>
        <v>Nov</v>
      </c>
      <c r="J722" s="1">
        <f>WEEKNUM(InputData[[#This Row],[DATE]])</f>
        <v>46</v>
      </c>
    </row>
    <row r="723" spans="1:10" x14ac:dyDescent="0.3">
      <c r="A723" s="3">
        <v>44509</v>
      </c>
      <c r="B723" s="6" t="s">
        <v>80</v>
      </c>
      <c r="C723" s="4" t="s">
        <v>27</v>
      </c>
      <c r="D723" s="5">
        <v>57.120000000000005</v>
      </c>
      <c r="E723" s="1">
        <v>8</v>
      </c>
      <c r="F723" s="13">
        <f>InputData[[#This Row],[UNIT PRICE ($)]]*InputData[[#This Row],[QUANTITY]]</f>
        <v>456.96000000000004</v>
      </c>
      <c r="G723" s="1" t="str">
        <f>VLOOKUP(InputData[[#This Row],[CUSTOMER NAME]],Country[],2,0)</f>
        <v>South Africa</v>
      </c>
      <c r="H723" s="1" t="str">
        <f>VLOOKUP(InputData[[#This Row],[CUSTOMER NAME]],Country[],3,0)</f>
        <v>Export</v>
      </c>
      <c r="I723" s="1" t="str">
        <f>TEXT(InputData[[#This Row],[DATE]],"mmm")</f>
        <v>Nov</v>
      </c>
      <c r="J723" s="1">
        <f>WEEKNUM(InputData[[#This Row],[DATE]])</f>
        <v>46</v>
      </c>
    </row>
    <row r="724" spans="1:10" x14ac:dyDescent="0.3">
      <c r="A724" s="3">
        <v>44510</v>
      </c>
      <c r="B724" s="6" t="s">
        <v>63</v>
      </c>
      <c r="C724" s="4" t="s">
        <v>18</v>
      </c>
      <c r="D724" s="5">
        <v>49.21</v>
      </c>
      <c r="E724" s="1">
        <v>7</v>
      </c>
      <c r="F724" s="13">
        <f>InputData[[#This Row],[UNIT PRICE ($)]]*InputData[[#This Row],[QUANTITY]]</f>
        <v>344.47</v>
      </c>
      <c r="G724" s="1" t="str">
        <f>VLOOKUP(InputData[[#This Row],[CUSTOMER NAME]],Country[],2,0)</f>
        <v>Saudi Arabia</v>
      </c>
      <c r="H724" s="1" t="str">
        <f>VLOOKUP(InputData[[#This Row],[CUSTOMER NAME]],Country[],3,0)</f>
        <v>Export</v>
      </c>
      <c r="I724" s="1" t="str">
        <f>TEXT(InputData[[#This Row],[DATE]],"mmm")</f>
        <v>Nov</v>
      </c>
      <c r="J724" s="1">
        <f>WEEKNUM(InputData[[#This Row],[DATE]])</f>
        <v>46</v>
      </c>
    </row>
    <row r="725" spans="1:10" x14ac:dyDescent="0.3">
      <c r="A725" s="3">
        <v>44510</v>
      </c>
      <c r="B725" s="6" t="s">
        <v>67</v>
      </c>
      <c r="C725" s="4" t="s">
        <v>42</v>
      </c>
      <c r="D725" s="5">
        <v>162</v>
      </c>
      <c r="E725" s="1">
        <v>6</v>
      </c>
      <c r="F725" s="13">
        <f>InputData[[#This Row],[UNIT PRICE ($)]]*InputData[[#This Row],[QUANTITY]]</f>
        <v>972</v>
      </c>
      <c r="G725" s="1" t="str">
        <f>VLOOKUP(InputData[[#This Row],[CUSTOMER NAME]],Country[],2,0)</f>
        <v>United Kingdom</v>
      </c>
      <c r="H725" s="1" t="str">
        <f>VLOOKUP(InputData[[#This Row],[CUSTOMER NAME]],Country[],3,0)</f>
        <v>Export</v>
      </c>
      <c r="I725" s="1" t="str">
        <f>TEXT(InputData[[#This Row],[DATE]],"mmm")</f>
        <v>Nov</v>
      </c>
      <c r="J725" s="1">
        <f>WEEKNUM(InputData[[#This Row],[DATE]])</f>
        <v>46</v>
      </c>
    </row>
    <row r="726" spans="1:10" x14ac:dyDescent="0.3">
      <c r="A726" s="3">
        <v>44511</v>
      </c>
      <c r="B726" s="6" t="s">
        <v>112</v>
      </c>
      <c r="C726" s="4" t="s">
        <v>40</v>
      </c>
      <c r="D726" s="5">
        <v>115.2</v>
      </c>
      <c r="E726" s="1">
        <v>12</v>
      </c>
      <c r="F726" s="13">
        <f>InputData[[#This Row],[UNIT PRICE ($)]]*InputData[[#This Row],[QUANTITY]]</f>
        <v>1382.4</v>
      </c>
      <c r="G726" s="1" t="str">
        <f>VLOOKUP(InputData[[#This Row],[CUSTOMER NAME]],Country[],2,0)</f>
        <v>India</v>
      </c>
      <c r="H726" s="1" t="str">
        <f>VLOOKUP(InputData[[#This Row],[CUSTOMER NAME]],Country[],3,0)</f>
        <v>North</v>
      </c>
      <c r="I726" s="1" t="str">
        <f>TEXT(InputData[[#This Row],[DATE]],"mmm")</f>
        <v>Nov</v>
      </c>
      <c r="J726" s="1">
        <f>WEEKNUM(InputData[[#This Row],[DATE]])</f>
        <v>46</v>
      </c>
    </row>
    <row r="727" spans="1:10" x14ac:dyDescent="0.3">
      <c r="A727" s="3">
        <v>44511</v>
      </c>
      <c r="B727" s="6" t="s">
        <v>84</v>
      </c>
      <c r="C727" s="4" t="s">
        <v>38</v>
      </c>
      <c r="D727" s="5">
        <v>79.92</v>
      </c>
      <c r="E727" s="1">
        <v>16</v>
      </c>
      <c r="F727" s="13">
        <f>InputData[[#This Row],[UNIT PRICE ($)]]*InputData[[#This Row],[QUANTITY]]</f>
        <v>1278.72</v>
      </c>
      <c r="G727" s="1" t="str">
        <f>VLOOKUP(InputData[[#This Row],[CUSTOMER NAME]],Country[],2,0)</f>
        <v>Ethiopia</v>
      </c>
      <c r="H727" s="1" t="str">
        <f>VLOOKUP(InputData[[#This Row],[CUSTOMER NAME]],Country[],3,0)</f>
        <v>Export</v>
      </c>
      <c r="I727" s="1" t="str">
        <f>TEXT(InputData[[#This Row],[DATE]],"mmm")</f>
        <v>Nov</v>
      </c>
      <c r="J727" s="1">
        <f>WEEKNUM(InputData[[#This Row],[DATE]])</f>
        <v>46</v>
      </c>
    </row>
    <row r="728" spans="1:10" x14ac:dyDescent="0.3">
      <c r="A728" s="3">
        <v>44512</v>
      </c>
      <c r="B728" s="6" t="s">
        <v>61</v>
      </c>
      <c r="C728" s="4" t="s">
        <v>35</v>
      </c>
      <c r="D728" s="5">
        <v>6.7</v>
      </c>
      <c r="E728" s="1">
        <v>6</v>
      </c>
      <c r="F728" s="13">
        <f>InputData[[#This Row],[UNIT PRICE ($)]]*InputData[[#This Row],[QUANTITY]]</f>
        <v>40.200000000000003</v>
      </c>
      <c r="G728" s="1" t="str">
        <f>VLOOKUP(InputData[[#This Row],[CUSTOMER NAME]],Country[],2,0)</f>
        <v>Bangladesh</v>
      </c>
      <c r="H728" s="1" t="str">
        <f>VLOOKUP(InputData[[#This Row],[CUSTOMER NAME]],Country[],3,0)</f>
        <v>Export</v>
      </c>
      <c r="I728" s="1" t="str">
        <f>TEXT(InputData[[#This Row],[DATE]],"mmm")</f>
        <v>Nov</v>
      </c>
      <c r="J728" s="1">
        <f>WEEKNUM(InputData[[#This Row],[DATE]])</f>
        <v>46</v>
      </c>
    </row>
    <row r="729" spans="1:10" x14ac:dyDescent="0.3">
      <c r="A729" s="3">
        <v>44512</v>
      </c>
      <c r="B729" s="6" t="s">
        <v>85</v>
      </c>
      <c r="C729" s="4" t="s">
        <v>10</v>
      </c>
      <c r="D729" s="5">
        <v>164.28</v>
      </c>
      <c r="E729" s="1">
        <v>3</v>
      </c>
      <c r="F729" s="13">
        <f>InputData[[#This Row],[UNIT PRICE ($)]]*InputData[[#This Row],[QUANTITY]]</f>
        <v>492.84000000000003</v>
      </c>
      <c r="G729" s="1" t="str">
        <f>VLOOKUP(InputData[[#This Row],[CUSTOMER NAME]],Country[],2,0)</f>
        <v>India</v>
      </c>
      <c r="H729" s="1" t="str">
        <f>VLOOKUP(InputData[[#This Row],[CUSTOMER NAME]],Country[],3,0)</f>
        <v>Northeast</v>
      </c>
      <c r="I729" s="1" t="str">
        <f>TEXT(InputData[[#This Row],[DATE]],"mmm")</f>
        <v>Nov</v>
      </c>
      <c r="J729" s="1">
        <f>WEEKNUM(InputData[[#This Row],[DATE]])</f>
        <v>46</v>
      </c>
    </row>
    <row r="730" spans="1:10" x14ac:dyDescent="0.3">
      <c r="A730" s="3">
        <v>44513</v>
      </c>
      <c r="B730" s="6" t="s">
        <v>72</v>
      </c>
      <c r="C730" s="4" t="s">
        <v>27</v>
      </c>
      <c r="D730" s="5">
        <v>57.120000000000005</v>
      </c>
      <c r="E730" s="1">
        <v>10</v>
      </c>
      <c r="F730" s="13">
        <f>InputData[[#This Row],[UNIT PRICE ($)]]*InputData[[#This Row],[QUANTITY]]</f>
        <v>571.20000000000005</v>
      </c>
      <c r="G730" s="1" t="str">
        <f>VLOOKUP(InputData[[#This Row],[CUSTOMER NAME]],Country[],2,0)</f>
        <v>Brazil</v>
      </c>
      <c r="H730" s="1" t="str">
        <f>VLOOKUP(InputData[[#This Row],[CUSTOMER NAME]],Country[],3,0)</f>
        <v>Export</v>
      </c>
      <c r="I730" s="1" t="str">
        <f>TEXT(InputData[[#This Row],[DATE]],"mmm")</f>
        <v>Nov</v>
      </c>
      <c r="J730" s="1">
        <f>WEEKNUM(InputData[[#This Row],[DATE]])</f>
        <v>46</v>
      </c>
    </row>
    <row r="731" spans="1:10" x14ac:dyDescent="0.3">
      <c r="A731" s="3">
        <v>44514</v>
      </c>
      <c r="B731" s="6" t="s">
        <v>69</v>
      </c>
      <c r="C731" s="4" t="s">
        <v>2</v>
      </c>
      <c r="D731" s="5">
        <v>142.80000000000001</v>
      </c>
      <c r="E731" s="1">
        <v>1</v>
      </c>
      <c r="F731" s="13">
        <f>InputData[[#This Row],[UNIT PRICE ($)]]*InputData[[#This Row],[QUANTITY]]</f>
        <v>142.80000000000001</v>
      </c>
      <c r="G731" s="1" t="str">
        <f>VLOOKUP(InputData[[#This Row],[CUSTOMER NAME]],Country[],2,0)</f>
        <v>India</v>
      </c>
      <c r="H731" s="1" t="str">
        <f>VLOOKUP(InputData[[#This Row],[CUSTOMER NAME]],Country[],3,0)</f>
        <v>South</v>
      </c>
      <c r="I731" s="1" t="str">
        <f>TEXT(InputData[[#This Row],[DATE]],"mmm")</f>
        <v>Nov</v>
      </c>
      <c r="J731" s="1">
        <f>WEEKNUM(InputData[[#This Row],[DATE]])</f>
        <v>47</v>
      </c>
    </row>
    <row r="732" spans="1:10" x14ac:dyDescent="0.3">
      <c r="A732" s="3">
        <v>44515</v>
      </c>
      <c r="B732" s="6" t="s">
        <v>60</v>
      </c>
      <c r="C732" s="4" t="s">
        <v>27</v>
      </c>
      <c r="D732" s="5">
        <v>57.120000000000005</v>
      </c>
      <c r="E732" s="1">
        <v>36</v>
      </c>
      <c r="F732" s="13">
        <f>InputData[[#This Row],[UNIT PRICE ($)]]*InputData[[#This Row],[QUANTITY]]</f>
        <v>2056.3200000000002</v>
      </c>
      <c r="G732" s="1" t="str">
        <f>VLOOKUP(InputData[[#This Row],[CUSTOMER NAME]],Country[],2,0)</f>
        <v>Nigeria</v>
      </c>
      <c r="H732" s="1" t="str">
        <f>VLOOKUP(InputData[[#This Row],[CUSTOMER NAME]],Country[],3,0)</f>
        <v>Export</v>
      </c>
      <c r="I732" s="1" t="str">
        <f>TEXT(InputData[[#This Row],[DATE]],"mmm")</f>
        <v>Nov</v>
      </c>
      <c r="J732" s="1">
        <f>WEEKNUM(InputData[[#This Row],[DATE]])</f>
        <v>47</v>
      </c>
    </row>
    <row r="733" spans="1:10" x14ac:dyDescent="0.3">
      <c r="A733" s="3">
        <v>44515</v>
      </c>
      <c r="B733" s="6" t="s">
        <v>81</v>
      </c>
      <c r="C733" s="4" t="s">
        <v>12</v>
      </c>
      <c r="D733" s="5">
        <v>94.17</v>
      </c>
      <c r="E733" s="1">
        <v>14</v>
      </c>
      <c r="F733" s="13">
        <f>InputData[[#This Row],[UNIT PRICE ($)]]*InputData[[#This Row],[QUANTITY]]</f>
        <v>1318.38</v>
      </c>
      <c r="G733" s="1" t="str">
        <f>VLOOKUP(InputData[[#This Row],[CUSTOMER NAME]],Country[],2,0)</f>
        <v>India</v>
      </c>
      <c r="H733" s="1" t="str">
        <f>VLOOKUP(InputData[[#This Row],[CUSTOMER NAME]],Country[],3,0)</f>
        <v>East</v>
      </c>
      <c r="I733" s="1" t="str">
        <f>TEXT(InputData[[#This Row],[DATE]],"mmm")</f>
        <v>Nov</v>
      </c>
      <c r="J733" s="1">
        <f>WEEKNUM(InputData[[#This Row],[DATE]])</f>
        <v>47</v>
      </c>
    </row>
    <row r="734" spans="1:10" x14ac:dyDescent="0.3">
      <c r="A734" s="3">
        <v>44516</v>
      </c>
      <c r="B734" s="6" t="s">
        <v>81</v>
      </c>
      <c r="C734" s="4" t="s">
        <v>17</v>
      </c>
      <c r="D734" s="5">
        <v>156.78</v>
      </c>
      <c r="E734" s="1">
        <v>8</v>
      </c>
      <c r="F734" s="13">
        <f>InputData[[#This Row],[UNIT PRICE ($)]]*InputData[[#This Row],[QUANTITY]]</f>
        <v>1254.24</v>
      </c>
      <c r="G734" s="1" t="str">
        <f>VLOOKUP(InputData[[#This Row],[CUSTOMER NAME]],Country[],2,0)</f>
        <v>India</v>
      </c>
      <c r="H734" s="1" t="str">
        <f>VLOOKUP(InputData[[#This Row],[CUSTOMER NAME]],Country[],3,0)</f>
        <v>East</v>
      </c>
      <c r="I734" s="1" t="str">
        <f>TEXT(InputData[[#This Row],[DATE]],"mmm")</f>
        <v>Nov</v>
      </c>
      <c r="J734" s="1">
        <f>WEEKNUM(InputData[[#This Row],[DATE]])</f>
        <v>47</v>
      </c>
    </row>
    <row r="735" spans="1:10" x14ac:dyDescent="0.3">
      <c r="A735" s="3">
        <v>44517</v>
      </c>
      <c r="B735" s="6" t="s">
        <v>108</v>
      </c>
      <c r="C735" s="4" t="s">
        <v>38</v>
      </c>
      <c r="D735" s="5">
        <v>79.92</v>
      </c>
      <c r="E735" s="1">
        <v>33</v>
      </c>
      <c r="F735" s="13">
        <f>InputData[[#This Row],[UNIT PRICE ($)]]*InputData[[#This Row],[QUANTITY]]</f>
        <v>2637.36</v>
      </c>
      <c r="G735" s="1" t="str">
        <f>VLOOKUP(InputData[[#This Row],[CUSTOMER NAME]],Country[],2,0)</f>
        <v>India</v>
      </c>
      <c r="H735" s="1" t="str">
        <f>VLOOKUP(InputData[[#This Row],[CUSTOMER NAME]],Country[],3,0)</f>
        <v>North</v>
      </c>
      <c r="I735" s="1" t="str">
        <f>TEXT(InputData[[#This Row],[DATE]],"mmm")</f>
        <v>Nov</v>
      </c>
      <c r="J735" s="1">
        <f>WEEKNUM(InputData[[#This Row],[DATE]])</f>
        <v>47</v>
      </c>
    </row>
    <row r="736" spans="1:10" x14ac:dyDescent="0.3">
      <c r="A736" s="3">
        <v>44518</v>
      </c>
      <c r="B736" s="6" t="s">
        <v>65</v>
      </c>
      <c r="C736" s="4" t="s">
        <v>44</v>
      </c>
      <c r="D736" s="5">
        <v>82.08</v>
      </c>
      <c r="E736" s="1">
        <v>18</v>
      </c>
      <c r="F736" s="13">
        <f>InputData[[#This Row],[UNIT PRICE ($)]]*InputData[[#This Row],[QUANTITY]]</f>
        <v>1477.44</v>
      </c>
      <c r="G736" s="1" t="str">
        <f>VLOOKUP(InputData[[#This Row],[CUSTOMER NAME]],Country[],2,0)</f>
        <v>Pakistan</v>
      </c>
      <c r="H736" s="1" t="str">
        <f>VLOOKUP(InputData[[#This Row],[CUSTOMER NAME]],Country[],3,0)</f>
        <v>Export</v>
      </c>
      <c r="I736" s="1" t="str">
        <f>TEXT(InputData[[#This Row],[DATE]],"mmm")</f>
        <v>Nov</v>
      </c>
      <c r="J736" s="1">
        <f>WEEKNUM(InputData[[#This Row],[DATE]])</f>
        <v>47</v>
      </c>
    </row>
    <row r="737" spans="1:10" x14ac:dyDescent="0.3">
      <c r="A737" s="3">
        <v>44518</v>
      </c>
      <c r="B737" s="6" t="s">
        <v>80</v>
      </c>
      <c r="C737" s="4" t="s">
        <v>34</v>
      </c>
      <c r="D737" s="5">
        <v>58.3</v>
      </c>
      <c r="E737" s="1">
        <v>8</v>
      </c>
      <c r="F737" s="13">
        <f>InputData[[#This Row],[UNIT PRICE ($)]]*InputData[[#This Row],[QUANTITY]]</f>
        <v>466.4</v>
      </c>
      <c r="G737" s="1" t="str">
        <f>VLOOKUP(InputData[[#This Row],[CUSTOMER NAME]],Country[],2,0)</f>
        <v>South Africa</v>
      </c>
      <c r="H737" s="1" t="str">
        <f>VLOOKUP(InputData[[#This Row],[CUSTOMER NAME]],Country[],3,0)</f>
        <v>Export</v>
      </c>
      <c r="I737" s="1" t="str">
        <f>TEXT(InputData[[#This Row],[DATE]],"mmm")</f>
        <v>Nov</v>
      </c>
      <c r="J737" s="1">
        <f>WEEKNUM(InputData[[#This Row],[DATE]])</f>
        <v>47</v>
      </c>
    </row>
    <row r="738" spans="1:10" x14ac:dyDescent="0.3">
      <c r="A738" s="3">
        <v>44518</v>
      </c>
      <c r="B738" s="6" t="s">
        <v>115</v>
      </c>
      <c r="C738" s="4" t="s">
        <v>39</v>
      </c>
      <c r="D738" s="5">
        <v>42.55</v>
      </c>
      <c r="E738" s="1">
        <v>4</v>
      </c>
      <c r="F738" s="13">
        <f>InputData[[#This Row],[UNIT PRICE ($)]]*InputData[[#This Row],[QUANTITY]]</f>
        <v>170.2</v>
      </c>
      <c r="G738" s="1" t="str">
        <f>VLOOKUP(InputData[[#This Row],[CUSTOMER NAME]],Country[],2,0)</f>
        <v>India</v>
      </c>
      <c r="H738" s="1" t="str">
        <f>VLOOKUP(InputData[[#This Row],[CUSTOMER NAME]],Country[],3,0)</f>
        <v>Northeast</v>
      </c>
      <c r="I738" s="1" t="str">
        <f>TEXT(InputData[[#This Row],[DATE]],"mmm")</f>
        <v>Nov</v>
      </c>
      <c r="J738" s="1">
        <f>WEEKNUM(InputData[[#This Row],[DATE]])</f>
        <v>47</v>
      </c>
    </row>
    <row r="739" spans="1:10" x14ac:dyDescent="0.3">
      <c r="A739" s="3">
        <v>44519</v>
      </c>
      <c r="B739" s="6" t="s">
        <v>87</v>
      </c>
      <c r="C739" s="4" t="s">
        <v>18</v>
      </c>
      <c r="D739" s="5">
        <v>49.21</v>
      </c>
      <c r="E739" s="1">
        <v>4</v>
      </c>
      <c r="F739" s="13">
        <f>InputData[[#This Row],[UNIT PRICE ($)]]*InputData[[#This Row],[QUANTITY]]</f>
        <v>196.84</v>
      </c>
      <c r="G739" s="1" t="str">
        <f>VLOOKUP(InputData[[#This Row],[CUSTOMER NAME]],Country[],2,0)</f>
        <v>France</v>
      </c>
      <c r="H739" s="1" t="str">
        <f>VLOOKUP(InputData[[#This Row],[CUSTOMER NAME]],Country[],3,0)</f>
        <v>Export</v>
      </c>
      <c r="I739" s="1" t="str">
        <f>TEXT(InputData[[#This Row],[DATE]],"mmm")</f>
        <v>Nov</v>
      </c>
      <c r="J739" s="1">
        <f>WEEKNUM(InputData[[#This Row],[DATE]])</f>
        <v>47</v>
      </c>
    </row>
    <row r="740" spans="1:10" x14ac:dyDescent="0.3">
      <c r="A740" s="3">
        <v>44520</v>
      </c>
      <c r="B740" s="6" t="s">
        <v>69</v>
      </c>
      <c r="C740" s="4" t="s">
        <v>8</v>
      </c>
      <c r="D740" s="5">
        <v>94.62</v>
      </c>
      <c r="E740" s="1">
        <v>11</v>
      </c>
      <c r="F740" s="13">
        <f>InputData[[#This Row],[UNIT PRICE ($)]]*InputData[[#This Row],[QUANTITY]]</f>
        <v>1040.8200000000002</v>
      </c>
      <c r="G740" s="1" t="str">
        <f>VLOOKUP(InputData[[#This Row],[CUSTOMER NAME]],Country[],2,0)</f>
        <v>India</v>
      </c>
      <c r="H740" s="1" t="str">
        <f>VLOOKUP(InputData[[#This Row],[CUSTOMER NAME]],Country[],3,0)</f>
        <v>South</v>
      </c>
      <c r="I740" s="1" t="str">
        <f>TEXT(InputData[[#This Row],[DATE]],"mmm")</f>
        <v>Nov</v>
      </c>
      <c r="J740" s="1">
        <f>WEEKNUM(InputData[[#This Row],[DATE]])</f>
        <v>47</v>
      </c>
    </row>
    <row r="741" spans="1:10" x14ac:dyDescent="0.3">
      <c r="A741" s="3">
        <v>44520</v>
      </c>
      <c r="B741" s="6" t="s">
        <v>113</v>
      </c>
      <c r="C741" s="4" t="s">
        <v>22</v>
      </c>
      <c r="D741" s="5">
        <v>141.57</v>
      </c>
      <c r="E741" s="1">
        <v>34</v>
      </c>
      <c r="F741" s="13">
        <f>InputData[[#This Row],[UNIT PRICE ($)]]*InputData[[#This Row],[QUANTITY]]</f>
        <v>4813.38</v>
      </c>
      <c r="G741" s="1" t="str">
        <f>VLOOKUP(InputData[[#This Row],[CUSTOMER NAME]],Country[],2,0)</f>
        <v>Pakistan</v>
      </c>
      <c r="H741" s="1" t="str">
        <f>VLOOKUP(InputData[[#This Row],[CUSTOMER NAME]],Country[],3,0)</f>
        <v>Export</v>
      </c>
      <c r="I741" s="1" t="str">
        <f>TEXT(InputData[[#This Row],[DATE]],"mmm")</f>
        <v>Nov</v>
      </c>
      <c r="J741" s="1">
        <f>WEEKNUM(InputData[[#This Row],[DATE]])</f>
        <v>47</v>
      </c>
    </row>
    <row r="742" spans="1:10" x14ac:dyDescent="0.3">
      <c r="A742" s="3">
        <v>44520</v>
      </c>
      <c r="B742" s="6" t="s">
        <v>87</v>
      </c>
      <c r="C742" s="4" t="s">
        <v>34</v>
      </c>
      <c r="D742" s="5">
        <v>58.3</v>
      </c>
      <c r="E742" s="1">
        <v>14</v>
      </c>
      <c r="F742" s="13">
        <f>InputData[[#This Row],[UNIT PRICE ($)]]*InputData[[#This Row],[QUANTITY]]</f>
        <v>816.19999999999993</v>
      </c>
      <c r="G742" s="1" t="str">
        <f>VLOOKUP(InputData[[#This Row],[CUSTOMER NAME]],Country[],2,0)</f>
        <v>France</v>
      </c>
      <c r="H742" s="1" t="str">
        <f>VLOOKUP(InputData[[#This Row],[CUSTOMER NAME]],Country[],3,0)</f>
        <v>Export</v>
      </c>
      <c r="I742" s="1" t="str">
        <f>TEXT(InputData[[#This Row],[DATE]],"mmm")</f>
        <v>Nov</v>
      </c>
      <c r="J742" s="1">
        <f>WEEKNUM(InputData[[#This Row],[DATE]])</f>
        <v>47</v>
      </c>
    </row>
    <row r="743" spans="1:10" x14ac:dyDescent="0.3">
      <c r="A743" s="3">
        <v>44521</v>
      </c>
      <c r="B743" s="6" t="s">
        <v>108</v>
      </c>
      <c r="C743" s="4" t="s">
        <v>6</v>
      </c>
      <c r="D743" s="5">
        <v>85.5</v>
      </c>
      <c r="E743" s="1">
        <v>1</v>
      </c>
      <c r="F743" s="13">
        <f>InputData[[#This Row],[UNIT PRICE ($)]]*InputData[[#This Row],[QUANTITY]]</f>
        <v>85.5</v>
      </c>
      <c r="G743" s="1" t="str">
        <f>VLOOKUP(InputData[[#This Row],[CUSTOMER NAME]],Country[],2,0)</f>
        <v>India</v>
      </c>
      <c r="H743" s="1" t="str">
        <f>VLOOKUP(InputData[[#This Row],[CUSTOMER NAME]],Country[],3,0)</f>
        <v>North</v>
      </c>
      <c r="I743" s="1" t="str">
        <f>TEXT(InputData[[#This Row],[DATE]],"mmm")</f>
        <v>Nov</v>
      </c>
      <c r="J743" s="1">
        <f>WEEKNUM(InputData[[#This Row],[DATE]])</f>
        <v>48</v>
      </c>
    </row>
    <row r="744" spans="1:10" x14ac:dyDescent="0.3">
      <c r="A744" s="3">
        <v>44521</v>
      </c>
      <c r="B744" s="6" t="s">
        <v>110</v>
      </c>
      <c r="C744" s="4" t="s">
        <v>41</v>
      </c>
      <c r="D744" s="5">
        <v>173.88</v>
      </c>
      <c r="E744" s="1">
        <v>24</v>
      </c>
      <c r="F744" s="13">
        <f>InputData[[#This Row],[UNIT PRICE ($)]]*InputData[[#This Row],[QUANTITY]]</f>
        <v>4173.12</v>
      </c>
      <c r="G744" s="1" t="str">
        <f>VLOOKUP(InputData[[#This Row],[CUSTOMER NAME]],Country[],2,0)</f>
        <v>India</v>
      </c>
      <c r="H744" s="1" t="str">
        <f>VLOOKUP(InputData[[#This Row],[CUSTOMER NAME]],Country[],3,0)</f>
        <v>Western</v>
      </c>
      <c r="I744" s="1" t="str">
        <f>TEXT(InputData[[#This Row],[DATE]],"mmm")</f>
        <v>Nov</v>
      </c>
      <c r="J744" s="1">
        <f>WEEKNUM(InputData[[#This Row],[DATE]])</f>
        <v>48</v>
      </c>
    </row>
    <row r="745" spans="1:10" x14ac:dyDescent="0.3">
      <c r="A745" s="3">
        <v>44521</v>
      </c>
      <c r="B745" s="6" t="s">
        <v>67</v>
      </c>
      <c r="C745" s="4" t="s">
        <v>20</v>
      </c>
      <c r="D745" s="5">
        <v>76.25</v>
      </c>
      <c r="E745" s="1">
        <v>6</v>
      </c>
      <c r="F745" s="13">
        <f>InputData[[#This Row],[UNIT PRICE ($)]]*InputData[[#This Row],[QUANTITY]]</f>
        <v>457.5</v>
      </c>
      <c r="G745" s="1" t="str">
        <f>VLOOKUP(InputData[[#This Row],[CUSTOMER NAME]],Country[],2,0)</f>
        <v>United Kingdom</v>
      </c>
      <c r="H745" s="1" t="str">
        <f>VLOOKUP(InputData[[#This Row],[CUSTOMER NAME]],Country[],3,0)</f>
        <v>Export</v>
      </c>
      <c r="I745" s="1" t="str">
        <f>TEXT(InputData[[#This Row],[DATE]],"mmm")</f>
        <v>Nov</v>
      </c>
      <c r="J745" s="1">
        <f>WEEKNUM(InputData[[#This Row],[DATE]])</f>
        <v>48</v>
      </c>
    </row>
    <row r="746" spans="1:10" x14ac:dyDescent="0.3">
      <c r="A746" s="3">
        <v>44521</v>
      </c>
      <c r="B746" s="6" t="s">
        <v>78</v>
      </c>
      <c r="C746" s="4" t="s">
        <v>42</v>
      </c>
      <c r="D746" s="5">
        <v>162</v>
      </c>
      <c r="E746" s="1">
        <v>10</v>
      </c>
      <c r="F746" s="13">
        <f>InputData[[#This Row],[UNIT PRICE ($)]]*InputData[[#This Row],[QUANTITY]]</f>
        <v>1620</v>
      </c>
      <c r="G746" s="1" t="str">
        <f>VLOOKUP(InputData[[#This Row],[CUSTOMER NAME]],Country[],2,0)</f>
        <v>India</v>
      </c>
      <c r="H746" s="1" t="str">
        <f>VLOOKUP(InputData[[#This Row],[CUSTOMER NAME]],Country[],3,0)</f>
        <v>Central</v>
      </c>
      <c r="I746" s="1" t="str">
        <f>TEXT(InputData[[#This Row],[DATE]],"mmm")</f>
        <v>Nov</v>
      </c>
      <c r="J746" s="1">
        <f>WEEKNUM(InputData[[#This Row],[DATE]])</f>
        <v>48</v>
      </c>
    </row>
    <row r="747" spans="1:10" x14ac:dyDescent="0.3">
      <c r="A747" s="3">
        <v>44521</v>
      </c>
      <c r="B747" s="6" t="s">
        <v>116</v>
      </c>
      <c r="C747" s="4" t="s">
        <v>14</v>
      </c>
      <c r="D747" s="5">
        <v>146.72</v>
      </c>
      <c r="E747" s="1">
        <v>1</v>
      </c>
      <c r="F747" s="13">
        <f>InputData[[#This Row],[UNIT PRICE ($)]]*InputData[[#This Row],[QUANTITY]]</f>
        <v>146.72</v>
      </c>
      <c r="G747" s="1" t="str">
        <f>VLOOKUP(InputData[[#This Row],[CUSTOMER NAME]],Country[],2,0)</f>
        <v>Germany</v>
      </c>
      <c r="H747" s="1" t="str">
        <f>VLOOKUP(InputData[[#This Row],[CUSTOMER NAME]],Country[],3,0)</f>
        <v>Export</v>
      </c>
      <c r="I747" s="1" t="str">
        <f>TEXT(InputData[[#This Row],[DATE]],"mmm")</f>
        <v>Nov</v>
      </c>
      <c r="J747" s="1">
        <f>WEEKNUM(InputData[[#This Row],[DATE]])</f>
        <v>48</v>
      </c>
    </row>
    <row r="748" spans="1:10" x14ac:dyDescent="0.3">
      <c r="A748" s="3">
        <v>44522</v>
      </c>
      <c r="B748" s="6" t="s">
        <v>82</v>
      </c>
      <c r="C748" s="4" t="s">
        <v>17</v>
      </c>
      <c r="D748" s="5">
        <v>156.78</v>
      </c>
      <c r="E748" s="1">
        <v>35</v>
      </c>
      <c r="F748" s="13">
        <f>InputData[[#This Row],[UNIT PRICE ($)]]*InputData[[#This Row],[QUANTITY]]</f>
        <v>5487.3</v>
      </c>
      <c r="G748" s="1" t="str">
        <f>VLOOKUP(InputData[[#This Row],[CUSTOMER NAME]],Country[],2,0)</f>
        <v>India</v>
      </c>
      <c r="H748" s="1" t="str">
        <f>VLOOKUP(InputData[[#This Row],[CUSTOMER NAME]],Country[],3,0)</f>
        <v>Western</v>
      </c>
      <c r="I748" s="1" t="str">
        <f>TEXT(InputData[[#This Row],[DATE]],"mmm")</f>
        <v>Nov</v>
      </c>
      <c r="J748" s="1">
        <f>WEEKNUM(InputData[[#This Row],[DATE]])</f>
        <v>48</v>
      </c>
    </row>
    <row r="749" spans="1:10" x14ac:dyDescent="0.3">
      <c r="A749" s="3">
        <v>44523</v>
      </c>
      <c r="B749" s="6" t="s">
        <v>75</v>
      </c>
      <c r="C749" s="4" t="s">
        <v>36</v>
      </c>
      <c r="D749" s="5">
        <v>96.3</v>
      </c>
      <c r="E749" s="1">
        <v>12</v>
      </c>
      <c r="F749" s="13">
        <f>InputData[[#This Row],[UNIT PRICE ($)]]*InputData[[#This Row],[QUANTITY]]</f>
        <v>1155.5999999999999</v>
      </c>
      <c r="G749" s="1" t="str">
        <f>VLOOKUP(InputData[[#This Row],[CUSTOMER NAME]],Country[],2,0)</f>
        <v>Russia</v>
      </c>
      <c r="H749" s="1" t="str">
        <f>VLOOKUP(InputData[[#This Row],[CUSTOMER NAME]],Country[],3,0)</f>
        <v>Export</v>
      </c>
      <c r="I749" s="1" t="str">
        <f>TEXT(InputData[[#This Row],[DATE]],"mmm")</f>
        <v>Nov</v>
      </c>
      <c r="J749" s="1">
        <f>WEEKNUM(InputData[[#This Row],[DATE]])</f>
        <v>48</v>
      </c>
    </row>
    <row r="750" spans="1:10" x14ac:dyDescent="0.3">
      <c r="A750" s="3">
        <v>44525</v>
      </c>
      <c r="B750" s="6" t="s">
        <v>72</v>
      </c>
      <c r="C750" s="4" t="s">
        <v>4</v>
      </c>
      <c r="D750" s="5">
        <v>48.84</v>
      </c>
      <c r="E750" s="1">
        <v>5</v>
      </c>
      <c r="F750" s="13">
        <f>InputData[[#This Row],[UNIT PRICE ($)]]*InputData[[#This Row],[QUANTITY]]</f>
        <v>244.20000000000002</v>
      </c>
      <c r="G750" s="1" t="str">
        <f>VLOOKUP(InputData[[#This Row],[CUSTOMER NAME]],Country[],2,0)</f>
        <v>Brazil</v>
      </c>
      <c r="H750" s="1" t="str">
        <f>VLOOKUP(InputData[[#This Row],[CUSTOMER NAME]],Country[],3,0)</f>
        <v>Export</v>
      </c>
      <c r="I750" s="1" t="str">
        <f>TEXT(InputData[[#This Row],[DATE]],"mmm")</f>
        <v>Nov</v>
      </c>
      <c r="J750" s="1">
        <f>WEEKNUM(InputData[[#This Row],[DATE]])</f>
        <v>48</v>
      </c>
    </row>
    <row r="751" spans="1:10" x14ac:dyDescent="0.3">
      <c r="A751" s="3">
        <v>44525</v>
      </c>
      <c r="B751" s="6" t="s">
        <v>82</v>
      </c>
      <c r="C751" s="4" t="s">
        <v>3</v>
      </c>
      <c r="D751" s="5">
        <v>80.94</v>
      </c>
      <c r="E751" s="1">
        <v>10</v>
      </c>
      <c r="F751" s="13">
        <f>InputData[[#This Row],[UNIT PRICE ($)]]*InputData[[#This Row],[QUANTITY]]</f>
        <v>809.4</v>
      </c>
      <c r="G751" s="1" t="str">
        <f>VLOOKUP(InputData[[#This Row],[CUSTOMER NAME]],Country[],2,0)</f>
        <v>India</v>
      </c>
      <c r="H751" s="1" t="str">
        <f>VLOOKUP(InputData[[#This Row],[CUSTOMER NAME]],Country[],3,0)</f>
        <v>Western</v>
      </c>
      <c r="I751" s="1" t="str">
        <f>TEXT(InputData[[#This Row],[DATE]],"mmm")</f>
        <v>Nov</v>
      </c>
      <c r="J751" s="1">
        <f>WEEKNUM(InputData[[#This Row],[DATE]])</f>
        <v>48</v>
      </c>
    </row>
    <row r="752" spans="1:10" x14ac:dyDescent="0.3">
      <c r="A752" s="3">
        <v>44525</v>
      </c>
      <c r="B752" s="6" t="s">
        <v>82</v>
      </c>
      <c r="C752" s="4" t="s">
        <v>16</v>
      </c>
      <c r="D752" s="5">
        <v>16.64</v>
      </c>
      <c r="E752" s="1">
        <v>14</v>
      </c>
      <c r="F752" s="13">
        <f>InputData[[#This Row],[UNIT PRICE ($)]]*InputData[[#This Row],[QUANTITY]]</f>
        <v>232.96</v>
      </c>
      <c r="G752" s="1" t="str">
        <f>VLOOKUP(InputData[[#This Row],[CUSTOMER NAME]],Country[],2,0)</f>
        <v>India</v>
      </c>
      <c r="H752" s="1" t="str">
        <f>VLOOKUP(InputData[[#This Row],[CUSTOMER NAME]],Country[],3,0)</f>
        <v>Western</v>
      </c>
      <c r="I752" s="1" t="str">
        <f>TEXT(InputData[[#This Row],[DATE]],"mmm")</f>
        <v>Nov</v>
      </c>
      <c r="J752" s="1">
        <f>WEEKNUM(InputData[[#This Row],[DATE]])</f>
        <v>48</v>
      </c>
    </row>
    <row r="753" spans="1:10" x14ac:dyDescent="0.3">
      <c r="A753" s="3">
        <v>44526</v>
      </c>
      <c r="B753" s="6" t="s">
        <v>75</v>
      </c>
      <c r="C753" s="4" t="s">
        <v>9</v>
      </c>
      <c r="D753" s="5">
        <v>7.8599999999999994</v>
      </c>
      <c r="E753" s="1">
        <v>25</v>
      </c>
      <c r="F753" s="13">
        <f>InputData[[#This Row],[UNIT PRICE ($)]]*InputData[[#This Row],[QUANTITY]]</f>
        <v>196.5</v>
      </c>
      <c r="G753" s="1" t="str">
        <f>VLOOKUP(InputData[[#This Row],[CUSTOMER NAME]],Country[],2,0)</f>
        <v>Russia</v>
      </c>
      <c r="H753" s="1" t="str">
        <f>VLOOKUP(InputData[[#This Row],[CUSTOMER NAME]],Country[],3,0)</f>
        <v>Export</v>
      </c>
      <c r="I753" s="1" t="str">
        <f>TEXT(InputData[[#This Row],[DATE]],"mmm")</f>
        <v>Nov</v>
      </c>
      <c r="J753" s="1">
        <f>WEEKNUM(InputData[[#This Row],[DATE]])</f>
        <v>48</v>
      </c>
    </row>
    <row r="754" spans="1:10" x14ac:dyDescent="0.3">
      <c r="A754" s="3">
        <v>44526</v>
      </c>
      <c r="B754" s="6" t="s">
        <v>80</v>
      </c>
      <c r="C754" s="4" t="s">
        <v>32</v>
      </c>
      <c r="D754" s="5">
        <v>117.48</v>
      </c>
      <c r="E754" s="1">
        <v>5</v>
      </c>
      <c r="F754" s="13">
        <f>InputData[[#This Row],[UNIT PRICE ($)]]*InputData[[#This Row],[QUANTITY]]</f>
        <v>587.4</v>
      </c>
      <c r="G754" s="1" t="str">
        <f>VLOOKUP(InputData[[#This Row],[CUSTOMER NAME]],Country[],2,0)</f>
        <v>South Africa</v>
      </c>
      <c r="H754" s="1" t="str">
        <f>VLOOKUP(InputData[[#This Row],[CUSTOMER NAME]],Country[],3,0)</f>
        <v>Export</v>
      </c>
      <c r="I754" s="1" t="str">
        <f>TEXT(InputData[[#This Row],[DATE]],"mmm")</f>
        <v>Nov</v>
      </c>
      <c r="J754" s="1">
        <f>WEEKNUM(InputData[[#This Row],[DATE]])</f>
        <v>48</v>
      </c>
    </row>
    <row r="755" spans="1:10" x14ac:dyDescent="0.3">
      <c r="A755" s="3">
        <v>44527</v>
      </c>
      <c r="B755" s="6" t="s">
        <v>112</v>
      </c>
      <c r="C755" s="4" t="s">
        <v>12</v>
      </c>
      <c r="D755" s="5">
        <v>94.17</v>
      </c>
      <c r="E755" s="1">
        <v>8</v>
      </c>
      <c r="F755" s="13">
        <f>InputData[[#This Row],[UNIT PRICE ($)]]*InputData[[#This Row],[QUANTITY]]</f>
        <v>753.36</v>
      </c>
      <c r="G755" s="1" t="str">
        <f>VLOOKUP(InputData[[#This Row],[CUSTOMER NAME]],Country[],2,0)</f>
        <v>India</v>
      </c>
      <c r="H755" s="1" t="str">
        <f>VLOOKUP(InputData[[#This Row],[CUSTOMER NAME]],Country[],3,0)</f>
        <v>North</v>
      </c>
      <c r="I755" s="1" t="str">
        <f>TEXT(InputData[[#This Row],[DATE]],"mmm")</f>
        <v>Nov</v>
      </c>
      <c r="J755" s="1">
        <f>WEEKNUM(InputData[[#This Row],[DATE]])</f>
        <v>48</v>
      </c>
    </row>
    <row r="756" spans="1:10" x14ac:dyDescent="0.3">
      <c r="A756" s="3">
        <v>44527</v>
      </c>
      <c r="B756" s="6" t="s">
        <v>112</v>
      </c>
      <c r="C756" s="4" t="s">
        <v>34</v>
      </c>
      <c r="D756" s="5">
        <v>58.3</v>
      </c>
      <c r="E756" s="1">
        <v>15</v>
      </c>
      <c r="F756" s="13">
        <f>InputData[[#This Row],[UNIT PRICE ($)]]*InputData[[#This Row],[QUANTITY]]</f>
        <v>874.5</v>
      </c>
      <c r="G756" s="1" t="str">
        <f>VLOOKUP(InputData[[#This Row],[CUSTOMER NAME]],Country[],2,0)</f>
        <v>India</v>
      </c>
      <c r="H756" s="1" t="str">
        <f>VLOOKUP(InputData[[#This Row],[CUSTOMER NAME]],Country[],3,0)</f>
        <v>North</v>
      </c>
      <c r="I756" s="1" t="str">
        <f>TEXT(InputData[[#This Row],[DATE]],"mmm")</f>
        <v>Nov</v>
      </c>
      <c r="J756" s="1">
        <f>WEEKNUM(InputData[[#This Row],[DATE]])</f>
        <v>48</v>
      </c>
    </row>
    <row r="757" spans="1:10" x14ac:dyDescent="0.3">
      <c r="A757" s="3">
        <v>44527</v>
      </c>
      <c r="B757" s="6" t="s">
        <v>74</v>
      </c>
      <c r="C757" s="4" t="s">
        <v>33</v>
      </c>
      <c r="D757" s="5">
        <v>119.7</v>
      </c>
      <c r="E757" s="1">
        <v>28</v>
      </c>
      <c r="F757" s="13">
        <f>InputData[[#This Row],[UNIT PRICE ($)]]*InputData[[#This Row],[QUANTITY]]</f>
        <v>3351.6</v>
      </c>
      <c r="G757" s="1" t="str">
        <f>VLOOKUP(InputData[[#This Row],[CUSTOMER NAME]],Country[],2,0)</f>
        <v>Brazil</v>
      </c>
      <c r="H757" s="1" t="str">
        <f>VLOOKUP(InputData[[#This Row],[CUSTOMER NAME]],Country[],3,0)</f>
        <v>Export</v>
      </c>
      <c r="I757" s="1" t="str">
        <f>TEXT(InputData[[#This Row],[DATE]],"mmm")</f>
        <v>Nov</v>
      </c>
      <c r="J757" s="1">
        <f>WEEKNUM(InputData[[#This Row],[DATE]])</f>
        <v>48</v>
      </c>
    </row>
    <row r="758" spans="1:10" x14ac:dyDescent="0.3">
      <c r="A758" s="3">
        <v>44527</v>
      </c>
      <c r="B758" s="6" t="s">
        <v>75</v>
      </c>
      <c r="C758" s="4" t="s">
        <v>35</v>
      </c>
      <c r="D758" s="5">
        <v>6.7</v>
      </c>
      <c r="E758" s="1">
        <v>28</v>
      </c>
      <c r="F758" s="13">
        <f>InputData[[#This Row],[UNIT PRICE ($)]]*InputData[[#This Row],[QUANTITY]]</f>
        <v>187.6</v>
      </c>
      <c r="G758" s="1" t="str">
        <f>VLOOKUP(InputData[[#This Row],[CUSTOMER NAME]],Country[],2,0)</f>
        <v>Russia</v>
      </c>
      <c r="H758" s="1" t="str">
        <f>VLOOKUP(InputData[[#This Row],[CUSTOMER NAME]],Country[],3,0)</f>
        <v>Export</v>
      </c>
      <c r="I758" s="1" t="str">
        <f>TEXT(InputData[[#This Row],[DATE]],"mmm")</f>
        <v>Nov</v>
      </c>
      <c r="J758" s="1">
        <f>WEEKNUM(InputData[[#This Row],[DATE]])</f>
        <v>48</v>
      </c>
    </row>
    <row r="759" spans="1:10" x14ac:dyDescent="0.3">
      <c r="A759" s="3">
        <v>44527</v>
      </c>
      <c r="B759" s="6" t="s">
        <v>78</v>
      </c>
      <c r="C759" s="4" t="s">
        <v>22</v>
      </c>
      <c r="D759" s="5">
        <v>141.57</v>
      </c>
      <c r="E759" s="1">
        <v>37</v>
      </c>
      <c r="F759" s="13">
        <f>InputData[[#This Row],[UNIT PRICE ($)]]*InputData[[#This Row],[QUANTITY]]</f>
        <v>5238.09</v>
      </c>
      <c r="G759" s="1" t="str">
        <f>VLOOKUP(InputData[[#This Row],[CUSTOMER NAME]],Country[],2,0)</f>
        <v>India</v>
      </c>
      <c r="H759" s="1" t="str">
        <f>VLOOKUP(InputData[[#This Row],[CUSTOMER NAME]],Country[],3,0)</f>
        <v>Central</v>
      </c>
      <c r="I759" s="1" t="str">
        <f>TEXT(InputData[[#This Row],[DATE]],"mmm")</f>
        <v>Nov</v>
      </c>
      <c r="J759" s="1">
        <f>WEEKNUM(InputData[[#This Row],[DATE]])</f>
        <v>48</v>
      </c>
    </row>
    <row r="760" spans="1:10" x14ac:dyDescent="0.3">
      <c r="A760" s="3">
        <v>44528</v>
      </c>
      <c r="B760" s="6" t="s">
        <v>64</v>
      </c>
      <c r="C760" s="4" t="s">
        <v>28</v>
      </c>
      <c r="D760" s="5">
        <v>41.81</v>
      </c>
      <c r="E760" s="1">
        <v>9</v>
      </c>
      <c r="F760" s="13">
        <f>InputData[[#This Row],[UNIT PRICE ($)]]*InputData[[#This Row],[QUANTITY]]</f>
        <v>376.29</v>
      </c>
      <c r="G760" s="1" t="str">
        <f>VLOOKUP(InputData[[#This Row],[CUSTOMER NAME]],Country[],2,0)</f>
        <v>India</v>
      </c>
      <c r="H760" s="1" t="str">
        <f>VLOOKUP(InputData[[#This Row],[CUSTOMER NAME]],Country[],3,0)</f>
        <v>Northeast</v>
      </c>
      <c r="I760" s="1" t="str">
        <f>TEXT(InputData[[#This Row],[DATE]],"mmm")</f>
        <v>Nov</v>
      </c>
      <c r="J760" s="1">
        <f>WEEKNUM(InputData[[#This Row],[DATE]])</f>
        <v>49</v>
      </c>
    </row>
    <row r="761" spans="1:10" x14ac:dyDescent="0.3">
      <c r="A761" s="3">
        <v>44528</v>
      </c>
      <c r="B761" s="6" t="s">
        <v>67</v>
      </c>
      <c r="C761" s="4" t="s">
        <v>40</v>
      </c>
      <c r="D761" s="5">
        <v>115.2</v>
      </c>
      <c r="E761" s="1">
        <v>2</v>
      </c>
      <c r="F761" s="13">
        <f>InputData[[#This Row],[UNIT PRICE ($)]]*InputData[[#This Row],[QUANTITY]]</f>
        <v>230.4</v>
      </c>
      <c r="G761" s="1" t="str">
        <f>VLOOKUP(InputData[[#This Row],[CUSTOMER NAME]],Country[],2,0)</f>
        <v>United Kingdom</v>
      </c>
      <c r="H761" s="1" t="str">
        <f>VLOOKUP(InputData[[#This Row],[CUSTOMER NAME]],Country[],3,0)</f>
        <v>Export</v>
      </c>
      <c r="I761" s="1" t="str">
        <f>TEXT(InputData[[#This Row],[DATE]],"mmm")</f>
        <v>Nov</v>
      </c>
      <c r="J761" s="1">
        <f>WEEKNUM(InputData[[#This Row],[DATE]])</f>
        <v>49</v>
      </c>
    </row>
    <row r="762" spans="1:10" x14ac:dyDescent="0.3">
      <c r="A762" s="3">
        <v>44528</v>
      </c>
      <c r="B762" s="6" t="s">
        <v>73</v>
      </c>
      <c r="C762" s="4" t="s">
        <v>31</v>
      </c>
      <c r="D762" s="5">
        <v>104.16</v>
      </c>
      <c r="E762" s="1">
        <v>8</v>
      </c>
      <c r="F762" s="13">
        <f>InputData[[#This Row],[UNIT PRICE ($)]]*InputData[[#This Row],[QUANTITY]]</f>
        <v>833.28</v>
      </c>
      <c r="G762" s="1" t="str">
        <f>VLOOKUP(InputData[[#This Row],[CUSTOMER NAME]],Country[],2,0)</f>
        <v>India</v>
      </c>
      <c r="H762" s="1" t="str">
        <f>VLOOKUP(InputData[[#This Row],[CUSTOMER NAME]],Country[],3,0)</f>
        <v>East</v>
      </c>
      <c r="I762" s="1" t="str">
        <f>TEXT(InputData[[#This Row],[DATE]],"mmm")</f>
        <v>Nov</v>
      </c>
      <c r="J762" s="1">
        <f>WEEKNUM(InputData[[#This Row],[DATE]])</f>
        <v>49</v>
      </c>
    </row>
    <row r="763" spans="1:10" x14ac:dyDescent="0.3">
      <c r="A763" s="3">
        <v>44530</v>
      </c>
      <c r="B763" s="6" t="s">
        <v>61</v>
      </c>
      <c r="C763" s="4" t="s">
        <v>39</v>
      </c>
      <c r="D763" s="5">
        <v>42.55</v>
      </c>
      <c r="E763" s="1">
        <v>15</v>
      </c>
      <c r="F763" s="13">
        <f>InputData[[#This Row],[UNIT PRICE ($)]]*InputData[[#This Row],[QUANTITY]]</f>
        <v>638.25</v>
      </c>
      <c r="G763" s="1" t="str">
        <f>VLOOKUP(InputData[[#This Row],[CUSTOMER NAME]],Country[],2,0)</f>
        <v>Bangladesh</v>
      </c>
      <c r="H763" s="1" t="str">
        <f>VLOOKUP(InputData[[#This Row],[CUSTOMER NAME]],Country[],3,0)</f>
        <v>Export</v>
      </c>
      <c r="I763" s="1" t="str">
        <f>TEXT(InputData[[#This Row],[DATE]],"mmm")</f>
        <v>Nov</v>
      </c>
      <c r="J763" s="1">
        <f>WEEKNUM(InputData[[#This Row],[DATE]])</f>
        <v>49</v>
      </c>
    </row>
    <row r="764" spans="1:10" x14ac:dyDescent="0.3">
      <c r="A764" s="3">
        <v>44530</v>
      </c>
      <c r="B764" s="6" t="s">
        <v>110</v>
      </c>
      <c r="C764" s="4" t="s">
        <v>15</v>
      </c>
      <c r="D764" s="5">
        <v>15.719999999999999</v>
      </c>
      <c r="E764" s="1">
        <v>2</v>
      </c>
      <c r="F764" s="13">
        <f>InputData[[#This Row],[UNIT PRICE ($)]]*InputData[[#This Row],[QUANTITY]]</f>
        <v>31.439999999999998</v>
      </c>
      <c r="G764" s="1" t="str">
        <f>VLOOKUP(InputData[[#This Row],[CUSTOMER NAME]],Country[],2,0)</f>
        <v>India</v>
      </c>
      <c r="H764" s="1" t="str">
        <f>VLOOKUP(InputData[[#This Row],[CUSTOMER NAME]],Country[],3,0)</f>
        <v>Western</v>
      </c>
      <c r="I764" s="1" t="str">
        <f>TEXT(InputData[[#This Row],[DATE]],"mmm")</f>
        <v>Nov</v>
      </c>
      <c r="J764" s="1">
        <f>WEEKNUM(InputData[[#This Row],[DATE]])</f>
        <v>49</v>
      </c>
    </row>
    <row r="765" spans="1:10" x14ac:dyDescent="0.3">
      <c r="A765" s="3">
        <v>44532</v>
      </c>
      <c r="B765" s="6" t="s">
        <v>76</v>
      </c>
      <c r="C765" s="4" t="s">
        <v>16</v>
      </c>
      <c r="D765" s="5">
        <v>16.64</v>
      </c>
      <c r="E765" s="1">
        <v>10</v>
      </c>
      <c r="F765" s="13">
        <f>InputData[[#This Row],[UNIT PRICE ($)]]*InputData[[#This Row],[QUANTITY]]</f>
        <v>166.4</v>
      </c>
      <c r="G765" s="1" t="str">
        <f>VLOOKUP(InputData[[#This Row],[CUSTOMER NAME]],Country[],2,0)</f>
        <v>Saudi Arabia</v>
      </c>
      <c r="H765" s="1" t="str">
        <f>VLOOKUP(InputData[[#This Row],[CUSTOMER NAME]],Country[],3,0)</f>
        <v>Export</v>
      </c>
      <c r="I765" s="1" t="str">
        <f>TEXT(InputData[[#This Row],[DATE]],"mmm")</f>
        <v>Dec</v>
      </c>
      <c r="J765" s="1">
        <f>WEEKNUM(InputData[[#This Row],[DATE]])</f>
        <v>49</v>
      </c>
    </row>
    <row r="766" spans="1:10" x14ac:dyDescent="0.3">
      <c r="A766" s="3">
        <v>44533</v>
      </c>
      <c r="B766" s="6" t="s">
        <v>75</v>
      </c>
      <c r="C766" s="4" t="s">
        <v>19</v>
      </c>
      <c r="D766" s="5">
        <v>210</v>
      </c>
      <c r="E766" s="1">
        <v>8</v>
      </c>
      <c r="F766" s="13">
        <f>InputData[[#This Row],[UNIT PRICE ($)]]*InputData[[#This Row],[QUANTITY]]</f>
        <v>1680</v>
      </c>
      <c r="G766" s="1" t="str">
        <f>VLOOKUP(InputData[[#This Row],[CUSTOMER NAME]],Country[],2,0)</f>
        <v>Russia</v>
      </c>
      <c r="H766" s="1" t="str">
        <f>VLOOKUP(InputData[[#This Row],[CUSTOMER NAME]],Country[],3,0)</f>
        <v>Export</v>
      </c>
      <c r="I766" s="1" t="str">
        <f>TEXT(InputData[[#This Row],[DATE]],"mmm")</f>
        <v>Dec</v>
      </c>
      <c r="J766" s="1">
        <f>WEEKNUM(InputData[[#This Row],[DATE]])</f>
        <v>49</v>
      </c>
    </row>
    <row r="767" spans="1:10" x14ac:dyDescent="0.3">
      <c r="A767" s="3">
        <v>44533</v>
      </c>
      <c r="B767" s="6" t="s">
        <v>113</v>
      </c>
      <c r="C767" s="4" t="s">
        <v>34</v>
      </c>
      <c r="D767" s="5">
        <v>58.3</v>
      </c>
      <c r="E767" s="1">
        <v>2</v>
      </c>
      <c r="F767" s="13">
        <f>InputData[[#This Row],[UNIT PRICE ($)]]*InputData[[#This Row],[QUANTITY]]</f>
        <v>116.6</v>
      </c>
      <c r="G767" s="1" t="str">
        <f>VLOOKUP(InputData[[#This Row],[CUSTOMER NAME]],Country[],2,0)</f>
        <v>Pakistan</v>
      </c>
      <c r="H767" s="1" t="str">
        <f>VLOOKUP(InputData[[#This Row],[CUSTOMER NAME]],Country[],3,0)</f>
        <v>Export</v>
      </c>
      <c r="I767" s="1" t="str">
        <f>TEXT(InputData[[#This Row],[DATE]],"mmm")</f>
        <v>Dec</v>
      </c>
      <c r="J767" s="1">
        <f>WEEKNUM(InputData[[#This Row],[DATE]])</f>
        <v>49</v>
      </c>
    </row>
    <row r="768" spans="1:10" x14ac:dyDescent="0.3">
      <c r="A768" s="3">
        <v>44533</v>
      </c>
      <c r="B768" s="6" t="s">
        <v>115</v>
      </c>
      <c r="C768" s="4" t="s">
        <v>28</v>
      </c>
      <c r="D768" s="5">
        <v>41.81</v>
      </c>
      <c r="E768" s="1">
        <v>5</v>
      </c>
      <c r="F768" s="13">
        <f>InputData[[#This Row],[UNIT PRICE ($)]]*InputData[[#This Row],[QUANTITY]]</f>
        <v>209.05</v>
      </c>
      <c r="G768" s="1" t="str">
        <f>VLOOKUP(InputData[[#This Row],[CUSTOMER NAME]],Country[],2,0)</f>
        <v>India</v>
      </c>
      <c r="H768" s="1" t="str">
        <f>VLOOKUP(InputData[[#This Row],[CUSTOMER NAME]],Country[],3,0)</f>
        <v>Northeast</v>
      </c>
      <c r="I768" s="1" t="str">
        <f>TEXT(InputData[[#This Row],[DATE]],"mmm")</f>
        <v>Dec</v>
      </c>
      <c r="J768" s="1">
        <f>WEEKNUM(InputData[[#This Row],[DATE]])</f>
        <v>49</v>
      </c>
    </row>
    <row r="769" spans="1:10" x14ac:dyDescent="0.3">
      <c r="A769" s="3">
        <v>44534</v>
      </c>
      <c r="B769" s="6" t="s">
        <v>108</v>
      </c>
      <c r="C769" s="4" t="s">
        <v>4</v>
      </c>
      <c r="D769" s="5">
        <v>48.84</v>
      </c>
      <c r="E769" s="1">
        <v>32</v>
      </c>
      <c r="F769" s="13">
        <f>InputData[[#This Row],[UNIT PRICE ($)]]*InputData[[#This Row],[QUANTITY]]</f>
        <v>1562.88</v>
      </c>
      <c r="G769" s="1" t="str">
        <f>VLOOKUP(InputData[[#This Row],[CUSTOMER NAME]],Country[],2,0)</f>
        <v>India</v>
      </c>
      <c r="H769" s="1" t="str">
        <f>VLOOKUP(InputData[[#This Row],[CUSTOMER NAME]],Country[],3,0)</f>
        <v>North</v>
      </c>
      <c r="I769" s="1" t="str">
        <f>TEXT(InputData[[#This Row],[DATE]],"mmm")</f>
        <v>Dec</v>
      </c>
      <c r="J769" s="1">
        <f>WEEKNUM(InputData[[#This Row],[DATE]])</f>
        <v>49</v>
      </c>
    </row>
    <row r="770" spans="1:10" x14ac:dyDescent="0.3">
      <c r="A770" s="3">
        <v>44534</v>
      </c>
      <c r="B770" s="6" t="s">
        <v>61</v>
      </c>
      <c r="C770" s="4" t="s">
        <v>44</v>
      </c>
      <c r="D770" s="5">
        <v>82.08</v>
      </c>
      <c r="E770" s="1">
        <v>15</v>
      </c>
      <c r="F770" s="13">
        <f>InputData[[#This Row],[UNIT PRICE ($)]]*InputData[[#This Row],[QUANTITY]]</f>
        <v>1231.2</v>
      </c>
      <c r="G770" s="1" t="str">
        <f>VLOOKUP(InputData[[#This Row],[CUSTOMER NAME]],Country[],2,0)</f>
        <v>Bangladesh</v>
      </c>
      <c r="H770" s="1" t="str">
        <f>VLOOKUP(InputData[[#This Row],[CUSTOMER NAME]],Country[],3,0)</f>
        <v>Export</v>
      </c>
      <c r="I770" s="1" t="str">
        <f>TEXT(InputData[[#This Row],[DATE]],"mmm")</f>
        <v>Dec</v>
      </c>
      <c r="J770" s="1">
        <f>WEEKNUM(InputData[[#This Row],[DATE]])</f>
        <v>49</v>
      </c>
    </row>
    <row r="771" spans="1:10" x14ac:dyDescent="0.3">
      <c r="A771" s="3">
        <v>44534</v>
      </c>
      <c r="B771" s="6" t="s">
        <v>70</v>
      </c>
      <c r="C771" s="4" t="s">
        <v>26</v>
      </c>
      <c r="D771" s="5">
        <v>24.66</v>
      </c>
      <c r="E771" s="1">
        <v>10</v>
      </c>
      <c r="F771" s="13">
        <f>InputData[[#This Row],[UNIT PRICE ($)]]*InputData[[#This Row],[QUANTITY]]</f>
        <v>246.6</v>
      </c>
      <c r="G771" s="1" t="str">
        <f>VLOOKUP(InputData[[#This Row],[CUSTOMER NAME]],Country[],2,0)</f>
        <v>Mexico</v>
      </c>
      <c r="H771" s="1" t="str">
        <f>VLOOKUP(InputData[[#This Row],[CUSTOMER NAME]],Country[],3,0)</f>
        <v>Export</v>
      </c>
      <c r="I771" s="1" t="str">
        <f>TEXT(InputData[[#This Row],[DATE]],"mmm")</f>
        <v>Dec</v>
      </c>
      <c r="J771" s="1">
        <f>WEEKNUM(InputData[[#This Row],[DATE]])</f>
        <v>49</v>
      </c>
    </row>
    <row r="772" spans="1:10" x14ac:dyDescent="0.3">
      <c r="A772" s="3">
        <v>44535</v>
      </c>
      <c r="B772" s="6" t="s">
        <v>70</v>
      </c>
      <c r="C772" s="4" t="s">
        <v>25</v>
      </c>
      <c r="D772" s="5">
        <v>8.33</v>
      </c>
      <c r="E772" s="1">
        <v>12</v>
      </c>
      <c r="F772" s="13">
        <f>InputData[[#This Row],[UNIT PRICE ($)]]*InputData[[#This Row],[QUANTITY]]</f>
        <v>99.960000000000008</v>
      </c>
      <c r="G772" s="1" t="str">
        <f>VLOOKUP(InputData[[#This Row],[CUSTOMER NAME]],Country[],2,0)</f>
        <v>Mexico</v>
      </c>
      <c r="H772" s="1" t="str">
        <f>VLOOKUP(InputData[[#This Row],[CUSTOMER NAME]],Country[],3,0)</f>
        <v>Export</v>
      </c>
      <c r="I772" s="1" t="str">
        <f>TEXT(InputData[[#This Row],[DATE]],"mmm")</f>
        <v>Dec</v>
      </c>
      <c r="J772" s="1">
        <f>WEEKNUM(InputData[[#This Row],[DATE]])</f>
        <v>50</v>
      </c>
    </row>
    <row r="773" spans="1:10" x14ac:dyDescent="0.3">
      <c r="A773" s="3">
        <v>44535</v>
      </c>
      <c r="B773" s="6" t="s">
        <v>77</v>
      </c>
      <c r="C773" s="4" t="s">
        <v>4</v>
      </c>
      <c r="D773" s="5">
        <v>48.84</v>
      </c>
      <c r="E773" s="1">
        <v>15</v>
      </c>
      <c r="F773" s="13">
        <f>InputData[[#This Row],[UNIT PRICE ($)]]*InputData[[#This Row],[QUANTITY]]</f>
        <v>732.6</v>
      </c>
      <c r="G773" s="1" t="str">
        <f>VLOOKUP(InputData[[#This Row],[CUSTOMER NAME]],Country[],2,0)</f>
        <v>India</v>
      </c>
      <c r="H773" s="1" t="str">
        <f>VLOOKUP(InputData[[#This Row],[CUSTOMER NAME]],Country[],3,0)</f>
        <v>Western</v>
      </c>
      <c r="I773" s="1" t="str">
        <f>TEXT(InputData[[#This Row],[DATE]],"mmm")</f>
        <v>Dec</v>
      </c>
      <c r="J773" s="1">
        <f>WEEKNUM(InputData[[#This Row],[DATE]])</f>
        <v>50</v>
      </c>
    </row>
    <row r="774" spans="1:10" x14ac:dyDescent="0.3">
      <c r="A774" s="3">
        <v>44535</v>
      </c>
      <c r="B774" s="6" t="s">
        <v>78</v>
      </c>
      <c r="C774" s="4" t="s">
        <v>10</v>
      </c>
      <c r="D774" s="5">
        <v>164.28</v>
      </c>
      <c r="E774" s="1">
        <v>1</v>
      </c>
      <c r="F774" s="13">
        <f>InputData[[#This Row],[UNIT PRICE ($)]]*InputData[[#This Row],[QUANTITY]]</f>
        <v>164.28</v>
      </c>
      <c r="G774" s="1" t="str">
        <f>VLOOKUP(InputData[[#This Row],[CUSTOMER NAME]],Country[],2,0)</f>
        <v>India</v>
      </c>
      <c r="H774" s="1" t="str">
        <f>VLOOKUP(InputData[[#This Row],[CUSTOMER NAME]],Country[],3,0)</f>
        <v>Central</v>
      </c>
      <c r="I774" s="1" t="str">
        <f>TEXT(InputData[[#This Row],[DATE]],"mmm")</f>
        <v>Dec</v>
      </c>
      <c r="J774" s="1">
        <f>WEEKNUM(InputData[[#This Row],[DATE]])</f>
        <v>50</v>
      </c>
    </row>
    <row r="775" spans="1:10" x14ac:dyDescent="0.3">
      <c r="A775" s="3">
        <v>44537</v>
      </c>
      <c r="B775" s="6" t="s">
        <v>66</v>
      </c>
      <c r="C775" s="4" t="s">
        <v>38</v>
      </c>
      <c r="D775" s="5">
        <v>79.92</v>
      </c>
      <c r="E775" s="1">
        <v>5</v>
      </c>
      <c r="F775" s="13">
        <f>InputData[[#This Row],[UNIT PRICE ($)]]*InputData[[#This Row],[QUANTITY]]</f>
        <v>399.6</v>
      </c>
      <c r="G775" s="1" t="str">
        <f>VLOOKUP(InputData[[#This Row],[CUSTOMER NAME]],Country[],2,0)</f>
        <v>Indonesia</v>
      </c>
      <c r="H775" s="1" t="str">
        <f>VLOOKUP(InputData[[#This Row],[CUSTOMER NAME]],Country[],3,0)</f>
        <v>Export</v>
      </c>
      <c r="I775" s="1" t="str">
        <f>TEXT(InputData[[#This Row],[DATE]],"mmm")</f>
        <v>Dec</v>
      </c>
      <c r="J775" s="1">
        <f>WEEKNUM(InputData[[#This Row],[DATE]])</f>
        <v>50</v>
      </c>
    </row>
    <row r="776" spans="1:10" x14ac:dyDescent="0.3">
      <c r="A776" s="3">
        <v>44537</v>
      </c>
      <c r="B776" s="6" t="s">
        <v>73</v>
      </c>
      <c r="C776" s="4" t="s">
        <v>16</v>
      </c>
      <c r="D776" s="5">
        <v>16.64</v>
      </c>
      <c r="E776" s="1">
        <v>13</v>
      </c>
      <c r="F776" s="13">
        <f>InputData[[#This Row],[UNIT PRICE ($)]]*InputData[[#This Row],[QUANTITY]]</f>
        <v>216.32</v>
      </c>
      <c r="G776" s="1" t="str">
        <f>VLOOKUP(InputData[[#This Row],[CUSTOMER NAME]],Country[],2,0)</f>
        <v>India</v>
      </c>
      <c r="H776" s="1" t="str">
        <f>VLOOKUP(InputData[[#This Row],[CUSTOMER NAME]],Country[],3,0)</f>
        <v>East</v>
      </c>
      <c r="I776" s="1" t="str">
        <f>TEXT(InputData[[#This Row],[DATE]],"mmm")</f>
        <v>Dec</v>
      </c>
      <c r="J776" s="1">
        <f>WEEKNUM(InputData[[#This Row],[DATE]])</f>
        <v>50</v>
      </c>
    </row>
    <row r="777" spans="1:10" x14ac:dyDescent="0.3">
      <c r="A777" s="3">
        <v>44537</v>
      </c>
      <c r="B777" s="6" t="s">
        <v>84</v>
      </c>
      <c r="C777" s="4" t="s">
        <v>38</v>
      </c>
      <c r="D777" s="5">
        <v>79.92</v>
      </c>
      <c r="E777" s="1">
        <v>12</v>
      </c>
      <c r="F777" s="13">
        <f>InputData[[#This Row],[UNIT PRICE ($)]]*InputData[[#This Row],[QUANTITY]]</f>
        <v>959.04</v>
      </c>
      <c r="G777" s="1" t="str">
        <f>VLOOKUP(InputData[[#This Row],[CUSTOMER NAME]],Country[],2,0)</f>
        <v>Ethiopia</v>
      </c>
      <c r="H777" s="1" t="str">
        <f>VLOOKUP(InputData[[#This Row],[CUSTOMER NAME]],Country[],3,0)</f>
        <v>Export</v>
      </c>
      <c r="I777" s="1" t="str">
        <f>TEXT(InputData[[#This Row],[DATE]],"mmm")</f>
        <v>Dec</v>
      </c>
      <c r="J777" s="1">
        <f>WEEKNUM(InputData[[#This Row],[DATE]])</f>
        <v>50</v>
      </c>
    </row>
    <row r="778" spans="1:10" x14ac:dyDescent="0.3">
      <c r="A778" s="3">
        <v>44537</v>
      </c>
      <c r="B778" s="6" t="s">
        <v>116</v>
      </c>
      <c r="C778" s="4" t="s">
        <v>6</v>
      </c>
      <c r="D778" s="5">
        <v>85.5</v>
      </c>
      <c r="E778" s="1">
        <v>27</v>
      </c>
      <c r="F778" s="13">
        <f>InputData[[#This Row],[UNIT PRICE ($)]]*InputData[[#This Row],[QUANTITY]]</f>
        <v>2308.5</v>
      </c>
      <c r="G778" s="1" t="str">
        <f>VLOOKUP(InputData[[#This Row],[CUSTOMER NAME]],Country[],2,0)</f>
        <v>Germany</v>
      </c>
      <c r="H778" s="1" t="str">
        <f>VLOOKUP(InputData[[#This Row],[CUSTOMER NAME]],Country[],3,0)</f>
        <v>Export</v>
      </c>
      <c r="I778" s="1" t="str">
        <f>TEXT(InputData[[#This Row],[DATE]],"mmm")</f>
        <v>Dec</v>
      </c>
      <c r="J778" s="1">
        <f>WEEKNUM(InputData[[#This Row],[DATE]])</f>
        <v>50</v>
      </c>
    </row>
    <row r="779" spans="1:10" x14ac:dyDescent="0.3">
      <c r="A779" s="3">
        <v>44537</v>
      </c>
      <c r="B779" s="6" t="s">
        <v>117</v>
      </c>
      <c r="C779" s="4" t="s">
        <v>13</v>
      </c>
      <c r="D779" s="5">
        <v>122.08</v>
      </c>
      <c r="E779" s="1">
        <v>8</v>
      </c>
      <c r="F779" s="13">
        <f>InputData[[#This Row],[UNIT PRICE ($)]]*InputData[[#This Row],[QUANTITY]]</f>
        <v>976.64</v>
      </c>
      <c r="G779" s="1" t="str">
        <f>VLOOKUP(InputData[[#This Row],[CUSTOMER NAME]],Country[],2,0)</f>
        <v>United States of America</v>
      </c>
      <c r="H779" s="1" t="str">
        <f>VLOOKUP(InputData[[#This Row],[CUSTOMER NAME]],Country[],3,0)</f>
        <v>Export</v>
      </c>
      <c r="I779" s="1" t="str">
        <f>TEXT(InputData[[#This Row],[DATE]],"mmm")</f>
        <v>Dec</v>
      </c>
      <c r="J779" s="1">
        <f>WEEKNUM(InputData[[#This Row],[DATE]])</f>
        <v>50</v>
      </c>
    </row>
    <row r="780" spans="1:10" x14ac:dyDescent="0.3">
      <c r="A780" s="3">
        <v>44538</v>
      </c>
      <c r="B780" s="6" t="s">
        <v>78</v>
      </c>
      <c r="C780" s="4" t="s">
        <v>41</v>
      </c>
      <c r="D780" s="5">
        <v>173.88</v>
      </c>
      <c r="E780" s="1">
        <v>32</v>
      </c>
      <c r="F780" s="13">
        <f>InputData[[#This Row],[UNIT PRICE ($)]]*InputData[[#This Row],[QUANTITY]]</f>
        <v>5564.16</v>
      </c>
      <c r="G780" s="1" t="str">
        <f>VLOOKUP(InputData[[#This Row],[CUSTOMER NAME]],Country[],2,0)</f>
        <v>India</v>
      </c>
      <c r="H780" s="1" t="str">
        <f>VLOOKUP(InputData[[#This Row],[CUSTOMER NAME]],Country[],3,0)</f>
        <v>Central</v>
      </c>
      <c r="I780" s="1" t="str">
        <f>TEXT(InputData[[#This Row],[DATE]],"mmm")</f>
        <v>Dec</v>
      </c>
      <c r="J780" s="1">
        <f>WEEKNUM(InputData[[#This Row],[DATE]])</f>
        <v>50</v>
      </c>
    </row>
    <row r="781" spans="1:10" x14ac:dyDescent="0.3">
      <c r="A781" s="3">
        <v>44538</v>
      </c>
      <c r="B781" s="6" t="s">
        <v>87</v>
      </c>
      <c r="C781" s="4" t="s">
        <v>44</v>
      </c>
      <c r="D781" s="5">
        <v>82.08</v>
      </c>
      <c r="E781" s="1">
        <v>14</v>
      </c>
      <c r="F781" s="13">
        <f>InputData[[#This Row],[UNIT PRICE ($)]]*InputData[[#This Row],[QUANTITY]]</f>
        <v>1149.1199999999999</v>
      </c>
      <c r="G781" s="1" t="str">
        <f>VLOOKUP(InputData[[#This Row],[CUSTOMER NAME]],Country[],2,0)</f>
        <v>France</v>
      </c>
      <c r="H781" s="1" t="str">
        <f>VLOOKUP(InputData[[#This Row],[CUSTOMER NAME]],Country[],3,0)</f>
        <v>Export</v>
      </c>
      <c r="I781" s="1" t="str">
        <f>TEXT(InputData[[#This Row],[DATE]],"mmm")</f>
        <v>Dec</v>
      </c>
      <c r="J781" s="1">
        <f>WEEKNUM(InputData[[#This Row],[DATE]])</f>
        <v>50</v>
      </c>
    </row>
    <row r="782" spans="1:10" x14ac:dyDescent="0.3">
      <c r="A782" s="3">
        <v>44539</v>
      </c>
      <c r="B782" s="6" t="s">
        <v>75</v>
      </c>
      <c r="C782" s="4" t="s">
        <v>7</v>
      </c>
      <c r="D782" s="5">
        <v>47.730000000000004</v>
      </c>
      <c r="E782" s="1">
        <v>16</v>
      </c>
      <c r="F782" s="13">
        <f>InputData[[#This Row],[UNIT PRICE ($)]]*InputData[[#This Row],[QUANTITY]]</f>
        <v>763.68000000000006</v>
      </c>
      <c r="G782" s="1" t="str">
        <f>VLOOKUP(InputData[[#This Row],[CUSTOMER NAME]],Country[],2,0)</f>
        <v>Russia</v>
      </c>
      <c r="H782" s="1" t="str">
        <f>VLOOKUP(InputData[[#This Row],[CUSTOMER NAME]],Country[],3,0)</f>
        <v>Export</v>
      </c>
      <c r="I782" s="1" t="str">
        <f>TEXT(InputData[[#This Row],[DATE]],"mmm")</f>
        <v>Dec</v>
      </c>
      <c r="J782" s="1">
        <f>WEEKNUM(InputData[[#This Row],[DATE]])</f>
        <v>50</v>
      </c>
    </row>
    <row r="783" spans="1:10" x14ac:dyDescent="0.3">
      <c r="A783" s="3">
        <v>44540</v>
      </c>
      <c r="B783" s="6" t="s">
        <v>75</v>
      </c>
      <c r="C783" s="4" t="s">
        <v>17</v>
      </c>
      <c r="D783" s="5">
        <v>156.78</v>
      </c>
      <c r="E783" s="1">
        <v>6</v>
      </c>
      <c r="F783" s="13">
        <f>InputData[[#This Row],[UNIT PRICE ($)]]*InputData[[#This Row],[QUANTITY]]</f>
        <v>940.68000000000006</v>
      </c>
      <c r="G783" s="1" t="str">
        <f>VLOOKUP(InputData[[#This Row],[CUSTOMER NAME]],Country[],2,0)</f>
        <v>Russia</v>
      </c>
      <c r="H783" s="1" t="str">
        <f>VLOOKUP(InputData[[#This Row],[CUSTOMER NAME]],Country[],3,0)</f>
        <v>Export</v>
      </c>
      <c r="I783" s="1" t="str">
        <f>TEXT(InputData[[#This Row],[DATE]],"mmm")</f>
        <v>Dec</v>
      </c>
      <c r="J783" s="1">
        <f>WEEKNUM(InputData[[#This Row],[DATE]])</f>
        <v>50</v>
      </c>
    </row>
    <row r="784" spans="1:10" x14ac:dyDescent="0.3">
      <c r="A784" s="3">
        <v>44540</v>
      </c>
      <c r="B784" s="6" t="s">
        <v>117</v>
      </c>
      <c r="C784" s="4" t="s">
        <v>37</v>
      </c>
      <c r="D784" s="5">
        <v>85.76</v>
      </c>
      <c r="E784" s="1">
        <v>19</v>
      </c>
      <c r="F784" s="13">
        <f>InputData[[#This Row],[UNIT PRICE ($)]]*InputData[[#This Row],[QUANTITY]]</f>
        <v>1629.44</v>
      </c>
      <c r="G784" s="1" t="str">
        <f>VLOOKUP(InputData[[#This Row],[CUSTOMER NAME]],Country[],2,0)</f>
        <v>United States of America</v>
      </c>
      <c r="H784" s="1" t="str">
        <f>VLOOKUP(InputData[[#This Row],[CUSTOMER NAME]],Country[],3,0)</f>
        <v>Export</v>
      </c>
      <c r="I784" s="1" t="str">
        <f>TEXT(InputData[[#This Row],[DATE]],"mmm")</f>
        <v>Dec</v>
      </c>
      <c r="J784" s="1">
        <f>WEEKNUM(InputData[[#This Row],[DATE]])</f>
        <v>50</v>
      </c>
    </row>
    <row r="785" spans="1:10" x14ac:dyDescent="0.3">
      <c r="A785" s="3">
        <v>44541</v>
      </c>
      <c r="B785" s="6" t="s">
        <v>109</v>
      </c>
      <c r="C785" s="4" t="s">
        <v>14</v>
      </c>
      <c r="D785" s="5">
        <v>146.72</v>
      </c>
      <c r="E785" s="1">
        <v>10</v>
      </c>
      <c r="F785" s="13">
        <f>InputData[[#This Row],[UNIT PRICE ($)]]*InputData[[#This Row],[QUANTITY]]</f>
        <v>1467.2</v>
      </c>
      <c r="G785" s="1" t="str">
        <f>VLOOKUP(InputData[[#This Row],[CUSTOMER NAME]],Country[],2,0)</f>
        <v>Pakistan</v>
      </c>
      <c r="H785" s="1" t="str">
        <f>VLOOKUP(InputData[[#This Row],[CUSTOMER NAME]],Country[],3,0)</f>
        <v>Export</v>
      </c>
      <c r="I785" s="1" t="str">
        <f>TEXT(InputData[[#This Row],[DATE]],"mmm")</f>
        <v>Dec</v>
      </c>
      <c r="J785" s="1">
        <f>WEEKNUM(InputData[[#This Row],[DATE]])</f>
        <v>50</v>
      </c>
    </row>
    <row r="786" spans="1:10" x14ac:dyDescent="0.3">
      <c r="A786" s="3">
        <v>44541</v>
      </c>
      <c r="B786" s="6" t="s">
        <v>73</v>
      </c>
      <c r="C786" s="4" t="s">
        <v>27</v>
      </c>
      <c r="D786" s="5">
        <v>57.120000000000005</v>
      </c>
      <c r="E786" s="1">
        <v>5</v>
      </c>
      <c r="F786" s="13">
        <f>InputData[[#This Row],[UNIT PRICE ($)]]*InputData[[#This Row],[QUANTITY]]</f>
        <v>285.60000000000002</v>
      </c>
      <c r="G786" s="1" t="str">
        <f>VLOOKUP(InputData[[#This Row],[CUSTOMER NAME]],Country[],2,0)</f>
        <v>India</v>
      </c>
      <c r="H786" s="1" t="str">
        <f>VLOOKUP(InputData[[#This Row],[CUSTOMER NAME]],Country[],3,0)</f>
        <v>East</v>
      </c>
      <c r="I786" s="1" t="str">
        <f>TEXT(InputData[[#This Row],[DATE]],"mmm")</f>
        <v>Dec</v>
      </c>
      <c r="J786" s="1">
        <f>WEEKNUM(InputData[[#This Row],[DATE]])</f>
        <v>50</v>
      </c>
    </row>
    <row r="787" spans="1:10" x14ac:dyDescent="0.3">
      <c r="A787" s="3">
        <v>44541</v>
      </c>
      <c r="B787" s="6" t="s">
        <v>82</v>
      </c>
      <c r="C787" s="4" t="s">
        <v>13</v>
      </c>
      <c r="D787" s="5">
        <v>122.08</v>
      </c>
      <c r="E787" s="1">
        <v>9</v>
      </c>
      <c r="F787" s="13">
        <f>InputData[[#This Row],[UNIT PRICE ($)]]*InputData[[#This Row],[QUANTITY]]</f>
        <v>1098.72</v>
      </c>
      <c r="G787" s="1" t="str">
        <f>VLOOKUP(InputData[[#This Row],[CUSTOMER NAME]],Country[],2,0)</f>
        <v>India</v>
      </c>
      <c r="H787" s="1" t="str">
        <f>VLOOKUP(InputData[[#This Row],[CUSTOMER NAME]],Country[],3,0)</f>
        <v>Western</v>
      </c>
      <c r="I787" s="1" t="str">
        <f>TEXT(InputData[[#This Row],[DATE]],"mmm")</f>
        <v>Dec</v>
      </c>
      <c r="J787" s="1">
        <f>WEEKNUM(InputData[[#This Row],[DATE]])</f>
        <v>50</v>
      </c>
    </row>
    <row r="788" spans="1:10" x14ac:dyDescent="0.3">
      <c r="A788" s="3">
        <v>44542</v>
      </c>
      <c r="B788" s="6" t="s">
        <v>77</v>
      </c>
      <c r="C788" s="4" t="s">
        <v>41</v>
      </c>
      <c r="D788" s="5">
        <v>173.88</v>
      </c>
      <c r="E788" s="1">
        <v>10</v>
      </c>
      <c r="F788" s="13">
        <f>InputData[[#This Row],[UNIT PRICE ($)]]*InputData[[#This Row],[QUANTITY]]</f>
        <v>1738.8</v>
      </c>
      <c r="G788" s="1" t="str">
        <f>VLOOKUP(InputData[[#This Row],[CUSTOMER NAME]],Country[],2,0)</f>
        <v>India</v>
      </c>
      <c r="H788" s="1" t="str">
        <f>VLOOKUP(InputData[[#This Row],[CUSTOMER NAME]],Country[],3,0)</f>
        <v>Western</v>
      </c>
      <c r="I788" s="1" t="str">
        <f>TEXT(InputData[[#This Row],[DATE]],"mmm")</f>
        <v>Dec</v>
      </c>
      <c r="J788" s="1">
        <f>WEEKNUM(InputData[[#This Row],[DATE]])</f>
        <v>51</v>
      </c>
    </row>
    <row r="789" spans="1:10" x14ac:dyDescent="0.3">
      <c r="A789" s="3">
        <v>44542</v>
      </c>
      <c r="B789" s="6" t="s">
        <v>78</v>
      </c>
      <c r="C789" s="4" t="s">
        <v>30</v>
      </c>
      <c r="D789" s="5">
        <v>201.28</v>
      </c>
      <c r="E789" s="1">
        <v>9</v>
      </c>
      <c r="F789" s="13">
        <f>InputData[[#This Row],[UNIT PRICE ($)]]*InputData[[#This Row],[QUANTITY]]</f>
        <v>1811.52</v>
      </c>
      <c r="G789" s="1" t="str">
        <f>VLOOKUP(InputData[[#This Row],[CUSTOMER NAME]],Country[],2,0)</f>
        <v>India</v>
      </c>
      <c r="H789" s="1" t="str">
        <f>VLOOKUP(InputData[[#This Row],[CUSTOMER NAME]],Country[],3,0)</f>
        <v>Central</v>
      </c>
      <c r="I789" s="1" t="str">
        <f>TEXT(InputData[[#This Row],[DATE]],"mmm")</f>
        <v>Dec</v>
      </c>
      <c r="J789" s="1">
        <f>WEEKNUM(InputData[[#This Row],[DATE]])</f>
        <v>51</v>
      </c>
    </row>
    <row r="790" spans="1:10" x14ac:dyDescent="0.3">
      <c r="A790" s="3">
        <v>44544</v>
      </c>
      <c r="B790" s="6" t="s">
        <v>109</v>
      </c>
      <c r="C790" s="4" t="s">
        <v>12</v>
      </c>
      <c r="D790" s="5">
        <v>94.17</v>
      </c>
      <c r="E790" s="1">
        <v>6</v>
      </c>
      <c r="F790" s="13">
        <f>InputData[[#This Row],[UNIT PRICE ($)]]*InputData[[#This Row],[QUANTITY]]</f>
        <v>565.02</v>
      </c>
      <c r="G790" s="1" t="str">
        <f>VLOOKUP(InputData[[#This Row],[CUSTOMER NAME]],Country[],2,0)</f>
        <v>Pakistan</v>
      </c>
      <c r="H790" s="1" t="str">
        <f>VLOOKUP(InputData[[#This Row],[CUSTOMER NAME]],Country[],3,0)</f>
        <v>Export</v>
      </c>
      <c r="I790" s="1" t="str">
        <f>TEXT(InputData[[#This Row],[DATE]],"mmm")</f>
        <v>Dec</v>
      </c>
      <c r="J790" s="1">
        <f>WEEKNUM(InputData[[#This Row],[DATE]])</f>
        <v>51</v>
      </c>
    </row>
    <row r="791" spans="1:10" x14ac:dyDescent="0.3">
      <c r="A791" s="3">
        <v>44544</v>
      </c>
      <c r="B791" s="6" t="s">
        <v>72</v>
      </c>
      <c r="C791" s="4" t="s">
        <v>42</v>
      </c>
      <c r="D791" s="5">
        <v>162</v>
      </c>
      <c r="E791" s="1">
        <v>4</v>
      </c>
      <c r="F791" s="13">
        <f>InputData[[#This Row],[UNIT PRICE ($)]]*InputData[[#This Row],[QUANTITY]]</f>
        <v>648</v>
      </c>
      <c r="G791" s="1" t="str">
        <f>VLOOKUP(InputData[[#This Row],[CUSTOMER NAME]],Country[],2,0)</f>
        <v>Brazil</v>
      </c>
      <c r="H791" s="1" t="str">
        <f>VLOOKUP(InputData[[#This Row],[CUSTOMER NAME]],Country[],3,0)</f>
        <v>Export</v>
      </c>
      <c r="I791" s="1" t="str">
        <f>TEXT(InputData[[#This Row],[DATE]],"mmm")</f>
        <v>Dec</v>
      </c>
      <c r="J791" s="1">
        <f>WEEKNUM(InputData[[#This Row],[DATE]])</f>
        <v>51</v>
      </c>
    </row>
    <row r="792" spans="1:10" x14ac:dyDescent="0.3">
      <c r="A792" s="3">
        <v>44544</v>
      </c>
      <c r="B792" s="6" t="s">
        <v>87</v>
      </c>
      <c r="C792" s="4" t="s">
        <v>5</v>
      </c>
      <c r="D792" s="5">
        <v>155.61000000000001</v>
      </c>
      <c r="E792" s="1">
        <v>4</v>
      </c>
      <c r="F792" s="13">
        <f>InputData[[#This Row],[UNIT PRICE ($)]]*InputData[[#This Row],[QUANTITY]]</f>
        <v>622.44000000000005</v>
      </c>
      <c r="G792" s="1" t="str">
        <f>VLOOKUP(InputData[[#This Row],[CUSTOMER NAME]],Country[],2,0)</f>
        <v>France</v>
      </c>
      <c r="H792" s="1" t="str">
        <f>VLOOKUP(InputData[[#This Row],[CUSTOMER NAME]],Country[],3,0)</f>
        <v>Export</v>
      </c>
      <c r="I792" s="1" t="str">
        <f>TEXT(InputData[[#This Row],[DATE]],"mmm")</f>
        <v>Dec</v>
      </c>
      <c r="J792" s="1">
        <f>WEEKNUM(InputData[[#This Row],[DATE]])</f>
        <v>51</v>
      </c>
    </row>
    <row r="793" spans="1:10" x14ac:dyDescent="0.3">
      <c r="A793" s="3">
        <v>44545</v>
      </c>
      <c r="B793" s="6" t="s">
        <v>110</v>
      </c>
      <c r="C793" s="4" t="s">
        <v>30</v>
      </c>
      <c r="D793" s="5">
        <v>201.28</v>
      </c>
      <c r="E793" s="1">
        <v>33</v>
      </c>
      <c r="F793" s="13">
        <f>InputData[[#This Row],[UNIT PRICE ($)]]*InputData[[#This Row],[QUANTITY]]</f>
        <v>6642.24</v>
      </c>
      <c r="G793" s="1" t="str">
        <f>VLOOKUP(InputData[[#This Row],[CUSTOMER NAME]],Country[],2,0)</f>
        <v>India</v>
      </c>
      <c r="H793" s="1" t="str">
        <f>VLOOKUP(InputData[[#This Row],[CUSTOMER NAME]],Country[],3,0)</f>
        <v>Western</v>
      </c>
      <c r="I793" s="1" t="str">
        <f>TEXT(InputData[[#This Row],[DATE]],"mmm")</f>
        <v>Dec</v>
      </c>
      <c r="J793" s="1">
        <f>WEEKNUM(InputData[[#This Row],[DATE]])</f>
        <v>51</v>
      </c>
    </row>
    <row r="794" spans="1:10" x14ac:dyDescent="0.3">
      <c r="A794" s="3">
        <v>44545</v>
      </c>
      <c r="B794" s="6" t="s">
        <v>73</v>
      </c>
      <c r="C794" s="4" t="s">
        <v>9</v>
      </c>
      <c r="D794" s="5">
        <v>7.8599999999999994</v>
      </c>
      <c r="E794" s="1">
        <v>13</v>
      </c>
      <c r="F794" s="13">
        <f>InputData[[#This Row],[UNIT PRICE ($)]]*InputData[[#This Row],[QUANTITY]]</f>
        <v>102.17999999999999</v>
      </c>
      <c r="G794" s="1" t="str">
        <f>VLOOKUP(InputData[[#This Row],[CUSTOMER NAME]],Country[],2,0)</f>
        <v>India</v>
      </c>
      <c r="H794" s="1" t="str">
        <f>VLOOKUP(InputData[[#This Row],[CUSTOMER NAME]],Country[],3,0)</f>
        <v>East</v>
      </c>
      <c r="I794" s="1" t="str">
        <f>TEXT(InputData[[#This Row],[DATE]],"mmm")</f>
        <v>Dec</v>
      </c>
      <c r="J794" s="1">
        <f>WEEKNUM(InputData[[#This Row],[DATE]])</f>
        <v>51</v>
      </c>
    </row>
    <row r="795" spans="1:10" x14ac:dyDescent="0.3">
      <c r="A795" s="3">
        <v>44545</v>
      </c>
      <c r="B795" s="6" t="s">
        <v>82</v>
      </c>
      <c r="C795" s="4" t="s">
        <v>16</v>
      </c>
      <c r="D795" s="5">
        <v>16.64</v>
      </c>
      <c r="E795" s="1">
        <v>6</v>
      </c>
      <c r="F795" s="13">
        <f>InputData[[#This Row],[UNIT PRICE ($)]]*InputData[[#This Row],[QUANTITY]]</f>
        <v>99.84</v>
      </c>
      <c r="G795" s="1" t="str">
        <f>VLOOKUP(InputData[[#This Row],[CUSTOMER NAME]],Country[],2,0)</f>
        <v>India</v>
      </c>
      <c r="H795" s="1" t="str">
        <f>VLOOKUP(InputData[[#This Row],[CUSTOMER NAME]],Country[],3,0)</f>
        <v>Western</v>
      </c>
      <c r="I795" s="1" t="str">
        <f>TEXT(InputData[[#This Row],[DATE]],"mmm")</f>
        <v>Dec</v>
      </c>
      <c r="J795" s="1">
        <f>WEEKNUM(InputData[[#This Row],[DATE]])</f>
        <v>51</v>
      </c>
    </row>
    <row r="796" spans="1:10" x14ac:dyDescent="0.3">
      <c r="A796" s="3">
        <v>44546</v>
      </c>
      <c r="B796" s="6" t="s">
        <v>78</v>
      </c>
      <c r="C796" s="4" t="s">
        <v>10</v>
      </c>
      <c r="D796" s="5">
        <v>164.28</v>
      </c>
      <c r="E796" s="1">
        <v>9</v>
      </c>
      <c r="F796" s="13">
        <f>InputData[[#This Row],[UNIT PRICE ($)]]*InputData[[#This Row],[QUANTITY]]</f>
        <v>1478.52</v>
      </c>
      <c r="G796" s="1" t="str">
        <f>VLOOKUP(InputData[[#This Row],[CUSTOMER NAME]],Country[],2,0)</f>
        <v>India</v>
      </c>
      <c r="H796" s="1" t="str">
        <f>VLOOKUP(InputData[[#This Row],[CUSTOMER NAME]],Country[],3,0)</f>
        <v>Central</v>
      </c>
      <c r="I796" s="1" t="str">
        <f>TEXT(InputData[[#This Row],[DATE]],"mmm")</f>
        <v>Dec</v>
      </c>
      <c r="J796" s="1">
        <f>WEEKNUM(InputData[[#This Row],[DATE]])</f>
        <v>51</v>
      </c>
    </row>
    <row r="797" spans="1:10" x14ac:dyDescent="0.3">
      <c r="A797" s="3">
        <v>44547</v>
      </c>
      <c r="B797" s="6" t="s">
        <v>63</v>
      </c>
      <c r="C797" s="4" t="s">
        <v>26</v>
      </c>
      <c r="D797" s="5">
        <v>24.66</v>
      </c>
      <c r="E797" s="1">
        <v>20</v>
      </c>
      <c r="F797" s="13">
        <f>InputData[[#This Row],[UNIT PRICE ($)]]*InputData[[#This Row],[QUANTITY]]</f>
        <v>493.2</v>
      </c>
      <c r="G797" s="1" t="str">
        <f>VLOOKUP(InputData[[#This Row],[CUSTOMER NAME]],Country[],2,0)</f>
        <v>Saudi Arabia</v>
      </c>
      <c r="H797" s="1" t="str">
        <f>VLOOKUP(InputData[[#This Row],[CUSTOMER NAME]],Country[],3,0)</f>
        <v>Export</v>
      </c>
      <c r="I797" s="1" t="str">
        <f>TEXT(InputData[[#This Row],[DATE]],"mmm")</f>
        <v>Dec</v>
      </c>
      <c r="J797" s="1">
        <f>WEEKNUM(InputData[[#This Row],[DATE]])</f>
        <v>51</v>
      </c>
    </row>
    <row r="798" spans="1:10" x14ac:dyDescent="0.3">
      <c r="A798" s="3">
        <v>44548</v>
      </c>
      <c r="B798" s="6" t="s">
        <v>67</v>
      </c>
      <c r="C798" s="4" t="s">
        <v>22</v>
      </c>
      <c r="D798" s="5">
        <v>141.57</v>
      </c>
      <c r="E798" s="1">
        <v>8</v>
      </c>
      <c r="F798" s="13">
        <f>InputData[[#This Row],[UNIT PRICE ($)]]*InputData[[#This Row],[QUANTITY]]</f>
        <v>1132.56</v>
      </c>
      <c r="G798" s="1" t="str">
        <f>VLOOKUP(InputData[[#This Row],[CUSTOMER NAME]],Country[],2,0)</f>
        <v>United Kingdom</v>
      </c>
      <c r="H798" s="1" t="str">
        <f>VLOOKUP(InputData[[#This Row],[CUSTOMER NAME]],Country[],3,0)</f>
        <v>Export</v>
      </c>
      <c r="I798" s="1" t="str">
        <f>TEXT(InputData[[#This Row],[DATE]],"mmm")</f>
        <v>Dec</v>
      </c>
      <c r="J798" s="1">
        <f>WEEKNUM(InputData[[#This Row],[DATE]])</f>
        <v>51</v>
      </c>
    </row>
    <row r="799" spans="1:10" x14ac:dyDescent="0.3">
      <c r="A799" s="3">
        <v>44548</v>
      </c>
      <c r="B799" s="6" t="s">
        <v>82</v>
      </c>
      <c r="C799" s="4" t="s">
        <v>3</v>
      </c>
      <c r="D799" s="5">
        <v>80.94</v>
      </c>
      <c r="E799" s="1">
        <v>2</v>
      </c>
      <c r="F799" s="13">
        <f>InputData[[#This Row],[UNIT PRICE ($)]]*InputData[[#This Row],[QUANTITY]]</f>
        <v>161.88</v>
      </c>
      <c r="G799" s="1" t="str">
        <f>VLOOKUP(InputData[[#This Row],[CUSTOMER NAME]],Country[],2,0)</f>
        <v>India</v>
      </c>
      <c r="H799" s="1" t="str">
        <f>VLOOKUP(InputData[[#This Row],[CUSTOMER NAME]],Country[],3,0)</f>
        <v>Western</v>
      </c>
      <c r="I799" s="1" t="str">
        <f>TEXT(InputData[[#This Row],[DATE]],"mmm")</f>
        <v>Dec</v>
      </c>
      <c r="J799" s="1">
        <f>WEEKNUM(InputData[[#This Row],[DATE]])</f>
        <v>51</v>
      </c>
    </row>
    <row r="800" spans="1:10" x14ac:dyDescent="0.3">
      <c r="A800" s="3">
        <v>44549</v>
      </c>
      <c r="B800" s="6" t="s">
        <v>66</v>
      </c>
      <c r="C800" s="4" t="s">
        <v>35</v>
      </c>
      <c r="D800" s="5">
        <v>6.7</v>
      </c>
      <c r="E800" s="1">
        <v>20</v>
      </c>
      <c r="F800" s="13">
        <f>InputData[[#This Row],[UNIT PRICE ($)]]*InputData[[#This Row],[QUANTITY]]</f>
        <v>134</v>
      </c>
      <c r="G800" s="1" t="str">
        <f>VLOOKUP(InputData[[#This Row],[CUSTOMER NAME]],Country[],2,0)</f>
        <v>Indonesia</v>
      </c>
      <c r="H800" s="1" t="str">
        <f>VLOOKUP(InputData[[#This Row],[CUSTOMER NAME]],Country[],3,0)</f>
        <v>Export</v>
      </c>
      <c r="I800" s="1" t="str">
        <f>TEXT(InputData[[#This Row],[DATE]],"mmm")</f>
        <v>Dec</v>
      </c>
      <c r="J800" s="1">
        <f>WEEKNUM(InputData[[#This Row],[DATE]])</f>
        <v>52</v>
      </c>
    </row>
    <row r="801" spans="1:10" x14ac:dyDescent="0.3">
      <c r="A801" s="3">
        <v>44549</v>
      </c>
      <c r="B801" s="6" t="s">
        <v>110</v>
      </c>
      <c r="C801" s="4" t="s">
        <v>44</v>
      </c>
      <c r="D801" s="5">
        <v>82.08</v>
      </c>
      <c r="E801" s="1">
        <v>7</v>
      </c>
      <c r="F801" s="13">
        <f>InputData[[#This Row],[UNIT PRICE ($)]]*InputData[[#This Row],[QUANTITY]]</f>
        <v>574.55999999999995</v>
      </c>
      <c r="G801" s="1" t="str">
        <f>VLOOKUP(InputData[[#This Row],[CUSTOMER NAME]],Country[],2,0)</f>
        <v>India</v>
      </c>
      <c r="H801" s="1" t="str">
        <f>VLOOKUP(InputData[[#This Row],[CUSTOMER NAME]],Country[],3,0)</f>
        <v>Western</v>
      </c>
      <c r="I801" s="1" t="str">
        <f>TEXT(InputData[[#This Row],[DATE]],"mmm")</f>
        <v>Dec</v>
      </c>
      <c r="J801" s="1">
        <f>WEEKNUM(InputData[[#This Row],[DATE]])</f>
        <v>52</v>
      </c>
    </row>
    <row r="802" spans="1:10" x14ac:dyDescent="0.3">
      <c r="A802" s="3">
        <v>44549</v>
      </c>
      <c r="B802" s="6" t="s">
        <v>110</v>
      </c>
      <c r="C802" s="4" t="s">
        <v>9</v>
      </c>
      <c r="D802" s="5">
        <v>7.8599999999999994</v>
      </c>
      <c r="E802" s="1">
        <v>11</v>
      </c>
      <c r="F802" s="13">
        <f>InputData[[#This Row],[UNIT PRICE ($)]]*InputData[[#This Row],[QUANTITY]]</f>
        <v>86.46</v>
      </c>
      <c r="G802" s="1" t="str">
        <f>VLOOKUP(InputData[[#This Row],[CUSTOMER NAME]],Country[],2,0)</f>
        <v>India</v>
      </c>
      <c r="H802" s="1" t="str">
        <f>VLOOKUP(InputData[[#This Row],[CUSTOMER NAME]],Country[],3,0)</f>
        <v>Western</v>
      </c>
      <c r="I802" s="1" t="str">
        <f>TEXT(InputData[[#This Row],[DATE]],"mmm")</f>
        <v>Dec</v>
      </c>
      <c r="J802" s="1">
        <f>WEEKNUM(InputData[[#This Row],[DATE]])</f>
        <v>52</v>
      </c>
    </row>
    <row r="803" spans="1:10" x14ac:dyDescent="0.3">
      <c r="A803" s="3">
        <v>44549</v>
      </c>
      <c r="B803" s="6" t="s">
        <v>73</v>
      </c>
      <c r="C803" s="4" t="s">
        <v>29</v>
      </c>
      <c r="D803" s="5">
        <v>53.11</v>
      </c>
      <c r="E803" s="1">
        <v>3</v>
      </c>
      <c r="F803" s="13">
        <f>InputData[[#This Row],[UNIT PRICE ($)]]*InputData[[#This Row],[QUANTITY]]</f>
        <v>159.32999999999998</v>
      </c>
      <c r="G803" s="1" t="str">
        <f>VLOOKUP(InputData[[#This Row],[CUSTOMER NAME]],Country[],2,0)</f>
        <v>India</v>
      </c>
      <c r="H803" s="1" t="str">
        <f>VLOOKUP(InputData[[#This Row],[CUSTOMER NAME]],Country[],3,0)</f>
        <v>East</v>
      </c>
      <c r="I803" s="1" t="str">
        <f>TEXT(InputData[[#This Row],[DATE]],"mmm")</f>
        <v>Dec</v>
      </c>
      <c r="J803" s="1">
        <f>WEEKNUM(InputData[[#This Row],[DATE]])</f>
        <v>52</v>
      </c>
    </row>
    <row r="804" spans="1:10" x14ac:dyDescent="0.3">
      <c r="A804" s="3">
        <v>44549</v>
      </c>
      <c r="B804" s="6" t="s">
        <v>74</v>
      </c>
      <c r="C804" s="4" t="s">
        <v>11</v>
      </c>
      <c r="D804" s="5">
        <v>48.4</v>
      </c>
      <c r="E804" s="1">
        <v>14</v>
      </c>
      <c r="F804" s="13">
        <f>InputData[[#This Row],[UNIT PRICE ($)]]*InputData[[#This Row],[QUANTITY]]</f>
        <v>677.6</v>
      </c>
      <c r="G804" s="1" t="str">
        <f>VLOOKUP(InputData[[#This Row],[CUSTOMER NAME]],Country[],2,0)</f>
        <v>Brazil</v>
      </c>
      <c r="H804" s="1" t="str">
        <f>VLOOKUP(InputData[[#This Row],[CUSTOMER NAME]],Country[],3,0)</f>
        <v>Export</v>
      </c>
      <c r="I804" s="1" t="str">
        <f>TEXT(InputData[[#This Row],[DATE]],"mmm")</f>
        <v>Dec</v>
      </c>
      <c r="J804" s="1">
        <f>WEEKNUM(InputData[[#This Row],[DATE]])</f>
        <v>52</v>
      </c>
    </row>
    <row r="805" spans="1:10" x14ac:dyDescent="0.3">
      <c r="A805" s="3">
        <v>44549</v>
      </c>
      <c r="B805" s="6" t="s">
        <v>75</v>
      </c>
      <c r="C805" s="4" t="s">
        <v>23</v>
      </c>
      <c r="D805" s="5">
        <v>149.46</v>
      </c>
      <c r="E805" s="1">
        <v>12</v>
      </c>
      <c r="F805" s="13">
        <f>InputData[[#This Row],[UNIT PRICE ($)]]*InputData[[#This Row],[QUANTITY]]</f>
        <v>1793.52</v>
      </c>
      <c r="G805" s="1" t="str">
        <f>VLOOKUP(InputData[[#This Row],[CUSTOMER NAME]],Country[],2,0)</f>
        <v>Russia</v>
      </c>
      <c r="H805" s="1" t="str">
        <f>VLOOKUP(InputData[[#This Row],[CUSTOMER NAME]],Country[],3,0)</f>
        <v>Export</v>
      </c>
      <c r="I805" s="1" t="str">
        <f>TEXT(InputData[[#This Row],[DATE]],"mmm")</f>
        <v>Dec</v>
      </c>
      <c r="J805" s="1">
        <f>WEEKNUM(InputData[[#This Row],[DATE]])</f>
        <v>52</v>
      </c>
    </row>
    <row r="806" spans="1:10" x14ac:dyDescent="0.3">
      <c r="A806" s="3">
        <v>44549</v>
      </c>
      <c r="B806" s="6" t="s">
        <v>78</v>
      </c>
      <c r="C806" s="4" t="s">
        <v>23</v>
      </c>
      <c r="D806" s="5">
        <v>149.46</v>
      </c>
      <c r="E806" s="1">
        <v>13</v>
      </c>
      <c r="F806" s="13">
        <f>InputData[[#This Row],[UNIT PRICE ($)]]*InputData[[#This Row],[QUANTITY]]</f>
        <v>1942.98</v>
      </c>
      <c r="G806" s="1" t="str">
        <f>VLOOKUP(InputData[[#This Row],[CUSTOMER NAME]],Country[],2,0)</f>
        <v>India</v>
      </c>
      <c r="H806" s="1" t="str">
        <f>VLOOKUP(InputData[[#This Row],[CUSTOMER NAME]],Country[],3,0)</f>
        <v>Central</v>
      </c>
      <c r="I806" s="1" t="str">
        <f>TEXT(InputData[[#This Row],[DATE]],"mmm")</f>
        <v>Dec</v>
      </c>
      <c r="J806" s="1">
        <f>WEEKNUM(InputData[[#This Row],[DATE]])</f>
        <v>52</v>
      </c>
    </row>
    <row r="807" spans="1:10" x14ac:dyDescent="0.3">
      <c r="A807" s="3">
        <v>44549</v>
      </c>
      <c r="B807" s="6" t="s">
        <v>84</v>
      </c>
      <c r="C807" s="4" t="s">
        <v>11</v>
      </c>
      <c r="D807" s="5">
        <v>48.4</v>
      </c>
      <c r="E807" s="1">
        <v>10</v>
      </c>
      <c r="F807" s="13">
        <f>InputData[[#This Row],[UNIT PRICE ($)]]*InputData[[#This Row],[QUANTITY]]</f>
        <v>484</v>
      </c>
      <c r="G807" s="1" t="str">
        <f>VLOOKUP(InputData[[#This Row],[CUSTOMER NAME]],Country[],2,0)</f>
        <v>Ethiopia</v>
      </c>
      <c r="H807" s="1" t="str">
        <f>VLOOKUP(InputData[[#This Row],[CUSTOMER NAME]],Country[],3,0)</f>
        <v>Export</v>
      </c>
      <c r="I807" s="1" t="str">
        <f>TEXT(InputData[[#This Row],[DATE]],"mmm")</f>
        <v>Dec</v>
      </c>
      <c r="J807" s="1">
        <f>WEEKNUM(InputData[[#This Row],[DATE]])</f>
        <v>52</v>
      </c>
    </row>
    <row r="808" spans="1:10" x14ac:dyDescent="0.3">
      <c r="A808" s="3">
        <v>44550</v>
      </c>
      <c r="B808" s="6" t="s">
        <v>64</v>
      </c>
      <c r="C808" s="4" t="s">
        <v>12</v>
      </c>
      <c r="D808" s="5">
        <v>94.17</v>
      </c>
      <c r="E808" s="1">
        <v>14</v>
      </c>
      <c r="F808" s="13">
        <f>InputData[[#This Row],[UNIT PRICE ($)]]*InputData[[#This Row],[QUANTITY]]</f>
        <v>1318.38</v>
      </c>
      <c r="G808" s="1" t="str">
        <f>VLOOKUP(InputData[[#This Row],[CUSTOMER NAME]],Country[],2,0)</f>
        <v>India</v>
      </c>
      <c r="H808" s="1" t="str">
        <f>VLOOKUP(InputData[[#This Row],[CUSTOMER NAME]],Country[],3,0)</f>
        <v>Northeast</v>
      </c>
      <c r="I808" s="1" t="str">
        <f>TEXT(InputData[[#This Row],[DATE]],"mmm")</f>
        <v>Dec</v>
      </c>
      <c r="J808" s="1">
        <f>WEEKNUM(InputData[[#This Row],[DATE]])</f>
        <v>52</v>
      </c>
    </row>
    <row r="809" spans="1:10" x14ac:dyDescent="0.3">
      <c r="A809" s="3">
        <v>44550</v>
      </c>
      <c r="B809" s="6" t="s">
        <v>77</v>
      </c>
      <c r="C809" s="4" t="s">
        <v>35</v>
      </c>
      <c r="D809" s="5">
        <v>6.7</v>
      </c>
      <c r="E809" s="1">
        <v>24</v>
      </c>
      <c r="F809" s="13">
        <f>InputData[[#This Row],[UNIT PRICE ($)]]*InputData[[#This Row],[QUANTITY]]</f>
        <v>160.80000000000001</v>
      </c>
      <c r="G809" s="1" t="str">
        <f>VLOOKUP(InputData[[#This Row],[CUSTOMER NAME]],Country[],2,0)</f>
        <v>India</v>
      </c>
      <c r="H809" s="1" t="str">
        <f>VLOOKUP(InputData[[#This Row],[CUSTOMER NAME]],Country[],3,0)</f>
        <v>Western</v>
      </c>
      <c r="I809" s="1" t="str">
        <f>TEXT(InputData[[#This Row],[DATE]],"mmm")</f>
        <v>Dec</v>
      </c>
      <c r="J809" s="1">
        <f>WEEKNUM(InputData[[#This Row],[DATE]])</f>
        <v>52</v>
      </c>
    </row>
    <row r="810" spans="1:10" x14ac:dyDescent="0.3">
      <c r="A810" s="3">
        <v>44551</v>
      </c>
      <c r="B810" s="6" t="s">
        <v>63</v>
      </c>
      <c r="C810" s="4" t="s">
        <v>6</v>
      </c>
      <c r="D810" s="5">
        <v>85.5</v>
      </c>
      <c r="E810" s="1">
        <v>10</v>
      </c>
      <c r="F810" s="13">
        <f>InputData[[#This Row],[UNIT PRICE ($)]]*InputData[[#This Row],[QUANTITY]]</f>
        <v>855</v>
      </c>
      <c r="G810" s="1" t="str">
        <f>VLOOKUP(InputData[[#This Row],[CUSTOMER NAME]],Country[],2,0)</f>
        <v>Saudi Arabia</v>
      </c>
      <c r="H810" s="1" t="str">
        <f>VLOOKUP(InputData[[#This Row],[CUSTOMER NAME]],Country[],3,0)</f>
        <v>Export</v>
      </c>
      <c r="I810" s="1" t="str">
        <f>TEXT(InputData[[#This Row],[DATE]],"mmm")</f>
        <v>Dec</v>
      </c>
      <c r="J810" s="1">
        <f>WEEKNUM(InputData[[#This Row],[DATE]])</f>
        <v>52</v>
      </c>
    </row>
    <row r="811" spans="1:10" x14ac:dyDescent="0.3">
      <c r="A811" s="3">
        <v>44551</v>
      </c>
      <c r="B811" s="6" t="s">
        <v>112</v>
      </c>
      <c r="C811" s="4" t="s">
        <v>26</v>
      </c>
      <c r="D811" s="5">
        <v>24.66</v>
      </c>
      <c r="E811" s="1">
        <v>10</v>
      </c>
      <c r="F811" s="13">
        <f>InputData[[#This Row],[UNIT PRICE ($)]]*InputData[[#This Row],[QUANTITY]]</f>
        <v>246.6</v>
      </c>
      <c r="G811" s="1" t="str">
        <f>VLOOKUP(InputData[[#This Row],[CUSTOMER NAME]],Country[],2,0)</f>
        <v>India</v>
      </c>
      <c r="H811" s="1" t="str">
        <f>VLOOKUP(InputData[[#This Row],[CUSTOMER NAME]],Country[],3,0)</f>
        <v>North</v>
      </c>
      <c r="I811" s="1" t="str">
        <f>TEXT(InputData[[#This Row],[DATE]],"mmm")</f>
        <v>Dec</v>
      </c>
      <c r="J811" s="1">
        <f>WEEKNUM(InputData[[#This Row],[DATE]])</f>
        <v>52</v>
      </c>
    </row>
    <row r="812" spans="1:10" x14ac:dyDescent="0.3">
      <c r="A812" s="3">
        <v>44551</v>
      </c>
      <c r="B812" s="6" t="s">
        <v>72</v>
      </c>
      <c r="C812" s="4" t="s">
        <v>20</v>
      </c>
      <c r="D812" s="5">
        <v>76.25</v>
      </c>
      <c r="E812" s="1">
        <v>16</v>
      </c>
      <c r="F812" s="13">
        <f>InputData[[#This Row],[UNIT PRICE ($)]]*InputData[[#This Row],[QUANTITY]]</f>
        <v>1220</v>
      </c>
      <c r="G812" s="1" t="str">
        <f>VLOOKUP(InputData[[#This Row],[CUSTOMER NAME]],Country[],2,0)</f>
        <v>Brazil</v>
      </c>
      <c r="H812" s="1" t="str">
        <f>VLOOKUP(InputData[[#This Row],[CUSTOMER NAME]],Country[],3,0)</f>
        <v>Export</v>
      </c>
      <c r="I812" s="1" t="str">
        <f>TEXT(InputData[[#This Row],[DATE]],"mmm")</f>
        <v>Dec</v>
      </c>
      <c r="J812" s="1">
        <f>WEEKNUM(InputData[[#This Row],[DATE]])</f>
        <v>52</v>
      </c>
    </row>
    <row r="813" spans="1:10" x14ac:dyDescent="0.3">
      <c r="A813" s="3">
        <v>44551</v>
      </c>
      <c r="B813" s="6" t="s">
        <v>78</v>
      </c>
      <c r="C813" s="4" t="s">
        <v>22</v>
      </c>
      <c r="D813" s="5">
        <v>141.57</v>
      </c>
      <c r="E813" s="1">
        <v>16</v>
      </c>
      <c r="F813" s="13">
        <f>InputData[[#This Row],[UNIT PRICE ($)]]*InputData[[#This Row],[QUANTITY]]</f>
        <v>2265.12</v>
      </c>
      <c r="G813" s="1" t="str">
        <f>VLOOKUP(InputData[[#This Row],[CUSTOMER NAME]],Country[],2,0)</f>
        <v>India</v>
      </c>
      <c r="H813" s="1" t="str">
        <f>VLOOKUP(InputData[[#This Row],[CUSTOMER NAME]],Country[],3,0)</f>
        <v>Central</v>
      </c>
      <c r="I813" s="1" t="str">
        <f>TEXT(InputData[[#This Row],[DATE]],"mmm")</f>
        <v>Dec</v>
      </c>
      <c r="J813" s="1">
        <f>WEEKNUM(InputData[[#This Row],[DATE]])</f>
        <v>52</v>
      </c>
    </row>
    <row r="814" spans="1:10" x14ac:dyDescent="0.3">
      <c r="A814" s="3">
        <v>44552</v>
      </c>
      <c r="B814" s="6" t="s">
        <v>111</v>
      </c>
      <c r="C814" s="4" t="s">
        <v>41</v>
      </c>
      <c r="D814" s="5">
        <v>173.88</v>
      </c>
      <c r="E814" s="1">
        <v>35</v>
      </c>
      <c r="F814" s="13">
        <f>InputData[[#This Row],[UNIT PRICE ($)]]*InputData[[#This Row],[QUANTITY]]</f>
        <v>6085.8</v>
      </c>
      <c r="G814" s="1" t="str">
        <f>VLOOKUP(InputData[[#This Row],[CUSTOMER NAME]],Country[],2,0)</f>
        <v>India</v>
      </c>
      <c r="H814" s="1" t="str">
        <f>VLOOKUP(InputData[[#This Row],[CUSTOMER NAME]],Country[],3,0)</f>
        <v>Northeast</v>
      </c>
      <c r="I814" s="1" t="str">
        <f>TEXT(InputData[[#This Row],[DATE]],"mmm")</f>
        <v>Dec</v>
      </c>
      <c r="J814" s="1">
        <f>WEEKNUM(InputData[[#This Row],[DATE]])</f>
        <v>52</v>
      </c>
    </row>
    <row r="815" spans="1:10" x14ac:dyDescent="0.3">
      <c r="A815" s="3">
        <v>44552</v>
      </c>
      <c r="B815" s="6" t="s">
        <v>112</v>
      </c>
      <c r="C815" s="4" t="s">
        <v>42</v>
      </c>
      <c r="D815" s="5">
        <v>162</v>
      </c>
      <c r="E815" s="1">
        <v>5</v>
      </c>
      <c r="F815" s="13">
        <f>InputData[[#This Row],[UNIT PRICE ($)]]*InputData[[#This Row],[QUANTITY]]</f>
        <v>810</v>
      </c>
      <c r="G815" s="1" t="str">
        <f>VLOOKUP(InputData[[#This Row],[CUSTOMER NAME]],Country[],2,0)</f>
        <v>India</v>
      </c>
      <c r="H815" s="1" t="str">
        <f>VLOOKUP(InputData[[#This Row],[CUSTOMER NAME]],Country[],3,0)</f>
        <v>North</v>
      </c>
      <c r="I815" s="1" t="str">
        <f>TEXT(InputData[[#This Row],[DATE]],"mmm")</f>
        <v>Dec</v>
      </c>
      <c r="J815" s="1">
        <f>WEEKNUM(InputData[[#This Row],[DATE]])</f>
        <v>52</v>
      </c>
    </row>
    <row r="816" spans="1:10" x14ac:dyDescent="0.3">
      <c r="A816" s="3">
        <v>44554</v>
      </c>
      <c r="B816" s="6" t="s">
        <v>72</v>
      </c>
      <c r="C816" s="4" t="s">
        <v>36</v>
      </c>
      <c r="D816" s="5">
        <v>96.3</v>
      </c>
      <c r="E816" s="1">
        <v>8</v>
      </c>
      <c r="F816" s="13">
        <f>InputData[[#This Row],[UNIT PRICE ($)]]*InputData[[#This Row],[QUANTITY]]</f>
        <v>770.4</v>
      </c>
      <c r="G816" s="1" t="str">
        <f>VLOOKUP(InputData[[#This Row],[CUSTOMER NAME]],Country[],2,0)</f>
        <v>Brazil</v>
      </c>
      <c r="H816" s="1" t="str">
        <f>VLOOKUP(InputData[[#This Row],[CUSTOMER NAME]],Country[],3,0)</f>
        <v>Export</v>
      </c>
      <c r="I816" s="1" t="str">
        <f>TEXT(InputData[[#This Row],[DATE]],"mmm")</f>
        <v>Dec</v>
      </c>
      <c r="J816" s="1">
        <f>WEEKNUM(InputData[[#This Row],[DATE]])</f>
        <v>52</v>
      </c>
    </row>
    <row r="817" spans="1:10" x14ac:dyDescent="0.3">
      <c r="A817" s="3">
        <v>44554</v>
      </c>
      <c r="B817" s="6" t="s">
        <v>80</v>
      </c>
      <c r="C817" s="4" t="s">
        <v>42</v>
      </c>
      <c r="D817" s="5">
        <v>162</v>
      </c>
      <c r="E817" s="1">
        <v>8</v>
      </c>
      <c r="F817" s="13">
        <f>InputData[[#This Row],[UNIT PRICE ($)]]*InputData[[#This Row],[QUANTITY]]</f>
        <v>1296</v>
      </c>
      <c r="G817" s="1" t="str">
        <f>VLOOKUP(InputData[[#This Row],[CUSTOMER NAME]],Country[],2,0)</f>
        <v>South Africa</v>
      </c>
      <c r="H817" s="1" t="str">
        <f>VLOOKUP(InputData[[#This Row],[CUSTOMER NAME]],Country[],3,0)</f>
        <v>Export</v>
      </c>
      <c r="I817" s="1" t="str">
        <f>TEXT(InputData[[#This Row],[DATE]],"mmm")</f>
        <v>Dec</v>
      </c>
      <c r="J817" s="1">
        <f>WEEKNUM(InputData[[#This Row],[DATE]])</f>
        <v>52</v>
      </c>
    </row>
    <row r="818" spans="1:10" x14ac:dyDescent="0.3">
      <c r="A818" s="3">
        <v>44555</v>
      </c>
      <c r="B818" s="6" t="s">
        <v>61</v>
      </c>
      <c r="C818" s="4" t="s">
        <v>11</v>
      </c>
      <c r="D818" s="5">
        <v>48.4</v>
      </c>
      <c r="E818" s="1">
        <v>29</v>
      </c>
      <c r="F818" s="13">
        <f>InputData[[#This Row],[UNIT PRICE ($)]]*InputData[[#This Row],[QUANTITY]]</f>
        <v>1403.6</v>
      </c>
      <c r="G818" s="1" t="str">
        <f>VLOOKUP(InputData[[#This Row],[CUSTOMER NAME]],Country[],2,0)</f>
        <v>Bangladesh</v>
      </c>
      <c r="H818" s="1" t="str">
        <f>VLOOKUP(InputData[[#This Row],[CUSTOMER NAME]],Country[],3,0)</f>
        <v>Export</v>
      </c>
      <c r="I818" s="1" t="str">
        <f>TEXT(InputData[[#This Row],[DATE]],"mmm")</f>
        <v>Dec</v>
      </c>
      <c r="J818" s="1">
        <f>WEEKNUM(InputData[[#This Row],[DATE]])</f>
        <v>52</v>
      </c>
    </row>
    <row r="819" spans="1:10" x14ac:dyDescent="0.3">
      <c r="A819" s="3">
        <v>44555</v>
      </c>
      <c r="B819" s="6" t="s">
        <v>61</v>
      </c>
      <c r="C819" s="4" t="s">
        <v>25</v>
      </c>
      <c r="D819" s="5">
        <v>8.33</v>
      </c>
      <c r="E819" s="1">
        <v>39</v>
      </c>
      <c r="F819" s="13">
        <f>InputData[[#This Row],[UNIT PRICE ($)]]*InputData[[#This Row],[QUANTITY]]</f>
        <v>324.87</v>
      </c>
      <c r="G819" s="1" t="str">
        <f>VLOOKUP(InputData[[#This Row],[CUSTOMER NAME]],Country[],2,0)</f>
        <v>Bangladesh</v>
      </c>
      <c r="H819" s="1" t="str">
        <f>VLOOKUP(InputData[[#This Row],[CUSTOMER NAME]],Country[],3,0)</f>
        <v>Export</v>
      </c>
      <c r="I819" s="1" t="str">
        <f>TEXT(InputData[[#This Row],[DATE]],"mmm")</f>
        <v>Dec</v>
      </c>
      <c r="J819" s="1">
        <f>WEEKNUM(InputData[[#This Row],[DATE]])</f>
        <v>52</v>
      </c>
    </row>
    <row r="820" spans="1:10" x14ac:dyDescent="0.3">
      <c r="A820" s="3">
        <v>44555</v>
      </c>
      <c r="B820" s="6" t="s">
        <v>64</v>
      </c>
      <c r="C820" s="4" t="s">
        <v>40</v>
      </c>
      <c r="D820" s="5">
        <v>115.2</v>
      </c>
      <c r="E820" s="1">
        <v>15</v>
      </c>
      <c r="F820" s="13">
        <f>InputData[[#This Row],[UNIT PRICE ($)]]*InputData[[#This Row],[QUANTITY]]</f>
        <v>1728</v>
      </c>
      <c r="G820" s="1" t="str">
        <f>VLOOKUP(InputData[[#This Row],[CUSTOMER NAME]],Country[],2,0)</f>
        <v>India</v>
      </c>
      <c r="H820" s="1" t="str">
        <f>VLOOKUP(InputData[[#This Row],[CUSTOMER NAME]],Country[],3,0)</f>
        <v>Northeast</v>
      </c>
      <c r="I820" s="1" t="str">
        <f>TEXT(InputData[[#This Row],[DATE]],"mmm")</f>
        <v>Dec</v>
      </c>
      <c r="J820" s="1">
        <f>WEEKNUM(InputData[[#This Row],[DATE]])</f>
        <v>52</v>
      </c>
    </row>
    <row r="821" spans="1:10" x14ac:dyDescent="0.3">
      <c r="A821" s="3">
        <v>44556</v>
      </c>
      <c r="B821" s="6" t="s">
        <v>84</v>
      </c>
      <c r="C821" s="4" t="s">
        <v>41</v>
      </c>
      <c r="D821" s="5">
        <v>173.88</v>
      </c>
      <c r="E821" s="1">
        <v>14</v>
      </c>
      <c r="F821" s="13">
        <f>InputData[[#This Row],[UNIT PRICE ($)]]*InputData[[#This Row],[QUANTITY]]</f>
        <v>2434.3199999999997</v>
      </c>
      <c r="G821" s="1" t="str">
        <f>VLOOKUP(InputData[[#This Row],[CUSTOMER NAME]],Country[],2,0)</f>
        <v>Ethiopia</v>
      </c>
      <c r="H821" s="1" t="str">
        <f>VLOOKUP(InputData[[#This Row],[CUSTOMER NAME]],Country[],3,0)</f>
        <v>Export</v>
      </c>
      <c r="I821" s="1" t="str">
        <f>TEXT(InputData[[#This Row],[DATE]],"mmm")</f>
        <v>Dec</v>
      </c>
      <c r="J821" s="1">
        <f>WEEKNUM(InputData[[#This Row],[DATE]])</f>
        <v>53</v>
      </c>
    </row>
    <row r="822" spans="1:10" x14ac:dyDescent="0.3">
      <c r="A822" s="3">
        <v>44556</v>
      </c>
      <c r="B822" s="6" t="s">
        <v>115</v>
      </c>
      <c r="C822" s="4" t="s">
        <v>37</v>
      </c>
      <c r="D822" s="5">
        <v>85.76</v>
      </c>
      <c r="E822" s="1">
        <v>36</v>
      </c>
      <c r="F822" s="13">
        <f>InputData[[#This Row],[UNIT PRICE ($)]]*InputData[[#This Row],[QUANTITY]]</f>
        <v>3087.36</v>
      </c>
      <c r="G822" s="1" t="str">
        <f>VLOOKUP(InputData[[#This Row],[CUSTOMER NAME]],Country[],2,0)</f>
        <v>India</v>
      </c>
      <c r="H822" s="1" t="str">
        <f>VLOOKUP(InputData[[#This Row],[CUSTOMER NAME]],Country[],3,0)</f>
        <v>Northeast</v>
      </c>
      <c r="I822" s="1" t="str">
        <f>TEXT(InputData[[#This Row],[DATE]],"mmm")</f>
        <v>Dec</v>
      </c>
      <c r="J822" s="1">
        <f>WEEKNUM(InputData[[#This Row],[DATE]])</f>
        <v>53</v>
      </c>
    </row>
    <row r="823" spans="1:10" x14ac:dyDescent="0.3">
      <c r="A823" s="3">
        <v>44557</v>
      </c>
      <c r="B823" s="6" t="s">
        <v>115</v>
      </c>
      <c r="C823" s="4" t="s">
        <v>10</v>
      </c>
      <c r="D823" s="5">
        <v>164.28</v>
      </c>
      <c r="E823" s="1">
        <v>26</v>
      </c>
      <c r="F823" s="13">
        <f>InputData[[#This Row],[UNIT PRICE ($)]]*InputData[[#This Row],[QUANTITY]]</f>
        <v>4271.28</v>
      </c>
      <c r="G823" s="1" t="str">
        <f>VLOOKUP(InputData[[#This Row],[CUSTOMER NAME]],Country[],2,0)</f>
        <v>India</v>
      </c>
      <c r="H823" s="1" t="str">
        <f>VLOOKUP(InputData[[#This Row],[CUSTOMER NAME]],Country[],3,0)</f>
        <v>Northeast</v>
      </c>
      <c r="I823" s="1" t="str">
        <f>TEXT(InputData[[#This Row],[DATE]],"mmm")</f>
        <v>Dec</v>
      </c>
      <c r="J823" s="1">
        <f>WEEKNUM(InputData[[#This Row],[DATE]])</f>
        <v>53</v>
      </c>
    </row>
    <row r="824" spans="1:10" x14ac:dyDescent="0.3">
      <c r="A824" s="3">
        <v>44557</v>
      </c>
      <c r="B824" s="6" t="s">
        <v>117</v>
      </c>
      <c r="C824" s="4" t="s">
        <v>29</v>
      </c>
      <c r="D824" s="5">
        <v>53.11</v>
      </c>
      <c r="E824" s="1">
        <v>14</v>
      </c>
      <c r="F824" s="13">
        <f>InputData[[#This Row],[UNIT PRICE ($)]]*InputData[[#This Row],[QUANTITY]]</f>
        <v>743.54</v>
      </c>
      <c r="G824" s="1" t="str">
        <f>VLOOKUP(InputData[[#This Row],[CUSTOMER NAME]],Country[],2,0)</f>
        <v>United States of America</v>
      </c>
      <c r="H824" s="1" t="str">
        <f>VLOOKUP(InputData[[#This Row],[CUSTOMER NAME]],Country[],3,0)</f>
        <v>Export</v>
      </c>
      <c r="I824" s="1" t="str">
        <f>TEXT(InputData[[#This Row],[DATE]],"mmm")</f>
        <v>Dec</v>
      </c>
      <c r="J824" s="1">
        <f>WEEKNUM(InputData[[#This Row],[DATE]])</f>
        <v>53</v>
      </c>
    </row>
    <row r="825" spans="1:10" x14ac:dyDescent="0.3">
      <c r="A825" s="3">
        <v>44558</v>
      </c>
      <c r="B825" s="6" t="s">
        <v>111</v>
      </c>
      <c r="C825" s="4" t="s">
        <v>29</v>
      </c>
      <c r="D825" s="5">
        <v>53.11</v>
      </c>
      <c r="E825" s="1">
        <v>6</v>
      </c>
      <c r="F825" s="13">
        <f>InputData[[#This Row],[UNIT PRICE ($)]]*InputData[[#This Row],[QUANTITY]]</f>
        <v>318.65999999999997</v>
      </c>
      <c r="G825" s="1" t="str">
        <f>VLOOKUP(InputData[[#This Row],[CUSTOMER NAME]],Country[],2,0)</f>
        <v>India</v>
      </c>
      <c r="H825" s="1" t="str">
        <f>VLOOKUP(InputData[[#This Row],[CUSTOMER NAME]],Country[],3,0)</f>
        <v>Northeast</v>
      </c>
      <c r="I825" s="1" t="str">
        <f>TEXT(InputData[[#This Row],[DATE]],"mmm")</f>
        <v>Dec</v>
      </c>
      <c r="J825" s="1">
        <f>WEEKNUM(InputData[[#This Row],[DATE]])</f>
        <v>53</v>
      </c>
    </row>
    <row r="826" spans="1:10" x14ac:dyDescent="0.3">
      <c r="A826" s="3">
        <v>44559</v>
      </c>
      <c r="B826" s="6" t="s">
        <v>108</v>
      </c>
      <c r="C826" s="4" t="s">
        <v>8</v>
      </c>
      <c r="D826" s="5">
        <v>94.62</v>
      </c>
      <c r="E826" s="1">
        <v>15</v>
      </c>
      <c r="F826" s="13">
        <f>InputData[[#This Row],[UNIT PRICE ($)]]*InputData[[#This Row],[QUANTITY]]</f>
        <v>1419.3000000000002</v>
      </c>
      <c r="G826" s="1" t="str">
        <f>VLOOKUP(InputData[[#This Row],[CUSTOMER NAME]],Country[],2,0)</f>
        <v>India</v>
      </c>
      <c r="H826" s="1" t="str">
        <f>VLOOKUP(InputData[[#This Row],[CUSTOMER NAME]],Country[],3,0)</f>
        <v>North</v>
      </c>
      <c r="I826" s="1" t="str">
        <f>TEXT(InputData[[#This Row],[DATE]],"mmm")</f>
        <v>Dec</v>
      </c>
      <c r="J826" s="1">
        <f>WEEKNUM(InputData[[#This Row],[DATE]])</f>
        <v>53</v>
      </c>
    </row>
    <row r="827" spans="1:10" x14ac:dyDescent="0.3">
      <c r="A827" s="3">
        <v>44559</v>
      </c>
      <c r="B827" s="6" t="s">
        <v>61</v>
      </c>
      <c r="C827" s="4" t="s">
        <v>6</v>
      </c>
      <c r="D827" s="5">
        <v>85.5</v>
      </c>
      <c r="E827" s="1">
        <v>26</v>
      </c>
      <c r="F827" s="13">
        <f>InputData[[#This Row],[UNIT PRICE ($)]]*InputData[[#This Row],[QUANTITY]]</f>
        <v>2223</v>
      </c>
      <c r="G827" s="1" t="str">
        <f>VLOOKUP(InputData[[#This Row],[CUSTOMER NAME]],Country[],2,0)</f>
        <v>Bangladesh</v>
      </c>
      <c r="H827" s="1" t="str">
        <f>VLOOKUP(InputData[[#This Row],[CUSTOMER NAME]],Country[],3,0)</f>
        <v>Export</v>
      </c>
      <c r="I827" s="1" t="str">
        <f>TEXT(InputData[[#This Row],[DATE]],"mmm")</f>
        <v>Dec</v>
      </c>
      <c r="J827" s="1">
        <f>WEEKNUM(InputData[[#This Row],[DATE]])</f>
        <v>53</v>
      </c>
    </row>
    <row r="828" spans="1:10" x14ac:dyDescent="0.3">
      <c r="A828" s="3">
        <v>44559</v>
      </c>
      <c r="B828" s="6" t="s">
        <v>113</v>
      </c>
      <c r="C828" s="4" t="s">
        <v>42</v>
      </c>
      <c r="D828" s="5">
        <v>162</v>
      </c>
      <c r="E828" s="1">
        <v>1</v>
      </c>
      <c r="F828" s="13">
        <f>InputData[[#This Row],[UNIT PRICE ($)]]*InputData[[#This Row],[QUANTITY]]</f>
        <v>162</v>
      </c>
      <c r="G828" s="1" t="str">
        <f>VLOOKUP(InputData[[#This Row],[CUSTOMER NAME]],Country[],2,0)</f>
        <v>Pakistan</v>
      </c>
      <c r="H828" s="1" t="str">
        <f>VLOOKUP(InputData[[#This Row],[CUSTOMER NAME]],Country[],3,0)</f>
        <v>Export</v>
      </c>
      <c r="I828" s="1" t="str">
        <f>TEXT(InputData[[#This Row],[DATE]],"mmm")</f>
        <v>Dec</v>
      </c>
      <c r="J828" s="1">
        <f>WEEKNUM(InputData[[#This Row],[DATE]])</f>
        <v>53</v>
      </c>
    </row>
    <row r="829" spans="1:10" x14ac:dyDescent="0.3">
      <c r="A829" s="3">
        <v>44560</v>
      </c>
      <c r="B829" s="6" t="s">
        <v>108</v>
      </c>
      <c r="C829" s="4" t="s">
        <v>10</v>
      </c>
      <c r="D829" s="5">
        <v>164.28</v>
      </c>
      <c r="E829" s="1">
        <v>13</v>
      </c>
      <c r="F829" s="13">
        <f>InputData[[#This Row],[UNIT PRICE ($)]]*InputData[[#This Row],[QUANTITY]]</f>
        <v>2135.64</v>
      </c>
      <c r="G829" s="1" t="str">
        <f>VLOOKUP(InputData[[#This Row],[CUSTOMER NAME]],Country[],2,0)</f>
        <v>India</v>
      </c>
      <c r="H829" s="1" t="str">
        <f>VLOOKUP(InputData[[#This Row],[CUSTOMER NAME]],Country[],3,0)</f>
        <v>North</v>
      </c>
      <c r="I829" s="1" t="str">
        <f>TEXT(InputData[[#This Row],[DATE]],"mmm")</f>
        <v>Dec</v>
      </c>
      <c r="J829" s="1">
        <f>WEEKNUM(InputData[[#This Row],[DATE]])</f>
        <v>53</v>
      </c>
    </row>
    <row r="830" spans="1:10" x14ac:dyDescent="0.3">
      <c r="A830" s="3">
        <v>44560</v>
      </c>
      <c r="B830" s="6" t="s">
        <v>110</v>
      </c>
      <c r="C830" s="4" t="s">
        <v>41</v>
      </c>
      <c r="D830" s="5">
        <v>173.88</v>
      </c>
      <c r="E830" s="1">
        <v>14</v>
      </c>
      <c r="F830" s="13">
        <f>InputData[[#This Row],[UNIT PRICE ($)]]*InputData[[#This Row],[QUANTITY]]</f>
        <v>2434.3199999999997</v>
      </c>
      <c r="G830" s="1" t="str">
        <f>VLOOKUP(InputData[[#This Row],[CUSTOMER NAME]],Country[],2,0)</f>
        <v>India</v>
      </c>
      <c r="H830" s="1" t="str">
        <f>VLOOKUP(InputData[[#This Row],[CUSTOMER NAME]],Country[],3,0)</f>
        <v>Western</v>
      </c>
      <c r="I830" s="1" t="str">
        <f>TEXT(InputData[[#This Row],[DATE]],"mmm")</f>
        <v>Dec</v>
      </c>
      <c r="J830" s="1">
        <f>WEEKNUM(InputData[[#This Row],[DATE]])</f>
        <v>53</v>
      </c>
    </row>
    <row r="831" spans="1:10" x14ac:dyDescent="0.3">
      <c r="A831" s="3">
        <v>44560</v>
      </c>
      <c r="B831" s="6" t="s">
        <v>80</v>
      </c>
      <c r="C831" s="4" t="s">
        <v>30</v>
      </c>
      <c r="D831" s="5">
        <v>201.28</v>
      </c>
      <c r="E831" s="1">
        <v>31</v>
      </c>
      <c r="F831" s="13">
        <f>InputData[[#This Row],[UNIT PRICE ($)]]*InputData[[#This Row],[QUANTITY]]</f>
        <v>6239.68</v>
      </c>
      <c r="G831" s="1" t="str">
        <f>VLOOKUP(InputData[[#This Row],[CUSTOMER NAME]],Country[],2,0)</f>
        <v>South Africa</v>
      </c>
      <c r="H831" s="1" t="str">
        <f>VLOOKUP(InputData[[#This Row],[CUSTOMER NAME]],Country[],3,0)</f>
        <v>Export</v>
      </c>
      <c r="I831" s="1" t="str">
        <f>TEXT(InputData[[#This Row],[DATE]],"mmm")</f>
        <v>Dec</v>
      </c>
      <c r="J831" s="1">
        <f>WEEKNUM(InputData[[#This Row],[DATE]])</f>
        <v>53</v>
      </c>
    </row>
    <row r="832" spans="1:10" x14ac:dyDescent="0.3">
      <c r="A832" s="3">
        <v>44561</v>
      </c>
      <c r="B832" s="6" t="s">
        <v>109</v>
      </c>
      <c r="C832" s="4" t="s">
        <v>11</v>
      </c>
      <c r="D832" s="5">
        <v>48.4</v>
      </c>
      <c r="E832" s="1">
        <v>6</v>
      </c>
      <c r="F832" s="13">
        <f>InputData[[#This Row],[UNIT PRICE ($)]]*InputData[[#This Row],[QUANTITY]]</f>
        <v>290.39999999999998</v>
      </c>
      <c r="G832" s="1" t="str">
        <f>VLOOKUP(InputData[[#This Row],[CUSTOMER NAME]],Country[],2,0)</f>
        <v>Pakistan</v>
      </c>
      <c r="H832" s="1" t="str">
        <f>VLOOKUP(InputData[[#This Row],[CUSTOMER NAME]],Country[],3,0)</f>
        <v>Export</v>
      </c>
      <c r="I832" s="1" t="str">
        <f>TEXT(InputData[[#This Row],[DATE]],"mmm")</f>
        <v>Dec</v>
      </c>
      <c r="J832" s="1">
        <f>WEEKNUM(InputData[[#This Row],[DATE]])</f>
        <v>53</v>
      </c>
    </row>
    <row r="833" spans="1:10" x14ac:dyDescent="0.3">
      <c r="A833" s="3">
        <v>44561</v>
      </c>
      <c r="B833" s="6" t="s">
        <v>77</v>
      </c>
      <c r="C833" s="4" t="s">
        <v>33</v>
      </c>
      <c r="D833" s="5">
        <v>119.7</v>
      </c>
      <c r="E833" s="1">
        <v>12</v>
      </c>
      <c r="F833" s="13">
        <f>InputData[[#This Row],[UNIT PRICE ($)]]*InputData[[#This Row],[QUANTITY]]</f>
        <v>1436.4</v>
      </c>
      <c r="G833" s="1" t="str">
        <f>VLOOKUP(InputData[[#This Row],[CUSTOMER NAME]],Country[],2,0)</f>
        <v>India</v>
      </c>
      <c r="H833" s="1" t="str">
        <f>VLOOKUP(InputData[[#This Row],[CUSTOMER NAME]],Country[],3,0)</f>
        <v>Western</v>
      </c>
      <c r="I833" s="1" t="str">
        <f>TEXT(InputData[[#This Row],[DATE]],"mmm")</f>
        <v>Dec</v>
      </c>
      <c r="J833" s="1">
        <f>WEEKNUM(InputData[[#This Row],[DATE]])</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50F64-0306-480E-980B-2C82EC56211B}">
  <dimension ref="A1"/>
  <sheetViews>
    <sheetView showGridLines="0" tabSelected="1" zoomScale="75" zoomScaleNormal="75" workbookViewId="0">
      <selection activeCell="Y20" sqref="Y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0997F-74DF-4D8F-9528-26511DFA4DA6}">
  <dimension ref="A1:AD35"/>
  <sheetViews>
    <sheetView topLeftCell="S1" workbookViewId="0">
      <selection activeCell="Y28" sqref="Y28"/>
    </sheetView>
  </sheetViews>
  <sheetFormatPr defaultRowHeight="14.4" x14ac:dyDescent="0.3"/>
  <cols>
    <col min="1" max="1" width="18.6640625" bestFit="1" customWidth="1"/>
    <col min="2" max="2" width="7.5546875" bestFit="1" customWidth="1"/>
    <col min="5" max="5" width="18.6640625" bestFit="1" customWidth="1"/>
    <col min="6" max="6" width="7.44140625" bestFit="1" customWidth="1"/>
    <col min="10" max="10" width="18.6640625" bestFit="1" customWidth="1"/>
    <col min="11" max="11" width="6.44140625" bestFit="1" customWidth="1"/>
    <col min="15" max="15" width="18.77734375" bestFit="1" customWidth="1"/>
    <col min="16" max="16" width="7.44140625" bestFit="1" customWidth="1"/>
    <col min="19" max="19" width="18.6640625" bestFit="1" customWidth="1"/>
    <col min="20" max="20" width="7.44140625" bestFit="1" customWidth="1"/>
    <col min="21" max="21" width="10" bestFit="1" customWidth="1"/>
    <col min="22" max="22" width="21.5546875" bestFit="1" customWidth="1"/>
    <col min="23" max="23" width="10" bestFit="1" customWidth="1"/>
    <col min="25" max="25" width="18.6640625" bestFit="1" customWidth="1"/>
    <col min="26" max="26" width="7.44140625" bestFit="1" customWidth="1"/>
    <col min="29" max="29" width="18.6640625" bestFit="1" customWidth="1"/>
    <col min="30" max="30" width="6.44140625" bestFit="1" customWidth="1"/>
  </cols>
  <sheetData>
    <row r="1" spans="1:30" x14ac:dyDescent="0.3">
      <c r="A1" s="10" t="s">
        <v>135</v>
      </c>
      <c r="B1" t="s">
        <v>136</v>
      </c>
      <c r="E1" s="10" t="s">
        <v>135</v>
      </c>
      <c r="J1" s="10" t="s">
        <v>135</v>
      </c>
      <c r="O1" s="10" t="s">
        <v>135</v>
      </c>
      <c r="S1" s="10" t="s">
        <v>135</v>
      </c>
      <c r="Y1" s="10" t="s">
        <v>135</v>
      </c>
      <c r="AC1" s="10" t="s">
        <v>135</v>
      </c>
    </row>
    <row r="2" spans="1:30" x14ac:dyDescent="0.3">
      <c r="A2" t="s">
        <v>136</v>
      </c>
      <c r="B2" s="14">
        <v>53277.569999999978</v>
      </c>
      <c r="E2" s="10" t="s">
        <v>133</v>
      </c>
      <c r="F2" t="s">
        <v>136</v>
      </c>
      <c r="J2" s="10" t="s">
        <v>134</v>
      </c>
      <c r="K2" t="s">
        <v>136</v>
      </c>
      <c r="O2" s="10" t="s">
        <v>128</v>
      </c>
      <c r="P2" t="s">
        <v>136</v>
      </c>
      <c r="S2" s="10" t="s">
        <v>131</v>
      </c>
      <c r="T2" t="s">
        <v>136</v>
      </c>
      <c r="Y2" s="10" t="s">
        <v>132</v>
      </c>
      <c r="Z2" t="s">
        <v>136</v>
      </c>
      <c r="AC2" s="10" t="s">
        <v>0</v>
      </c>
      <c r="AD2" t="s">
        <v>136</v>
      </c>
    </row>
    <row r="3" spans="1:30" x14ac:dyDescent="0.3">
      <c r="E3" t="s">
        <v>47</v>
      </c>
      <c r="F3" s="14">
        <v>1493.31</v>
      </c>
      <c r="J3">
        <v>1</v>
      </c>
      <c r="K3" s="14">
        <v>141.57</v>
      </c>
      <c r="O3" t="s">
        <v>88</v>
      </c>
      <c r="P3" s="14">
        <v>24862.519999999993</v>
      </c>
      <c r="S3" t="s">
        <v>95</v>
      </c>
      <c r="T3" s="14">
        <v>53277.569999999978</v>
      </c>
      <c r="V3" s="11" t="s">
        <v>90</v>
      </c>
      <c r="W3" s="15">
        <v>31336.229999999992</v>
      </c>
      <c r="Y3" t="s">
        <v>125</v>
      </c>
      <c r="Z3" s="14">
        <v>53277.569999999978</v>
      </c>
      <c r="AC3" t="s">
        <v>1</v>
      </c>
      <c r="AD3" s="14">
        <v>2597</v>
      </c>
    </row>
    <row r="4" spans="1:30" x14ac:dyDescent="0.3">
      <c r="E4" t="s">
        <v>48</v>
      </c>
      <c r="F4" s="14">
        <v>2395.5299999999997</v>
      </c>
      <c r="J4">
        <v>4</v>
      </c>
      <c r="K4" s="14">
        <v>1351.74</v>
      </c>
      <c r="O4" t="s">
        <v>69</v>
      </c>
      <c r="P4" s="14">
        <v>14222.830000000002</v>
      </c>
      <c r="V4" s="11" t="s">
        <v>91</v>
      </c>
      <c r="W4" s="15">
        <v>39438.44000000001</v>
      </c>
      <c r="AC4" t="s">
        <v>2</v>
      </c>
      <c r="AD4" s="14">
        <v>4284</v>
      </c>
    </row>
    <row r="5" spans="1:30" x14ac:dyDescent="0.3">
      <c r="E5" t="s">
        <v>49</v>
      </c>
      <c r="F5" s="14">
        <v>5490.7199999999993</v>
      </c>
      <c r="J5">
        <v>6</v>
      </c>
      <c r="K5" s="14">
        <v>1421.77</v>
      </c>
      <c r="O5" t="s">
        <v>86</v>
      </c>
      <c r="P5" s="14">
        <v>14192.220000000001</v>
      </c>
      <c r="V5" s="11" t="s">
        <v>92</v>
      </c>
      <c r="W5" s="15">
        <v>39653.929999999993</v>
      </c>
      <c r="AC5" t="s">
        <v>8</v>
      </c>
      <c r="AD5" s="14">
        <v>2460.1200000000003</v>
      </c>
    </row>
    <row r="6" spans="1:30" x14ac:dyDescent="0.3">
      <c r="E6" t="s">
        <v>50</v>
      </c>
      <c r="F6" s="14">
        <v>10195.240000000002</v>
      </c>
      <c r="J6">
        <v>9</v>
      </c>
      <c r="K6" s="14">
        <v>973.76</v>
      </c>
      <c r="V6" s="11" t="s">
        <v>93</v>
      </c>
      <c r="W6" s="15">
        <v>14337.400000000003</v>
      </c>
      <c r="AC6" t="s">
        <v>12</v>
      </c>
      <c r="AD6" s="14">
        <v>4991.01</v>
      </c>
    </row>
    <row r="7" spans="1:30" x14ac:dyDescent="0.3">
      <c r="E7" t="s">
        <v>51</v>
      </c>
      <c r="F7" s="14">
        <v>5978.03</v>
      </c>
      <c r="J7">
        <v>11</v>
      </c>
      <c r="K7" s="14">
        <v>3390.12</v>
      </c>
      <c r="V7" s="11" t="s">
        <v>94</v>
      </c>
      <c r="W7" s="15">
        <v>16810.719999999998</v>
      </c>
      <c r="AC7" t="s">
        <v>13</v>
      </c>
      <c r="AD7" s="14">
        <v>1587.04</v>
      </c>
    </row>
    <row r="8" spans="1:30" x14ac:dyDescent="0.3">
      <c r="E8" t="s">
        <v>52</v>
      </c>
      <c r="F8" s="14">
        <v>3733.56</v>
      </c>
      <c r="J8">
        <v>12</v>
      </c>
      <c r="K8" s="14">
        <v>1043.28</v>
      </c>
      <c r="O8" s="11" t="s">
        <v>110</v>
      </c>
      <c r="P8" s="15">
        <v>60929.15</v>
      </c>
      <c r="V8" s="11" t="s">
        <v>95</v>
      </c>
      <c r="W8" s="15">
        <v>452995.44000000024</v>
      </c>
      <c r="AC8" t="s">
        <v>21</v>
      </c>
      <c r="AD8" s="14">
        <v>6339.0599999999995</v>
      </c>
    </row>
    <row r="9" spans="1:30" x14ac:dyDescent="0.3">
      <c r="E9" t="s">
        <v>53</v>
      </c>
      <c r="F9" s="14">
        <v>6620.93</v>
      </c>
      <c r="J9">
        <v>13</v>
      </c>
      <c r="K9" s="14">
        <v>1057.32</v>
      </c>
      <c r="O9" s="11" t="s">
        <v>81</v>
      </c>
      <c r="P9" s="15">
        <v>45112.94999999999</v>
      </c>
      <c r="V9" s="11" t="s">
        <v>96</v>
      </c>
      <c r="W9" s="15">
        <v>8394.32</v>
      </c>
      <c r="AC9" t="s">
        <v>30</v>
      </c>
      <c r="AD9" s="14">
        <v>4629.4400000000005</v>
      </c>
    </row>
    <row r="10" spans="1:30" x14ac:dyDescent="0.3">
      <c r="E10" t="s">
        <v>54</v>
      </c>
      <c r="F10" s="14">
        <v>2375.6</v>
      </c>
      <c r="J10">
        <v>14</v>
      </c>
      <c r="K10" s="14">
        <v>285.60000000000002</v>
      </c>
      <c r="O10" s="11" t="s">
        <v>82</v>
      </c>
      <c r="P10" s="15">
        <v>43062.83</v>
      </c>
      <c r="V10" s="11" t="s">
        <v>97</v>
      </c>
      <c r="W10" s="15">
        <v>65776.760000000009</v>
      </c>
      <c r="AC10" t="s">
        <v>32</v>
      </c>
      <c r="AD10" s="14">
        <v>5169.12</v>
      </c>
    </row>
    <row r="11" spans="1:30" x14ac:dyDescent="0.3">
      <c r="E11" t="s">
        <v>55</v>
      </c>
      <c r="F11" s="14">
        <v>5107.71</v>
      </c>
      <c r="J11">
        <v>16</v>
      </c>
      <c r="K11" s="14">
        <v>470.34000000000003</v>
      </c>
      <c r="V11" s="11" t="s">
        <v>98</v>
      </c>
      <c r="W11" s="15">
        <v>39993.270000000004</v>
      </c>
      <c r="AC11" t="s">
        <v>40</v>
      </c>
      <c r="AD11" s="14">
        <v>5184</v>
      </c>
    </row>
    <row r="12" spans="1:30" x14ac:dyDescent="0.3">
      <c r="E12" t="s">
        <v>56</v>
      </c>
      <c r="F12" s="14">
        <v>6259.52</v>
      </c>
      <c r="J12">
        <v>17</v>
      </c>
      <c r="K12" s="14">
        <v>8030.3399999999992</v>
      </c>
      <c r="V12" s="11" t="s">
        <v>99</v>
      </c>
      <c r="W12" s="15">
        <v>77523.280000000028</v>
      </c>
      <c r="AC12" t="s">
        <v>42</v>
      </c>
      <c r="AD12" s="14">
        <v>2268</v>
      </c>
    </row>
    <row r="13" spans="1:30" x14ac:dyDescent="0.3">
      <c r="E13" t="s">
        <v>57</v>
      </c>
      <c r="F13" s="14">
        <v>3627.42</v>
      </c>
      <c r="J13">
        <v>18</v>
      </c>
      <c r="K13" s="14">
        <v>1408.96</v>
      </c>
      <c r="V13" s="11" t="s">
        <v>100</v>
      </c>
      <c r="W13" s="15">
        <v>63344.339999999989</v>
      </c>
    </row>
    <row r="14" spans="1:30" x14ac:dyDescent="0.3">
      <c r="J14">
        <v>19</v>
      </c>
      <c r="K14" s="14">
        <v>2349.54</v>
      </c>
      <c r="V14" s="11" t="s">
        <v>101</v>
      </c>
      <c r="W14" s="15">
        <v>38317.789999999994</v>
      </c>
    </row>
    <row r="15" spans="1:30" x14ac:dyDescent="0.3">
      <c r="J15">
        <v>20</v>
      </c>
      <c r="K15" s="14">
        <v>738.59</v>
      </c>
      <c r="V15" s="11" t="s">
        <v>102</v>
      </c>
      <c r="W15" s="15">
        <v>32808.019999999997</v>
      </c>
    </row>
    <row r="16" spans="1:30" x14ac:dyDescent="0.3">
      <c r="J16">
        <v>21</v>
      </c>
      <c r="K16" s="14">
        <v>1678.08</v>
      </c>
      <c r="V16" s="11" t="s">
        <v>103</v>
      </c>
      <c r="W16" s="15">
        <v>50749.039999999994</v>
      </c>
    </row>
    <row r="17" spans="10:23" x14ac:dyDescent="0.3">
      <c r="J17">
        <v>22</v>
      </c>
      <c r="K17" s="14">
        <v>473.1</v>
      </c>
      <c r="V17" s="11" t="s">
        <v>104</v>
      </c>
      <c r="W17" s="15">
        <v>13092.080000000002</v>
      </c>
    </row>
    <row r="18" spans="10:23" x14ac:dyDescent="0.3">
      <c r="J18">
        <v>23</v>
      </c>
      <c r="K18" s="14">
        <v>738.72</v>
      </c>
    </row>
    <row r="19" spans="10:23" x14ac:dyDescent="0.3">
      <c r="J19">
        <v>24</v>
      </c>
      <c r="K19" s="14">
        <v>3686.4</v>
      </c>
    </row>
    <row r="20" spans="10:23" x14ac:dyDescent="0.3">
      <c r="J20">
        <v>25</v>
      </c>
      <c r="K20" s="14">
        <v>47.16</v>
      </c>
    </row>
    <row r="21" spans="10:23" x14ac:dyDescent="0.3">
      <c r="J21">
        <v>29</v>
      </c>
      <c r="K21" s="14">
        <v>1903.53</v>
      </c>
    </row>
    <row r="22" spans="10:23" x14ac:dyDescent="0.3">
      <c r="J22">
        <v>30</v>
      </c>
      <c r="K22" s="14">
        <v>3587.36</v>
      </c>
    </row>
    <row r="23" spans="10:23" x14ac:dyDescent="0.3">
      <c r="J23">
        <v>31</v>
      </c>
      <c r="K23" s="14">
        <v>1130.04</v>
      </c>
    </row>
    <row r="24" spans="10:23" x14ac:dyDescent="0.3">
      <c r="J24">
        <v>32</v>
      </c>
      <c r="K24" s="14">
        <v>1142.6799999999998</v>
      </c>
    </row>
    <row r="25" spans="10:23" x14ac:dyDescent="0.3">
      <c r="J25">
        <v>33</v>
      </c>
      <c r="K25" s="14">
        <v>820.8</v>
      </c>
    </row>
    <row r="26" spans="10:23" x14ac:dyDescent="0.3">
      <c r="J26">
        <v>36</v>
      </c>
      <c r="K26" s="14">
        <v>878.04</v>
      </c>
    </row>
    <row r="27" spans="10:23" x14ac:dyDescent="0.3">
      <c r="J27">
        <v>37</v>
      </c>
      <c r="K27" s="14">
        <v>1881.6799999999998</v>
      </c>
    </row>
    <row r="28" spans="10:23" x14ac:dyDescent="0.3">
      <c r="J28">
        <v>38</v>
      </c>
      <c r="K28" s="14">
        <v>1131.33</v>
      </c>
    </row>
    <row r="29" spans="10:23" x14ac:dyDescent="0.3">
      <c r="J29">
        <v>39</v>
      </c>
      <c r="K29" s="14">
        <v>1628.7800000000002</v>
      </c>
    </row>
    <row r="30" spans="10:23" x14ac:dyDescent="0.3">
      <c r="J30">
        <v>40</v>
      </c>
      <c r="K30" s="14">
        <v>2817.92</v>
      </c>
    </row>
    <row r="31" spans="10:23" x14ac:dyDescent="0.3">
      <c r="J31">
        <v>42</v>
      </c>
      <c r="K31" s="14">
        <v>157.19999999999999</v>
      </c>
    </row>
    <row r="32" spans="10:23" x14ac:dyDescent="0.3">
      <c r="J32">
        <v>44</v>
      </c>
      <c r="K32" s="14">
        <v>3284.4</v>
      </c>
    </row>
    <row r="33" spans="10:11" x14ac:dyDescent="0.3">
      <c r="J33">
        <v>45</v>
      </c>
      <c r="K33" s="14">
        <v>946.2</v>
      </c>
    </row>
    <row r="34" spans="10:11" x14ac:dyDescent="0.3">
      <c r="J34">
        <v>46</v>
      </c>
      <c r="K34" s="14">
        <v>1497.6000000000001</v>
      </c>
    </row>
    <row r="35" spans="10:11" x14ac:dyDescent="0.3">
      <c r="J35">
        <v>47</v>
      </c>
      <c r="K35" s="14">
        <v>1183.6200000000001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workbookViewId="0">
      <selection activeCell="E19" sqref="E19"/>
    </sheetView>
  </sheetViews>
  <sheetFormatPr defaultRowHeight="14.4" x14ac:dyDescent="0.3"/>
  <cols>
    <col min="1" max="1" width="11.21875" bestFit="1" customWidth="1"/>
    <col min="2" max="2" width="16.6640625" customWidth="1"/>
    <col min="3" max="3" width="13.5546875" bestFit="1" customWidth="1"/>
    <col min="4" max="4" width="18" customWidth="1"/>
    <col min="5" max="5" width="16.88671875" customWidth="1"/>
    <col min="6" max="6" width="16.6640625" customWidth="1"/>
  </cols>
  <sheetData>
    <row r="1" spans="1:6" ht="15" thickBot="1" x14ac:dyDescent="0.35">
      <c r="A1" s="2" t="s">
        <v>119</v>
      </c>
      <c r="B1" s="2" t="s">
        <v>118</v>
      </c>
      <c r="C1" s="2" t="s">
        <v>107</v>
      </c>
      <c r="D1" s="16" t="s">
        <v>129</v>
      </c>
      <c r="E1" s="16" t="s">
        <v>137</v>
      </c>
      <c r="F1" s="16" t="s">
        <v>138</v>
      </c>
    </row>
    <row r="2" spans="1:6" x14ac:dyDescent="0.3">
      <c r="A2" s="8">
        <v>1</v>
      </c>
      <c r="B2" s="8" t="s">
        <v>47</v>
      </c>
      <c r="C2" s="9">
        <v>90000</v>
      </c>
      <c r="D2">
        <f>VLOOKUP(TargetData[[#This Row],[Month Name]],Analysis!$E$3:$F$14,2,0)</f>
        <v>1493.31</v>
      </c>
      <c r="E2">
        <f>IF(TargetData[[#This Row],[Total Sales]]&lt;TargetData[[#This Row],[Target ($)]],TargetData[[#This Row],[Total Sales]],"N/A")</f>
        <v>1493.31</v>
      </c>
      <c r="F2" t="str">
        <f>IF(TargetData[[#This Row],[Total Sales]]&gt;TargetData[[#This Row],[Target ($)]],TargetData[[#This Row],[Total Sales]],"N/A")</f>
        <v>N/A</v>
      </c>
    </row>
    <row r="3" spans="1:6" x14ac:dyDescent="0.3">
      <c r="A3" s="8">
        <v>2</v>
      </c>
      <c r="B3" s="8" t="s">
        <v>48</v>
      </c>
      <c r="C3" s="9">
        <v>100000</v>
      </c>
      <c r="D3">
        <f>VLOOKUP(TargetData[[#This Row],[Month Name]],Analysis!$E$3:$F$14,2,0)</f>
        <v>2395.5299999999997</v>
      </c>
      <c r="E3">
        <f>IF(TargetData[[#This Row],[Total Sales]]&lt;TargetData[[#This Row],[Target ($)]],TargetData[[#This Row],[Total Sales]],"N/A")</f>
        <v>2395.5299999999997</v>
      </c>
      <c r="F3" t="str">
        <f>IF(TargetData[[#This Row],[Total Sales]]&gt;TargetData[[#This Row],[Target ($)]],TargetData[[#This Row],[Total Sales]],"N/A")</f>
        <v>N/A</v>
      </c>
    </row>
    <row r="4" spans="1:6" x14ac:dyDescent="0.3">
      <c r="A4" s="8">
        <v>3</v>
      </c>
      <c r="B4" s="8" t="s">
        <v>49</v>
      </c>
      <c r="C4" s="9">
        <v>100000</v>
      </c>
      <c r="D4">
        <f>VLOOKUP(TargetData[[#This Row],[Month Name]],Analysis!$E$3:$F$14,2,0)</f>
        <v>5490.7199999999993</v>
      </c>
      <c r="E4">
        <f>IF(TargetData[[#This Row],[Total Sales]]&lt;TargetData[[#This Row],[Target ($)]],TargetData[[#This Row],[Total Sales]],"N/A")</f>
        <v>5490.7199999999993</v>
      </c>
      <c r="F4" t="str">
        <f>IF(TargetData[[#This Row],[Total Sales]]&gt;TargetData[[#This Row],[Target ($)]],TargetData[[#This Row],[Total Sales]],"N/A")</f>
        <v>N/A</v>
      </c>
    </row>
    <row r="5" spans="1:6" x14ac:dyDescent="0.3">
      <c r="A5" s="8">
        <v>4</v>
      </c>
      <c r="B5" s="8" t="s">
        <v>50</v>
      </c>
      <c r="C5" s="9">
        <v>100000</v>
      </c>
      <c r="D5">
        <f>VLOOKUP(TargetData[[#This Row],[Month Name]],Analysis!$E$3:$F$14,2,0)</f>
        <v>10195.240000000002</v>
      </c>
      <c r="E5">
        <f>IF(TargetData[[#This Row],[Total Sales]]&lt;TargetData[[#This Row],[Target ($)]],TargetData[[#This Row],[Total Sales]],"N/A")</f>
        <v>10195.240000000002</v>
      </c>
      <c r="F5" t="str">
        <f>IF(TargetData[[#This Row],[Total Sales]]&gt;TargetData[[#This Row],[Target ($)]],TargetData[[#This Row],[Total Sales]],"N/A")</f>
        <v>N/A</v>
      </c>
    </row>
    <row r="6" spans="1:6" x14ac:dyDescent="0.3">
      <c r="A6" s="8">
        <v>5</v>
      </c>
      <c r="B6" s="8" t="s">
        <v>51</v>
      </c>
      <c r="C6" s="9">
        <v>90000</v>
      </c>
      <c r="D6">
        <f>VLOOKUP(TargetData[[#This Row],[Month Name]],Analysis!$E$3:$F$14,2,0)</f>
        <v>5978.03</v>
      </c>
      <c r="E6">
        <f>IF(TargetData[[#This Row],[Total Sales]]&lt;TargetData[[#This Row],[Target ($)]],TargetData[[#This Row],[Total Sales]],"N/A")</f>
        <v>5978.03</v>
      </c>
      <c r="F6" t="str">
        <f>IF(TargetData[[#This Row],[Total Sales]]&gt;TargetData[[#This Row],[Target ($)]],TargetData[[#This Row],[Total Sales]],"N/A")</f>
        <v>N/A</v>
      </c>
    </row>
    <row r="7" spans="1:6" x14ac:dyDescent="0.3">
      <c r="A7" s="8">
        <v>6</v>
      </c>
      <c r="B7" s="8" t="s">
        <v>52</v>
      </c>
      <c r="C7" s="9">
        <v>90000</v>
      </c>
      <c r="D7">
        <f>VLOOKUP(TargetData[[#This Row],[Month Name]],Analysis!$E$3:$F$14,2,0)</f>
        <v>3733.56</v>
      </c>
      <c r="E7">
        <f>IF(TargetData[[#This Row],[Total Sales]]&lt;TargetData[[#This Row],[Target ($)]],TargetData[[#This Row],[Total Sales]],"N/A")</f>
        <v>3733.56</v>
      </c>
      <c r="F7" t="str">
        <f>IF(TargetData[[#This Row],[Total Sales]]&gt;TargetData[[#This Row],[Target ($)]],TargetData[[#This Row],[Total Sales]],"N/A")</f>
        <v>N/A</v>
      </c>
    </row>
    <row r="8" spans="1:6" x14ac:dyDescent="0.3">
      <c r="A8" s="8">
        <v>7</v>
      </c>
      <c r="B8" s="8" t="s">
        <v>53</v>
      </c>
      <c r="C8" s="9">
        <v>90000</v>
      </c>
      <c r="D8">
        <f>VLOOKUP(TargetData[[#This Row],[Month Name]],Analysis!$E$3:$F$14,2,0)</f>
        <v>6620.93</v>
      </c>
      <c r="E8">
        <f>IF(TargetData[[#This Row],[Total Sales]]&lt;TargetData[[#This Row],[Target ($)]],TargetData[[#This Row],[Total Sales]],"N/A")</f>
        <v>6620.93</v>
      </c>
      <c r="F8" t="str">
        <f>IF(TargetData[[#This Row],[Total Sales]]&gt;TargetData[[#This Row],[Target ($)]],TargetData[[#This Row],[Total Sales]],"N/A")</f>
        <v>N/A</v>
      </c>
    </row>
    <row r="9" spans="1:6" x14ac:dyDescent="0.3">
      <c r="A9" s="8">
        <v>8</v>
      </c>
      <c r="B9" s="8" t="s">
        <v>54</v>
      </c>
      <c r="C9" s="9">
        <v>90000</v>
      </c>
      <c r="D9">
        <f>VLOOKUP(TargetData[[#This Row],[Month Name]],Analysis!$E$3:$F$14,2,0)</f>
        <v>2375.6</v>
      </c>
      <c r="E9">
        <f>IF(TargetData[[#This Row],[Total Sales]]&lt;TargetData[[#This Row],[Target ($)]],TargetData[[#This Row],[Total Sales]],"N/A")</f>
        <v>2375.6</v>
      </c>
      <c r="F9" t="str">
        <f>IF(TargetData[[#This Row],[Total Sales]]&gt;TargetData[[#This Row],[Target ($)]],TargetData[[#This Row],[Total Sales]],"N/A")</f>
        <v>N/A</v>
      </c>
    </row>
    <row r="10" spans="1:6" x14ac:dyDescent="0.3">
      <c r="A10" s="8">
        <v>9</v>
      </c>
      <c r="B10" s="8" t="s">
        <v>55</v>
      </c>
      <c r="C10" s="9">
        <v>90000</v>
      </c>
      <c r="D10">
        <f>VLOOKUP(TargetData[[#This Row],[Month Name]],Analysis!$E$3:$F$14,2,0)</f>
        <v>5107.71</v>
      </c>
      <c r="E10">
        <f>IF(TargetData[[#This Row],[Total Sales]]&lt;TargetData[[#This Row],[Target ($)]],TargetData[[#This Row],[Total Sales]],"N/A")</f>
        <v>5107.71</v>
      </c>
      <c r="F10" t="str">
        <f>IF(TargetData[[#This Row],[Total Sales]]&gt;TargetData[[#This Row],[Target ($)]],TargetData[[#This Row],[Total Sales]],"N/A")</f>
        <v>N/A</v>
      </c>
    </row>
    <row r="11" spans="1:6" x14ac:dyDescent="0.3">
      <c r="A11" s="8">
        <v>10</v>
      </c>
      <c r="B11" s="8" t="s">
        <v>56</v>
      </c>
      <c r="C11" s="9">
        <v>80000</v>
      </c>
      <c r="D11">
        <f>VLOOKUP(TargetData[[#This Row],[Month Name]],Analysis!$E$3:$F$14,2,0)</f>
        <v>6259.52</v>
      </c>
      <c r="E11">
        <f>IF(TargetData[[#This Row],[Total Sales]]&lt;TargetData[[#This Row],[Target ($)]],TargetData[[#This Row],[Total Sales]],"N/A")</f>
        <v>6259.52</v>
      </c>
      <c r="F11" t="str">
        <f>IF(TargetData[[#This Row],[Total Sales]]&gt;TargetData[[#This Row],[Target ($)]],TargetData[[#This Row],[Total Sales]],"N/A")</f>
        <v>N/A</v>
      </c>
    </row>
    <row r="12" spans="1:6" x14ac:dyDescent="0.3">
      <c r="A12" s="8">
        <v>11</v>
      </c>
      <c r="B12" s="8" t="s">
        <v>57</v>
      </c>
      <c r="C12" s="9">
        <v>80000</v>
      </c>
      <c r="D12">
        <f>VLOOKUP(TargetData[[#This Row],[Month Name]],Analysis!$E$3:$F$14,2,0)</f>
        <v>3627.42</v>
      </c>
      <c r="E12">
        <f>IF(TargetData[[#This Row],[Total Sales]]&lt;TargetData[[#This Row],[Target ($)]],TargetData[[#This Row],[Total Sales]],"N/A")</f>
        <v>3627.42</v>
      </c>
      <c r="F12" t="str">
        <f>IF(TargetData[[#This Row],[Total Sales]]&gt;TargetData[[#This Row],[Target ($)]],TargetData[[#This Row],[Total Sales]],"N/A")</f>
        <v>N/A</v>
      </c>
    </row>
    <row r="13" spans="1:6" x14ac:dyDescent="0.3">
      <c r="A13" s="8">
        <v>12</v>
      </c>
      <c r="B13" s="8" t="s">
        <v>58</v>
      </c>
      <c r="C13" s="9">
        <v>80000</v>
      </c>
      <c r="D13" t="e">
        <f>VLOOKUP(TargetData[[#This Row],[Month Name]],Analysis!$E$3:$F$14,2,0)</f>
        <v>#N/A</v>
      </c>
      <c r="E13" t="e">
        <f>IF(TargetData[[#This Row],[Total Sales]]&lt;TargetData[[#This Row],[Target ($)]],TargetData[[#This Row],[Total Sales]],"N/A")</f>
        <v>#N/A</v>
      </c>
      <c r="F13" t="e">
        <f>IF(TargetData[[#This Row],[Total Sales]]&gt;TargetData[[#This Row],[Target ($)]],TargetData[[#This Row],[Total Sales]],"N/A")</f>
        <v>#N/A</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zoomScaleNormal="100" workbookViewId="0">
      <selection activeCell="D5" sqref="D5"/>
    </sheetView>
  </sheetViews>
  <sheetFormatPr defaultRowHeight="14.4" x14ac:dyDescent="0.3"/>
  <cols>
    <col min="1" max="1" width="20.6640625" style="7" customWidth="1"/>
    <col min="2" max="2" width="22.77734375" style="7" customWidth="1"/>
    <col min="3" max="3" width="15" style="7" customWidth="1"/>
    <col min="4" max="16384" width="8.88671875" style="7"/>
  </cols>
  <sheetData>
    <row r="1" spans="1:3" ht="15" thickBot="1" x14ac:dyDescent="0.35">
      <c r="A1" s="2" t="s">
        <v>106</v>
      </c>
      <c r="B1" s="2" t="s">
        <v>105</v>
      </c>
      <c r="C1" s="2" t="s">
        <v>120</v>
      </c>
    </row>
    <row r="2" spans="1:3" x14ac:dyDescent="0.3">
      <c r="A2" s="6" t="s">
        <v>60</v>
      </c>
      <c r="B2" s="1" t="s">
        <v>98</v>
      </c>
      <c r="C2" s="1" t="s">
        <v>127</v>
      </c>
    </row>
    <row r="3" spans="1:3" x14ac:dyDescent="0.3">
      <c r="A3" s="6" t="s">
        <v>61</v>
      </c>
      <c r="B3" s="1" t="s">
        <v>90</v>
      </c>
      <c r="C3" s="1" t="s">
        <v>127</v>
      </c>
    </row>
    <row r="4" spans="1:3" x14ac:dyDescent="0.3">
      <c r="A4" s="6" t="s">
        <v>62</v>
      </c>
      <c r="B4" s="1" t="s">
        <v>95</v>
      </c>
      <c r="C4" s="1" t="s">
        <v>124</v>
      </c>
    </row>
    <row r="5" spans="1:3" x14ac:dyDescent="0.3">
      <c r="A5" s="6" t="s">
        <v>63</v>
      </c>
      <c r="B5" s="1" t="s">
        <v>101</v>
      </c>
      <c r="C5" s="1" t="s">
        <v>127</v>
      </c>
    </row>
    <row r="6" spans="1:3" x14ac:dyDescent="0.3">
      <c r="A6" s="6" t="s">
        <v>64</v>
      </c>
      <c r="B6" s="1" t="s">
        <v>95</v>
      </c>
      <c r="C6" s="1" t="s">
        <v>124</v>
      </c>
    </row>
    <row r="7" spans="1:3" x14ac:dyDescent="0.3">
      <c r="A7" s="6" t="s">
        <v>65</v>
      </c>
      <c r="B7" s="1" t="s">
        <v>99</v>
      </c>
      <c r="C7" s="1" t="s">
        <v>127</v>
      </c>
    </row>
    <row r="8" spans="1:3" x14ac:dyDescent="0.3">
      <c r="A8" s="6" t="s">
        <v>66</v>
      </c>
      <c r="B8" s="1" t="s">
        <v>96</v>
      </c>
      <c r="C8" s="1" t="s">
        <v>127</v>
      </c>
    </row>
    <row r="9" spans="1:3" x14ac:dyDescent="0.3">
      <c r="A9" s="6" t="s">
        <v>67</v>
      </c>
      <c r="B9" s="1" t="s">
        <v>103</v>
      </c>
      <c r="C9" s="1" t="s">
        <v>127</v>
      </c>
    </row>
    <row r="10" spans="1:3" x14ac:dyDescent="0.3">
      <c r="A10" s="6" t="s">
        <v>68</v>
      </c>
      <c r="B10" s="1" t="s">
        <v>100</v>
      </c>
      <c r="C10" s="1" t="s">
        <v>127</v>
      </c>
    </row>
    <row r="11" spans="1:3" x14ac:dyDescent="0.3">
      <c r="A11" s="6" t="s">
        <v>69</v>
      </c>
      <c r="B11" s="1" t="s">
        <v>95</v>
      </c>
      <c r="C11" s="1" t="s">
        <v>125</v>
      </c>
    </row>
    <row r="12" spans="1:3" x14ac:dyDescent="0.3">
      <c r="A12" s="6" t="s">
        <v>70</v>
      </c>
      <c r="B12" s="1" t="s">
        <v>97</v>
      </c>
      <c r="C12" s="1" t="s">
        <v>127</v>
      </c>
    </row>
    <row r="13" spans="1:3" x14ac:dyDescent="0.3">
      <c r="A13" s="6" t="s">
        <v>71</v>
      </c>
      <c r="B13" s="1" t="s">
        <v>95</v>
      </c>
      <c r="C13" s="1" t="s">
        <v>121</v>
      </c>
    </row>
    <row r="14" spans="1:3" x14ac:dyDescent="0.3">
      <c r="A14" s="6" t="s">
        <v>72</v>
      </c>
      <c r="B14" s="1" t="s">
        <v>91</v>
      </c>
      <c r="C14" s="1" t="s">
        <v>127</v>
      </c>
    </row>
    <row r="15" spans="1:3" x14ac:dyDescent="0.3">
      <c r="A15" s="6" t="s">
        <v>73</v>
      </c>
      <c r="B15" s="1" t="s">
        <v>95</v>
      </c>
      <c r="C15" s="1" t="s">
        <v>122</v>
      </c>
    </row>
    <row r="16" spans="1:3" x14ac:dyDescent="0.3">
      <c r="A16" s="6" t="s">
        <v>74</v>
      </c>
      <c r="B16" s="1" t="s">
        <v>91</v>
      </c>
      <c r="C16" s="1" t="s">
        <v>127</v>
      </c>
    </row>
    <row r="17" spans="1:3" x14ac:dyDescent="0.3">
      <c r="A17" s="6" t="s">
        <v>75</v>
      </c>
      <c r="B17" s="1" t="s">
        <v>100</v>
      </c>
      <c r="C17" s="1" t="s">
        <v>127</v>
      </c>
    </row>
    <row r="18" spans="1:3" x14ac:dyDescent="0.3">
      <c r="A18" s="6" t="s">
        <v>76</v>
      </c>
      <c r="B18" s="1" t="s">
        <v>101</v>
      </c>
      <c r="C18" s="1" t="s">
        <v>127</v>
      </c>
    </row>
    <row r="19" spans="1:3" x14ac:dyDescent="0.3">
      <c r="A19" s="6" t="s">
        <v>77</v>
      </c>
      <c r="B19" s="1" t="s">
        <v>95</v>
      </c>
      <c r="C19" s="1" t="s">
        <v>126</v>
      </c>
    </row>
    <row r="20" spans="1:3" x14ac:dyDescent="0.3">
      <c r="A20" s="6" t="s">
        <v>78</v>
      </c>
      <c r="B20" s="1" t="s">
        <v>95</v>
      </c>
      <c r="C20" s="1" t="s">
        <v>121</v>
      </c>
    </row>
    <row r="21" spans="1:3" x14ac:dyDescent="0.3">
      <c r="A21" s="6" t="s">
        <v>79</v>
      </c>
      <c r="B21" s="1" t="s">
        <v>103</v>
      </c>
      <c r="C21" s="1" t="s">
        <v>127</v>
      </c>
    </row>
    <row r="22" spans="1:3" x14ac:dyDescent="0.3">
      <c r="A22" s="6" t="s">
        <v>80</v>
      </c>
      <c r="B22" s="1" t="s">
        <v>102</v>
      </c>
      <c r="C22" s="1" t="s">
        <v>127</v>
      </c>
    </row>
    <row r="23" spans="1:3" x14ac:dyDescent="0.3">
      <c r="A23" s="6" t="s">
        <v>81</v>
      </c>
      <c r="B23" s="1" t="s">
        <v>95</v>
      </c>
      <c r="C23" s="1" t="s">
        <v>122</v>
      </c>
    </row>
    <row r="24" spans="1:3" x14ac:dyDescent="0.3">
      <c r="A24" s="6" t="s">
        <v>82</v>
      </c>
      <c r="B24" s="1" t="s">
        <v>95</v>
      </c>
      <c r="C24" s="1" t="s">
        <v>126</v>
      </c>
    </row>
    <row r="25" spans="1:3" x14ac:dyDescent="0.3">
      <c r="A25" s="6" t="s">
        <v>83</v>
      </c>
      <c r="B25" s="1" t="s">
        <v>95</v>
      </c>
      <c r="C25" s="1" t="s">
        <v>123</v>
      </c>
    </row>
    <row r="26" spans="1:3" x14ac:dyDescent="0.3">
      <c r="A26" s="6" t="s">
        <v>84</v>
      </c>
      <c r="B26" s="1" t="s">
        <v>92</v>
      </c>
      <c r="C26" s="1" t="s">
        <v>127</v>
      </c>
    </row>
    <row r="27" spans="1:3" x14ac:dyDescent="0.3">
      <c r="A27" s="6" t="s">
        <v>85</v>
      </c>
      <c r="B27" s="1" t="s">
        <v>95</v>
      </c>
      <c r="C27" s="1" t="s">
        <v>124</v>
      </c>
    </row>
    <row r="28" spans="1:3" x14ac:dyDescent="0.3">
      <c r="A28" s="6" t="s">
        <v>86</v>
      </c>
      <c r="B28" s="1" t="s">
        <v>95</v>
      </c>
      <c r="C28" s="1" t="s">
        <v>125</v>
      </c>
    </row>
    <row r="29" spans="1:3" x14ac:dyDescent="0.3">
      <c r="A29" s="6" t="s">
        <v>87</v>
      </c>
      <c r="B29" s="1" t="s">
        <v>93</v>
      </c>
      <c r="C29" s="1" t="s">
        <v>127</v>
      </c>
    </row>
    <row r="30" spans="1:3" x14ac:dyDescent="0.3">
      <c r="A30" s="6" t="s">
        <v>88</v>
      </c>
      <c r="B30" s="1" t="s">
        <v>95</v>
      </c>
      <c r="C30" s="1" t="s">
        <v>125</v>
      </c>
    </row>
    <row r="31" spans="1:3" x14ac:dyDescent="0.3">
      <c r="A31" s="6" t="s">
        <v>89</v>
      </c>
      <c r="B31" s="1" t="s">
        <v>97</v>
      </c>
      <c r="C31" s="1" t="s">
        <v>127</v>
      </c>
    </row>
    <row r="32" spans="1:3" x14ac:dyDescent="0.3">
      <c r="A32" s="6" t="s">
        <v>108</v>
      </c>
      <c r="B32" s="1" t="s">
        <v>95</v>
      </c>
      <c r="C32" s="1" t="s">
        <v>123</v>
      </c>
    </row>
    <row r="33" spans="1:3" x14ac:dyDescent="0.3">
      <c r="A33" s="6" t="s">
        <v>109</v>
      </c>
      <c r="B33" s="1" t="s">
        <v>99</v>
      </c>
      <c r="C33" s="1" t="s">
        <v>127</v>
      </c>
    </row>
    <row r="34" spans="1:3" x14ac:dyDescent="0.3">
      <c r="A34" s="6" t="s">
        <v>110</v>
      </c>
      <c r="B34" s="1" t="s">
        <v>95</v>
      </c>
      <c r="C34" s="1" t="s">
        <v>126</v>
      </c>
    </row>
    <row r="35" spans="1:3" x14ac:dyDescent="0.3">
      <c r="A35" s="6" t="s">
        <v>111</v>
      </c>
      <c r="B35" s="1" t="s">
        <v>95</v>
      </c>
      <c r="C35" s="1" t="s">
        <v>124</v>
      </c>
    </row>
    <row r="36" spans="1:3" x14ac:dyDescent="0.3">
      <c r="A36" s="6" t="s">
        <v>112</v>
      </c>
      <c r="B36" s="1" t="s">
        <v>95</v>
      </c>
      <c r="C36" s="1" t="s">
        <v>123</v>
      </c>
    </row>
    <row r="37" spans="1:3" x14ac:dyDescent="0.3">
      <c r="A37" s="6" t="s">
        <v>113</v>
      </c>
      <c r="B37" s="1" t="s">
        <v>99</v>
      </c>
      <c r="C37" s="1" t="s">
        <v>127</v>
      </c>
    </row>
    <row r="38" spans="1:3" x14ac:dyDescent="0.3">
      <c r="A38" s="6" t="s">
        <v>114</v>
      </c>
      <c r="B38" s="1" t="s">
        <v>104</v>
      </c>
      <c r="C38" s="1" t="s">
        <v>127</v>
      </c>
    </row>
    <row r="39" spans="1:3" x14ac:dyDescent="0.3">
      <c r="A39" s="6" t="s">
        <v>115</v>
      </c>
      <c r="B39" s="1" t="s">
        <v>95</v>
      </c>
      <c r="C39" s="1" t="s">
        <v>124</v>
      </c>
    </row>
    <row r="40" spans="1:3" x14ac:dyDescent="0.3">
      <c r="A40" s="6" t="s">
        <v>116</v>
      </c>
      <c r="B40" s="1" t="s">
        <v>94</v>
      </c>
      <c r="C40" s="1" t="s">
        <v>127</v>
      </c>
    </row>
    <row r="41" spans="1:3" x14ac:dyDescent="0.3">
      <c r="A41" s="6" t="s">
        <v>117</v>
      </c>
      <c r="B41" s="1" t="s">
        <v>104</v>
      </c>
      <c r="C41" s="1" t="s">
        <v>127</v>
      </c>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sheetData>
  <phoneticPr fontId="2" type="noConversion"/>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2 0 1 5 . 1 3 0 . 1 6 0 5 . 4 0 6 ] ] > < / 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5.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6.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7.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8.xml>��< ? x m l   v e r s i o n = " 1 . 0 "   e n c o d i n g = " U T F - 1 6 " ? > < G e m i n i   x m l n s = " h t t p : / / g e m i n i / p i v o t c u s t o m i z a t i o n / I s S a n d b o x E m b e d d e d " > < C u s t o m C o n t e n t > < ! [ C D A T A [ y e s ] ] > < / C u s t o m C o n t e n t > < / G e m i n i > 
</file>

<file path=customXml/item9.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Props1.xml><?xml version="1.0" encoding="utf-8"?>
<ds:datastoreItem xmlns:ds="http://schemas.openxmlformats.org/officeDocument/2006/customXml" ds:itemID="{1BBD2C6D-6F66-4F78-912A-BCCC90D225BC}">
  <ds:schemaRefs/>
</ds:datastoreItem>
</file>

<file path=customXml/itemProps2.xml><?xml version="1.0" encoding="utf-8"?>
<ds:datastoreItem xmlns:ds="http://schemas.openxmlformats.org/officeDocument/2006/customXml" ds:itemID="{896644BA-CCA0-4BD6-A49D-D85B6678F7A9}">
  <ds:schemaRefs/>
</ds:datastoreItem>
</file>

<file path=customXml/itemProps3.xml><?xml version="1.0" encoding="utf-8"?>
<ds:datastoreItem xmlns:ds="http://schemas.openxmlformats.org/officeDocument/2006/customXml" ds:itemID="{EEF80A10-7602-4BED-92DE-24325BDAD447}">
  <ds:schemaRefs/>
</ds:datastoreItem>
</file>

<file path=customXml/itemProps4.xml><?xml version="1.0" encoding="utf-8"?>
<ds:datastoreItem xmlns:ds="http://schemas.openxmlformats.org/officeDocument/2006/customXml" ds:itemID="{A32B4FDA-E599-4A7B-BE04-C10F0179D2E7}">
  <ds:schemaRefs/>
</ds:datastoreItem>
</file>

<file path=customXml/itemProps5.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7.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8.xml><?xml version="1.0" encoding="utf-8"?>
<ds:datastoreItem xmlns:ds="http://schemas.openxmlformats.org/officeDocument/2006/customXml" ds:itemID="{603563F8-3C35-45E3-9C5D-CBB35342FE00}">
  <ds:schemaRefs/>
</ds:datastoreItem>
</file>

<file path=customXml/itemProps9.xml><?xml version="1.0" encoding="utf-8"?>
<ds:datastoreItem xmlns:ds="http://schemas.openxmlformats.org/officeDocument/2006/customXml" ds:itemID="{4E69C812-0ABA-4476-AC80-1C04A66FCF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Dashboard</vt:lpstr>
      <vt:lpstr>Analysis</vt:lpstr>
      <vt:lpstr>Target</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Suchismita Banik</dc:creator>
  <cp:lastModifiedBy>Suchismita Banik</cp:lastModifiedBy>
  <dcterms:created xsi:type="dcterms:W3CDTF">2021-11-03T11:40:02Z</dcterms:created>
  <dcterms:modified xsi:type="dcterms:W3CDTF">2024-09-11T15:32:02Z</dcterms:modified>
</cp:coreProperties>
</file>