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Hogares\"/>
    </mc:Choice>
  </mc:AlternateContent>
  <xr:revisionPtr revIDLastSave="0" documentId="13_ncr:1_{7DE44A35-027D-42B2-898D-0C8F58AB292B}" xr6:coauthVersionLast="37" xr6:coauthVersionMax="37" xr10:uidLastSave="{00000000-0000-0000-0000-000000000000}"/>
  <bookViews>
    <workbookView xWindow="240" yWindow="120" windowWidth="12120" windowHeight="8820" activeTab="7" xr2:uid="{00000000-000D-0000-FFFF-FFFF00000000}"/>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definedNames>
    <definedName name="_xlnm.Print_Area" localSheetId="5">'C05'!$A$1:$O$55</definedName>
    <definedName name="_xlnm.Print_Area" localSheetId="6">'C06'!$A$1:$O$35</definedName>
    <definedName name="_xlnm.Print_Area" localSheetId="7">'C07'!$A$1:$O$55</definedName>
  </definedNames>
  <calcPr calcId="162913" iterate="1" iterateCount="1000"/>
</workbook>
</file>

<file path=xl/calcChain.xml><?xml version="1.0" encoding="utf-8"?>
<calcChain xmlns="http://schemas.openxmlformats.org/spreadsheetml/2006/main">
  <c r="P7" i="17" l="1"/>
  <c r="Q7" i="17"/>
  <c r="A32" i="16" l="1"/>
  <c r="A52" i="15"/>
  <c r="A100" i="4"/>
  <c r="A37" i="4"/>
  <c r="A42" i="14" s="1"/>
  <c r="A98" i="14" s="1"/>
  <c r="A38" i="2"/>
  <c r="A99" i="2" s="1"/>
  <c r="A52" i="17"/>
  <c r="R56" i="14"/>
  <c r="Q56" i="14"/>
  <c r="P56" i="14"/>
  <c r="A56" i="14"/>
  <c r="A103" i="1"/>
  <c r="B56" i="14" l="1"/>
  <c r="C74" i="14"/>
  <c r="C82" i="14"/>
  <c r="C91" i="14"/>
  <c r="M37" i="14" l="1"/>
  <c r="K85" i="1"/>
  <c r="K26" i="1"/>
  <c r="M17" i="1"/>
  <c r="M26" i="1"/>
  <c r="K37" i="14"/>
  <c r="I37" i="14"/>
  <c r="C20" i="14"/>
  <c r="C66" i="14"/>
  <c r="C26" i="14"/>
  <c r="C14" i="14"/>
  <c r="I40" i="14"/>
  <c r="I36" i="14"/>
  <c r="K30" i="14"/>
  <c r="K24" i="14"/>
  <c r="K18" i="14"/>
  <c r="K12" i="14"/>
  <c r="I26" i="1"/>
  <c r="O37" i="14"/>
  <c r="O32" i="14"/>
  <c r="I30" i="14"/>
  <c r="I24" i="14"/>
  <c r="I18" i="14"/>
  <c r="I12" i="14"/>
  <c r="O30" i="14"/>
  <c r="O24" i="14"/>
  <c r="O18" i="14"/>
  <c r="O12" i="14"/>
  <c r="I11" i="1"/>
  <c r="M27" i="1"/>
  <c r="M95" i="1"/>
  <c r="K40" i="14"/>
  <c r="K36" i="14"/>
  <c r="M30" i="14"/>
  <c r="I29" i="14"/>
  <c r="M24" i="14"/>
  <c r="I21" i="14"/>
  <c r="M18" i="14"/>
  <c r="I17" i="14"/>
  <c r="M12" i="14"/>
  <c r="I10" i="16"/>
  <c r="I21" i="1"/>
  <c r="I36" i="1"/>
  <c r="O40" i="14"/>
  <c r="O36" i="14"/>
  <c r="K11" i="1"/>
  <c r="D99" i="1"/>
  <c r="I99" i="1" s="1"/>
  <c r="K100" i="1"/>
  <c r="C39" i="14"/>
  <c r="M32" i="14"/>
  <c r="O25" i="14"/>
  <c r="O19" i="14"/>
  <c r="O13" i="14"/>
  <c r="C10" i="16"/>
  <c r="K10" i="16"/>
  <c r="I16" i="1"/>
  <c r="O38" i="14"/>
  <c r="K16" i="1"/>
  <c r="K75" i="1"/>
  <c r="K90" i="1"/>
  <c r="M38" i="14"/>
  <c r="K38" i="14"/>
  <c r="M19" i="14"/>
  <c r="M13" i="14"/>
  <c r="K32" i="14"/>
  <c r="M25" i="14"/>
  <c r="I38" i="14"/>
  <c r="C88" i="14"/>
  <c r="C71" i="14"/>
  <c r="C63" i="14"/>
  <c r="M37" i="1"/>
  <c r="C89" i="14"/>
  <c r="C80" i="14"/>
  <c r="C72" i="14"/>
  <c r="C64" i="14"/>
  <c r="K39" i="14"/>
  <c r="K35" i="14"/>
  <c r="M29" i="14"/>
  <c r="I26" i="14"/>
  <c r="C25" i="14"/>
  <c r="M21" i="14"/>
  <c r="C19" i="14"/>
  <c r="M17" i="14"/>
  <c r="I14" i="14"/>
  <c r="C13" i="14"/>
  <c r="K21" i="1"/>
  <c r="K36" i="1"/>
  <c r="K95" i="1"/>
  <c r="C94" i="14"/>
  <c r="C86" i="14"/>
  <c r="C77" i="14"/>
  <c r="C69" i="14"/>
  <c r="C61" i="14"/>
  <c r="M40" i="14"/>
  <c r="I39" i="14"/>
  <c r="C38" i="14"/>
  <c r="M36" i="14"/>
  <c r="I35" i="14"/>
  <c r="K29" i="14"/>
  <c r="K21" i="14"/>
  <c r="K17" i="14"/>
  <c r="D47" i="15"/>
  <c r="K47" i="15" s="1"/>
  <c r="C96" i="14"/>
  <c r="C93" i="14"/>
  <c r="C76" i="14"/>
  <c r="C90" i="14"/>
  <c r="C81" i="14"/>
  <c r="C73" i="14"/>
  <c r="C65" i="14"/>
  <c r="C40" i="14"/>
  <c r="I32" i="14"/>
  <c r="O26" i="14"/>
  <c r="K19" i="14"/>
  <c r="O14" i="14"/>
  <c r="K13" i="14"/>
  <c r="D10" i="16"/>
  <c r="L10" i="16"/>
  <c r="C79" i="14"/>
  <c r="C85" i="14"/>
  <c r="C68" i="14"/>
  <c r="C60" i="14"/>
  <c r="C29" i="14"/>
  <c r="C21" i="14"/>
  <c r="C17" i="14"/>
  <c r="M16" i="1"/>
  <c r="I31" i="1"/>
  <c r="M90" i="1"/>
  <c r="C95" i="14"/>
  <c r="C87" i="14"/>
  <c r="C78" i="14"/>
  <c r="C70" i="14"/>
  <c r="C62" i="14"/>
  <c r="O39" i="14"/>
  <c r="O35" i="14"/>
  <c r="C30" i="14"/>
  <c r="M26" i="14"/>
  <c r="I25" i="14"/>
  <c r="C24" i="14"/>
  <c r="I19" i="14"/>
  <c r="C18" i="14"/>
  <c r="M14" i="14"/>
  <c r="I13" i="14"/>
  <c r="C12" i="14"/>
  <c r="K31" i="1"/>
  <c r="D79" i="1"/>
  <c r="E79" i="1" s="1"/>
  <c r="K80" i="1"/>
  <c r="D101" i="1"/>
  <c r="E101" i="1" s="1"/>
  <c r="C92" i="14"/>
  <c r="C84" i="14"/>
  <c r="C75" i="14"/>
  <c r="C67" i="14"/>
  <c r="C59" i="14"/>
  <c r="M39" i="14"/>
  <c r="C37" i="14"/>
  <c r="M35" i="14"/>
  <c r="O29" i="14"/>
  <c r="O21" i="14"/>
  <c r="O17" i="14"/>
  <c r="K14" i="14"/>
  <c r="M9" i="1"/>
  <c r="M32" i="1"/>
  <c r="M35" i="1"/>
  <c r="M76" i="1"/>
  <c r="M79" i="1"/>
  <c r="M81" i="1"/>
  <c r="M86" i="1"/>
  <c r="M89" i="1"/>
  <c r="M91" i="1"/>
  <c r="M96" i="1"/>
  <c r="M99" i="1"/>
  <c r="M101" i="1"/>
  <c r="D13" i="15"/>
  <c r="E13" i="15" s="1"/>
  <c r="D33" i="15"/>
  <c r="I33" i="15" s="1"/>
  <c r="D43" i="15"/>
  <c r="G43" i="15" s="1"/>
  <c r="J33" i="14"/>
  <c r="K34" i="14"/>
  <c r="K26" i="14"/>
  <c r="K25" i="14"/>
  <c r="J10" i="14"/>
  <c r="K11" i="14"/>
  <c r="K7" i="14"/>
  <c r="K56" i="14" s="1"/>
  <c r="J56" i="14"/>
  <c r="D12" i="15"/>
  <c r="E12" i="15" s="1"/>
  <c r="D21" i="15"/>
  <c r="E21" i="15" s="1"/>
  <c r="D42" i="15"/>
  <c r="E42" i="15" s="1"/>
  <c r="J10" i="16"/>
  <c r="G15" i="1"/>
  <c r="D15" i="1"/>
  <c r="E15" i="1" s="1"/>
  <c r="D17" i="1"/>
  <c r="E17" i="1" s="1"/>
  <c r="G17" i="1"/>
  <c r="I34" i="14"/>
  <c r="H33" i="14"/>
  <c r="H10" i="14"/>
  <c r="I11" i="14"/>
  <c r="H56" i="14"/>
  <c r="I7" i="14"/>
  <c r="I56" i="14" s="1"/>
  <c r="D10" i="15"/>
  <c r="E10" i="15" s="1"/>
  <c r="D19" i="15"/>
  <c r="E19" i="15" s="1"/>
  <c r="D29" i="15"/>
  <c r="E29" i="15" s="1"/>
  <c r="D40" i="15"/>
  <c r="E40" i="15" s="1"/>
  <c r="D49" i="15"/>
  <c r="E49" i="15" s="1"/>
  <c r="D32" i="1"/>
  <c r="E32" i="1" s="1"/>
  <c r="G32" i="1"/>
  <c r="G37" i="1"/>
  <c r="D37" i="1"/>
  <c r="E37" i="1" s="1"/>
  <c r="D89" i="1"/>
  <c r="E89" i="1" s="1"/>
  <c r="D20" i="15"/>
  <c r="E20" i="15" s="1"/>
  <c r="D7" i="15"/>
  <c r="E7" i="15" s="1"/>
  <c r="D18" i="15"/>
  <c r="E18" i="15" s="1"/>
  <c r="D28" i="15"/>
  <c r="E28" i="15" s="1"/>
  <c r="D39" i="15"/>
  <c r="E39" i="15" s="1"/>
  <c r="D48" i="15"/>
  <c r="E48" i="15" s="1"/>
  <c r="E10" i="16"/>
  <c r="M10" i="16"/>
  <c r="M22" i="1"/>
  <c r="M25" i="1"/>
  <c r="D25" i="1"/>
  <c r="E25" i="1" s="1"/>
  <c r="G25" i="1"/>
  <c r="G27" i="1"/>
  <c r="D27" i="1"/>
  <c r="E27" i="1" s="1"/>
  <c r="D76" i="1"/>
  <c r="E76" i="1" s="1"/>
  <c r="D81" i="1"/>
  <c r="E81" i="1" s="1"/>
  <c r="D30" i="15"/>
  <c r="E30" i="15" s="1"/>
  <c r="D50" i="15"/>
  <c r="E50" i="15" s="1"/>
  <c r="I12" i="1"/>
  <c r="I17" i="1"/>
  <c r="I22" i="1"/>
  <c r="I32" i="1"/>
  <c r="I37" i="1"/>
  <c r="D96" i="14"/>
  <c r="E96" i="14" s="1"/>
  <c r="D95" i="14"/>
  <c r="E95" i="14" s="1"/>
  <c r="D94" i="14"/>
  <c r="E94" i="14" s="1"/>
  <c r="D93" i="14"/>
  <c r="E93" i="14" s="1"/>
  <c r="D92" i="14"/>
  <c r="E92" i="14" s="1"/>
  <c r="D91" i="14"/>
  <c r="E91" i="14" s="1"/>
  <c r="D90" i="14"/>
  <c r="E90" i="14" s="1"/>
  <c r="D89" i="14"/>
  <c r="E89" i="14" s="1"/>
  <c r="D88" i="14"/>
  <c r="E88" i="14" s="1"/>
  <c r="D87" i="14"/>
  <c r="E87" i="14" s="1"/>
  <c r="D86" i="14"/>
  <c r="E86" i="14" s="1"/>
  <c r="D85" i="14"/>
  <c r="E85" i="14" s="1"/>
  <c r="D84" i="14"/>
  <c r="E84" i="14" s="1"/>
  <c r="D82" i="14"/>
  <c r="E82" i="14" s="1"/>
  <c r="D81" i="14"/>
  <c r="E81" i="14" s="1"/>
  <c r="D80" i="14"/>
  <c r="E80" i="14" s="1"/>
  <c r="D79" i="14"/>
  <c r="E79" i="14" s="1"/>
  <c r="D78" i="14"/>
  <c r="E78" i="14" s="1"/>
  <c r="D77" i="14"/>
  <c r="E77" i="14" s="1"/>
  <c r="D76" i="14"/>
  <c r="E76" i="14" s="1"/>
  <c r="D75" i="14"/>
  <c r="E75" i="14" s="1"/>
  <c r="D74" i="14"/>
  <c r="E74" i="14" s="1"/>
  <c r="D73" i="14"/>
  <c r="E73" i="14" s="1"/>
  <c r="D72" i="14"/>
  <c r="E72" i="14" s="1"/>
  <c r="D71" i="14"/>
  <c r="E71" i="14" s="1"/>
  <c r="D70" i="14"/>
  <c r="E70" i="14" s="1"/>
  <c r="D69" i="14"/>
  <c r="E69" i="14" s="1"/>
  <c r="D68" i="14"/>
  <c r="E68" i="14" s="1"/>
  <c r="D67" i="14"/>
  <c r="E67" i="14" s="1"/>
  <c r="D66" i="14"/>
  <c r="E66" i="14" s="1"/>
  <c r="D65" i="14"/>
  <c r="E65" i="14" s="1"/>
  <c r="D64" i="14"/>
  <c r="E64" i="14" s="1"/>
  <c r="D63" i="14"/>
  <c r="E63" i="14" s="1"/>
  <c r="D62" i="14"/>
  <c r="E62" i="14" s="1"/>
  <c r="D61" i="14"/>
  <c r="E61" i="14" s="1"/>
  <c r="D60" i="14"/>
  <c r="E60" i="14" s="1"/>
  <c r="D59" i="14"/>
  <c r="E59" i="14" s="1"/>
  <c r="G40" i="14"/>
  <c r="D40" i="14"/>
  <c r="E40" i="14" s="1"/>
  <c r="G39" i="14"/>
  <c r="D39" i="14"/>
  <c r="E39" i="14" s="1"/>
  <c r="D38" i="14"/>
  <c r="E38" i="14" s="1"/>
  <c r="G38" i="14"/>
  <c r="G37" i="14"/>
  <c r="D37" i="14"/>
  <c r="E37" i="14" s="1"/>
  <c r="D36" i="14"/>
  <c r="E36" i="14" s="1"/>
  <c r="G36" i="14"/>
  <c r="G35" i="14"/>
  <c r="D35" i="14"/>
  <c r="E35" i="14" s="1"/>
  <c r="N33" i="14"/>
  <c r="O34" i="14"/>
  <c r="F33" i="14"/>
  <c r="D34" i="14"/>
  <c r="G34" i="14"/>
  <c r="G32" i="14"/>
  <c r="D32" i="14"/>
  <c r="E32" i="14" s="1"/>
  <c r="G30" i="14"/>
  <c r="D30" i="14"/>
  <c r="E30" i="14" s="1"/>
  <c r="G29" i="14"/>
  <c r="D29" i="14"/>
  <c r="E29" i="14" s="1"/>
  <c r="G26" i="14"/>
  <c r="D26" i="14"/>
  <c r="E26" i="14" s="1"/>
  <c r="D25" i="14"/>
  <c r="E25" i="14" s="1"/>
  <c r="G25" i="14"/>
  <c r="D24" i="14"/>
  <c r="E24" i="14" s="1"/>
  <c r="G24" i="14"/>
  <c r="G21" i="14"/>
  <c r="D21" i="14"/>
  <c r="E21" i="14" s="1"/>
  <c r="D20" i="14"/>
  <c r="G19" i="14"/>
  <c r="D19" i="14"/>
  <c r="E19" i="14" s="1"/>
  <c r="D18" i="14"/>
  <c r="E18" i="14" s="1"/>
  <c r="G18" i="14"/>
  <c r="D17" i="14"/>
  <c r="E17" i="14" s="1"/>
  <c r="G17" i="14"/>
  <c r="G14" i="14"/>
  <c r="D14" i="14"/>
  <c r="E14" i="14" s="1"/>
  <c r="G13" i="14"/>
  <c r="D13" i="14"/>
  <c r="E13" i="14" s="1"/>
  <c r="D12" i="14"/>
  <c r="E12" i="14" s="1"/>
  <c r="G12" i="14"/>
  <c r="O11" i="14"/>
  <c r="N10" i="14"/>
  <c r="F10" i="14"/>
  <c r="D11" i="14"/>
  <c r="G11" i="14"/>
  <c r="O7" i="14"/>
  <c r="O56" i="14" s="1"/>
  <c r="N56" i="14"/>
  <c r="D7" i="14"/>
  <c r="G7" i="14"/>
  <c r="G56" i="14" s="1"/>
  <c r="F56" i="14"/>
  <c r="D17" i="15"/>
  <c r="E17" i="15" s="1"/>
  <c r="F10" i="16"/>
  <c r="N10" i="16"/>
  <c r="G12" i="1"/>
  <c r="D12" i="1"/>
  <c r="E12" i="1" s="1"/>
  <c r="G22" i="1"/>
  <c r="D22" i="1"/>
  <c r="E22" i="1" s="1"/>
  <c r="D11" i="15"/>
  <c r="E11" i="15" s="1"/>
  <c r="D41" i="15"/>
  <c r="E41" i="15" s="1"/>
  <c r="M21" i="1"/>
  <c r="I25" i="1"/>
  <c r="M31" i="1"/>
  <c r="I35" i="1"/>
  <c r="M36" i="1"/>
  <c r="M75" i="1"/>
  <c r="M100" i="1"/>
  <c r="K9" i="1"/>
  <c r="G11" i="1"/>
  <c r="D11" i="1"/>
  <c r="E11" i="1" s="1"/>
  <c r="K12" i="1"/>
  <c r="K15" i="1"/>
  <c r="G16" i="1"/>
  <c r="D16" i="1"/>
  <c r="E16" i="1" s="1"/>
  <c r="K17" i="1"/>
  <c r="G21" i="1"/>
  <c r="D21" i="1"/>
  <c r="E21" i="1" s="1"/>
  <c r="K22" i="1"/>
  <c r="K25" i="1"/>
  <c r="G26" i="1"/>
  <c r="D26" i="1"/>
  <c r="E26" i="1" s="1"/>
  <c r="K27" i="1"/>
  <c r="D31" i="1"/>
  <c r="E31" i="1" s="1"/>
  <c r="G31" i="1"/>
  <c r="K32" i="1"/>
  <c r="K35" i="1"/>
  <c r="G36" i="1"/>
  <c r="D36" i="1"/>
  <c r="E36" i="1" s="1"/>
  <c r="K37" i="1"/>
  <c r="D75" i="1"/>
  <c r="G75" i="1" s="1"/>
  <c r="K76" i="1"/>
  <c r="K79" i="1"/>
  <c r="D80" i="1"/>
  <c r="E80" i="1" s="1"/>
  <c r="K81" i="1"/>
  <c r="D85" i="1"/>
  <c r="E85" i="1" s="1"/>
  <c r="K86" i="1"/>
  <c r="K89" i="1"/>
  <c r="D90" i="1"/>
  <c r="E90" i="1" s="1"/>
  <c r="K91" i="1"/>
  <c r="D95" i="1"/>
  <c r="E95" i="1" s="1"/>
  <c r="K96" i="1"/>
  <c r="K99" i="1"/>
  <c r="D100" i="1"/>
  <c r="E100" i="1" s="1"/>
  <c r="K101" i="1"/>
  <c r="D25" i="15"/>
  <c r="E25" i="15" s="1"/>
  <c r="D35" i="15"/>
  <c r="E35" i="15" s="1"/>
  <c r="B10" i="16"/>
  <c r="G10" i="16"/>
  <c r="O10" i="16"/>
  <c r="M12" i="1"/>
  <c r="M15" i="1"/>
  <c r="G9" i="1"/>
  <c r="D9" i="1"/>
  <c r="E9" i="1" s="1"/>
  <c r="D35" i="1"/>
  <c r="E35" i="1" s="1"/>
  <c r="G35" i="1"/>
  <c r="D86" i="1"/>
  <c r="G86" i="1" s="1"/>
  <c r="D91" i="1"/>
  <c r="G91" i="1" s="1"/>
  <c r="D96" i="1"/>
  <c r="G96" i="1" s="1"/>
  <c r="I9" i="1"/>
  <c r="M11" i="1"/>
  <c r="I15" i="1"/>
  <c r="I27" i="1"/>
  <c r="M80" i="1"/>
  <c r="M85" i="1"/>
  <c r="L33" i="14"/>
  <c r="M34" i="14"/>
  <c r="B33" i="14"/>
  <c r="C33" i="14" s="1"/>
  <c r="L10" i="14"/>
  <c r="M11" i="14"/>
  <c r="C11" i="14"/>
  <c r="B10" i="14"/>
  <c r="C10" i="14" s="1"/>
  <c r="C7" i="14" s="1"/>
  <c r="C56" i="14" s="1"/>
  <c r="M7" i="14"/>
  <c r="M56" i="14" s="1"/>
  <c r="L56" i="14"/>
  <c r="D14" i="15"/>
  <c r="E14" i="15" s="1"/>
  <c r="D24" i="15"/>
  <c r="E24" i="15" s="1"/>
  <c r="D34" i="15"/>
  <c r="E34" i="15" s="1"/>
  <c r="D44" i="15"/>
  <c r="E44" i="15" s="1"/>
  <c r="H10" i="16"/>
  <c r="G99" i="1" l="1"/>
  <c r="C35" i="14"/>
  <c r="G80" i="1"/>
  <c r="I47" i="15"/>
  <c r="I89" i="1"/>
  <c r="G47" i="15"/>
  <c r="I49" i="15"/>
  <c r="G76" i="1"/>
  <c r="E99" i="1"/>
  <c r="I40" i="15"/>
  <c r="G17" i="15"/>
  <c r="I76" i="1"/>
  <c r="K50" i="15"/>
  <c r="I13" i="15"/>
  <c r="K25" i="15"/>
  <c r="G85" i="1"/>
  <c r="E47" i="15"/>
  <c r="G20" i="15"/>
  <c r="G14" i="15"/>
  <c r="C34" i="14"/>
  <c r="G10" i="15"/>
  <c r="G21" i="15"/>
  <c r="K49" i="15"/>
  <c r="M33" i="14"/>
  <c r="G25" i="15"/>
  <c r="G100" i="1"/>
  <c r="G28" i="15"/>
  <c r="I21" i="15"/>
  <c r="G13" i="15"/>
  <c r="K13" i="15"/>
  <c r="K29" i="15"/>
  <c r="C36" i="14"/>
  <c r="G95" i="1"/>
  <c r="G49" i="15"/>
  <c r="K33" i="14"/>
  <c r="I101" i="1"/>
  <c r="K19" i="15"/>
  <c r="G33" i="14"/>
  <c r="G39" i="15"/>
  <c r="G33" i="15"/>
  <c r="I24" i="15"/>
  <c r="K41" i="15"/>
  <c r="I79" i="1"/>
  <c r="I39" i="15"/>
  <c r="G41" i="15"/>
  <c r="K21" i="15"/>
  <c r="G30" i="15"/>
  <c r="K43" i="15"/>
  <c r="K30" i="15"/>
  <c r="K35" i="15"/>
  <c r="I17" i="15"/>
  <c r="G10" i="14"/>
  <c r="G101" i="1"/>
  <c r="K20" i="15"/>
  <c r="O33" i="14"/>
  <c r="G50" i="15"/>
  <c r="I20" i="15"/>
  <c r="G79" i="1"/>
  <c r="K17" i="15"/>
  <c r="I80" i="1"/>
  <c r="I10" i="15"/>
  <c r="K40" i="15"/>
  <c r="K10" i="15"/>
  <c r="I48" i="15"/>
  <c r="G90" i="1"/>
  <c r="K42" i="15"/>
  <c r="G48" i="15"/>
  <c r="K24" i="15"/>
  <c r="I14" i="15"/>
  <c r="I96" i="1"/>
  <c r="E96" i="1"/>
  <c r="E11" i="14"/>
  <c r="D10" i="14"/>
  <c r="E10" i="14" s="1"/>
  <c r="G81" i="1"/>
  <c r="I50" i="15"/>
  <c r="I41" i="15"/>
  <c r="I30" i="15"/>
  <c r="I12" i="15"/>
  <c r="I10" i="14"/>
  <c r="G42" i="15"/>
  <c r="I43" i="15"/>
  <c r="E43" i="15"/>
  <c r="K33" i="15"/>
  <c r="E33" i="15"/>
  <c r="K18" i="15"/>
  <c r="I95" i="1"/>
  <c r="E7" i="14"/>
  <c r="E56" i="14" s="1"/>
  <c r="D56" i="14"/>
  <c r="O10" i="14"/>
  <c r="K34" i="15"/>
  <c r="G19" i="15"/>
  <c r="I81" i="1"/>
  <c r="K44" i="15"/>
  <c r="G29" i="15"/>
  <c r="G12" i="15"/>
  <c r="K39" i="15"/>
  <c r="K28" i="15"/>
  <c r="I100" i="1"/>
  <c r="I85" i="1"/>
  <c r="I91" i="1"/>
  <c r="E91" i="1"/>
  <c r="I34" i="15"/>
  <c r="E34" i="14"/>
  <c r="D33" i="14"/>
  <c r="E33" i="14" s="1"/>
  <c r="I86" i="1"/>
  <c r="E86" i="1"/>
  <c r="G24" i="15"/>
  <c r="M10" i="14"/>
  <c r="G35" i="15"/>
  <c r="I28" i="15"/>
  <c r="I7" i="15"/>
  <c r="I19" i="15"/>
  <c r="K12" i="15"/>
  <c r="I11" i="15"/>
  <c r="I42" i="15"/>
  <c r="I33" i="14"/>
  <c r="K48" i="15"/>
  <c r="I35" i="15"/>
  <c r="I25" i="15"/>
  <c r="K7" i="15"/>
  <c r="K11" i="15"/>
  <c r="G44" i="15"/>
  <c r="G34" i="15"/>
  <c r="I18" i="15"/>
  <c r="I75" i="1"/>
  <c r="E75" i="1"/>
  <c r="G11" i="15"/>
  <c r="I29" i="15"/>
  <c r="G18" i="15"/>
  <c r="G7" i="15"/>
  <c r="G89" i="1"/>
  <c r="G40" i="15"/>
  <c r="K14" i="15"/>
  <c r="I44" i="15"/>
  <c r="K10" i="14"/>
  <c r="I90" i="1"/>
</calcChain>
</file>

<file path=xl/sharedStrings.xml><?xml version="1.0" encoding="utf-8"?>
<sst xmlns="http://schemas.openxmlformats.org/spreadsheetml/2006/main" count="526" uniqueCount="146">
  <si>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</si>
  <si>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</si>
  <si>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</si>
  <si>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</si>
  <si>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</si>
  <si>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</si>
  <si>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</si>
  <si>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</si>
  <si>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</si>
  <si>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</si>
  <si>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</si>
  <si>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</si>
  <si>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</si>
  <si>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</si>
  <si>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</si>
  <si>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</si>
  <si>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</si>
  <si>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</si>
  <si>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</si>
  <si>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</si>
  <si>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</si>
  <si>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</si>
  <si>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Niños</t>
  </si>
  <si>
    <t>Niñas</t>
  </si>
  <si>
    <t>Sin Nivel</t>
  </si>
  <si>
    <t>Primaria</t>
  </si>
  <si>
    <t>Secundaria</t>
  </si>
  <si>
    <t>Superior</t>
  </si>
  <si>
    <t>No sabe, no responde</t>
  </si>
  <si>
    <t xml:space="preserve"> Resto urbano</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</si>
  <si>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</si>
  <si>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</si>
  <si>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</si>
  <si>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</si>
  <si>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</si>
  <si>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</si>
  <si>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</si>
  <si>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</si>
  <si>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</si>
  <si>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</si>
  <si>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</si>
  <si>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</si>
  <si>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</si>
  <si>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</si>
  <si>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</si>
  <si>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</si>
  <si>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De 5 a 9 años</t>
  </si>
  <si>
    <t>De 10 a 14 años</t>
  </si>
  <si>
    <t>De 15 a 17 años</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</si>
  <si>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</si>
  <si>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</si>
  <si>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</si>
  <si>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</si>
  <si>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</si>
  <si>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</si>
  <si>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</si>
  <si>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</si>
  <si>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</si>
  <si>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</si>
  <si>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</si>
  <si>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</si>
  <si>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</si>
  <si>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</si>
  <si>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</si>
  <si>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</si>
  <si>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</si>
  <si>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</si>
  <si>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</si>
  <si>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</si>
  <si>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</si>
  <si>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</si>
  <si>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</si>
  <si>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</si>
  <si>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</si>
  <si>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</si>
  <si>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</si>
  <si>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Cuadro No. 1. Población de 5 a 17 años por condición de trabajo, según dominio , sexo y rango de edad</t>
  </si>
  <si>
    <t>Cuadro No. 2. años de estudio promedio de la población de 5 a 17 años por condición de trabajo, según dominio, sexo y rango de edad</t>
  </si>
  <si>
    <t>Cuadro No. 5. Población de 5 a 17 años por condición de trabajo y años de estudio, según dominio, sexo, rango de edad, nivel educativo, quintil de ingreso, sexo del jefe, nivel educativo del jefe, rango de edad del jefe y conformación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</si>
  <si>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</si>
  <si>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</si>
  <si>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</si>
  <si>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</si>
  <si>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</si>
  <si>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</si>
  <si>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</si>
  <si>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</si>
  <si>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</si>
  <si>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</si>
  <si>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</si>
  <si>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</si>
  <si>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</si>
  <si>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</si>
  <si>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1/ Porcentaje por columnas</t>
  </si>
  <si>
    <t>2/ Porcentaje por  filas</t>
  </si>
  <si>
    <t>....Continuación</t>
  </si>
  <si>
    <t>Cuadro No. 3. Ingreso promedio de la población de 5 a 17 años por condición de trabajo, según dominio,  sexo y rango de edad</t>
  </si>
  <si>
    <t>.....Continuación</t>
  </si>
  <si>
    <t>AEP = Años de Estudio Promedio</t>
  </si>
  <si>
    <t>Hombre</t>
  </si>
  <si>
    <t>Mujere</t>
  </si>
  <si>
    <t>Cuadro No. 4. Población de 5 a 17 años por condición de trabajo y años de estudio, según dominio, sexo, rango de edad, nivel educativo, sexo del jefe, nivel educativo del jefe, rango de edad del jefe y conformación del hogar</t>
  </si>
  <si>
    <t>Quintil 1</t>
  </si>
  <si>
    <t>Quintil 2</t>
  </si>
  <si>
    <t>Quintil 3</t>
  </si>
  <si>
    <t>Quintil 4</t>
  </si>
  <si>
    <t>Quintil 5</t>
  </si>
  <si>
    <t>No Declaran Ingresos</t>
  </si>
  <si>
    <t>Cuadro No. 7. 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</si>
  <si>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Cuadro No. 6. Población de 5 a 17 años por condición de trabajo y años de estudio,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</si>
  <si>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</si>
  <si>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</si>
  <si>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</si>
  <si>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</si>
  <si>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</si>
  <si>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</si>
  <si>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</si>
  <si>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</si>
  <si>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</si>
  <si>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</si>
  <si>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</si>
  <si>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</si>
  <si>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</si>
  <si>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</si>
  <si>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</si>
  <si>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</si>
  <si>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</si>
  <si>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</si>
  <si>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los hogares como empleadores y actividades no diferenciadas de los hogares como productores de bienes y 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</si>
  <si>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</si>
  <si>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</si>
  <si>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</si>
  <si>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</si>
  <si>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</si>
  <si>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</si>
  <si>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</si>
  <si>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</si>
  <si>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</si>
  <si>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</si>
  <si>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</si>
  <si>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</si>
  <si>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</si>
  <si>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</si>
  <si>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 xml:space="preserve">Ocupación </t>
  </si>
  <si>
    <t>Rama de actividad NO especificadas</t>
  </si>
  <si>
    <t>Fuente: Instituto Nacional de Estadística (INE). LV Encuesta Permanente de Hogares de Propósitos Múltiples, LXI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</si>
</sst>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10" x14ac:knownFonts="1">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165" fontId="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 fillId="0" borderId="0" applyFont="0" applyFill="0" applyBorder="0" applyAlignment="0" applyProtection="0"/>
  </cellStyleXfs>
  <cellXfs count="198">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166" fontId="2" fillId="0" borderId="0" xfId="1" applyNumberFormat="1" applyFont="1" applyBorder="1" applyAlignment="1">
      <alignment horizontal="left" inden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4" fontId="3" fillId="0" borderId="0" xfId="0" applyNumberFormat="1" applyFont="1" applyBorder="1"/>
    <xf numFmtId="164" fontId="0" fillId="0" borderId="0" xfId="0" applyNumberFormat="1"/>
    <xf numFmtId="164" fontId="2" fillId="0" borderId="0" xfId="1" applyNumberFormat="1" applyFont="1" applyBorder="1"/>
    <xf numFmtId="164" fontId="3" fillId="0" borderId="0" xfId="1" applyNumberFormat="1" applyFont="1" applyBorder="1"/>
    <xf numFmtId="164" fontId="0" fillId="0" borderId="0" xfId="0" applyNumberForma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6"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6" fontId="2" fillId="0" borderId="0" xfId="1" applyNumberFormat="1" applyFont="1" applyBorder="1" applyAlignment="1">
      <alignment horizontal="center" vertic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4" fontId="5" fillId="0" borderId="0" xfId="1" applyNumberFormat="1" applyFont="1" applyBorder="1"/>
    <xf numFmtId="168" fontId="5" fillId="0" borderId="0" xfId="1" applyNumberFormat="1" applyFont="1" applyBorder="1"/>
    <xf numFmtId="166" fontId="5"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3" fillId="0" borderId="0" xfId="1" applyNumberFormat="1" applyFont="1" applyBorder="1" applyAlignment="1">
      <alignment horizontal="left" indent="2"/>
    </xf>
    <xf numFmtId="168" fontId="2" fillId="0" borderId="0" xfId="0" applyNumberFormat="1" applyFont="1" applyBorder="1" applyAlignment="1">
      <alignment horizontal="center" wrapText="1"/>
    </xf>
    <xf numFmtId="166" fontId="2" fillId="0" borderId="0" xfId="1" applyNumberFormat="1" applyFont="1"/>
    <xf numFmtId="166" fontId="2" fillId="2" borderId="0" xfId="1" applyNumberFormat="1" applyFont="1" applyFill="1"/>
    <xf numFmtId="166" fontId="2" fillId="0" borderId="0" xfId="1" applyNumberFormat="1" applyFont="1" applyBorder="1" applyAlignment="1">
      <alignment horizontal="left"/>
    </xf>
    <xf numFmtId="168" fontId="2" fillId="0" borderId="0" xfId="1" applyNumberFormat="1" applyFont="1" applyBorder="1" applyAlignment="1">
      <alignment horizontal="center" wrapText="1"/>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70" fontId="2"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3" fillId="0" borderId="0" xfId="1" applyNumberFormat="1" applyFont="1" applyBorder="1" applyAlignment="1">
      <alignment horizontal="left" indent="1"/>
    </xf>
    <xf numFmtId="167" fontId="7" fillId="0" borderId="0" xfId="1" applyNumberFormat="1" applyFont="1" applyFill="1" applyBorder="1" applyAlignment="1"/>
    <xf numFmtId="0" fontId="2" fillId="0" borderId="0" xfId="0" applyFont="1" applyBorder="1"/>
    <xf numFmtId="168" fontId="5"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7" fontId="5" fillId="0" borderId="0" xfId="1" applyNumberFormat="1" applyFont="1" applyBorder="1"/>
    <xf numFmtId="168" fontId="5"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0" fillId="0" borderId="1" xfId="1" applyNumberFormat="1" applyFont="1" applyBorder="1" applyAlignment="1">
      <alignment horizontal="left" indent="2"/>
    </xf>
    <xf numFmtId="167" fontId="3" fillId="0" borderId="1" xfId="1" applyNumberFormat="1" applyFont="1" applyBorder="1"/>
    <xf numFmtId="0" fontId="0" fillId="0" borderId="1" xfId="0" applyBorder="1"/>
    <xf numFmtId="166" fontId="0" fillId="0" borderId="1" xfId="1" applyNumberFormat="1" applyFont="1" applyBorder="1"/>
    <xf numFmtId="3" fontId="3" fillId="0" borderId="1" xfId="0" applyNumberFormat="1" applyFont="1" applyBorder="1" applyAlignment="1">
      <alignment horizontal="left" indent="2"/>
    </xf>
    <xf numFmtId="164" fontId="3" fillId="0" borderId="1" xfId="1" applyNumberFormat="1" applyFont="1" applyBorder="1"/>
    <xf numFmtId="166" fontId="3" fillId="0" borderId="1" xfId="1" applyNumberFormat="1" applyFont="1" applyBorder="1"/>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2" applyNumberFormat="1" applyFont="1" applyBorder="1"/>
    <xf numFmtId="166" fontId="9"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6" applyNumberFormat="1" applyFont="1" applyFill="1" applyBorder="1" applyAlignment="1">
      <alignment horizontal="left" indent="2"/>
    </xf>
    <xf numFmtId="166" fontId="2" fillId="0" borderId="0" xfId="3" applyNumberFormat="1" applyFont="1" applyBorder="1"/>
    <xf numFmtId="167" fontId="2" fillId="0" borderId="0" xfId="3" applyNumberFormat="1" applyFont="1" applyBorder="1"/>
    <xf numFmtId="166" fontId="2" fillId="0" borderId="0" xfId="3" applyNumberFormat="1" applyFont="1" applyBorder="1" applyAlignment="1">
      <alignment horizontal="left" indent="1"/>
    </xf>
    <xf numFmtId="1" fontId="9" fillId="0" borderId="0" xfId="3" applyNumberFormat="1" applyBorder="1" applyAlignment="1">
      <alignment horizontal="left" indent="1"/>
    </xf>
    <xf numFmtId="167" fontId="3" fillId="0" borderId="0" xfId="3" applyNumberFormat="1" applyFont="1" applyBorder="1" applyAlignment="1">
      <alignment horizontal="left" indent="2"/>
    </xf>
    <xf numFmtId="166" fontId="2" fillId="0" borderId="0" xfId="4" applyNumberFormat="1" applyFont="1" applyBorder="1"/>
    <xf numFmtId="167" fontId="2" fillId="0" borderId="0" xfId="4" applyNumberFormat="1" applyFont="1" applyBorder="1"/>
    <xf numFmtId="166" fontId="2" fillId="0" borderId="0" xfId="4" applyNumberFormat="1" applyFont="1" applyBorder="1" applyAlignment="1">
      <alignment horizontal="left" indent="1"/>
    </xf>
    <xf numFmtId="167" fontId="0" fillId="0" borderId="0" xfId="4" applyNumberFormat="1" applyFont="1" applyBorder="1" applyAlignment="1">
      <alignment horizontal="left" indent="2"/>
    </xf>
    <xf numFmtId="167" fontId="3" fillId="0" borderId="0" xfId="4" applyNumberFormat="1" applyFont="1" applyBorder="1" applyAlignment="1">
      <alignment horizontal="left" indent="2"/>
    </xf>
    <xf numFmtId="167" fontId="3" fillId="0" borderId="0" xfId="4" applyNumberFormat="1" applyFont="1" applyBorder="1" applyAlignment="1">
      <alignment horizontal="left" indent="3"/>
    </xf>
    <xf numFmtId="166" fontId="2" fillId="0" borderId="0" xfId="5" applyNumberFormat="1" applyFont="1" applyBorder="1"/>
    <xf numFmtId="167" fontId="2" fillId="0" borderId="0" xfId="5" applyNumberFormat="1" applyFont="1" applyBorder="1"/>
    <xf numFmtId="166" fontId="2" fillId="0" borderId="0" xfId="5" applyNumberFormat="1" applyFont="1" applyBorder="1" applyAlignment="1">
      <alignment horizontal="left" indent="1"/>
    </xf>
    <xf numFmtId="1" fontId="9" fillId="0" borderId="0" xfId="5" applyNumberFormat="1" applyBorder="1" applyAlignment="1">
      <alignment horizontal="left" indent="1"/>
    </xf>
    <xf numFmtId="167" fontId="3" fillId="0" borderId="0" xfId="5" applyNumberFormat="1" applyFont="1" applyBorder="1" applyAlignment="1">
      <alignment horizontal="left" indent="2"/>
    </xf>
    <xf numFmtId="171" fontId="2" fillId="0" borderId="0" xfId="1" applyNumberFormat="1" applyFont="1" applyFill="1" applyBorder="1"/>
    <xf numFmtId="165" fontId="0" fillId="0" borderId="0" xfId="0" applyNumberFormat="1"/>
    <xf numFmtId="167" fontId="0" fillId="0" borderId="0" xfId="0" applyNumberFormat="1" applyFill="1" applyBorder="1"/>
    <xf numFmtId="166" fontId="0" fillId="0" borderId="0" xfId="1" applyNumberFormat="1" applyFont="1" applyFill="1" applyBorder="1"/>
    <xf numFmtId="167" fontId="0" fillId="0" borderId="0" xfId="1" applyNumberFormat="1" applyFont="1" applyFill="1" applyBorder="1"/>
    <xf numFmtId="166" fontId="2" fillId="0" borderId="0" xfId="1" applyNumberFormat="1" applyFont="1" applyFill="1"/>
    <xf numFmtId="166" fontId="0" fillId="0" borderId="0" xfId="1" applyNumberFormat="1" applyFont="1" applyFill="1"/>
    <xf numFmtId="168" fontId="0" fillId="0" borderId="0" xfId="1" applyNumberFormat="1" applyFont="1" applyFill="1"/>
    <xf numFmtId="168" fontId="0" fillId="0" borderId="0" xfId="0" applyNumberFormat="1" applyFill="1"/>
    <xf numFmtId="167" fontId="2" fillId="0" borderId="0" xfId="1" applyNumberFormat="1" applyFont="1" applyFill="1"/>
    <xf numFmtId="167" fontId="0" fillId="0" borderId="0" xfId="1" applyNumberFormat="1" applyFont="1" applyFill="1"/>
    <xf numFmtId="168" fontId="0" fillId="0" borderId="1" xfId="1" applyNumberFormat="1" applyFont="1" applyFill="1" applyBorder="1" applyAlignment="1">
      <alignment horizontal="center"/>
    </xf>
    <xf numFmtId="164" fontId="2" fillId="0" borderId="0" xfId="0" applyNumberFormat="1" applyFont="1" applyFill="1" applyBorder="1"/>
    <xf numFmtId="168" fontId="2" fillId="0" borderId="0" xfId="0" applyNumberFormat="1" applyFont="1" applyFill="1" applyBorder="1"/>
    <xf numFmtId="0" fontId="2" fillId="0" borderId="0" xfId="0" applyFont="1" applyFill="1"/>
    <xf numFmtId="164" fontId="3" fillId="0" borderId="0" xfId="1" applyNumberFormat="1" applyFont="1" applyFill="1" applyBorder="1"/>
    <xf numFmtId="168" fontId="3" fillId="0" borderId="0" xfId="1" applyNumberFormat="1" applyFont="1" applyFill="1" applyBorder="1"/>
    <xf numFmtId="164" fontId="3" fillId="0" borderId="0" xfId="0" applyNumberFormat="1" applyFont="1" applyFill="1" applyBorder="1"/>
    <xf numFmtId="164" fontId="0" fillId="0" borderId="0" xfId="0" applyNumberFormat="1" applyFill="1"/>
    <xf numFmtId="164" fontId="5" fillId="0" borderId="0" xfId="1" applyNumberFormat="1" applyFont="1" applyFill="1" applyBorder="1"/>
    <xf numFmtId="3" fontId="1" fillId="0" borderId="0" xfId="0" applyNumberFormat="1" applyFont="1" applyBorder="1" applyAlignment="1">
      <alignment horizontal="left" indent="2"/>
    </xf>
    <xf numFmtId="166" fontId="1" fillId="0" borderId="0" xfId="1" applyNumberFormat="1" applyFont="1" applyFill="1" applyBorder="1"/>
    <xf numFmtId="168" fontId="2"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167" fontId="1" fillId="0" borderId="0" xfId="1" applyNumberFormat="1" applyFont="1" applyFill="1" applyBorder="1"/>
    <xf numFmtId="166" fontId="2" fillId="0" borderId="0" xfId="0" applyNumberFormat="1" applyFont="1"/>
    <xf numFmtId="166" fontId="0" fillId="0" borderId="0" xfId="0" applyNumberFormat="1"/>
    <xf numFmtId="167" fontId="1" fillId="0" borderId="0" xfId="6" applyNumberFormat="1" applyFont="1" applyFill="1" applyBorder="1" applyAlignment="1">
      <alignment horizontal="left" indent="1"/>
    </xf>
    <xf numFmtId="167" fontId="2" fillId="0" borderId="0" xfId="1" applyNumberFormat="1" applyFont="1" applyBorder="1" applyAlignment="1">
      <alignment horizontal="center"/>
    </xf>
    <xf numFmtId="167" fontId="2" fillId="0" borderId="2" xfId="1" applyNumberFormat="1" applyFont="1" applyBorder="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Alignment="1">
      <alignment horizontal="center"/>
    </xf>
    <xf numFmtId="167" fontId="2" fillId="0" borderId="1" xfId="1" applyNumberFormat="1" applyFont="1" applyBorder="1" applyAlignment="1">
      <alignment horizontal="center" vertical="center" wrapText="1"/>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167" fontId="2" fillId="0" borderId="2" xfId="1" applyNumberFormat="1" applyFont="1" applyBorder="1" applyAlignment="1">
      <alignment horizontal="center" vertical="center"/>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167" fontId="2" fillId="0" borderId="2" xfId="1" applyNumberFormat="1" applyFont="1" applyBorder="1" applyAlignment="1">
      <alignment horizontal="center" vertical="center" wrapText="1"/>
    </xf>
  </cellXfs>
  <cellStyles count="7">
    <cellStyle name="Millares" xfId="1" builtinId="3"/>
    <cellStyle name="Millares 2" xfId="2" xr:uid="{00000000-0005-0000-0000-000001000000}"/>
    <cellStyle name="Millares 3" xfId="3" xr:uid="{00000000-0005-0000-0000-000002000000}"/>
    <cellStyle name="Millares 4" xfId="4" xr:uid="{00000000-0005-0000-0000-000003000000}"/>
    <cellStyle name="Millares 5" xfId="5" xr:uid="{00000000-0005-0000-0000-000004000000}"/>
    <cellStyle name="Millares_05. Mercado Laboral" xfId="6" xr:uid="{00000000-0005-0000-0000-000005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INFANTIL</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E26"/>
  <sheetViews>
    <sheetView workbookViewId="0">
      <selection activeCell="J3" sqref="J3"/>
    </sheetView>
  </sheetViews>
  <sheetFormatPr baseColWidth="10" defaultRowHeight="10" x14ac:dyDescent="0.2"/>
  <cols>
    <col min="5" max="5" width="14.109375" bestFit="1" customWidth="1"/>
    <col min="8" max="8" width="11" customWidth="1"/>
    <col min="9" max="9" width="13.77734375" customWidth="1"/>
    <col min="10" max="10" width="15.77734375" customWidth="1"/>
  </cols>
  <sheetData>
    <row r="26" spans="5:5" x14ac:dyDescent="0.2">
      <c r="E26" s="46"/>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3:P1012"/>
  <sheetViews>
    <sheetView workbookViewId="0">
      <selection activeCell="B10" sqref="B10"/>
    </sheetView>
  </sheetViews>
  <sheetFormatPr baseColWidth="10" defaultColWidth="12" defaultRowHeight="10" x14ac:dyDescent="0.2"/>
  <cols>
    <col min="1" max="1" width="22.44140625" style="2" customWidth="1"/>
    <col min="2" max="2" width="11.77734375" style="2" customWidth="1"/>
    <col min="3" max="3" width="8.44140625" style="27" customWidth="1"/>
    <col min="4" max="4" width="11" style="2" customWidth="1"/>
    <col min="5" max="5" width="7.44140625" style="27" customWidth="1"/>
    <col min="6" max="6" width="12.109375" style="2" bestFit="1" customWidth="1"/>
    <col min="7" max="7" width="7.109375" style="32" bestFit="1" customWidth="1"/>
    <col min="8" max="8" width="13.109375" style="3" bestFit="1" customWidth="1"/>
    <col min="9" max="9" width="7.109375" style="32" bestFit="1" customWidth="1"/>
    <col min="10" max="10" width="10.33203125" style="3" customWidth="1"/>
    <col min="11" max="11" width="8.77734375" style="32" bestFit="1" customWidth="1"/>
    <col min="12" max="12" width="12.109375" style="3" customWidth="1"/>
    <col min="13" max="13" width="8.77734375" style="32" bestFit="1" customWidth="1"/>
    <col min="14" max="14" width="10" style="3" hidden="1" customWidth="1"/>
    <col min="15" max="15" width="9.77734375" style="3" hidden="1" customWidth="1"/>
    <col min="16" max="16384" width="12" style="3"/>
  </cols>
  <sheetData>
    <row r="3" spans="1:16" ht="10.5" x14ac:dyDescent="0.25">
      <c r="A3" s="173" t="s">
        <v>76</v>
      </c>
      <c r="B3" s="173"/>
      <c r="C3" s="173"/>
      <c r="D3" s="173"/>
      <c r="E3" s="173"/>
      <c r="F3" s="173"/>
      <c r="G3" s="173"/>
      <c r="H3" s="173"/>
      <c r="I3" s="173"/>
      <c r="J3" s="173"/>
      <c r="K3" s="173"/>
      <c r="L3" s="173"/>
      <c r="M3" s="173"/>
      <c r="N3" s="173"/>
      <c r="O3" s="173"/>
    </row>
    <row r="5" spans="1:16" s="13" customFormat="1" ht="10.5" x14ac:dyDescent="0.25">
      <c r="A5" s="171" t="s">
        <v>11</v>
      </c>
      <c r="B5" s="171" t="s">
        <v>0</v>
      </c>
      <c r="C5" s="171"/>
      <c r="D5" s="170" t="s">
        <v>9</v>
      </c>
      <c r="E5" s="170"/>
      <c r="F5" s="170"/>
      <c r="G5" s="170"/>
      <c r="H5" s="170"/>
      <c r="I5" s="170"/>
      <c r="J5" s="171" t="s">
        <v>6</v>
      </c>
      <c r="K5" s="171"/>
      <c r="L5" s="171" t="s">
        <v>10</v>
      </c>
      <c r="M5" s="171"/>
      <c r="N5" s="171"/>
      <c r="O5" s="171"/>
    </row>
    <row r="6" spans="1:16" s="13" customFormat="1" ht="10.5" x14ac:dyDescent="0.25">
      <c r="A6" s="172"/>
      <c r="B6" s="172"/>
      <c r="C6" s="172"/>
      <c r="D6" s="169" t="s">
        <v>0</v>
      </c>
      <c r="E6" s="169"/>
      <c r="F6" s="169" t="s">
        <v>4</v>
      </c>
      <c r="G6" s="169"/>
      <c r="H6" s="169" t="s">
        <v>5</v>
      </c>
      <c r="I6" s="169"/>
      <c r="J6" s="172"/>
      <c r="K6" s="172"/>
      <c r="L6" s="172"/>
      <c r="M6" s="172"/>
      <c r="N6" s="172"/>
      <c r="O6" s="172"/>
    </row>
    <row r="7" spans="1:16" s="13" customFormat="1" ht="10.5" x14ac:dyDescent="0.25">
      <c r="A7" s="174"/>
      <c r="B7" s="52" t="s">
        <v>3</v>
      </c>
      <c r="C7" s="53" t="s">
        <v>39</v>
      </c>
      <c r="D7" s="52" t="s">
        <v>3</v>
      </c>
      <c r="E7" s="53" t="s">
        <v>40</v>
      </c>
      <c r="F7" s="52" t="s">
        <v>3</v>
      </c>
      <c r="G7" s="53" t="s">
        <v>40</v>
      </c>
      <c r="H7" s="52" t="s">
        <v>3</v>
      </c>
      <c r="I7" s="53" t="s">
        <v>40</v>
      </c>
      <c r="J7" s="52" t="s">
        <v>3</v>
      </c>
      <c r="K7" s="53" t="s">
        <v>40</v>
      </c>
      <c r="L7" s="52" t="s">
        <v>3</v>
      </c>
      <c r="M7" s="53" t="s">
        <v>40</v>
      </c>
      <c r="N7" s="70"/>
      <c r="O7" s="28"/>
    </row>
    <row r="8" spans="1:16" s="13" customFormat="1" x14ac:dyDescent="0.2">
      <c r="A8" s="9"/>
      <c r="B8" s="9"/>
      <c r="C8" s="29"/>
      <c r="D8" s="9"/>
      <c r="E8" s="29"/>
      <c r="F8" s="9"/>
      <c r="G8" s="29"/>
      <c r="H8" s="9"/>
      <c r="I8" s="29"/>
      <c r="J8" s="9"/>
      <c r="K8" s="29"/>
      <c r="L8" s="9"/>
      <c r="M8" s="29"/>
      <c r="N8" s="9"/>
      <c r="O8" s="29"/>
    </row>
    <row r="9" spans="1:16" s="14" customFormat="1" ht="10.5" x14ac:dyDescent="0.25">
      <c r="A9" s="10" t="s">
        <v>33</v>
      </c>
      <c r="B9" s="4">
        <v>2472041.2014910299</v>
      </c>
      <c r="C9" s="47">
        <v>100</v>
      </c>
      <c r="D9" s="4">
        <f>+F9+H9</f>
        <v>404641.62258448621</v>
      </c>
      <c r="E9" s="47">
        <f>+D9/B9*100</f>
        <v>16.368724855411941</v>
      </c>
      <c r="F9" s="4">
        <v>172272.43455384858</v>
      </c>
      <c r="G9" s="47">
        <f>+F9/$B9*100</f>
        <v>6.9688334664463198</v>
      </c>
      <c r="H9" s="4">
        <v>232369.18803063763</v>
      </c>
      <c r="I9" s="47">
        <f>+H9/$B9*100</f>
        <v>9.3998913889656226</v>
      </c>
      <c r="J9" s="4">
        <v>1752759.3259707775</v>
      </c>
      <c r="K9" s="47">
        <f>+J9/$B9*100</f>
        <v>70.903321712987136</v>
      </c>
      <c r="L9" s="4">
        <v>314640.25293586636</v>
      </c>
      <c r="M9" s="47">
        <f>+L9/$B9*100</f>
        <v>12.727953431604973</v>
      </c>
      <c r="N9" s="10"/>
      <c r="O9" s="6"/>
    </row>
    <row r="10" spans="1:16" s="13" customFormat="1" ht="10.5" x14ac:dyDescent="0.25">
      <c r="A10" s="15" t="s">
        <v>7</v>
      </c>
      <c r="B10" s="4"/>
      <c r="C10" s="47"/>
      <c r="D10" s="4"/>
      <c r="E10" s="47"/>
      <c r="F10" s="4"/>
      <c r="G10" s="47"/>
      <c r="H10" s="4"/>
      <c r="I10" s="47"/>
      <c r="J10" s="4"/>
      <c r="K10" s="47"/>
      <c r="L10" s="4"/>
      <c r="M10" s="47"/>
      <c r="N10" s="4"/>
      <c r="O10" s="47"/>
      <c r="P10" s="141"/>
    </row>
    <row r="11" spans="1:16" s="13" customFormat="1" x14ac:dyDescent="0.2">
      <c r="A11" s="24" t="s">
        <v>22</v>
      </c>
      <c r="B11" s="11">
        <v>1274272.7772201807</v>
      </c>
      <c r="C11" s="12">
        <v>51.547392351373176</v>
      </c>
      <c r="D11" s="11">
        <f t="shared" ref="D11:D91" si="0">+F11+H11</f>
        <v>290415.13512509409</v>
      </c>
      <c r="E11" s="12">
        <f t="shared" ref="E11:E91" si="1">+D11/B11*100</f>
        <v>22.790656782187028</v>
      </c>
      <c r="F11" s="11">
        <v>106692.24613460114</v>
      </c>
      <c r="G11" s="160">
        <f t="shared" ref="G11:I37" si="2">+F11/$B11*100</f>
        <v>8.3727949024658361</v>
      </c>
      <c r="H11" s="11">
        <v>183722.88899049297</v>
      </c>
      <c r="I11" s="160">
        <f t="shared" si="2"/>
        <v>14.417861879721192</v>
      </c>
      <c r="J11" s="11">
        <v>868183.77120877476</v>
      </c>
      <c r="K11" s="160">
        <f t="shared" ref="K11" si="3">+J11/$B11*100</f>
        <v>68.131705136376937</v>
      </c>
      <c r="L11" s="11">
        <v>115673.87088627399</v>
      </c>
      <c r="M11" s="160">
        <f t="shared" ref="M11" si="4">+L11/$B11*100</f>
        <v>9.0776380814330757</v>
      </c>
      <c r="N11" s="11"/>
      <c r="O11" s="12"/>
    </row>
    <row r="12" spans="1:16" s="13" customFormat="1" x14ac:dyDescent="0.2">
      <c r="A12" s="24" t="s">
        <v>23</v>
      </c>
      <c r="B12" s="11">
        <v>1197768.4242708075</v>
      </c>
      <c r="C12" s="12">
        <v>48.45260764862514</v>
      </c>
      <c r="D12" s="11">
        <f t="shared" si="0"/>
        <v>114226.48745939441</v>
      </c>
      <c r="E12" s="12">
        <f t="shared" si="1"/>
        <v>9.5366086753317649</v>
      </c>
      <c r="F12" s="11">
        <v>65580.188419248676</v>
      </c>
      <c r="G12" s="160">
        <f t="shared" si="2"/>
        <v>5.47519763339674</v>
      </c>
      <c r="H12" s="11">
        <v>48646.299040145735</v>
      </c>
      <c r="I12" s="160">
        <f t="shared" si="2"/>
        <v>4.0614110419350249</v>
      </c>
      <c r="J12" s="11">
        <v>884575.55476179894</v>
      </c>
      <c r="K12" s="160">
        <f t="shared" ref="K12" si="5">+J12/$B12*100</f>
        <v>73.851968113145233</v>
      </c>
      <c r="L12" s="11">
        <v>198966.38204958898</v>
      </c>
      <c r="M12" s="160">
        <f t="shared" ref="M12" si="6">+L12/$B12*100</f>
        <v>16.611423211520894</v>
      </c>
      <c r="N12" s="11"/>
      <c r="O12" s="12"/>
    </row>
    <row r="13" spans="1:16" s="13" customFormat="1" x14ac:dyDescent="0.2">
      <c r="A13" s="20"/>
      <c r="B13" s="91"/>
      <c r="C13" s="72"/>
      <c r="D13" s="91"/>
      <c r="E13" s="72"/>
      <c r="F13" s="91"/>
      <c r="G13" s="160"/>
      <c r="H13" s="91"/>
      <c r="I13" s="160"/>
      <c r="J13" s="91"/>
      <c r="K13" s="160"/>
      <c r="L13" s="91"/>
      <c r="M13" s="160"/>
      <c r="N13" s="91"/>
      <c r="O13" s="72"/>
      <c r="P13" s="141"/>
    </row>
    <row r="14" spans="1:16" s="13" customFormat="1" ht="10.5" x14ac:dyDescent="0.25">
      <c r="A14" s="15" t="s">
        <v>8</v>
      </c>
      <c r="B14" s="4"/>
      <c r="C14" s="47"/>
      <c r="D14" s="4"/>
      <c r="E14" s="47"/>
      <c r="F14" s="4"/>
      <c r="G14" s="160"/>
      <c r="H14" s="4"/>
      <c r="I14" s="160"/>
      <c r="J14" s="4"/>
      <c r="K14" s="160"/>
      <c r="L14" s="4"/>
      <c r="M14" s="160"/>
      <c r="N14" s="4"/>
      <c r="O14" s="47"/>
      <c r="P14" s="141"/>
    </row>
    <row r="15" spans="1:16" s="13" customFormat="1" x14ac:dyDescent="0.2">
      <c r="A15" s="24" t="s">
        <v>46</v>
      </c>
      <c r="B15" s="91">
        <v>961145.44177438866</v>
      </c>
      <c r="C15" s="72">
        <v>38.880640063550182</v>
      </c>
      <c r="D15" s="91">
        <f t="shared" si="0"/>
        <v>27553.503493409804</v>
      </c>
      <c r="E15" s="72">
        <f t="shared" si="1"/>
        <v>2.8667361146241057</v>
      </c>
      <c r="F15" s="91">
        <v>24734.47494469336</v>
      </c>
      <c r="G15" s="160">
        <f t="shared" si="2"/>
        <v>2.5734372624220723</v>
      </c>
      <c r="H15" s="91">
        <v>2819.0285487164451</v>
      </c>
      <c r="I15" s="160">
        <f t="shared" si="2"/>
        <v>0.29329885220203339</v>
      </c>
      <c r="J15" s="91">
        <v>841352.86966876779</v>
      </c>
      <c r="K15" s="160">
        <f t="shared" ref="K15" si="7">+J15/$B15*100</f>
        <v>87.536478154183456</v>
      </c>
      <c r="L15" s="91">
        <v>92239.068612226576</v>
      </c>
      <c r="M15" s="160">
        <f t="shared" ref="M15" si="8">+L15/$B15*100</f>
        <v>9.5967857311940534</v>
      </c>
      <c r="N15" s="91"/>
      <c r="O15" s="72"/>
      <c r="P15" s="141"/>
    </row>
    <row r="16" spans="1:16" s="13" customFormat="1" x14ac:dyDescent="0.2">
      <c r="A16" s="24" t="s">
        <v>47</v>
      </c>
      <c r="B16" s="91">
        <v>932757.5192946092</v>
      </c>
      <c r="C16" s="72">
        <v>37.732280462478116</v>
      </c>
      <c r="D16" s="91">
        <f t="shared" si="0"/>
        <v>172400.77103028656</v>
      </c>
      <c r="E16" s="72">
        <f t="shared" si="1"/>
        <v>18.482914097617069</v>
      </c>
      <c r="F16" s="91">
        <v>92326.989093213881</v>
      </c>
      <c r="G16" s="160">
        <f t="shared" si="2"/>
        <v>9.8982840859900509</v>
      </c>
      <c r="H16" s="91">
        <v>80073.781937072694</v>
      </c>
      <c r="I16" s="160">
        <f t="shared" si="2"/>
        <v>8.5846300116270182</v>
      </c>
      <c r="J16" s="91">
        <v>663700.26196986192</v>
      </c>
      <c r="K16" s="160">
        <f t="shared" ref="K16" si="9">+J16/$B16*100</f>
        <v>71.15464075505713</v>
      </c>
      <c r="L16" s="91">
        <v>96656.486294490256</v>
      </c>
      <c r="M16" s="160">
        <f t="shared" ref="M16" si="10">+L16/$B16*100</f>
        <v>10.362445147328964</v>
      </c>
      <c r="N16" s="91"/>
      <c r="O16" s="72"/>
      <c r="P16" s="141"/>
    </row>
    <row r="17" spans="1:16" s="13" customFormat="1" x14ac:dyDescent="0.2">
      <c r="A17" s="24" t="s">
        <v>48</v>
      </c>
      <c r="B17" s="91">
        <v>578138.2404219259</v>
      </c>
      <c r="C17" s="72">
        <v>23.387079473967407</v>
      </c>
      <c r="D17" s="91">
        <f t="shared" si="0"/>
        <v>204687.34806079295</v>
      </c>
      <c r="E17" s="72">
        <f t="shared" si="1"/>
        <v>35.404568276163829</v>
      </c>
      <c r="F17" s="91">
        <v>55210.970515942849</v>
      </c>
      <c r="G17" s="160">
        <f t="shared" si="2"/>
        <v>9.5497869982877841</v>
      </c>
      <c r="H17" s="91">
        <v>149476.37754485011</v>
      </c>
      <c r="I17" s="160">
        <f t="shared" si="2"/>
        <v>25.85478127787605</v>
      </c>
      <c r="J17" s="91">
        <v>247706.19433197618</v>
      </c>
      <c r="K17" s="160">
        <f t="shared" ref="K17" si="11">+J17/$B17*100</f>
        <v>42.845495594825202</v>
      </c>
      <c r="L17" s="91">
        <v>125744.69802914737</v>
      </c>
      <c r="M17" s="160">
        <f t="shared" ref="M17" si="12">+L17/$B17*100</f>
        <v>21.749936129009345</v>
      </c>
      <c r="N17" s="91"/>
      <c r="O17" s="72"/>
      <c r="P17" s="141"/>
    </row>
    <row r="18" spans="1:16" s="13" customFormat="1" x14ac:dyDescent="0.2">
      <c r="A18" s="24"/>
      <c r="B18" s="91"/>
      <c r="C18" s="142"/>
      <c r="D18" s="91"/>
      <c r="E18" s="142"/>
      <c r="F18" s="91"/>
      <c r="G18" s="160"/>
      <c r="H18" s="91"/>
      <c r="I18" s="160"/>
      <c r="J18" s="91"/>
      <c r="K18" s="160"/>
      <c r="L18" s="91"/>
      <c r="M18" s="160"/>
      <c r="N18" s="91"/>
      <c r="O18" s="142"/>
      <c r="P18" s="141"/>
    </row>
    <row r="19" spans="1:16" s="13" customFormat="1" ht="10.5" x14ac:dyDescent="0.25">
      <c r="A19" s="19" t="s">
        <v>34</v>
      </c>
      <c r="B19" s="4"/>
      <c r="C19" s="47"/>
      <c r="D19" s="4"/>
      <c r="E19" s="47"/>
      <c r="F19" s="4"/>
      <c r="G19" s="160"/>
      <c r="H19" s="4"/>
      <c r="I19" s="160"/>
      <c r="J19" s="4"/>
      <c r="K19" s="160"/>
      <c r="L19" s="4"/>
      <c r="M19" s="160"/>
      <c r="N19" s="4"/>
      <c r="O19" s="47"/>
      <c r="P19" s="141"/>
    </row>
    <row r="20" spans="1:16" s="13" customFormat="1" ht="10.5" x14ac:dyDescent="0.25">
      <c r="A20" s="15" t="s">
        <v>7</v>
      </c>
      <c r="B20" s="4"/>
      <c r="C20" s="47"/>
      <c r="D20" s="4"/>
      <c r="E20" s="47"/>
      <c r="F20" s="4"/>
      <c r="G20" s="160"/>
      <c r="H20" s="4"/>
      <c r="I20" s="160"/>
      <c r="J20" s="4"/>
      <c r="K20" s="160"/>
      <c r="L20" s="4"/>
      <c r="M20" s="160"/>
      <c r="N20" s="4"/>
      <c r="O20" s="47"/>
      <c r="P20" s="141"/>
    </row>
    <row r="21" spans="1:16" s="13" customFormat="1" x14ac:dyDescent="0.2">
      <c r="A21" s="24" t="s">
        <v>22</v>
      </c>
      <c r="B21" s="91">
        <v>620327.23952461488</v>
      </c>
      <c r="C21" s="72">
        <v>51.087774624606531</v>
      </c>
      <c r="D21" s="91">
        <f t="shared" si="0"/>
        <v>82920.88203837708</v>
      </c>
      <c r="E21" s="72">
        <f t="shared" si="1"/>
        <v>13.367280486009795</v>
      </c>
      <c r="F21" s="91">
        <v>33915.330066796792</v>
      </c>
      <c r="G21" s="160">
        <f t="shared" si="2"/>
        <v>5.4673288396601221</v>
      </c>
      <c r="H21" s="91">
        <v>49005.55197158028</v>
      </c>
      <c r="I21" s="160">
        <f t="shared" si="2"/>
        <v>7.8999516463496704</v>
      </c>
      <c r="J21" s="91">
        <v>478654.87146010064</v>
      </c>
      <c r="K21" s="160">
        <f t="shared" ref="K21" si="13">+J21/$B21*100</f>
        <v>77.161672253328064</v>
      </c>
      <c r="L21" s="91">
        <v>58751.486026134487</v>
      </c>
      <c r="M21" s="160">
        <f t="shared" ref="M21" si="14">+L21/$B21*100</f>
        <v>9.4710472606617184</v>
      </c>
      <c r="N21" s="91"/>
      <c r="O21" s="72"/>
      <c r="P21" s="141"/>
    </row>
    <row r="22" spans="1:16" s="13" customFormat="1" x14ac:dyDescent="0.2">
      <c r="A22" s="24" t="s">
        <v>23</v>
      </c>
      <c r="B22" s="91">
        <v>593910.89099248091</v>
      </c>
      <c r="C22" s="72">
        <v>48.912225375392609</v>
      </c>
      <c r="D22" s="91">
        <f t="shared" si="0"/>
        <v>44959.118105519003</v>
      </c>
      <c r="E22" s="72">
        <f t="shared" si="1"/>
        <v>7.5700107183399341</v>
      </c>
      <c r="F22" s="91">
        <v>30546.292274933036</v>
      </c>
      <c r="G22" s="160">
        <f t="shared" si="2"/>
        <v>5.1432450117032387</v>
      </c>
      <c r="H22" s="91">
        <v>14412.825830585967</v>
      </c>
      <c r="I22" s="160">
        <f t="shared" si="2"/>
        <v>2.4267657066366946</v>
      </c>
      <c r="J22" s="91">
        <v>474943.72515175928</v>
      </c>
      <c r="K22" s="160">
        <f t="shared" ref="K22" si="15">+J22/$B22*100</f>
        <v>79.96885262671033</v>
      </c>
      <c r="L22" s="91">
        <v>74008.047735200133</v>
      </c>
      <c r="M22" s="160">
        <f t="shared" ref="M22" si="16">+L22/$B22*100</f>
        <v>12.461136654949319</v>
      </c>
      <c r="N22" s="91"/>
      <c r="O22" s="72"/>
      <c r="P22" s="141"/>
    </row>
    <row r="23" spans="1:16" s="13" customFormat="1" x14ac:dyDescent="0.2">
      <c r="A23" s="71"/>
      <c r="B23" s="91"/>
      <c r="C23" s="72"/>
      <c r="D23" s="91"/>
      <c r="E23" s="72"/>
      <c r="F23" s="91"/>
      <c r="G23" s="160"/>
      <c r="H23" s="91"/>
      <c r="I23" s="160"/>
      <c r="J23" s="91"/>
      <c r="K23" s="160"/>
      <c r="L23" s="91"/>
      <c r="M23" s="160"/>
      <c r="N23" s="91"/>
      <c r="O23" s="72"/>
      <c r="P23" s="141"/>
    </row>
    <row r="24" spans="1:16" s="13" customFormat="1" ht="10.5" x14ac:dyDescent="0.25">
      <c r="A24" s="15" t="s">
        <v>8</v>
      </c>
      <c r="B24" s="4"/>
      <c r="C24" s="47"/>
      <c r="D24" s="4"/>
      <c r="E24" s="47"/>
      <c r="F24" s="4"/>
      <c r="G24" s="160"/>
      <c r="H24" s="4"/>
      <c r="I24" s="160"/>
      <c r="J24" s="4"/>
      <c r="K24" s="160"/>
      <c r="L24" s="4"/>
      <c r="M24" s="160"/>
      <c r="N24" s="4"/>
      <c r="O24" s="47"/>
      <c r="P24" s="141"/>
    </row>
    <row r="25" spans="1:16" s="13" customFormat="1" x14ac:dyDescent="0.2">
      <c r="A25" s="24" t="s">
        <v>46</v>
      </c>
      <c r="B25" s="91">
        <v>477997.84415677708</v>
      </c>
      <c r="C25" s="72">
        <v>39.36607096609729</v>
      </c>
      <c r="D25" s="91">
        <f t="shared" si="0"/>
        <v>9143.7759940242449</v>
      </c>
      <c r="E25" s="72">
        <f t="shared" si="1"/>
        <v>1.9129324757007076</v>
      </c>
      <c r="F25" s="91">
        <v>8356.5902796881455</v>
      </c>
      <c r="G25" s="160">
        <f t="shared" si="2"/>
        <v>1.7482485291183223</v>
      </c>
      <c r="H25" s="91">
        <v>787.18571433609952</v>
      </c>
      <c r="I25" s="160">
        <f t="shared" si="2"/>
        <v>0.16468394658238517</v>
      </c>
      <c r="J25" s="91">
        <v>421900.46635921573</v>
      </c>
      <c r="K25" s="160">
        <f t="shared" ref="K25" si="17">+J25/$B25*100</f>
        <v>88.264093973787439</v>
      </c>
      <c r="L25" s="91">
        <v>46953.601803537749</v>
      </c>
      <c r="M25" s="160">
        <f t="shared" ref="M25" si="18">+L25/$B25*100</f>
        <v>9.8229735505119926</v>
      </c>
      <c r="N25" s="91"/>
      <c r="O25" s="72"/>
      <c r="P25" s="141"/>
    </row>
    <row r="26" spans="1:16" s="13" customFormat="1" x14ac:dyDescent="0.2">
      <c r="A26" s="24" t="s">
        <v>47</v>
      </c>
      <c r="B26" s="91">
        <v>447208.65287272364</v>
      </c>
      <c r="C26" s="72">
        <v>36.830391142655962</v>
      </c>
      <c r="D26" s="91">
        <f t="shared" si="0"/>
        <v>49043.282585407898</v>
      </c>
      <c r="E26" s="72">
        <f t="shared" si="1"/>
        <v>10.966532572741992</v>
      </c>
      <c r="F26" s="91">
        <v>29986.356674726507</v>
      </c>
      <c r="G26" s="160">
        <f t="shared" si="2"/>
        <v>6.7052272987349104</v>
      </c>
      <c r="H26" s="91">
        <v>19056.925910681392</v>
      </c>
      <c r="I26" s="160">
        <f t="shared" si="2"/>
        <v>4.2613052740070811</v>
      </c>
      <c r="J26" s="91">
        <v>359508.76126513747</v>
      </c>
      <c r="K26" s="160">
        <f t="shared" ref="K26" si="19">+J26/$B26*100</f>
        <v>80.389491338275661</v>
      </c>
      <c r="L26" s="91">
        <v>38656.609022179087</v>
      </c>
      <c r="M26" s="160">
        <f t="shared" ref="M26" si="20">+L26/$B26*100</f>
        <v>8.643976088982523</v>
      </c>
      <c r="N26" s="91"/>
      <c r="O26" s="72"/>
      <c r="P26" s="141"/>
    </row>
    <row r="27" spans="1:16" s="13" customFormat="1" x14ac:dyDescent="0.2">
      <c r="A27" s="24" t="s">
        <v>48</v>
      </c>
      <c r="B27" s="91">
        <v>289031.63348758873</v>
      </c>
      <c r="C27" s="72">
        <v>23.803537891245362</v>
      </c>
      <c r="D27" s="91">
        <f t="shared" si="0"/>
        <v>69692.941564463923</v>
      </c>
      <c r="E27" s="72">
        <f t="shared" si="1"/>
        <v>24.112565369927442</v>
      </c>
      <c r="F27" s="91">
        <v>26118.675387315176</v>
      </c>
      <c r="G27" s="160">
        <f t="shared" si="2"/>
        <v>9.036614806536992</v>
      </c>
      <c r="H27" s="91">
        <v>43574.266177148755</v>
      </c>
      <c r="I27" s="160">
        <f t="shared" si="2"/>
        <v>15.07595056339045</v>
      </c>
      <c r="J27" s="91">
        <v>172189.36898750844</v>
      </c>
      <c r="K27" s="160">
        <f t="shared" ref="K27" si="21">+J27/$B27*100</f>
        <v>59.574575595685587</v>
      </c>
      <c r="L27" s="91">
        <v>47149.322935617762</v>
      </c>
      <c r="M27" s="160">
        <f t="shared" ref="M27" si="22">+L27/$B27*100</f>
        <v>16.312859034387458</v>
      </c>
      <c r="N27" s="91"/>
      <c r="O27" s="72"/>
      <c r="P27" s="141"/>
    </row>
    <row r="28" spans="1:16" s="13" customFormat="1" x14ac:dyDescent="0.2">
      <c r="A28" s="24"/>
      <c r="B28" s="91"/>
      <c r="C28" s="142"/>
      <c r="D28" s="91"/>
      <c r="E28" s="142"/>
      <c r="F28" s="91"/>
      <c r="G28" s="160"/>
      <c r="H28" s="91"/>
      <c r="I28" s="160"/>
      <c r="J28" s="91"/>
      <c r="K28" s="160"/>
      <c r="L28" s="91"/>
      <c r="M28" s="160"/>
      <c r="N28" s="91"/>
      <c r="O28" s="142"/>
      <c r="P28" s="141"/>
    </row>
    <row r="29" spans="1:16" s="13" customFormat="1" ht="10.5" x14ac:dyDescent="0.25">
      <c r="A29" s="10" t="s">
        <v>35</v>
      </c>
      <c r="B29" s="4"/>
      <c r="C29" s="47"/>
      <c r="D29" s="4"/>
      <c r="E29" s="72"/>
      <c r="F29" s="4"/>
      <c r="G29" s="160"/>
      <c r="H29" s="4"/>
      <c r="I29" s="160"/>
      <c r="J29" s="4"/>
      <c r="K29" s="160"/>
      <c r="L29" s="4"/>
      <c r="M29" s="160"/>
      <c r="N29" s="4"/>
      <c r="O29" s="72"/>
      <c r="P29" s="141"/>
    </row>
    <row r="30" spans="1:16" s="13" customFormat="1" ht="10.5" x14ac:dyDescent="0.25">
      <c r="A30" s="15" t="s">
        <v>7</v>
      </c>
      <c r="B30" s="4"/>
      <c r="C30" s="47"/>
      <c r="D30" s="4"/>
      <c r="E30" s="72"/>
      <c r="F30" s="4"/>
      <c r="G30" s="160"/>
      <c r="H30" s="4"/>
      <c r="I30" s="160"/>
      <c r="J30" s="4"/>
      <c r="K30" s="160"/>
      <c r="L30" s="4"/>
      <c r="M30" s="160"/>
      <c r="N30" s="4"/>
      <c r="O30" s="72"/>
      <c r="P30" s="141"/>
    </row>
    <row r="31" spans="1:16" s="13" customFormat="1" x14ac:dyDescent="0.2">
      <c r="A31" s="24" t="s">
        <v>22</v>
      </c>
      <c r="B31" s="91">
        <v>653945.53769556107</v>
      </c>
      <c r="C31" s="72">
        <v>51.991090877939619</v>
      </c>
      <c r="D31" s="91">
        <f t="shared" si="0"/>
        <v>207494.25308671879</v>
      </c>
      <c r="E31" s="72">
        <f t="shared" si="1"/>
        <v>31.729592317107606</v>
      </c>
      <c r="F31" s="91">
        <v>72776.916067804952</v>
      </c>
      <c r="G31" s="160">
        <f t="shared" si="2"/>
        <v>11.128895584219988</v>
      </c>
      <c r="H31" s="91">
        <v>134717.33701891385</v>
      </c>
      <c r="I31" s="160">
        <f t="shared" si="2"/>
        <v>20.600696732887624</v>
      </c>
      <c r="J31" s="91">
        <v>389528.89974870818</v>
      </c>
      <c r="K31" s="160">
        <f t="shared" ref="K31" si="23">+J31/$B31*100</f>
        <v>59.565954241597737</v>
      </c>
      <c r="L31" s="91">
        <v>56922.384860140286</v>
      </c>
      <c r="M31" s="160">
        <f t="shared" ref="M31" si="24">+L31/$B31*100</f>
        <v>8.7044534412956018</v>
      </c>
      <c r="N31" s="91"/>
      <c r="O31" s="72"/>
      <c r="P31" s="141"/>
    </row>
    <row r="32" spans="1:16" s="13" customFormat="1" x14ac:dyDescent="0.2">
      <c r="A32" s="24" t="s">
        <v>23</v>
      </c>
      <c r="B32" s="91">
        <v>603857.53327834292</v>
      </c>
      <c r="C32" s="72">
        <v>48.008909122059876</v>
      </c>
      <c r="D32" s="91">
        <f t="shared" si="0"/>
        <v>69267.369353875431</v>
      </c>
      <c r="E32" s="72">
        <f t="shared" si="1"/>
        <v>11.470813153199041</v>
      </c>
      <c r="F32" s="91">
        <v>35033.896144315659</v>
      </c>
      <c r="G32" s="160">
        <f t="shared" si="2"/>
        <v>5.801682385929114</v>
      </c>
      <c r="H32" s="91">
        <v>34233.473209559765</v>
      </c>
      <c r="I32" s="160">
        <f t="shared" si="2"/>
        <v>5.6691307672699249</v>
      </c>
      <c r="J32" s="91">
        <v>409631.82961007929</v>
      </c>
      <c r="K32" s="160">
        <f t="shared" ref="K32" si="25">+J32/$B32*100</f>
        <v>67.835839918430409</v>
      </c>
      <c r="L32" s="91">
        <v>124958.3343143902</v>
      </c>
      <c r="M32" s="160">
        <f t="shared" ref="M32" si="26">+L32/$B32*100</f>
        <v>20.69334692837089</v>
      </c>
      <c r="N32" s="91"/>
      <c r="O32" s="72"/>
      <c r="P32" s="141"/>
    </row>
    <row r="33" spans="1:16" s="13" customFormat="1" x14ac:dyDescent="0.2">
      <c r="A33" s="9"/>
      <c r="B33" s="91"/>
      <c r="C33" s="72"/>
      <c r="D33" s="91"/>
      <c r="E33" s="72"/>
      <c r="F33" s="91"/>
      <c r="G33" s="160"/>
      <c r="H33" s="91"/>
      <c r="I33" s="160"/>
      <c r="J33" s="91"/>
      <c r="K33" s="160"/>
      <c r="L33" s="91"/>
      <c r="M33" s="160"/>
      <c r="N33" s="91"/>
      <c r="O33" s="72"/>
      <c r="P33" s="141"/>
    </row>
    <row r="34" spans="1:16" s="13" customFormat="1" ht="10.5" x14ac:dyDescent="0.25">
      <c r="A34" s="15" t="s">
        <v>8</v>
      </c>
      <c r="B34" s="4"/>
      <c r="C34" s="47"/>
      <c r="D34" s="4"/>
      <c r="E34" s="47"/>
      <c r="F34" s="4"/>
      <c r="G34" s="160"/>
      <c r="H34" s="4"/>
      <c r="I34" s="160"/>
      <c r="J34" s="4"/>
      <c r="K34" s="160"/>
      <c r="L34" s="4"/>
      <c r="M34" s="160"/>
      <c r="N34" s="49"/>
      <c r="O34" s="50"/>
    </row>
    <row r="35" spans="1:16" s="13" customFormat="1" x14ac:dyDescent="0.2">
      <c r="A35" s="24" t="s">
        <v>46</v>
      </c>
      <c r="B35" s="11">
        <v>483147.59761766333</v>
      </c>
      <c r="C35" s="12">
        <v>38.412022419659436</v>
      </c>
      <c r="D35" s="11">
        <f t="shared" si="0"/>
        <v>18409.727499385557</v>
      </c>
      <c r="E35" s="12">
        <f t="shared" si="1"/>
        <v>3.8103733911048052</v>
      </c>
      <c r="F35" s="11">
        <v>16377.884665005213</v>
      </c>
      <c r="G35" s="160">
        <f t="shared" si="2"/>
        <v>3.3898305084745091</v>
      </c>
      <c r="H35" s="11">
        <v>2031.842834380345</v>
      </c>
      <c r="I35" s="160">
        <f t="shared" si="2"/>
        <v>0.42054288263029604</v>
      </c>
      <c r="J35" s="11">
        <v>419452.40330958465</v>
      </c>
      <c r="K35" s="160">
        <f t="shared" ref="K35" si="27">+J35/$B35*100</f>
        <v>86.816617815725209</v>
      </c>
      <c r="L35" s="91">
        <v>45285.46680868922</v>
      </c>
      <c r="M35" s="160">
        <f t="shared" ref="M35" si="28">+L35/$B35*100</f>
        <v>9.3730087931691788</v>
      </c>
      <c r="N35" s="11"/>
      <c r="O35" s="12"/>
    </row>
    <row r="36" spans="1:16" s="13" customFormat="1" x14ac:dyDescent="0.2">
      <c r="A36" s="24" t="s">
        <v>47</v>
      </c>
      <c r="B36" s="11">
        <v>485548.86642193113</v>
      </c>
      <c r="C36" s="12">
        <v>38.602932178085169</v>
      </c>
      <c r="D36" s="11">
        <f t="shared" si="0"/>
        <v>123357.48844487948</v>
      </c>
      <c r="E36" s="12">
        <f t="shared" si="1"/>
        <v>25.405782399187927</v>
      </c>
      <c r="F36" s="11">
        <v>62340.632418487883</v>
      </c>
      <c r="G36" s="160">
        <f t="shared" si="2"/>
        <v>12.839208724321328</v>
      </c>
      <c r="H36" s="11">
        <v>61016.856026391601</v>
      </c>
      <c r="I36" s="160">
        <f t="shared" si="2"/>
        <v>12.566573674866602</v>
      </c>
      <c r="J36" s="11">
        <v>304191.50070472888</v>
      </c>
      <c r="K36" s="160">
        <f t="shared" ref="K36" si="29">+J36/$B36*100</f>
        <v>62.64899822470047</v>
      </c>
      <c r="L36" s="11">
        <v>57999.877272311678</v>
      </c>
      <c r="M36" s="160">
        <f t="shared" ref="M36" si="30">+L36/$B36*100</f>
        <v>11.945219376109319</v>
      </c>
      <c r="N36" s="11"/>
      <c r="O36" s="12"/>
    </row>
    <row r="37" spans="1:16" s="13" customFormat="1" x14ac:dyDescent="0.2">
      <c r="A37" s="24" t="s">
        <v>48</v>
      </c>
      <c r="B37" s="11">
        <v>289106.60693432827</v>
      </c>
      <c r="C37" s="12">
        <v>22.985045402256375</v>
      </c>
      <c r="D37" s="11">
        <f t="shared" si="0"/>
        <v>134994.40649632987</v>
      </c>
      <c r="E37" s="12">
        <f t="shared" si="1"/>
        <v>46.693642849536957</v>
      </c>
      <c r="F37" s="11">
        <v>29092.29512862768</v>
      </c>
      <c r="G37" s="160">
        <f t="shared" si="2"/>
        <v>10.062826110105506</v>
      </c>
      <c r="H37" s="11">
        <v>105902.11136770221</v>
      </c>
      <c r="I37" s="160">
        <f t="shared" si="2"/>
        <v>36.630816739431452</v>
      </c>
      <c r="J37" s="11">
        <v>75516.825344469326</v>
      </c>
      <c r="K37" s="160">
        <f t="shared" ref="K37" si="31">+J37/$B37*100</f>
        <v>26.120753913321419</v>
      </c>
      <c r="L37" s="11">
        <v>78595.375093530383</v>
      </c>
      <c r="M37" s="160">
        <f t="shared" ref="M37" si="32">+L37/$B37*100</f>
        <v>27.185603237142082</v>
      </c>
      <c r="N37" s="11"/>
      <c r="O37" s="12"/>
    </row>
    <row r="38" spans="1:16" s="13" customFormat="1" ht="10.5" x14ac:dyDescent="0.25">
      <c r="A38" s="100"/>
      <c r="B38" s="101"/>
      <c r="C38" s="102"/>
      <c r="D38" s="101"/>
      <c r="E38" s="102"/>
      <c r="F38" s="101"/>
      <c r="G38" s="102"/>
      <c r="H38" s="101"/>
      <c r="I38" s="102"/>
      <c r="J38" s="101"/>
      <c r="K38" s="102"/>
      <c r="L38" s="101"/>
      <c r="M38" s="102"/>
      <c r="N38" s="14"/>
    </row>
    <row r="39" spans="1:16" s="13" customFormat="1" ht="10.5" x14ac:dyDescent="0.25">
      <c r="A39" s="64" t="s">
        <v>145</v>
      </c>
      <c r="B39" s="9"/>
      <c r="C39" s="29"/>
      <c r="D39" s="9"/>
      <c r="E39" s="29"/>
      <c r="F39" s="9"/>
      <c r="G39" s="29"/>
      <c r="H39" s="9"/>
      <c r="I39" s="29"/>
      <c r="J39" s="9"/>
      <c r="K39" s="29"/>
      <c r="L39" s="9"/>
      <c r="M39" s="29"/>
      <c r="N39" s="14"/>
    </row>
    <row r="40" spans="1:16" s="13" customFormat="1" ht="10.5" x14ac:dyDescent="0.25">
      <c r="A40" s="65" t="s">
        <v>93</v>
      </c>
      <c r="C40" s="30"/>
      <c r="E40" s="30"/>
      <c r="G40" s="30"/>
      <c r="I40" s="30"/>
      <c r="K40" s="30"/>
      <c r="M40" s="30"/>
      <c r="N40" s="14"/>
    </row>
    <row r="41" spans="1:16" s="13" customFormat="1" ht="10.5" x14ac:dyDescent="0.25">
      <c r="A41" s="65" t="s">
        <v>94</v>
      </c>
      <c r="C41" s="30"/>
      <c r="E41" s="30"/>
      <c r="F41" s="9"/>
      <c r="G41" s="30"/>
      <c r="I41" s="30"/>
      <c r="K41" s="30"/>
      <c r="M41" s="30"/>
      <c r="N41" s="14"/>
    </row>
    <row r="42" spans="1:16" s="13" customFormat="1" ht="10.5" x14ac:dyDescent="0.25">
      <c r="A42" s="65"/>
      <c r="C42" s="30"/>
      <c r="E42" s="30"/>
      <c r="F42" s="9"/>
      <c r="G42" s="30"/>
      <c r="I42" s="30"/>
      <c r="K42" s="30"/>
      <c r="M42" s="30"/>
      <c r="N42" s="14"/>
    </row>
    <row r="43" spans="1:16" s="13" customFormat="1" ht="10.5" x14ac:dyDescent="0.25">
      <c r="A43" s="65"/>
      <c r="C43" s="30"/>
      <c r="E43" s="30"/>
      <c r="F43" s="9"/>
      <c r="G43" s="30"/>
      <c r="I43" s="30"/>
      <c r="K43" s="30"/>
      <c r="M43" s="30"/>
      <c r="N43" s="14"/>
    </row>
    <row r="44" spans="1:16" s="13" customFormat="1" ht="10.5" x14ac:dyDescent="0.25">
      <c r="A44" s="65"/>
      <c r="C44" s="30"/>
      <c r="E44" s="30"/>
      <c r="F44" s="9"/>
      <c r="G44" s="30"/>
      <c r="I44" s="30"/>
      <c r="K44" s="30"/>
      <c r="M44" s="30"/>
      <c r="N44" s="14"/>
    </row>
    <row r="45" spans="1:16" s="13" customFormat="1" ht="10.5" x14ac:dyDescent="0.25">
      <c r="A45" s="65"/>
      <c r="C45" s="30"/>
      <c r="E45" s="30"/>
      <c r="F45" s="9"/>
      <c r="G45" s="30"/>
      <c r="I45" s="30"/>
      <c r="K45" s="30"/>
      <c r="M45" s="30"/>
      <c r="N45" s="14"/>
    </row>
    <row r="46" spans="1:16" s="13" customFormat="1" ht="10.5" x14ac:dyDescent="0.25">
      <c r="A46" s="65"/>
      <c r="C46" s="30"/>
      <c r="E46" s="30"/>
      <c r="F46" s="9"/>
      <c r="G46" s="30"/>
      <c r="I46" s="30"/>
      <c r="K46" s="30"/>
      <c r="M46" s="30"/>
      <c r="N46" s="14"/>
    </row>
    <row r="47" spans="1:16" s="13" customFormat="1" ht="10.5" x14ac:dyDescent="0.25">
      <c r="A47" s="65"/>
      <c r="C47" s="30"/>
      <c r="E47" s="30"/>
      <c r="F47" s="9"/>
      <c r="G47" s="30"/>
      <c r="I47" s="30"/>
      <c r="K47" s="30"/>
      <c r="M47" s="30"/>
      <c r="N47" s="14"/>
    </row>
    <row r="48" spans="1:16" s="13" customFormat="1" ht="10.5" x14ac:dyDescent="0.25">
      <c r="A48" s="65"/>
      <c r="C48" s="30"/>
      <c r="E48" s="30"/>
      <c r="F48" s="9"/>
      <c r="G48" s="30"/>
      <c r="I48" s="30"/>
      <c r="K48" s="30"/>
      <c r="M48" s="30"/>
      <c r="N48" s="14"/>
    </row>
    <row r="49" spans="1:14" s="13" customFormat="1" ht="10.5" x14ac:dyDescent="0.25">
      <c r="A49" s="65"/>
      <c r="C49" s="30"/>
      <c r="E49" s="30"/>
      <c r="F49" s="9"/>
      <c r="G49" s="30"/>
      <c r="I49" s="30"/>
      <c r="K49" s="30"/>
      <c r="M49" s="30"/>
      <c r="N49" s="14"/>
    </row>
    <row r="50" spans="1:14" s="13" customFormat="1" ht="10.5" x14ac:dyDescent="0.25">
      <c r="A50" s="65"/>
      <c r="C50" s="30"/>
      <c r="E50" s="30"/>
      <c r="F50" s="9"/>
      <c r="G50" s="30"/>
      <c r="I50" s="30"/>
      <c r="K50" s="30"/>
      <c r="M50" s="30"/>
      <c r="N50" s="14"/>
    </row>
    <row r="51" spans="1:14" s="13" customFormat="1" ht="10.5" x14ac:dyDescent="0.25">
      <c r="A51" s="65"/>
      <c r="C51" s="30"/>
      <c r="E51" s="30"/>
      <c r="F51" s="9"/>
      <c r="G51" s="30"/>
      <c r="I51" s="30"/>
      <c r="K51" s="30"/>
      <c r="M51" s="30"/>
      <c r="N51" s="14"/>
    </row>
    <row r="52" spans="1:14" s="13" customFormat="1" ht="10.5" x14ac:dyDescent="0.25">
      <c r="A52" s="65"/>
      <c r="C52" s="30"/>
      <c r="E52" s="30"/>
      <c r="F52" s="9"/>
      <c r="G52" s="30"/>
      <c r="I52" s="30"/>
      <c r="K52" s="30"/>
      <c r="M52" s="30"/>
      <c r="N52" s="14"/>
    </row>
    <row r="53" spans="1:14" s="13" customFormat="1" ht="10.5" x14ac:dyDescent="0.25">
      <c r="A53" s="65"/>
      <c r="C53" s="30"/>
      <c r="E53" s="30"/>
      <c r="F53" s="9"/>
      <c r="G53" s="30"/>
      <c r="I53" s="30"/>
      <c r="K53" s="30"/>
      <c r="M53" s="30"/>
      <c r="N53" s="14"/>
    </row>
    <row r="54" spans="1:14" s="13" customFormat="1" ht="10.5" x14ac:dyDescent="0.25">
      <c r="A54" s="65"/>
      <c r="C54" s="30"/>
      <c r="E54" s="30"/>
      <c r="F54" s="9"/>
      <c r="G54" s="30"/>
      <c r="I54" s="30"/>
      <c r="K54" s="30"/>
      <c r="M54" s="30"/>
      <c r="N54" s="14"/>
    </row>
    <row r="55" spans="1:14" s="13" customFormat="1" ht="10.5" x14ac:dyDescent="0.25">
      <c r="A55" s="65"/>
      <c r="C55" s="30"/>
      <c r="E55" s="30"/>
      <c r="F55" s="9"/>
      <c r="G55" s="30"/>
      <c r="I55" s="30"/>
      <c r="K55" s="30"/>
      <c r="M55" s="30"/>
      <c r="N55" s="14"/>
    </row>
    <row r="56" spans="1:14" s="13" customFormat="1" ht="10.5" x14ac:dyDescent="0.25">
      <c r="A56" s="65"/>
      <c r="C56" s="30"/>
      <c r="E56" s="30"/>
      <c r="F56" s="9"/>
      <c r="G56" s="30"/>
      <c r="I56" s="30"/>
      <c r="K56" s="30"/>
      <c r="M56" s="30"/>
      <c r="N56" s="14"/>
    </row>
    <row r="57" spans="1:14" s="13" customFormat="1" ht="10.5" x14ac:dyDescent="0.25">
      <c r="A57" s="65"/>
      <c r="C57" s="30"/>
      <c r="E57" s="30"/>
      <c r="F57" s="9"/>
      <c r="G57" s="30"/>
      <c r="I57" s="30"/>
      <c r="K57" s="30"/>
      <c r="M57" s="30"/>
      <c r="N57" s="14"/>
    </row>
    <row r="58" spans="1:14" s="13" customFormat="1" ht="10.5" x14ac:dyDescent="0.25">
      <c r="A58" s="65"/>
      <c r="C58" s="30"/>
      <c r="E58" s="30"/>
      <c r="F58" s="9"/>
      <c r="G58" s="30"/>
      <c r="I58" s="30"/>
      <c r="K58" s="30"/>
      <c r="M58" s="30"/>
      <c r="N58" s="14"/>
    </row>
    <row r="59" spans="1:14" s="13" customFormat="1" ht="10.5" x14ac:dyDescent="0.25">
      <c r="A59" s="65"/>
      <c r="C59" s="30"/>
      <c r="E59" s="30"/>
      <c r="F59" s="9"/>
      <c r="G59" s="30"/>
      <c r="I59" s="30"/>
      <c r="K59" s="30"/>
      <c r="M59" s="30"/>
      <c r="N59" s="14"/>
    </row>
    <row r="60" spans="1:14" s="13" customFormat="1" ht="10.5" x14ac:dyDescent="0.25">
      <c r="A60" s="65"/>
      <c r="C60" s="30"/>
      <c r="E60" s="30"/>
      <c r="F60" s="9"/>
      <c r="G60" s="30"/>
      <c r="I60" s="30"/>
      <c r="K60" s="30"/>
      <c r="M60" s="30"/>
      <c r="N60" s="14"/>
    </row>
    <row r="61" spans="1:14" s="13" customFormat="1" ht="10.5" x14ac:dyDescent="0.25">
      <c r="A61" s="65"/>
      <c r="C61" s="30"/>
      <c r="E61" s="30"/>
      <c r="F61" s="9"/>
      <c r="G61" s="30"/>
      <c r="I61" s="30"/>
      <c r="K61" s="30"/>
      <c r="M61" s="30"/>
      <c r="N61" s="14"/>
    </row>
    <row r="62" spans="1:14" s="13" customFormat="1" ht="10.5" x14ac:dyDescent="0.25">
      <c r="A62" s="65"/>
      <c r="C62" s="30"/>
      <c r="E62" s="30"/>
      <c r="F62" s="9"/>
      <c r="G62" s="30"/>
      <c r="I62" s="30"/>
      <c r="K62" s="30"/>
      <c r="M62" s="30"/>
      <c r="N62" s="14"/>
    </row>
    <row r="63" spans="1:14" s="13" customFormat="1" ht="10.5" x14ac:dyDescent="0.25">
      <c r="A63" s="65"/>
      <c r="C63" s="30"/>
      <c r="E63" s="30"/>
      <c r="F63" s="9"/>
      <c r="G63" s="30"/>
      <c r="I63" s="30"/>
      <c r="K63" s="30"/>
      <c r="M63" s="30"/>
      <c r="N63" s="14"/>
    </row>
    <row r="64" spans="1:14" s="13" customFormat="1" ht="10.5" x14ac:dyDescent="0.25">
      <c r="A64" s="65"/>
      <c r="C64" s="30"/>
      <c r="E64" s="30"/>
      <c r="F64" s="9"/>
      <c r="G64" s="30"/>
      <c r="I64" s="30"/>
      <c r="K64" s="30"/>
      <c r="M64" s="30"/>
      <c r="N64" s="14"/>
    </row>
    <row r="65" spans="1:15" s="13" customFormat="1" ht="10.5" x14ac:dyDescent="0.25">
      <c r="A65" s="65"/>
      <c r="C65" s="30"/>
      <c r="E65" s="30"/>
      <c r="F65" s="9"/>
      <c r="G65" s="30"/>
      <c r="I65" s="30"/>
      <c r="K65" s="30"/>
      <c r="M65" s="30"/>
      <c r="N65" s="14"/>
    </row>
    <row r="66" spans="1:15" s="13" customFormat="1" ht="10.5" x14ac:dyDescent="0.25">
      <c r="A66" s="4"/>
      <c r="C66" s="30"/>
      <c r="E66" s="30"/>
      <c r="F66" s="14"/>
      <c r="G66" s="30"/>
      <c r="I66" s="30"/>
      <c r="K66" s="30"/>
      <c r="M66" s="30"/>
      <c r="N66" s="14"/>
    </row>
    <row r="67" spans="1:15" s="13" customFormat="1" ht="10.5" x14ac:dyDescent="0.25">
      <c r="A67" s="173" t="s">
        <v>76</v>
      </c>
      <c r="B67" s="173"/>
      <c r="C67" s="173"/>
      <c r="D67" s="173"/>
      <c r="E67" s="173"/>
      <c r="F67" s="173"/>
      <c r="G67" s="173"/>
      <c r="H67" s="173"/>
      <c r="I67" s="173"/>
      <c r="J67" s="173"/>
      <c r="K67" s="173"/>
      <c r="L67" s="173"/>
      <c r="M67" s="173"/>
      <c r="N67" s="173"/>
      <c r="O67" s="173"/>
    </row>
    <row r="68" spans="1:15" s="13" customFormat="1" ht="10.5" x14ac:dyDescent="0.25">
      <c r="A68" s="9" t="s">
        <v>95</v>
      </c>
      <c r="B68" s="9"/>
      <c r="C68" s="29"/>
      <c r="D68" s="9"/>
      <c r="E68" s="29"/>
      <c r="F68" s="9"/>
      <c r="G68" s="30"/>
      <c r="I68" s="30"/>
      <c r="K68" s="30"/>
      <c r="M68" s="30"/>
      <c r="N68" s="14"/>
    </row>
    <row r="69" spans="1:15" s="13" customFormat="1" ht="11.25" customHeight="1" x14ac:dyDescent="0.25">
      <c r="A69" s="171" t="s">
        <v>11</v>
      </c>
      <c r="B69" s="171" t="s">
        <v>0</v>
      </c>
      <c r="C69" s="171"/>
      <c r="D69" s="170" t="s">
        <v>9</v>
      </c>
      <c r="E69" s="170"/>
      <c r="F69" s="170"/>
      <c r="G69" s="170"/>
      <c r="H69" s="170"/>
      <c r="I69" s="170"/>
      <c r="J69" s="171" t="s">
        <v>6</v>
      </c>
      <c r="K69" s="171"/>
      <c r="L69" s="171" t="s">
        <v>10</v>
      </c>
      <c r="M69" s="171"/>
      <c r="N69" s="171"/>
      <c r="O69" s="171"/>
    </row>
    <row r="70" spans="1:15" s="13" customFormat="1" ht="11.25" customHeight="1" x14ac:dyDescent="0.25">
      <c r="A70" s="172"/>
      <c r="B70" s="172"/>
      <c r="C70" s="172"/>
      <c r="D70" s="169" t="s">
        <v>0</v>
      </c>
      <c r="E70" s="169"/>
      <c r="F70" s="169" t="s">
        <v>4</v>
      </c>
      <c r="G70" s="169"/>
      <c r="H70" s="169" t="s">
        <v>5</v>
      </c>
      <c r="I70" s="169"/>
      <c r="J70" s="172"/>
      <c r="K70" s="172"/>
      <c r="L70" s="172"/>
      <c r="M70" s="172"/>
      <c r="N70" s="172"/>
      <c r="O70" s="172"/>
    </row>
    <row r="71" spans="1:15" s="13" customFormat="1" ht="10.5" x14ac:dyDescent="0.25">
      <c r="A71" s="174"/>
      <c r="B71" s="52" t="s">
        <v>3</v>
      </c>
      <c r="C71" s="53" t="s">
        <v>39</v>
      </c>
      <c r="D71" s="52" t="s">
        <v>3</v>
      </c>
      <c r="E71" s="53" t="s">
        <v>40</v>
      </c>
      <c r="F71" s="52" t="s">
        <v>3</v>
      </c>
      <c r="G71" s="53" t="s">
        <v>40</v>
      </c>
      <c r="H71" s="52" t="s">
        <v>3</v>
      </c>
      <c r="I71" s="53" t="s">
        <v>40</v>
      </c>
      <c r="J71" s="52" t="s">
        <v>3</v>
      </c>
      <c r="K71" s="53" t="s">
        <v>40</v>
      </c>
      <c r="L71" s="52" t="s">
        <v>3</v>
      </c>
      <c r="M71" s="53" t="s">
        <v>40</v>
      </c>
      <c r="N71" s="70"/>
      <c r="O71" s="28"/>
    </row>
    <row r="72" spans="1:15" s="13" customFormat="1" ht="10.5" x14ac:dyDescent="0.25">
      <c r="A72" s="61"/>
      <c r="B72" s="62"/>
      <c r="C72" s="35"/>
      <c r="D72" s="62"/>
      <c r="E72" s="35"/>
      <c r="F72" s="62"/>
      <c r="G72" s="35"/>
      <c r="H72" s="62"/>
      <c r="I72" s="35"/>
      <c r="J72" s="62"/>
      <c r="K72" s="35"/>
      <c r="L72" s="62"/>
      <c r="M72" s="35"/>
      <c r="N72" s="62"/>
      <c r="O72" s="35"/>
    </row>
    <row r="73" spans="1:15" s="13" customFormat="1" ht="10.5" x14ac:dyDescent="0.25">
      <c r="A73" s="10" t="s">
        <v>36</v>
      </c>
      <c r="B73" s="10"/>
      <c r="C73" s="6"/>
      <c r="D73" s="10"/>
      <c r="E73" s="6"/>
      <c r="F73" s="10"/>
      <c r="G73" s="6"/>
      <c r="H73" s="10"/>
      <c r="I73" s="6"/>
      <c r="J73" s="10"/>
      <c r="K73" s="6"/>
      <c r="L73" s="10"/>
      <c r="M73" s="6"/>
      <c r="N73" s="10"/>
      <c r="O73" s="6"/>
    </row>
    <row r="74" spans="1:15" s="13" customFormat="1" ht="10.5" x14ac:dyDescent="0.25">
      <c r="A74" s="15" t="s">
        <v>7</v>
      </c>
      <c r="B74" s="4"/>
      <c r="C74" s="47"/>
      <c r="D74" s="4"/>
      <c r="E74" s="47"/>
      <c r="F74" s="4"/>
      <c r="G74" s="72"/>
      <c r="H74" s="4"/>
      <c r="I74" s="72"/>
      <c r="J74" s="4"/>
      <c r="K74" s="72"/>
      <c r="L74" s="4"/>
      <c r="M74" s="72"/>
      <c r="N74" s="49"/>
      <c r="O74" s="50"/>
    </row>
    <row r="75" spans="1:15" s="13" customFormat="1" x14ac:dyDescent="0.2">
      <c r="A75" s="24" t="s">
        <v>22</v>
      </c>
      <c r="B75" s="11">
        <v>112176.12115214452</v>
      </c>
      <c r="C75" s="12">
        <v>52.329124945581562</v>
      </c>
      <c r="D75" s="11">
        <f t="shared" si="0"/>
        <v>9649.7595067652655</v>
      </c>
      <c r="E75" s="12">
        <f t="shared" si="1"/>
        <v>8.6023294509152191</v>
      </c>
      <c r="F75" s="11">
        <v>5730.1279856420433</v>
      </c>
      <c r="G75" s="12">
        <f t="shared" ref="G75:I81" si="33">+F75/$D75*100</f>
        <v>59.381044487427459</v>
      </c>
      <c r="H75" s="11">
        <v>3919.6315211232231</v>
      </c>
      <c r="I75" s="12">
        <f t="shared" si="33"/>
        <v>40.618955512572548</v>
      </c>
      <c r="J75" s="11">
        <v>92036.681098373796</v>
      </c>
      <c r="K75" s="12">
        <f>+J75/$B75*100</f>
        <v>82.046589018303109</v>
      </c>
      <c r="L75" s="11">
        <v>10489.680547005961</v>
      </c>
      <c r="M75" s="12">
        <f>+L75/$B75*100</f>
        <v>9.3510815307821193</v>
      </c>
      <c r="N75" s="11"/>
      <c r="O75" s="12"/>
    </row>
    <row r="76" spans="1:15" s="13" customFormat="1" x14ac:dyDescent="0.2">
      <c r="A76" s="24" t="s">
        <v>23</v>
      </c>
      <c r="B76" s="11">
        <v>102190.39322928328</v>
      </c>
      <c r="C76" s="12">
        <v>47.670875054419234</v>
      </c>
      <c r="D76" s="11">
        <f t="shared" si="0"/>
        <v>8679.1840824871342</v>
      </c>
      <c r="E76" s="12">
        <f t="shared" si="1"/>
        <v>8.4931506849315657</v>
      </c>
      <c r="F76" s="11">
        <v>6215.415697781109</v>
      </c>
      <c r="G76" s="12">
        <f t="shared" si="33"/>
        <v>71.612903225806448</v>
      </c>
      <c r="H76" s="11">
        <v>2463.7683847060257</v>
      </c>
      <c r="I76" s="12">
        <f t="shared" si="33"/>
        <v>28.387096774193555</v>
      </c>
      <c r="J76" s="11">
        <v>82106.947911528594</v>
      </c>
      <c r="K76" s="12">
        <f>+J76/$B76*100</f>
        <v>80.347031963470656</v>
      </c>
      <c r="L76" s="11">
        <v>11404.26123526805</v>
      </c>
      <c r="M76" s="12">
        <f>+L76/$B76*100</f>
        <v>11.159817351598262</v>
      </c>
      <c r="N76" s="11"/>
      <c r="O76" s="12"/>
    </row>
    <row r="77" spans="1:15" s="13" customFormat="1" ht="10.5" x14ac:dyDescent="0.25">
      <c r="A77" s="10"/>
      <c r="B77" s="143"/>
      <c r="C77" s="72"/>
      <c r="D77" s="143"/>
      <c r="E77" s="72"/>
      <c r="F77" s="143"/>
      <c r="G77" s="72"/>
      <c r="H77" s="143"/>
      <c r="I77" s="72"/>
      <c r="J77" s="143"/>
      <c r="K77" s="72"/>
      <c r="L77" s="143"/>
      <c r="M77" s="72"/>
      <c r="N77" s="9"/>
      <c r="O77" s="72"/>
    </row>
    <row r="78" spans="1:15" s="13" customFormat="1" ht="10.5" x14ac:dyDescent="0.25">
      <c r="A78" s="15" t="s">
        <v>8</v>
      </c>
      <c r="B78" s="4"/>
      <c r="C78" s="47"/>
      <c r="D78" s="4"/>
      <c r="E78" s="47"/>
      <c r="F78" s="4"/>
      <c r="G78" s="72"/>
      <c r="H78" s="4"/>
      <c r="I78" s="72"/>
      <c r="J78" s="4"/>
      <c r="K78" s="72"/>
      <c r="L78" s="4"/>
      <c r="M78" s="72"/>
      <c r="N78" s="49"/>
      <c r="O78" s="50"/>
    </row>
    <row r="79" spans="1:15" s="13" customFormat="1" x14ac:dyDescent="0.2">
      <c r="A79" s="24" t="s">
        <v>46</v>
      </c>
      <c r="B79" s="91">
        <v>82200.272471555305</v>
      </c>
      <c r="C79" s="72">
        <v>38.345668262952174</v>
      </c>
      <c r="D79" s="91">
        <f t="shared" si="0"/>
        <v>1157.2245443316178</v>
      </c>
      <c r="E79" s="72">
        <f t="shared" si="1"/>
        <v>1.4078110808356086</v>
      </c>
      <c r="F79" s="91">
        <v>970.57542427813109</v>
      </c>
      <c r="G79" s="72">
        <f t="shared" si="33"/>
        <v>83.870967741935488</v>
      </c>
      <c r="H79" s="91">
        <v>186.64912005348677</v>
      </c>
      <c r="I79" s="72">
        <f t="shared" si="33"/>
        <v>16.12903225806452</v>
      </c>
      <c r="J79" s="91">
        <v>75312.919941581757</v>
      </c>
      <c r="K79" s="72">
        <f>+J79/$B79*100</f>
        <v>91.621253405994665</v>
      </c>
      <c r="L79" s="91">
        <v>5730.1279856420433</v>
      </c>
      <c r="M79" s="72">
        <f>+L79/$B79*100</f>
        <v>6.9709355131698683</v>
      </c>
      <c r="N79" s="11"/>
      <c r="O79" s="12"/>
    </row>
    <row r="80" spans="1:15" s="13" customFormat="1" x14ac:dyDescent="0.2">
      <c r="A80" s="24" t="s">
        <v>47</v>
      </c>
      <c r="B80" s="91">
        <v>78877.918134603213</v>
      </c>
      <c r="C80" s="72">
        <v>36.795820635612124</v>
      </c>
      <c r="D80" s="91">
        <f t="shared" si="0"/>
        <v>4703.5578253478679</v>
      </c>
      <c r="E80" s="72">
        <f t="shared" si="1"/>
        <v>5.9630856601987938</v>
      </c>
      <c r="F80" s="91">
        <v>4516.9087052943814</v>
      </c>
      <c r="G80" s="72">
        <f t="shared" si="33"/>
        <v>96.031746031746039</v>
      </c>
      <c r="H80" s="91">
        <v>186.64912005348677</v>
      </c>
      <c r="I80" s="72">
        <f t="shared" si="33"/>
        <v>3.9682539682539675</v>
      </c>
      <c r="J80" s="91">
        <v>66857.714803159033</v>
      </c>
      <c r="K80" s="72">
        <f>+J80/$B80*100</f>
        <v>84.761003312825778</v>
      </c>
      <c r="L80" s="91">
        <v>7316.6455060966819</v>
      </c>
      <c r="M80" s="72">
        <f>+L80/$B80*100</f>
        <v>9.2759110269758978</v>
      </c>
      <c r="N80" s="11"/>
      <c r="O80" s="12"/>
    </row>
    <row r="81" spans="1:15" s="13" customFormat="1" x14ac:dyDescent="0.2">
      <c r="A81" s="24" t="s">
        <v>48</v>
      </c>
      <c r="B81" s="91">
        <v>53288.323775270575</v>
      </c>
      <c r="C81" s="72">
        <v>24.858511101437106</v>
      </c>
      <c r="D81" s="91">
        <f t="shared" si="0"/>
        <v>12468.161219572914</v>
      </c>
      <c r="E81" s="72">
        <f t="shared" si="1"/>
        <v>23.397548161120792</v>
      </c>
      <c r="F81" s="91">
        <v>6458.0595538506423</v>
      </c>
      <c r="G81" s="72">
        <f t="shared" si="33"/>
        <v>51.796407185628759</v>
      </c>
      <c r="H81" s="91">
        <v>6010.1016657222726</v>
      </c>
      <c r="I81" s="72">
        <f t="shared" si="33"/>
        <v>48.203592814371255</v>
      </c>
      <c r="J81" s="91">
        <v>31972.994265162346</v>
      </c>
      <c r="K81" s="72">
        <f>+J81/$B81*100</f>
        <v>60</v>
      </c>
      <c r="L81" s="91">
        <v>8847.16829053527</v>
      </c>
      <c r="M81" s="72">
        <f>+L81/$B81*100</f>
        <v>16.602451838879123</v>
      </c>
      <c r="N81" s="11"/>
      <c r="O81" s="12"/>
    </row>
    <row r="82" spans="1:15" s="13" customFormat="1" x14ac:dyDescent="0.2">
      <c r="A82" s="24"/>
      <c r="B82" s="91"/>
      <c r="C82" s="72"/>
      <c r="D82" s="91"/>
      <c r="E82" s="72"/>
      <c r="F82" s="91"/>
      <c r="G82" s="72"/>
      <c r="H82" s="91"/>
      <c r="I82" s="72"/>
      <c r="J82" s="91"/>
      <c r="K82" s="72"/>
      <c r="L82" s="91"/>
      <c r="M82" s="72"/>
      <c r="N82" s="11"/>
      <c r="O82" s="12"/>
    </row>
    <row r="83" spans="1:15" s="13" customFormat="1" ht="10.5" x14ac:dyDescent="0.25">
      <c r="A83" s="10" t="s">
        <v>37</v>
      </c>
      <c r="B83" s="91"/>
      <c r="C83" s="47"/>
      <c r="D83" s="91"/>
      <c r="E83" s="47"/>
      <c r="F83" s="91"/>
      <c r="G83" s="47"/>
      <c r="H83" s="91"/>
      <c r="I83" s="47"/>
      <c r="J83" s="91"/>
      <c r="K83" s="72"/>
      <c r="L83" s="91"/>
      <c r="M83" s="72"/>
      <c r="N83" s="11"/>
      <c r="O83" s="6"/>
    </row>
    <row r="84" spans="1:15" s="13" customFormat="1" ht="10.5" x14ac:dyDescent="0.25">
      <c r="A84" s="15" t="s">
        <v>7</v>
      </c>
      <c r="B84" s="4"/>
      <c r="C84" s="47"/>
      <c r="D84" s="4"/>
      <c r="E84" s="47"/>
      <c r="F84" s="4"/>
      <c r="G84" s="72"/>
      <c r="H84" s="4"/>
      <c r="I84" s="72"/>
      <c r="J84" s="4"/>
      <c r="K84" s="72"/>
      <c r="L84" s="4"/>
      <c r="M84" s="72"/>
      <c r="N84" s="49"/>
      <c r="O84" s="50"/>
    </row>
    <row r="85" spans="1:15" s="13" customFormat="1" x14ac:dyDescent="0.2">
      <c r="A85" s="24" t="s">
        <v>22</v>
      </c>
      <c r="B85" s="91">
        <v>74435.955200534299</v>
      </c>
      <c r="C85" s="72">
        <v>51.986717050268851</v>
      </c>
      <c r="D85" s="91">
        <f t="shared" si="0"/>
        <v>8968.3849107251044</v>
      </c>
      <c r="E85" s="72">
        <f t="shared" si="1"/>
        <v>12.04845814977965</v>
      </c>
      <c r="F85" s="91">
        <v>3065.9743661893872</v>
      </c>
      <c r="G85" s="72">
        <f t="shared" ref="G85:I91" si="34">+F85/$D85*100</f>
        <v>34.186471663619749</v>
      </c>
      <c r="H85" s="91">
        <v>5902.4105445357172</v>
      </c>
      <c r="I85" s="72">
        <f t="shared" si="34"/>
        <v>65.813528336380259</v>
      </c>
      <c r="J85" s="91">
        <v>53711.935955275221</v>
      </c>
      <c r="K85" s="72">
        <f>+J85/$B85*100</f>
        <v>72.158590308369781</v>
      </c>
      <c r="L85" s="91">
        <v>11755.634334533634</v>
      </c>
      <c r="M85" s="72">
        <f>+L85/$B85*100</f>
        <v>15.792951541850103</v>
      </c>
      <c r="N85" s="11"/>
      <c r="O85" s="12"/>
    </row>
    <row r="86" spans="1:15" s="13" customFormat="1" x14ac:dyDescent="0.2">
      <c r="A86" s="24" t="s">
        <v>23</v>
      </c>
      <c r="B86" s="91">
        <v>68746.687258995618</v>
      </c>
      <c r="C86" s="72">
        <v>48.013282949730645</v>
      </c>
      <c r="D86" s="91">
        <f t="shared" si="0"/>
        <v>4131.6873811750047</v>
      </c>
      <c r="E86" s="72">
        <f t="shared" si="1"/>
        <v>6.0100166944907834</v>
      </c>
      <c r="F86" s="91">
        <v>2328.1730481224231</v>
      </c>
      <c r="G86" s="72">
        <f t="shared" si="34"/>
        <v>56.349206349206348</v>
      </c>
      <c r="H86" s="91">
        <v>1803.5143330525814</v>
      </c>
      <c r="I86" s="72">
        <f t="shared" si="34"/>
        <v>43.650793650793652</v>
      </c>
      <c r="J86" s="91">
        <v>54121.825576423536</v>
      </c>
      <c r="K86" s="72">
        <f>+J86/$B86*100</f>
        <v>78.726448843310067</v>
      </c>
      <c r="L86" s="91">
        <v>10493.17430139683</v>
      </c>
      <c r="M86" s="72">
        <f>+L86/$B86*100</f>
        <v>15.263534462198802</v>
      </c>
      <c r="N86" s="11"/>
      <c r="O86" s="12"/>
    </row>
    <row r="87" spans="1:15" s="13" customFormat="1" x14ac:dyDescent="0.2">
      <c r="A87" s="9"/>
      <c r="B87" s="143"/>
      <c r="C87" s="72"/>
      <c r="D87" s="143"/>
      <c r="E87" s="72"/>
      <c r="F87" s="143"/>
      <c r="G87" s="72"/>
      <c r="H87" s="143"/>
      <c r="I87" s="72"/>
      <c r="J87" s="143"/>
      <c r="K87" s="72"/>
      <c r="L87" s="143"/>
      <c r="M87" s="72"/>
      <c r="N87" s="9"/>
      <c r="O87" s="72"/>
    </row>
    <row r="88" spans="1:15" s="13" customFormat="1" ht="10.5" x14ac:dyDescent="0.25">
      <c r="A88" s="15" t="s">
        <v>8</v>
      </c>
      <c r="B88" s="4"/>
      <c r="C88" s="47"/>
      <c r="D88" s="4"/>
      <c r="E88" s="47"/>
      <c r="F88" s="4"/>
      <c r="G88" s="72"/>
      <c r="H88" s="4"/>
      <c r="I88" s="72"/>
      <c r="J88" s="4"/>
      <c r="K88" s="72"/>
      <c r="L88" s="4"/>
      <c r="M88" s="72"/>
      <c r="N88" s="49"/>
      <c r="O88" s="50"/>
    </row>
    <row r="89" spans="1:15" s="13" customFormat="1" x14ac:dyDescent="0.2">
      <c r="A89" s="24" t="s">
        <v>46</v>
      </c>
      <c r="B89" s="91">
        <v>58368.282051520189</v>
      </c>
      <c r="C89" s="72">
        <v>40.764914691400172</v>
      </c>
      <c r="D89" s="91">
        <f t="shared" si="0"/>
        <v>819.7792422966279</v>
      </c>
      <c r="E89" s="72">
        <f t="shared" si="1"/>
        <v>1.4044943820224651</v>
      </c>
      <c r="F89" s="91">
        <v>655.82339383730232</v>
      </c>
      <c r="G89" s="72">
        <f t="shared" si="34"/>
        <v>80</v>
      </c>
      <c r="H89" s="91">
        <v>163.95584845932558</v>
      </c>
      <c r="I89" s="72">
        <f t="shared" si="34"/>
        <v>20</v>
      </c>
      <c r="J89" s="91">
        <v>47022.537338134716</v>
      </c>
      <c r="K89" s="72">
        <f>+J89/$B89*100</f>
        <v>80.561797752808843</v>
      </c>
      <c r="L89" s="91">
        <v>10525.965471088695</v>
      </c>
      <c r="M89" s="72">
        <f>+L89/$B89*100</f>
        <v>18.033707865168441</v>
      </c>
      <c r="N89" s="11"/>
      <c r="O89" s="12"/>
    </row>
    <row r="90" spans="1:15" s="13" customFormat="1" x14ac:dyDescent="0.2">
      <c r="A90" s="24" t="s">
        <v>47</v>
      </c>
      <c r="B90" s="91">
        <v>51990.399546452267</v>
      </c>
      <c r="C90" s="72">
        <v>36.310546204053267</v>
      </c>
      <c r="D90" s="91">
        <f t="shared" si="0"/>
        <v>4689.1372659367098</v>
      </c>
      <c r="E90" s="72">
        <f t="shared" si="1"/>
        <v>9.0192368338063442</v>
      </c>
      <c r="F90" s="91">
        <v>2869.2273480381964</v>
      </c>
      <c r="G90" s="72">
        <f t="shared" si="34"/>
        <v>61.188811188811187</v>
      </c>
      <c r="H90" s="91">
        <v>1819.9099178985139</v>
      </c>
      <c r="I90" s="72">
        <f t="shared" si="34"/>
        <v>38.811188811188821</v>
      </c>
      <c r="J90" s="91">
        <v>41874.323696511769</v>
      </c>
      <c r="K90" s="72">
        <f t="shared" ref="K90:M101" si="35">+J90/$B90*100</f>
        <v>80.542415641753223</v>
      </c>
      <c r="L90" s="91">
        <v>5426.938584003673</v>
      </c>
      <c r="M90" s="72">
        <f t="shared" si="35"/>
        <v>10.438347524440207</v>
      </c>
      <c r="N90" s="11"/>
      <c r="O90" s="12"/>
    </row>
    <row r="91" spans="1:15" s="13" customFormat="1" x14ac:dyDescent="0.2">
      <c r="A91" s="24" t="s">
        <v>48</v>
      </c>
      <c r="B91" s="91">
        <v>32823.960861556945</v>
      </c>
      <c r="C91" s="72">
        <v>22.924539104545691</v>
      </c>
      <c r="D91" s="91">
        <f t="shared" si="0"/>
        <v>7591.1557836667707</v>
      </c>
      <c r="E91" s="72">
        <f t="shared" si="1"/>
        <v>23.126873126873139</v>
      </c>
      <c r="F91" s="91">
        <v>1869.0966724363118</v>
      </c>
      <c r="G91" s="72">
        <f t="shared" si="34"/>
        <v>24.622030237581008</v>
      </c>
      <c r="H91" s="91">
        <v>5722.0591112304592</v>
      </c>
      <c r="I91" s="72">
        <f t="shared" si="34"/>
        <v>75.377969762418999</v>
      </c>
      <c r="J91" s="91">
        <v>18936.900497052084</v>
      </c>
      <c r="K91" s="72">
        <f t="shared" si="35"/>
        <v>57.692307692307686</v>
      </c>
      <c r="L91" s="91">
        <v>6295.904580838097</v>
      </c>
      <c r="M91" s="72">
        <f t="shared" si="35"/>
        <v>19.180819180819185</v>
      </c>
      <c r="N91" s="11"/>
      <c r="O91" s="12"/>
    </row>
    <row r="92" spans="1:15" s="13" customFormat="1" x14ac:dyDescent="0.2">
      <c r="A92" s="24"/>
      <c r="B92" s="143"/>
      <c r="C92" s="142"/>
      <c r="D92" s="143"/>
      <c r="E92" s="142"/>
      <c r="F92" s="143"/>
      <c r="G92" s="142"/>
      <c r="H92" s="143"/>
      <c r="I92" s="142"/>
      <c r="J92" s="143"/>
      <c r="K92" s="72"/>
      <c r="L92" s="143"/>
      <c r="M92" s="72"/>
      <c r="N92" s="9"/>
      <c r="O92" s="8"/>
    </row>
    <row r="93" spans="1:15" s="13" customFormat="1" ht="10.5" x14ac:dyDescent="0.25">
      <c r="A93" s="10" t="s">
        <v>38</v>
      </c>
      <c r="B93" s="91"/>
      <c r="C93" s="47"/>
      <c r="D93" s="91"/>
      <c r="E93" s="47"/>
      <c r="F93" s="91"/>
      <c r="G93" s="47"/>
      <c r="H93" s="91"/>
      <c r="I93" s="47"/>
      <c r="J93" s="91"/>
      <c r="K93" s="72"/>
      <c r="L93" s="91"/>
      <c r="M93" s="72"/>
      <c r="N93" s="11"/>
      <c r="O93" s="6"/>
    </row>
    <row r="94" spans="1:15" s="13" customFormat="1" ht="10.5" x14ac:dyDescent="0.25">
      <c r="A94" s="15" t="s">
        <v>7</v>
      </c>
      <c r="B94" s="4"/>
      <c r="C94" s="47"/>
      <c r="D94" s="4"/>
      <c r="E94" s="47"/>
      <c r="F94" s="4"/>
      <c r="G94" s="72"/>
      <c r="H94" s="4"/>
      <c r="I94" s="72"/>
      <c r="J94" s="4"/>
      <c r="K94" s="72"/>
      <c r="L94" s="4"/>
      <c r="M94" s="72"/>
      <c r="N94" s="49"/>
      <c r="O94" s="50"/>
    </row>
    <row r="95" spans="1:15" s="13" customFormat="1" x14ac:dyDescent="0.2">
      <c r="A95" s="24" t="s">
        <v>22</v>
      </c>
      <c r="B95" s="91">
        <v>433715.16317193251</v>
      </c>
      <c r="C95" s="72">
        <v>50.62691087417798</v>
      </c>
      <c r="D95" s="91">
        <f t="shared" ref="D95:D101" si="36">+F95+H95</f>
        <v>64302.737620886677</v>
      </c>
      <c r="E95" s="72">
        <f t="shared" ref="E95:E101" si="37">+D95/B95*100</f>
        <v>14.826029403863824</v>
      </c>
      <c r="F95" s="91">
        <v>25119.227714965346</v>
      </c>
      <c r="G95" s="72">
        <f t="shared" ref="G95:I101" si="38">+F95/$D95*100</f>
        <v>39.064009783008323</v>
      </c>
      <c r="H95" s="91">
        <v>39183.509905921332</v>
      </c>
      <c r="I95" s="72">
        <f t="shared" si="38"/>
        <v>60.935990216991677</v>
      </c>
      <c r="J95" s="91">
        <v>332906.25440645113</v>
      </c>
      <c r="K95" s="72">
        <f t="shared" si="35"/>
        <v>76.756886241139128</v>
      </c>
      <c r="L95" s="91">
        <v>36506.171144594889</v>
      </c>
      <c r="M95" s="72">
        <f t="shared" si="35"/>
        <v>8.4170843549971028</v>
      </c>
      <c r="N95" s="11"/>
      <c r="O95" s="12"/>
    </row>
    <row r="96" spans="1:15" s="13" customFormat="1" x14ac:dyDescent="0.2">
      <c r="A96" s="24" t="s">
        <v>23</v>
      </c>
      <c r="B96" s="91">
        <v>422973.81050419854</v>
      </c>
      <c r="C96" s="72">
        <v>49.373089125820265</v>
      </c>
      <c r="D96" s="91">
        <f t="shared" si="36"/>
        <v>32148.246641856855</v>
      </c>
      <c r="E96" s="72">
        <f t="shared" si="37"/>
        <v>7.6005288846453869</v>
      </c>
      <c r="F96" s="91">
        <v>22002.703529029492</v>
      </c>
      <c r="G96" s="72">
        <f t="shared" si="38"/>
        <v>68.441379631516469</v>
      </c>
      <c r="H96" s="91">
        <v>10145.543112827363</v>
      </c>
      <c r="I96" s="72">
        <f t="shared" si="38"/>
        <v>31.558620368483542</v>
      </c>
      <c r="J96" s="91">
        <v>338714.95166380703</v>
      </c>
      <c r="K96" s="72">
        <f t="shared" si="35"/>
        <v>80.079414671099329</v>
      </c>
      <c r="L96" s="91">
        <v>52110.612198535251</v>
      </c>
      <c r="M96" s="72">
        <f t="shared" si="35"/>
        <v>12.320056444255426</v>
      </c>
      <c r="N96" s="11"/>
      <c r="O96" s="12"/>
    </row>
    <row r="97" spans="1:15" s="13" customFormat="1" x14ac:dyDescent="0.2">
      <c r="A97" s="9"/>
      <c r="B97" s="143"/>
      <c r="C97" s="142"/>
      <c r="D97" s="143"/>
      <c r="E97" s="142"/>
      <c r="F97" s="143"/>
      <c r="G97" s="142"/>
      <c r="H97" s="143"/>
      <c r="I97" s="142"/>
      <c r="J97" s="143"/>
      <c r="K97" s="72"/>
      <c r="L97" s="143"/>
      <c r="M97" s="72"/>
      <c r="N97" s="9"/>
      <c r="O97" s="8"/>
    </row>
    <row r="98" spans="1:15" s="13" customFormat="1" ht="10.5" x14ac:dyDescent="0.25">
      <c r="A98" s="15" t="s">
        <v>8</v>
      </c>
      <c r="B98" s="4"/>
      <c r="C98" s="47"/>
      <c r="D98" s="4"/>
      <c r="E98" s="47"/>
      <c r="F98" s="4"/>
      <c r="G98" s="72"/>
      <c r="H98" s="4"/>
      <c r="I98" s="72"/>
      <c r="J98" s="4"/>
      <c r="K98" s="72"/>
      <c r="L98" s="4"/>
      <c r="M98" s="72"/>
      <c r="N98" s="49"/>
      <c r="O98" s="50"/>
    </row>
    <row r="99" spans="1:15" s="13" customFormat="1" x14ac:dyDescent="0.2">
      <c r="A99" s="24" t="s">
        <v>46</v>
      </c>
      <c r="B99" s="91">
        <v>337429.28963370132</v>
      </c>
      <c r="C99" s="72">
        <v>39.387607405025342</v>
      </c>
      <c r="D99" s="91">
        <f t="shared" si="36"/>
        <v>7166.7722073959985</v>
      </c>
      <c r="E99" s="72">
        <f t="shared" si="37"/>
        <v>2.1239330513293431</v>
      </c>
      <c r="F99" s="91">
        <v>6730.191461572711</v>
      </c>
      <c r="G99" s="72">
        <f t="shared" si="38"/>
        <v>93.908265350296148</v>
      </c>
      <c r="H99" s="91">
        <v>436.5807458232872</v>
      </c>
      <c r="I99" s="72">
        <f t="shared" si="38"/>
        <v>6.091734649703846</v>
      </c>
      <c r="J99" s="91">
        <v>299565.00907949841</v>
      </c>
      <c r="K99" s="72">
        <f t="shared" si="35"/>
        <v>88.778602890310225</v>
      </c>
      <c r="L99" s="91">
        <v>30697.508346806993</v>
      </c>
      <c r="M99" s="72">
        <f t="shared" si="35"/>
        <v>9.0974640583604582</v>
      </c>
      <c r="N99" s="11"/>
      <c r="O99" s="12"/>
    </row>
    <row r="100" spans="1:15" s="13" customFormat="1" x14ac:dyDescent="0.2">
      <c r="A100" s="24" t="s">
        <v>47</v>
      </c>
      <c r="B100" s="91">
        <v>316340.33519166731</v>
      </c>
      <c r="C100" s="72">
        <v>36.925925850803978</v>
      </c>
      <c r="D100" s="91">
        <f t="shared" si="36"/>
        <v>39650.587494123312</v>
      </c>
      <c r="E100" s="72">
        <f t="shared" si="37"/>
        <v>12.534154858911506</v>
      </c>
      <c r="F100" s="91">
        <v>22600.220621393921</v>
      </c>
      <c r="G100" s="72">
        <f t="shared" si="38"/>
        <v>56.998450841979434</v>
      </c>
      <c r="H100" s="91">
        <v>17050.366872729392</v>
      </c>
      <c r="I100" s="72">
        <f t="shared" si="38"/>
        <v>43.001549158020566</v>
      </c>
      <c r="J100" s="91">
        <v>250776.7227654662</v>
      </c>
      <c r="K100" s="72">
        <f t="shared" si="35"/>
        <v>79.274343125900529</v>
      </c>
      <c r="L100" s="91">
        <v>25913.024932078726</v>
      </c>
      <c r="M100" s="72">
        <f t="shared" si="35"/>
        <v>8.1915020151882612</v>
      </c>
      <c r="N100" s="11"/>
      <c r="O100" s="12"/>
    </row>
    <row r="101" spans="1:15" s="13" customFormat="1" x14ac:dyDescent="0.2">
      <c r="A101" s="24" t="s">
        <v>48</v>
      </c>
      <c r="B101" s="91">
        <v>202919.34885076186</v>
      </c>
      <c r="C101" s="72">
        <v>23.686466744168857</v>
      </c>
      <c r="D101" s="91">
        <f t="shared" si="36"/>
        <v>49633.624561224213</v>
      </c>
      <c r="E101" s="72">
        <f t="shared" si="37"/>
        <v>24.459779140000855</v>
      </c>
      <c r="F101" s="91">
        <v>17791.519161028195</v>
      </c>
      <c r="G101" s="72">
        <f t="shared" si="38"/>
        <v>35.84569798863258</v>
      </c>
      <c r="H101" s="91">
        <v>31842.105400196018</v>
      </c>
      <c r="I101" s="72">
        <f t="shared" si="38"/>
        <v>64.15430201136742</v>
      </c>
      <c r="J101" s="91">
        <v>121279.47422529483</v>
      </c>
      <c r="K101" s="72">
        <f t="shared" si="35"/>
        <v>59.767328700867495</v>
      </c>
      <c r="L101" s="91">
        <v>32006.250064244392</v>
      </c>
      <c r="M101" s="72">
        <f t="shared" si="35"/>
        <v>15.772892159132427</v>
      </c>
      <c r="N101" s="11"/>
      <c r="O101" s="12"/>
    </row>
    <row r="102" spans="1:15" s="13" customFormat="1" x14ac:dyDescent="0.2">
      <c r="A102" s="101"/>
      <c r="B102" s="101"/>
      <c r="C102" s="102"/>
      <c r="D102" s="101"/>
      <c r="E102" s="102"/>
      <c r="F102" s="101"/>
      <c r="G102" s="102"/>
      <c r="H102" s="101"/>
      <c r="I102" s="102"/>
      <c r="J102" s="101"/>
      <c r="K102" s="102"/>
      <c r="L102" s="101"/>
      <c r="M102" s="102"/>
    </row>
    <row r="103" spans="1:15" s="13" customFormat="1" x14ac:dyDescent="0.2">
      <c r="A103" s="65" t="str">
        <f>A39</f>
        <v>Fuente: Instituto Nacional de Estadística (INE). LV Encuesta Permanente de Hogares de Propósitos Múltiples, LXI 2018.</v>
      </c>
      <c r="B103" s="9"/>
      <c r="C103" s="29"/>
      <c r="D103" s="9"/>
      <c r="E103" s="29"/>
      <c r="F103" s="9"/>
      <c r="G103" s="29"/>
      <c r="H103" s="9"/>
      <c r="I103" s="29"/>
      <c r="J103" s="9"/>
      <c r="K103" s="29"/>
      <c r="L103" s="9"/>
      <c r="M103" s="29"/>
    </row>
    <row r="104" spans="1:15" s="13" customFormat="1" x14ac:dyDescent="0.2">
      <c r="A104" s="65" t="s">
        <v>93</v>
      </c>
      <c r="B104" s="9"/>
      <c r="C104" s="29"/>
      <c r="D104" s="9"/>
      <c r="E104" s="29"/>
      <c r="F104" s="9"/>
      <c r="G104" s="29"/>
      <c r="H104" s="9"/>
      <c r="I104" s="29"/>
      <c r="J104" s="9"/>
      <c r="K104" s="29"/>
      <c r="L104" s="9"/>
      <c r="M104" s="29"/>
    </row>
    <row r="105" spans="1:15" s="13" customFormat="1" x14ac:dyDescent="0.2">
      <c r="A105" s="65" t="s">
        <v>94</v>
      </c>
      <c r="B105" s="9"/>
      <c r="C105" s="29"/>
      <c r="D105" s="9"/>
      <c r="E105" s="29"/>
      <c r="F105" s="9"/>
      <c r="G105" s="29"/>
      <c r="H105" s="9"/>
      <c r="I105" s="29"/>
      <c r="J105" s="9"/>
      <c r="K105" s="29"/>
      <c r="L105" s="9"/>
      <c r="M105" s="29"/>
    </row>
    <row r="106" spans="1:15" s="13" customFormat="1" x14ac:dyDescent="0.2">
      <c r="A106" s="65"/>
      <c r="B106" s="9"/>
      <c r="C106" s="29"/>
      <c r="D106" s="9"/>
      <c r="E106" s="29"/>
      <c r="F106" s="9"/>
      <c r="G106" s="29"/>
      <c r="H106" s="9"/>
      <c r="I106" s="29"/>
      <c r="J106" s="9"/>
      <c r="K106" s="29"/>
      <c r="L106" s="9"/>
      <c r="M106" s="29"/>
    </row>
    <row r="107" spans="1:15" s="13" customFormat="1" ht="10.5" x14ac:dyDescent="0.25">
      <c r="A107" s="4"/>
      <c r="B107" s="9"/>
      <c r="C107" s="29"/>
      <c r="D107" s="9"/>
      <c r="E107" s="29"/>
      <c r="F107" s="10"/>
      <c r="G107" s="29"/>
      <c r="H107" s="9"/>
      <c r="I107" s="29"/>
      <c r="J107" s="9"/>
      <c r="K107" s="29"/>
      <c r="L107" s="9"/>
      <c r="M107" s="29"/>
    </row>
    <row r="108" spans="1:15" s="13" customFormat="1" ht="10.5" x14ac:dyDescent="0.25">
      <c r="A108" s="4"/>
      <c r="B108" s="9"/>
      <c r="C108" s="29"/>
      <c r="D108" s="9"/>
      <c r="E108" s="29"/>
      <c r="F108" s="10"/>
      <c r="G108" s="29"/>
      <c r="H108" s="9"/>
      <c r="I108" s="29"/>
      <c r="J108" s="9"/>
      <c r="K108" s="29"/>
      <c r="L108" s="9"/>
      <c r="M108" s="29"/>
    </row>
    <row r="109" spans="1:15" s="13" customFormat="1" ht="10.5" x14ac:dyDescent="0.25">
      <c r="A109" s="4"/>
      <c r="B109" s="9"/>
      <c r="C109" s="29"/>
      <c r="D109" s="9"/>
      <c r="E109" s="29"/>
      <c r="F109" s="10"/>
      <c r="G109" s="29"/>
      <c r="H109" s="9"/>
      <c r="I109" s="29"/>
      <c r="J109" s="9"/>
      <c r="K109" s="29"/>
      <c r="L109" s="9"/>
      <c r="M109" s="29"/>
    </row>
    <row r="110" spans="1:15" s="13" customFormat="1" ht="10.5" x14ac:dyDescent="0.25">
      <c r="A110" s="4"/>
      <c r="B110" s="9"/>
      <c r="C110" s="29"/>
      <c r="D110" s="9"/>
      <c r="E110" s="29"/>
      <c r="F110" s="10"/>
      <c r="G110" s="29"/>
      <c r="H110" s="9"/>
      <c r="I110" s="29"/>
      <c r="J110" s="9"/>
      <c r="K110" s="29"/>
      <c r="L110" s="9"/>
      <c r="M110" s="29"/>
    </row>
    <row r="111" spans="1:15" s="13" customFormat="1" ht="10.5" x14ac:dyDescent="0.25">
      <c r="A111" s="4"/>
      <c r="B111" s="9"/>
      <c r="C111" s="29"/>
      <c r="D111" s="9"/>
      <c r="E111" s="29"/>
      <c r="F111" s="10"/>
      <c r="G111" s="29"/>
      <c r="H111" s="9"/>
      <c r="I111" s="29"/>
      <c r="J111" s="9"/>
      <c r="K111" s="29"/>
      <c r="L111" s="9"/>
      <c r="M111" s="29"/>
    </row>
    <row r="112" spans="1:15" s="13" customFormat="1" ht="10.5" x14ac:dyDescent="0.25">
      <c r="A112" s="4"/>
      <c r="B112" s="9"/>
      <c r="C112" s="29"/>
      <c r="D112" s="9"/>
      <c r="E112" s="29"/>
      <c r="F112" s="10"/>
      <c r="G112" s="29"/>
      <c r="H112" s="9"/>
      <c r="I112" s="29"/>
      <c r="J112" s="9"/>
      <c r="K112" s="29"/>
      <c r="L112" s="9"/>
      <c r="M112" s="29"/>
    </row>
    <row r="113" spans="1:13" s="13" customFormat="1" ht="10.5" x14ac:dyDescent="0.25">
      <c r="A113" s="4"/>
      <c r="B113" s="9"/>
      <c r="C113" s="29"/>
      <c r="D113" s="9"/>
      <c r="E113" s="29"/>
      <c r="F113" s="10"/>
      <c r="G113" s="29"/>
      <c r="H113" s="9"/>
      <c r="I113" s="29"/>
      <c r="J113" s="9"/>
      <c r="K113" s="29"/>
      <c r="L113" s="9"/>
      <c r="M113" s="29"/>
    </row>
    <row r="114" spans="1:13" s="13" customFormat="1" ht="10.5" x14ac:dyDescent="0.25">
      <c r="A114" s="4"/>
      <c r="B114" s="9"/>
      <c r="C114" s="29"/>
      <c r="D114" s="9"/>
      <c r="E114" s="29"/>
      <c r="F114" s="10"/>
      <c r="G114" s="29"/>
      <c r="H114" s="9"/>
      <c r="I114" s="29"/>
      <c r="J114" s="9"/>
      <c r="K114" s="29"/>
      <c r="L114" s="9"/>
      <c r="M114" s="29"/>
    </row>
    <row r="115" spans="1:13" s="13" customFormat="1" ht="10.5" x14ac:dyDescent="0.25">
      <c r="A115" s="4"/>
      <c r="B115" s="9"/>
      <c r="C115" s="29"/>
      <c r="D115" s="9"/>
      <c r="E115" s="29"/>
      <c r="F115" s="10"/>
      <c r="G115" s="29"/>
      <c r="H115" s="9"/>
      <c r="I115" s="29"/>
      <c r="J115" s="9"/>
      <c r="K115" s="29"/>
      <c r="L115" s="9"/>
      <c r="M115" s="29"/>
    </row>
    <row r="116" spans="1:13" s="13" customFormat="1" ht="10.5" x14ac:dyDescent="0.25">
      <c r="A116" s="4"/>
      <c r="B116" s="9"/>
      <c r="C116" s="29"/>
      <c r="D116" s="9"/>
      <c r="E116" s="29"/>
      <c r="F116" s="10"/>
      <c r="G116" s="29"/>
      <c r="H116" s="9"/>
      <c r="I116" s="29"/>
      <c r="J116" s="9"/>
      <c r="K116" s="29"/>
      <c r="L116" s="9"/>
      <c r="M116" s="29"/>
    </row>
    <row r="117" spans="1:13" s="13" customFormat="1" ht="10.5" x14ac:dyDescent="0.25">
      <c r="A117" s="4"/>
      <c r="B117" s="9"/>
      <c r="C117" s="29"/>
      <c r="D117" s="9"/>
      <c r="E117" s="29"/>
      <c r="F117" s="10"/>
      <c r="G117" s="29"/>
      <c r="H117" s="9"/>
      <c r="I117" s="29"/>
      <c r="J117" s="9"/>
      <c r="K117" s="29"/>
      <c r="L117" s="9"/>
      <c r="M117" s="29"/>
    </row>
    <row r="118" spans="1:13" s="13" customFormat="1" ht="10.5" x14ac:dyDescent="0.25">
      <c r="A118" s="4"/>
      <c r="B118" s="9"/>
      <c r="C118" s="29"/>
      <c r="D118" s="9"/>
      <c r="E118" s="29"/>
      <c r="F118" s="9"/>
      <c r="G118" s="30"/>
      <c r="I118" s="30"/>
      <c r="K118" s="30"/>
      <c r="M118" s="30"/>
    </row>
    <row r="119" spans="1:13" s="13" customFormat="1" x14ac:dyDescent="0.2">
      <c r="A119" s="9"/>
      <c r="B119" s="9"/>
      <c r="C119" s="29"/>
      <c r="D119" s="9"/>
      <c r="E119" s="29"/>
      <c r="F119" s="9"/>
      <c r="G119" s="30"/>
      <c r="I119" s="30"/>
      <c r="K119" s="30"/>
      <c r="M119" s="30"/>
    </row>
    <row r="120" spans="1:13" s="13" customFormat="1" x14ac:dyDescent="0.2">
      <c r="A120" s="9"/>
      <c r="B120" s="9"/>
      <c r="C120" s="29"/>
      <c r="D120" s="9"/>
      <c r="E120" s="29"/>
      <c r="F120" s="9"/>
      <c r="G120" s="30"/>
      <c r="I120" s="30"/>
      <c r="K120" s="30"/>
      <c r="M120" s="30"/>
    </row>
    <row r="121" spans="1:13" s="13" customFormat="1" x14ac:dyDescent="0.2">
      <c r="A121" s="9"/>
      <c r="B121" s="9"/>
      <c r="C121" s="29"/>
      <c r="D121" s="9"/>
      <c r="E121" s="29"/>
      <c r="F121" s="9"/>
      <c r="G121" s="30"/>
      <c r="I121" s="30"/>
      <c r="K121" s="30"/>
      <c r="M121" s="30"/>
    </row>
    <row r="122" spans="1:13" s="13" customFormat="1" x14ac:dyDescent="0.2">
      <c r="A122" s="9"/>
      <c r="B122" s="9"/>
      <c r="C122" s="29"/>
      <c r="D122" s="9"/>
      <c r="E122" s="29"/>
      <c r="F122" s="9"/>
      <c r="G122" s="30"/>
      <c r="I122" s="30"/>
      <c r="K122" s="30"/>
      <c r="M122" s="30"/>
    </row>
    <row r="123" spans="1:13" s="13" customFormat="1" x14ac:dyDescent="0.2">
      <c r="A123" s="9"/>
      <c r="B123" s="9"/>
      <c r="C123" s="29"/>
      <c r="D123" s="9"/>
      <c r="E123" s="29"/>
      <c r="F123" s="9"/>
      <c r="G123" s="30"/>
      <c r="I123" s="30"/>
      <c r="K123" s="30"/>
      <c r="M123" s="30"/>
    </row>
    <row r="124" spans="1:13" s="13" customFormat="1" x14ac:dyDescent="0.2">
      <c r="A124" s="9"/>
      <c r="B124" s="9"/>
      <c r="C124" s="29"/>
      <c r="D124" s="9"/>
      <c r="E124" s="29"/>
      <c r="F124" s="9"/>
      <c r="G124" s="30"/>
      <c r="I124" s="30"/>
      <c r="K124" s="30"/>
      <c r="M124" s="30"/>
    </row>
    <row r="125" spans="1:13" s="13" customFormat="1" x14ac:dyDescent="0.2">
      <c r="A125" s="9"/>
      <c r="B125" s="9"/>
      <c r="C125" s="29"/>
      <c r="D125" s="9"/>
      <c r="E125" s="29"/>
      <c r="F125" s="9"/>
      <c r="G125" s="30"/>
      <c r="I125" s="30"/>
      <c r="K125" s="30"/>
      <c r="M125" s="30"/>
    </row>
    <row r="126" spans="1:13" s="13" customFormat="1" x14ac:dyDescent="0.2">
      <c r="A126" s="9"/>
      <c r="B126" s="9"/>
      <c r="C126" s="29"/>
      <c r="D126" s="9"/>
      <c r="E126" s="29"/>
      <c r="F126" s="9"/>
      <c r="G126" s="30"/>
      <c r="I126" s="30"/>
      <c r="K126" s="30"/>
      <c r="M126" s="30"/>
    </row>
    <row r="127" spans="1:13" s="13" customFormat="1" x14ac:dyDescent="0.2">
      <c r="A127" s="9"/>
      <c r="B127" s="9"/>
      <c r="C127" s="29"/>
      <c r="D127" s="9"/>
      <c r="E127" s="29"/>
      <c r="F127" s="9"/>
      <c r="G127" s="30"/>
      <c r="I127" s="30"/>
      <c r="K127" s="30"/>
      <c r="M127" s="30"/>
    </row>
    <row r="128" spans="1:13" s="13" customFormat="1" x14ac:dyDescent="0.2">
      <c r="A128" s="9"/>
      <c r="B128" s="9"/>
      <c r="C128" s="29"/>
      <c r="D128" s="9"/>
      <c r="E128" s="29"/>
      <c r="F128" s="9"/>
      <c r="G128" s="30"/>
      <c r="I128" s="30"/>
      <c r="K128" s="30"/>
      <c r="M128" s="30"/>
    </row>
    <row r="129" spans="1:13" s="13" customFormat="1" x14ac:dyDescent="0.2">
      <c r="A129" s="9"/>
      <c r="B129" s="9"/>
      <c r="C129" s="29"/>
      <c r="D129" s="9"/>
      <c r="E129" s="29"/>
      <c r="F129" s="9"/>
      <c r="G129" s="30"/>
      <c r="I129" s="30"/>
      <c r="K129" s="30"/>
      <c r="M129" s="30"/>
    </row>
    <row r="130" spans="1:13" s="13" customFormat="1" x14ac:dyDescent="0.2">
      <c r="A130" s="9"/>
      <c r="B130" s="9"/>
      <c r="C130" s="29"/>
      <c r="D130" s="9"/>
      <c r="E130" s="29"/>
      <c r="F130" s="9"/>
      <c r="G130" s="30"/>
      <c r="I130" s="30"/>
      <c r="K130" s="30"/>
      <c r="M130" s="30"/>
    </row>
    <row r="131" spans="1:13" s="13" customFormat="1" ht="10.5" x14ac:dyDescent="0.25">
      <c r="A131" s="9"/>
      <c r="B131" s="9"/>
      <c r="C131" s="29"/>
      <c r="D131" s="9"/>
      <c r="E131" s="29"/>
      <c r="F131" s="10"/>
      <c r="G131" s="30"/>
      <c r="I131" s="30"/>
      <c r="K131" s="30"/>
      <c r="M131" s="30"/>
    </row>
    <row r="132" spans="1:13" s="13" customFormat="1" x14ac:dyDescent="0.2">
      <c r="A132" s="9"/>
      <c r="B132" s="9"/>
      <c r="C132" s="29"/>
      <c r="D132" s="9"/>
      <c r="E132" s="29"/>
      <c r="F132" s="9"/>
      <c r="G132" s="30"/>
      <c r="I132" s="30"/>
      <c r="K132" s="30"/>
      <c r="M132" s="30"/>
    </row>
    <row r="133" spans="1:13" s="13" customFormat="1" x14ac:dyDescent="0.2">
      <c r="A133" s="9"/>
      <c r="B133" s="9"/>
      <c r="C133" s="29"/>
      <c r="D133" s="9"/>
      <c r="E133" s="29"/>
      <c r="F133" s="9"/>
      <c r="G133" s="30"/>
      <c r="I133" s="30"/>
      <c r="K133" s="30"/>
      <c r="M133" s="30"/>
    </row>
    <row r="134" spans="1:13" s="13" customFormat="1" x14ac:dyDescent="0.2">
      <c r="A134" s="9"/>
      <c r="B134" s="9"/>
      <c r="C134" s="29"/>
      <c r="D134" s="9"/>
      <c r="E134" s="29"/>
      <c r="F134" s="9"/>
      <c r="G134" s="30"/>
      <c r="I134" s="30"/>
      <c r="K134" s="30"/>
      <c r="M134" s="30"/>
    </row>
    <row r="135" spans="1:13" s="13" customFormat="1" x14ac:dyDescent="0.2">
      <c r="A135" s="9"/>
      <c r="B135" s="9"/>
      <c r="C135" s="29"/>
      <c r="D135" s="9"/>
      <c r="E135" s="29"/>
      <c r="F135" s="9"/>
      <c r="G135" s="30"/>
      <c r="I135" s="30"/>
      <c r="K135" s="30"/>
      <c r="M135" s="30"/>
    </row>
    <row r="136" spans="1:13" s="13" customFormat="1" x14ac:dyDescent="0.2">
      <c r="A136" s="9"/>
      <c r="B136" s="9"/>
      <c r="C136" s="29"/>
      <c r="D136" s="9"/>
      <c r="E136" s="29"/>
      <c r="F136" s="9"/>
      <c r="G136" s="30"/>
      <c r="I136" s="30"/>
      <c r="K136" s="30"/>
      <c r="M136" s="30"/>
    </row>
    <row r="137" spans="1:13" s="13" customFormat="1" x14ac:dyDescent="0.2">
      <c r="A137" s="9"/>
      <c r="B137" s="9"/>
      <c r="C137" s="29"/>
      <c r="D137" s="9"/>
      <c r="E137" s="29"/>
      <c r="F137" s="9"/>
      <c r="G137" s="30"/>
      <c r="I137" s="30"/>
      <c r="K137" s="30"/>
      <c r="M137" s="30"/>
    </row>
    <row r="138" spans="1:13" s="13" customFormat="1" x14ac:dyDescent="0.2">
      <c r="A138" s="9"/>
      <c r="B138" s="9"/>
      <c r="C138" s="29"/>
      <c r="D138" s="9"/>
      <c r="E138" s="29"/>
      <c r="F138" s="9"/>
      <c r="G138" s="30"/>
      <c r="I138" s="30"/>
      <c r="K138" s="30"/>
      <c r="M138" s="30"/>
    </row>
    <row r="139" spans="1:13" s="13" customFormat="1" x14ac:dyDescent="0.2">
      <c r="A139" s="9"/>
      <c r="B139" s="9"/>
      <c r="C139" s="29"/>
      <c r="D139" s="9"/>
      <c r="E139" s="29"/>
      <c r="F139" s="9"/>
      <c r="G139" s="30"/>
      <c r="I139" s="30"/>
      <c r="K139" s="30"/>
      <c r="M139" s="30"/>
    </row>
    <row r="140" spans="1:13" s="13" customFormat="1" x14ac:dyDescent="0.2">
      <c r="A140" s="9"/>
      <c r="B140" s="9"/>
      <c r="C140" s="29"/>
      <c r="D140" s="9"/>
      <c r="E140" s="29"/>
      <c r="F140" s="9"/>
      <c r="G140" s="30"/>
      <c r="I140" s="30"/>
      <c r="K140" s="30"/>
      <c r="M140" s="30"/>
    </row>
    <row r="141" spans="1:13" s="13" customFormat="1" x14ac:dyDescent="0.2">
      <c r="A141" s="9"/>
      <c r="B141" s="9"/>
      <c r="C141" s="29"/>
      <c r="D141" s="9"/>
      <c r="E141" s="29"/>
      <c r="F141" s="9"/>
      <c r="G141" s="30"/>
      <c r="I141" s="30"/>
      <c r="K141" s="30"/>
      <c r="M141" s="30"/>
    </row>
    <row r="142" spans="1:13" s="13" customFormat="1" x14ac:dyDescent="0.2">
      <c r="A142" s="9"/>
      <c r="B142" s="9"/>
      <c r="C142" s="29"/>
      <c r="D142" s="9"/>
      <c r="E142" s="29"/>
      <c r="F142" s="9"/>
      <c r="G142" s="30"/>
      <c r="I142" s="30"/>
      <c r="K142" s="30"/>
      <c r="M142" s="30"/>
    </row>
    <row r="143" spans="1:13" s="13" customFormat="1" x14ac:dyDescent="0.2">
      <c r="A143" s="9"/>
      <c r="B143" s="9"/>
      <c r="C143" s="29"/>
      <c r="D143" s="9"/>
      <c r="E143" s="29"/>
      <c r="F143" s="9"/>
      <c r="G143" s="30"/>
      <c r="I143" s="30"/>
      <c r="K143" s="30"/>
      <c r="M143" s="30"/>
    </row>
    <row r="144" spans="1:13" s="13" customFormat="1" x14ac:dyDescent="0.2">
      <c r="A144" s="9"/>
      <c r="B144" s="9"/>
      <c r="C144" s="29"/>
      <c r="D144" s="9"/>
      <c r="E144" s="29"/>
      <c r="F144" s="9"/>
      <c r="G144" s="30"/>
      <c r="I144" s="30"/>
      <c r="K144" s="30"/>
      <c r="M144" s="30"/>
    </row>
    <row r="145" spans="1:13" s="13" customFormat="1" x14ac:dyDescent="0.2">
      <c r="A145" s="9"/>
      <c r="B145" s="9"/>
      <c r="C145" s="29"/>
      <c r="D145" s="9"/>
      <c r="E145" s="29"/>
      <c r="F145" s="9"/>
      <c r="G145" s="30"/>
      <c r="I145" s="30"/>
      <c r="K145" s="30"/>
      <c r="M145" s="30"/>
    </row>
    <row r="146" spans="1:13" s="13" customFormat="1" x14ac:dyDescent="0.2">
      <c r="A146" s="9"/>
      <c r="B146" s="9"/>
      <c r="C146" s="29"/>
      <c r="D146" s="9"/>
      <c r="E146" s="29"/>
      <c r="F146" s="9"/>
      <c r="G146" s="30"/>
      <c r="I146" s="30"/>
      <c r="K146" s="30"/>
      <c r="M146" s="30"/>
    </row>
    <row r="147" spans="1:13" s="13" customFormat="1" x14ac:dyDescent="0.2">
      <c r="A147" s="9"/>
      <c r="B147" s="9"/>
      <c r="C147" s="29"/>
      <c r="D147" s="9"/>
      <c r="E147" s="29"/>
      <c r="F147" s="9"/>
      <c r="G147" s="30"/>
      <c r="I147" s="30"/>
      <c r="K147" s="30"/>
      <c r="M147" s="30"/>
    </row>
    <row r="148" spans="1:13" s="13" customFormat="1" x14ac:dyDescent="0.2">
      <c r="A148" s="9"/>
      <c r="B148" s="9"/>
      <c r="C148" s="29"/>
      <c r="D148" s="9"/>
      <c r="E148" s="29"/>
      <c r="F148" s="9"/>
      <c r="G148" s="30"/>
      <c r="I148" s="30"/>
      <c r="K148" s="30"/>
      <c r="M148" s="30"/>
    </row>
    <row r="149" spans="1:13" s="13" customFormat="1" x14ac:dyDescent="0.2">
      <c r="A149" s="9"/>
      <c r="B149" s="9"/>
      <c r="C149" s="29"/>
      <c r="D149" s="9"/>
      <c r="E149" s="29"/>
      <c r="F149" s="9"/>
      <c r="G149" s="30"/>
      <c r="I149" s="30"/>
      <c r="K149" s="30"/>
      <c r="M149" s="30"/>
    </row>
    <row r="150" spans="1:13" s="13" customFormat="1" x14ac:dyDescent="0.2">
      <c r="A150" s="9"/>
      <c r="B150" s="9"/>
      <c r="C150" s="29"/>
      <c r="D150" s="9"/>
      <c r="E150" s="29"/>
      <c r="F150" s="9"/>
      <c r="G150" s="30"/>
      <c r="I150" s="30"/>
      <c r="K150" s="30"/>
      <c r="M150" s="30"/>
    </row>
    <row r="151" spans="1:13" s="13" customFormat="1" x14ac:dyDescent="0.2">
      <c r="A151" s="9"/>
      <c r="B151" s="9"/>
      <c r="C151" s="29"/>
      <c r="D151" s="9"/>
      <c r="E151" s="29"/>
      <c r="F151" s="9"/>
      <c r="G151" s="30"/>
      <c r="I151" s="30"/>
      <c r="K151" s="30"/>
      <c r="M151" s="30"/>
    </row>
    <row r="152" spans="1:13" s="13" customFormat="1" x14ac:dyDescent="0.2">
      <c r="A152" s="9"/>
      <c r="B152" s="9"/>
      <c r="C152" s="29"/>
      <c r="D152" s="9"/>
      <c r="E152" s="29"/>
      <c r="F152" s="9"/>
      <c r="G152" s="30"/>
      <c r="I152" s="30"/>
      <c r="K152" s="30"/>
      <c r="M152" s="30"/>
    </row>
    <row r="153" spans="1:13" s="13" customFormat="1" x14ac:dyDescent="0.2">
      <c r="A153" s="9"/>
      <c r="B153" s="9"/>
      <c r="C153" s="29"/>
      <c r="D153" s="9"/>
      <c r="E153" s="29"/>
      <c r="F153" s="9"/>
      <c r="G153" s="30"/>
      <c r="I153" s="30"/>
      <c r="K153" s="30"/>
      <c r="M153" s="30"/>
    </row>
    <row r="154" spans="1:13" s="13" customFormat="1" x14ac:dyDescent="0.2">
      <c r="A154" s="9"/>
      <c r="B154" s="9"/>
      <c r="C154" s="29"/>
      <c r="D154" s="9"/>
      <c r="E154" s="29"/>
      <c r="F154" s="9"/>
      <c r="G154" s="30"/>
      <c r="I154" s="30"/>
      <c r="K154" s="30"/>
      <c r="M154" s="30"/>
    </row>
    <row r="155" spans="1:13" s="13" customFormat="1" x14ac:dyDescent="0.2">
      <c r="A155" s="9"/>
      <c r="B155" s="9"/>
      <c r="C155" s="29"/>
      <c r="D155" s="9"/>
      <c r="E155" s="29"/>
      <c r="F155" s="9"/>
      <c r="G155" s="30"/>
      <c r="I155" s="30"/>
      <c r="K155" s="30"/>
      <c r="M155" s="30"/>
    </row>
    <row r="156" spans="1:13" s="13" customFormat="1" x14ac:dyDescent="0.2">
      <c r="A156" s="9"/>
      <c r="B156" s="9"/>
      <c r="C156" s="29"/>
      <c r="D156" s="9"/>
      <c r="E156" s="29"/>
      <c r="F156" s="9"/>
      <c r="G156" s="30"/>
      <c r="I156" s="30"/>
      <c r="K156" s="30"/>
      <c r="M156" s="30"/>
    </row>
    <row r="157" spans="1:13" s="13" customFormat="1" x14ac:dyDescent="0.2">
      <c r="A157" s="9"/>
      <c r="B157" s="9"/>
      <c r="C157" s="29"/>
      <c r="D157" s="9"/>
      <c r="E157" s="29"/>
      <c r="F157" s="9"/>
      <c r="G157" s="30"/>
      <c r="I157" s="30"/>
      <c r="K157" s="30"/>
      <c r="M157" s="30"/>
    </row>
    <row r="158" spans="1:13" s="13" customFormat="1" x14ac:dyDescent="0.2">
      <c r="A158" s="9"/>
      <c r="B158" s="9"/>
      <c r="C158" s="29"/>
      <c r="D158" s="9"/>
      <c r="E158" s="29"/>
      <c r="F158" s="9"/>
      <c r="G158" s="30"/>
      <c r="I158" s="30"/>
      <c r="K158" s="30"/>
      <c r="M158" s="30"/>
    </row>
    <row r="159" spans="1:13" s="13" customFormat="1" x14ac:dyDescent="0.2">
      <c r="A159" s="9"/>
      <c r="B159" s="9"/>
      <c r="C159" s="29"/>
      <c r="D159" s="9"/>
      <c r="E159" s="29"/>
      <c r="F159" s="9"/>
      <c r="G159" s="30"/>
      <c r="I159" s="30"/>
      <c r="K159" s="30"/>
      <c r="M159" s="30"/>
    </row>
    <row r="160" spans="1:13" s="13" customFormat="1" x14ac:dyDescent="0.2">
      <c r="A160" s="9"/>
      <c r="B160" s="9"/>
      <c r="C160" s="29"/>
      <c r="D160" s="9"/>
      <c r="E160" s="29"/>
      <c r="F160" s="9"/>
      <c r="G160" s="30"/>
      <c r="I160" s="30"/>
      <c r="K160" s="30"/>
      <c r="M160" s="30"/>
    </row>
    <row r="161" spans="1:13" s="13" customFormat="1" x14ac:dyDescent="0.2">
      <c r="A161" s="9"/>
      <c r="B161" s="9"/>
      <c r="C161" s="29"/>
      <c r="D161" s="9"/>
      <c r="E161" s="29"/>
      <c r="F161" s="9"/>
      <c r="G161" s="30"/>
      <c r="I161" s="30"/>
      <c r="K161" s="30"/>
      <c r="M161" s="30"/>
    </row>
    <row r="162" spans="1:13" s="13" customFormat="1" x14ac:dyDescent="0.2">
      <c r="A162" s="9"/>
      <c r="B162" s="9"/>
      <c r="C162" s="29"/>
      <c r="D162" s="9"/>
      <c r="E162" s="29"/>
      <c r="F162" s="9"/>
      <c r="G162" s="30"/>
      <c r="I162" s="30"/>
      <c r="K162" s="30"/>
      <c r="M162" s="30"/>
    </row>
    <row r="163" spans="1:13" s="13" customFormat="1" x14ac:dyDescent="0.2">
      <c r="A163" s="9"/>
      <c r="B163" s="9"/>
      <c r="C163" s="29"/>
      <c r="D163" s="9"/>
      <c r="E163" s="29"/>
      <c r="F163" s="9"/>
      <c r="G163" s="30"/>
      <c r="I163" s="30"/>
      <c r="K163" s="30"/>
      <c r="M163" s="30"/>
    </row>
    <row r="164" spans="1:13" s="13" customFormat="1" x14ac:dyDescent="0.2">
      <c r="A164" s="9"/>
      <c r="B164" s="9"/>
      <c r="C164" s="29"/>
      <c r="D164" s="9"/>
      <c r="E164" s="29"/>
      <c r="F164" s="9"/>
      <c r="G164" s="30"/>
      <c r="I164" s="30"/>
      <c r="K164" s="30"/>
      <c r="M164" s="30"/>
    </row>
    <row r="165" spans="1:13" s="13" customFormat="1" x14ac:dyDescent="0.2">
      <c r="A165" s="9"/>
      <c r="B165" s="9"/>
      <c r="C165" s="29"/>
      <c r="D165" s="9"/>
      <c r="E165" s="29"/>
      <c r="F165" s="9"/>
      <c r="G165" s="30"/>
      <c r="I165" s="30"/>
      <c r="K165" s="30"/>
      <c r="M165" s="30"/>
    </row>
    <row r="166" spans="1:13" s="13" customFormat="1" x14ac:dyDescent="0.2">
      <c r="A166" s="9"/>
      <c r="B166" s="9"/>
      <c r="C166" s="29"/>
      <c r="D166" s="9"/>
      <c r="E166" s="29"/>
      <c r="F166" s="9"/>
      <c r="G166" s="30"/>
      <c r="I166" s="30"/>
      <c r="K166" s="30"/>
      <c r="M166" s="30"/>
    </row>
    <row r="167" spans="1:13" s="13" customFormat="1" x14ac:dyDescent="0.2">
      <c r="A167" s="9"/>
      <c r="B167" s="9"/>
      <c r="C167" s="29"/>
      <c r="D167" s="9"/>
      <c r="E167" s="29"/>
      <c r="F167" s="9"/>
      <c r="G167" s="30"/>
      <c r="I167" s="30"/>
      <c r="K167" s="30"/>
      <c r="M167" s="30"/>
    </row>
    <row r="168" spans="1:13" s="13" customFormat="1" x14ac:dyDescent="0.2">
      <c r="A168" s="9"/>
      <c r="B168" s="9"/>
      <c r="C168" s="29"/>
      <c r="D168" s="9"/>
      <c r="E168" s="29"/>
      <c r="F168" s="9"/>
      <c r="G168" s="30"/>
      <c r="I168" s="30"/>
      <c r="K168" s="30"/>
      <c r="M168" s="30"/>
    </row>
    <row r="169" spans="1:13" s="13" customFormat="1" x14ac:dyDescent="0.2">
      <c r="A169" s="9"/>
      <c r="B169" s="9"/>
      <c r="C169" s="29"/>
      <c r="D169" s="9"/>
      <c r="E169" s="29"/>
      <c r="F169" s="9"/>
      <c r="G169" s="30"/>
      <c r="I169" s="30"/>
      <c r="K169" s="30"/>
      <c r="M169" s="30"/>
    </row>
    <row r="170" spans="1:13" s="13" customFormat="1" x14ac:dyDescent="0.2">
      <c r="A170" s="9"/>
      <c r="B170" s="9"/>
      <c r="C170" s="29"/>
      <c r="D170" s="9"/>
      <c r="E170" s="29"/>
      <c r="F170" s="9"/>
      <c r="G170" s="30"/>
      <c r="I170" s="30"/>
      <c r="K170" s="30"/>
      <c r="M170" s="30"/>
    </row>
    <row r="171" spans="1:13" s="13" customFormat="1" x14ac:dyDescent="0.2">
      <c r="A171" s="9"/>
      <c r="B171" s="9"/>
      <c r="C171" s="29"/>
      <c r="D171" s="9"/>
      <c r="E171" s="29"/>
      <c r="F171" s="9"/>
      <c r="G171" s="30"/>
      <c r="I171" s="30"/>
      <c r="K171" s="30"/>
      <c r="M171" s="30"/>
    </row>
    <row r="172" spans="1:13" s="13" customFormat="1" x14ac:dyDescent="0.2">
      <c r="A172" s="9"/>
      <c r="B172" s="9"/>
      <c r="C172" s="29"/>
      <c r="D172" s="9"/>
      <c r="E172" s="29"/>
      <c r="F172" s="9"/>
      <c r="G172" s="30"/>
      <c r="I172" s="30"/>
      <c r="K172" s="30"/>
      <c r="M172" s="30"/>
    </row>
    <row r="173" spans="1:13" s="13" customFormat="1" x14ac:dyDescent="0.2">
      <c r="A173" s="9"/>
      <c r="B173" s="9"/>
      <c r="C173" s="29"/>
      <c r="D173" s="9"/>
      <c r="E173" s="29"/>
      <c r="F173" s="9"/>
      <c r="G173" s="30"/>
      <c r="I173" s="30"/>
      <c r="K173" s="30"/>
      <c r="M173" s="30"/>
    </row>
    <row r="174" spans="1:13" s="13" customFormat="1" x14ac:dyDescent="0.2">
      <c r="A174" s="9"/>
      <c r="B174" s="9"/>
      <c r="C174" s="29"/>
      <c r="D174" s="9"/>
      <c r="E174" s="29"/>
      <c r="F174" s="9"/>
      <c r="G174" s="30"/>
      <c r="I174" s="30"/>
      <c r="K174" s="30"/>
      <c r="M174" s="30"/>
    </row>
    <row r="175" spans="1:13" s="13" customFormat="1" x14ac:dyDescent="0.2">
      <c r="A175" s="9"/>
      <c r="B175" s="9"/>
      <c r="C175" s="29"/>
      <c r="D175" s="9"/>
      <c r="E175" s="29"/>
      <c r="F175" s="9"/>
      <c r="G175" s="30"/>
      <c r="I175" s="30"/>
      <c r="K175" s="30"/>
      <c r="M175" s="30"/>
    </row>
    <row r="176" spans="1:13" s="13" customFormat="1" x14ac:dyDescent="0.2">
      <c r="A176" s="9"/>
      <c r="B176" s="9"/>
      <c r="C176" s="29"/>
      <c r="D176" s="9"/>
      <c r="E176" s="29"/>
      <c r="F176" s="9"/>
      <c r="G176" s="30"/>
      <c r="I176" s="30"/>
      <c r="K176" s="30"/>
      <c r="M176" s="30"/>
    </row>
    <row r="177" spans="1:13" s="13" customFormat="1" x14ac:dyDescent="0.2">
      <c r="A177" s="9"/>
      <c r="B177" s="9"/>
      <c r="C177" s="29"/>
      <c r="D177" s="9"/>
      <c r="E177" s="29"/>
      <c r="F177" s="9"/>
      <c r="G177" s="30"/>
      <c r="I177" s="30"/>
      <c r="K177" s="30"/>
      <c r="M177" s="30"/>
    </row>
    <row r="178" spans="1:13" s="13" customFormat="1" x14ac:dyDescent="0.2">
      <c r="A178" s="9"/>
      <c r="B178" s="9"/>
      <c r="C178" s="29"/>
      <c r="D178" s="9"/>
      <c r="E178" s="29"/>
      <c r="F178" s="9"/>
      <c r="G178" s="30"/>
      <c r="I178" s="30"/>
      <c r="K178" s="30"/>
      <c r="M178" s="30"/>
    </row>
    <row r="179" spans="1:13" s="13" customFormat="1" x14ac:dyDescent="0.2">
      <c r="A179" s="9"/>
      <c r="B179" s="9"/>
      <c r="C179" s="29"/>
      <c r="D179" s="9"/>
      <c r="E179" s="29"/>
      <c r="F179" s="9"/>
      <c r="G179" s="30"/>
      <c r="I179" s="30"/>
      <c r="K179" s="30"/>
      <c r="M179" s="30"/>
    </row>
    <row r="180" spans="1:13" s="13" customFormat="1" x14ac:dyDescent="0.2">
      <c r="A180" s="9"/>
      <c r="B180" s="9"/>
      <c r="C180" s="29"/>
      <c r="D180" s="9"/>
      <c r="E180" s="29"/>
      <c r="F180" s="9"/>
      <c r="G180" s="30"/>
      <c r="I180" s="30"/>
      <c r="K180" s="30"/>
      <c r="M180" s="30"/>
    </row>
    <row r="181" spans="1:13" s="13" customFormat="1" x14ac:dyDescent="0.2">
      <c r="A181" s="9"/>
      <c r="B181" s="9"/>
      <c r="C181" s="29"/>
      <c r="D181" s="9"/>
      <c r="E181" s="29"/>
      <c r="F181" s="9"/>
      <c r="G181" s="30"/>
      <c r="I181" s="30"/>
      <c r="K181" s="30"/>
      <c r="M181" s="30"/>
    </row>
    <row r="182" spans="1:13" s="13" customFormat="1" x14ac:dyDescent="0.2">
      <c r="A182" s="9"/>
      <c r="B182" s="9"/>
      <c r="C182" s="29"/>
      <c r="D182" s="9"/>
      <c r="E182" s="29"/>
      <c r="F182" s="9"/>
      <c r="G182" s="30"/>
      <c r="I182" s="30"/>
      <c r="K182" s="30"/>
      <c r="M182" s="30"/>
    </row>
    <row r="183" spans="1:13" s="13" customFormat="1" x14ac:dyDescent="0.2">
      <c r="A183" s="9"/>
      <c r="B183" s="9"/>
      <c r="C183" s="29"/>
      <c r="D183" s="9"/>
      <c r="E183" s="29"/>
      <c r="F183" s="9"/>
      <c r="G183" s="30"/>
      <c r="I183" s="30"/>
      <c r="K183" s="30"/>
      <c r="M183" s="30"/>
    </row>
    <row r="184" spans="1:13" s="13" customFormat="1" x14ac:dyDescent="0.2">
      <c r="A184" s="9"/>
      <c r="B184" s="9"/>
      <c r="C184" s="29"/>
      <c r="D184" s="9"/>
      <c r="E184" s="29"/>
      <c r="F184" s="9"/>
      <c r="G184" s="30"/>
      <c r="I184" s="30"/>
      <c r="K184" s="30"/>
      <c r="M184" s="30"/>
    </row>
    <row r="185" spans="1:13" s="13" customFormat="1" x14ac:dyDescent="0.2">
      <c r="A185" s="9"/>
      <c r="B185" s="9"/>
      <c r="C185" s="29"/>
      <c r="D185" s="9"/>
      <c r="E185" s="29"/>
      <c r="F185" s="9"/>
      <c r="G185" s="30"/>
      <c r="I185" s="30"/>
      <c r="K185" s="30"/>
      <c r="M185" s="30"/>
    </row>
    <row r="186" spans="1:13" s="13" customFormat="1" x14ac:dyDescent="0.2">
      <c r="A186" s="9"/>
      <c r="B186" s="9"/>
      <c r="C186" s="29"/>
      <c r="D186" s="9"/>
      <c r="E186" s="29"/>
      <c r="F186" s="9"/>
      <c r="G186" s="30"/>
      <c r="I186" s="30"/>
      <c r="K186" s="30"/>
      <c r="M186" s="30"/>
    </row>
    <row r="187" spans="1:13" s="13" customFormat="1" x14ac:dyDescent="0.2">
      <c r="A187" s="9"/>
      <c r="B187" s="9"/>
      <c r="C187" s="29"/>
      <c r="D187" s="9"/>
      <c r="E187" s="29"/>
      <c r="F187" s="9"/>
      <c r="G187" s="30"/>
      <c r="I187" s="30"/>
      <c r="K187" s="30"/>
      <c r="M187" s="30"/>
    </row>
    <row r="188" spans="1:13" s="13" customFormat="1" x14ac:dyDescent="0.2">
      <c r="A188" s="9"/>
      <c r="B188" s="9"/>
      <c r="C188" s="29"/>
      <c r="D188" s="9"/>
      <c r="E188" s="29"/>
      <c r="F188" s="9"/>
      <c r="G188" s="30"/>
      <c r="I188" s="30"/>
      <c r="K188" s="30"/>
      <c r="M188" s="30"/>
    </row>
    <row r="189" spans="1:13" s="13" customFormat="1" x14ac:dyDescent="0.2">
      <c r="A189" s="9"/>
      <c r="B189" s="9"/>
      <c r="C189" s="29"/>
      <c r="D189" s="9"/>
      <c r="E189" s="29"/>
      <c r="F189" s="9"/>
      <c r="G189" s="30"/>
      <c r="I189" s="30"/>
      <c r="K189" s="30"/>
      <c r="M189" s="30"/>
    </row>
    <row r="190" spans="1:13" s="13" customFormat="1" x14ac:dyDescent="0.2">
      <c r="A190" s="9"/>
      <c r="B190" s="9"/>
      <c r="C190" s="29"/>
      <c r="D190" s="9"/>
      <c r="E190" s="29"/>
      <c r="F190" s="9"/>
      <c r="G190" s="30"/>
      <c r="I190" s="30"/>
      <c r="K190" s="30"/>
      <c r="M190" s="30"/>
    </row>
    <row r="191" spans="1:13" s="13" customFormat="1" x14ac:dyDescent="0.2">
      <c r="A191" s="9"/>
      <c r="B191" s="9"/>
      <c r="C191" s="29"/>
      <c r="D191" s="9"/>
      <c r="E191" s="29"/>
      <c r="F191" s="9"/>
      <c r="G191" s="30"/>
      <c r="I191" s="30"/>
      <c r="K191" s="30"/>
      <c r="M191" s="30"/>
    </row>
    <row r="192" spans="1:13" s="13" customFormat="1" x14ac:dyDescent="0.2">
      <c r="A192" s="9"/>
      <c r="B192" s="9"/>
      <c r="C192" s="29"/>
      <c r="D192" s="9"/>
      <c r="E192" s="29"/>
      <c r="F192" s="9"/>
      <c r="G192" s="30"/>
      <c r="I192" s="30"/>
      <c r="K192" s="30"/>
      <c r="M192" s="30"/>
    </row>
    <row r="193" spans="1:13" s="13" customFormat="1" x14ac:dyDescent="0.2">
      <c r="A193" s="9"/>
      <c r="B193" s="9"/>
      <c r="C193" s="29"/>
      <c r="D193" s="9"/>
      <c r="E193" s="29"/>
      <c r="F193" s="9"/>
      <c r="G193" s="30"/>
      <c r="I193" s="30"/>
      <c r="K193" s="30"/>
      <c r="M193" s="30"/>
    </row>
    <row r="194" spans="1:13" s="13" customFormat="1" x14ac:dyDescent="0.2">
      <c r="A194" s="9"/>
      <c r="B194" s="9"/>
      <c r="C194" s="29"/>
      <c r="D194" s="9"/>
      <c r="E194" s="29"/>
      <c r="F194" s="9"/>
      <c r="G194" s="30"/>
      <c r="I194" s="30"/>
      <c r="K194" s="30"/>
      <c r="M194" s="30"/>
    </row>
    <row r="195" spans="1:13" s="13" customFormat="1" x14ac:dyDescent="0.2">
      <c r="A195" s="9"/>
      <c r="B195" s="9"/>
      <c r="C195" s="29"/>
      <c r="D195" s="9"/>
      <c r="E195" s="29"/>
      <c r="F195" s="9"/>
      <c r="G195" s="30"/>
      <c r="I195" s="30"/>
      <c r="K195" s="30"/>
      <c r="M195" s="30"/>
    </row>
    <row r="196" spans="1:13" s="13" customFormat="1" x14ac:dyDescent="0.2">
      <c r="A196" s="9"/>
      <c r="B196" s="9"/>
      <c r="C196" s="29"/>
      <c r="D196" s="9"/>
      <c r="E196" s="29"/>
      <c r="F196" s="9"/>
      <c r="G196" s="30"/>
      <c r="I196" s="30"/>
      <c r="K196" s="30"/>
      <c r="M196" s="30"/>
    </row>
    <row r="197" spans="1:13" s="13" customFormat="1" x14ac:dyDescent="0.2">
      <c r="A197" s="9"/>
      <c r="B197" s="9"/>
      <c r="C197" s="29"/>
      <c r="D197" s="9"/>
      <c r="E197" s="29"/>
      <c r="F197" s="9"/>
      <c r="G197" s="30"/>
      <c r="I197" s="30"/>
      <c r="K197" s="30"/>
      <c r="M197" s="30"/>
    </row>
    <row r="198" spans="1:13" s="13" customFormat="1" x14ac:dyDescent="0.2">
      <c r="A198" s="9"/>
      <c r="B198" s="9"/>
      <c r="C198" s="29"/>
      <c r="D198" s="9"/>
      <c r="E198" s="29"/>
      <c r="F198" s="9"/>
      <c r="G198" s="30"/>
      <c r="I198" s="30"/>
      <c r="K198" s="30"/>
      <c r="M198" s="30"/>
    </row>
    <row r="199" spans="1:13" s="13" customFormat="1" x14ac:dyDescent="0.2">
      <c r="A199" s="9"/>
      <c r="B199" s="9"/>
      <c r="C199" s="29"/>
      <c r="D199" s="9"/>
      <c r="E199" s="29"/>
      <c r="F199" s="9"/>
      <c r="G199" s="30"/>
      <c r="I199" s="30"/>
      <c r="K199" s="30"/>
      <c r="M199" s="30"/>
    </row>
    <row r="200" spans="1:13" s="13" customFormat="1" x14ac:dyDescent="0.2">
      <c r="A200" s="9"/>
      <c r="B200" s="9"/>
      <c r="C200" s="29"/>
      <c r="D200" s="9"/>
      <c r="E200" s="29"/>
      <c r="F200" s="9"/>
      <c r="G200" s="30"/>
      <c r="I200" s="30"/>
      <c r="K200" s="30"/>
      <c r="M200" s="30"/>
    </row>
    <row r="201" spans="1:13" s="13" customFormat="1" x14ac:dyDescent="0.2">
      <c r="A201" s="9"/>
      <c r="B201" s="9"/>
      <c r="C201" s="29"/>
      <c r="D201" s="9"/>
      <c r="E201" s="29"/>
      <c r="F201" s="9"/>
      <c r="G201" s="30"/>
      <c r="I201" s="30"/>
      <c r="K201" s="30"/>
      <c r="M201" s="30"/>
    </row>
    <row r="202" spans="1:13" s="13" customFormat="1" x14ac:dyDescent="0.2">
      <c r="A202" s="9"/>
      <c r="B202" s="9"/>
      <c r="C202" s="29"/>
      <c r="D202" s="9"/>
      <c r="E202" s="29"/>
      <c r="F202" s="9"/>
      <c r="G202" s="30"/>
      <c r="I202" s="30"/>
      <c r="K202" s="30"/>
      <c r="M202" s="30"/>
    </row>
    <row r="203" spans="1:13" s="13" customFormat="1" x14ac:dyDescent="0.2">
      <c r="A203" s="9"/>
      <c r="B203" s="9"/>
      <c r="C203" s="29"/>
      <c r="D203" s="9"/>
      <c r="E203" s="29"/>
      <c r="F203" s="9"/>
      <c r="G203" s="30"/>
      <c r="I203" s="30"/>
      <c r="K203" s="30"/>
      <c r="M203" s="30"/>
    </row>
    <row r="204" spans="1:13" s="13" customFormat="1" x14ac:dyDescent="0.2">
      <c r="A204" s="9"/>
      <c r="B204" s="9"/>
      <c r="C204" s="29"/>
      <c r="D204" s="9"/>
      <c r="E204" s="29"/>
      <c r="F204" s="9"/>
      <c r="G204" s="30"/>
      <c r="I204" s="30"/>
      <c r="K204" s="30"/>
      <c r="M204" s="30"/>
    </row>
    <row r="205" spans="1:13" s="13" customFormat="1" x14ac:dyDescent="0.2">
      <c r="A205" s="9"/>
      <c r="B205" s="9"/>
      <c r="C205" s="29"/>
      <c r="D205" s="9"/>
      <c r="E205" s="29"/>
      <c r="F205" s="9"/>
      <c r="G205" s="30"/>
      <c r="I205" s="30"/>
      <c r="K205" s="30"/>
      <c r="M205" s="30"/>
    </row>
    <row r="206" spans="1:13" s="13" customFormat="1" x14ac:dyDescent="0.2">
      <c r="A206" s="9"/>
      <c r="B206" s="9"/>
      <c r="C206" s="29"/>
      <c r="D206" s="9"/>
      <c r="E206" s="29"/>
      <c r="F206" s="9"/>
      <c r="G206" s="30"/>
      <c r="I206" s="30"/>
      <c r="K206" s="30"/>
      <c r="M206" s="30"/>
    </row>
    <row r="207" spans="1:13" s="13" customFormat="1" x14ac:dyDescent="0.2">
      <c r="A207" s="9"/>
      <c r="B207" s="9"/>
      <c r="C207" s="29"/>
      <c r="D207" s="9"/>
      <c r="E207" s="29"/>
      <c r="F207" s="9"/>
      <c r="G207" s="30"/>
      <c r="I207" s="30"/>
      <c r="K207" s="30"/>
      <c r="M207" s="30"/>
    </row>
    <row r="208" spans="1:13" s="13" customFormat="1" x14ac:dyDescent="0.2">
      <c r="A208" s="9"/>
      <c r="B208" s="9"/>
      <c r="C208" s="29"/>
      <c r="D208" s="9"/>
      <c r="E208" s="29"/>
      <c r="F208" s="9"/>
      <c r="G208" s="30"/>
      <c r="I208" s="30"/>
      <c r="K208" s="30"/>
      <c r="M208" s="30"/>
    </row>
    <row r="209" spans="1:13" s="13" customFormat="1" x14ac:dyDescent="0.2">
      <c r="A209" s="9"/>
      <c r="B209" s="9"/>
      <c r="C209" s="29"/>
      <c r="D209" s="9"/>
      <c r="E209" s="29"/>
      <c r="F209" s="9"/>
      <c r="G209" s="30"/>
      <c r="I209" s="30"/>
      <c r="K209" s="30"/>
      <c r="M209" s="30"/>
    </row>
    <row r="210" spans="1:13" s="13" customFormat="1" x14ac:dyDescent="0.2">
      <c r="A210" s="9"/>
      <c r="B210" s="9"/>
      <c r="C210" s="29"/>
      <c r="D210" s="9"/>
      <c r="E210" s="29"/>
      <c r="F210" s="9"/>
      <c r="G210" s="30"/>
      <c r="I210" s="30"/>
      <c r="K210" s="30"/>
      <c r="M210" s="30"/>
    </row>
    <row r="211" spans="1:13" s="13" customFormat="1" x14ac:dyDescent="0.2">
      <c r="A211" s="9"/>
      <c r="B211" s="9"/>
      <c r="C211" s="29"/>
      <c r="D211" s="9"/>
      <c r="E211" s="29"/>
      <c r="F211" s="9"/>
      <c r="G211" s="30"/>
      <c r="I211" s="30"/>
      <c r="K211" s="30"/>
      <c r="M211" s="30"/>
    </row>
    <row r="212" spans="1:13" s="13" customFormat="1" x14ac:dyDescent="0.2">
      <c r="A212" s="9"/>
      <c r="B212" s="9"/>
      <c r="C212" s="29"/>
      <c r="D212" s="9"/>
      <c r="E212" s="29"/>
      <c r="F212" s="9"/>
      <c r="G212" s="30"/>
      <c r="I212" s="30"/>
      <c r="K212" s="30"/>
      <c r="M212" s="30"/>
    </row>
    <row r="213" spans="1:13" s="13" customFormat="1" x14ac:dyDescent="0.2">
      <c r="A213" s="9"/>
      <c r="B213" s="9"/>
      <c r="C213" s="29"/>
      <c r="D213" s="9"/>
      <c r="E213" s="29"/>
      <c r="F213" s="9"/>
      <c r="G213" s="30"/>
      <c r="I213" s="30"/>
      <c r="K213" s="30"/>
      <c r="M213" s="30"/>
    </row>
    <row r="214" spans="1:13" s="13" customFormat="1" x14ac:dyDescent="0.2">
      <c r="A214" s="9"/>
      <c r="B214" s="9"/>
      <c r="C214" s="29"/>
      <c r="D214" s="9"/>
      <c r="E214" s="29"/>
      <c r="F214" s="9"/>
      <c r="G214" s="30"/>
      <c r="I214" s="30"/>
      <c r="K214" s="30"/>
      <c r="M214" s="30"/>
    </row>
    <row r="215" spans="1:13" s="13" customFormat="1" x14ac:dyDescent="0.2">
      <c r="A215" s="9"/>
      <c r="B215" s="9"/>
      <c r="C215" s="29"/>
      <c r="D215" s="9"/>
      <c r="E215" s="29"/>
      <c r="F215" s="9"/>
      <c r="G215" s="30"/>
      <c r="I215" s="30"/>
      <c r="K215" s="30"/>
      <c r="M215" s="30"/>
    </row>
    <row r="216" spans="1:13" s="13" customFormat="1" x14ac:dyDescent="0.2">
      <c r="A216" s="9"/>
      <c r="B216" s="9"/>
      <c r="C216" s="29"/>
      <c r="D216" s="9"/>
      <c r="E216" s="29"/>
      <c r="F216" s="9"/>
      <c r="G216" s="30"/>
      <c r="I216" s="30"/>
      <c r="K216" s="30"/>
      <c r="M216" s="30"/>
    </row>
    <row r="217" spans="1:13" s="13" customFormat="1" x14ac:dyDescent="0.2">
      <c r="A217" s="9"/>
      <c r="B217" s="9"/>
      <c r="C217" s="29"/>
      <c r="D217" s="9"/>
      <c r="E217" s="29"/>
      <c r="F217" s="9"/>
      <c r="G217" s="30"/>
      <c r="I217" s="30"/>
      <c r="K217" s="30"/>
      <c r="M217" s="30"/>
    </row>
    <row r="218" spans="1:13" s="13" customFormat="1" x14ac:dyDescent="0.2">
      <c r="A218" s="9"/>
      <c r="B218" s="9"/>
      <c r="C218" s="29"/>
      <c r="D218" s="9"/>
      <c r="E218" s="29"/>
      <c r="F218" s="9"/>
      <c r="G218" s="30"/>
      <c r="I218" s="30"/>
      <c r="K218" s="30"/>
      <c r="M218" s="30"/>
    </row>
    <row r="219" spans="1:13" s="13" customFormat="1" x14ac:dyDescent="0.2">
      <c r="A219" s="9"/>
      <c r="B219" s="9"/>
      <c r="C219" s="29"/>
      <c r="D219" s="9"/>
      <c r="E219" s="29"/>
      <c r="F219" s="9"/>
      <c r="G219" s="30"/>
      <c r="I219" s="30"/>
      <c r="K219" s="30"/>
      <c r="M219" s="30"/>
    </row>
    <row r="220" spans="1:13" s="13" customFormat="1" x14ac:dyDescent="0.2">
      <c r="A220" s="9"/>
      <c r="B220" s="9"/>
      <c r="C220" s="29"/>
      <c r="D220" s="9"/>
      <c r="E220" s="29"/>
      <c r="F220" s="9"/>
      <c r="G220" s="30"/>
      <c r="I220" s="30"/>
      <c r="K220" s="30"/>
      <c r="M220" s="30"/>
    </row>
    <row r="221" spans="1:13" s="13" customFormat="1" x14ac:dyDescent="0.2">
      <c r="A221" s="9"/>
      <c r="B221" s="9"/>
      <c r="C221" s="29"/>
      <c r="D221" s="9"/>
      <c r="E221" s="29"/>
      <c r="F221" s="9"/>
      <c r="G221" s="30"/>
      <c r="I221" s="30"/>
      <c r="K221" s="30"/>
      <c r="M221" s="30"/>
    </row>
    <row r="222" spans="1:13" s="13" customFormat="1" x14ac:dyDescent="0.2">
      <c r="A222" s="9"/>
      <c r="B222" s="9"/>
      <c r="C222" s="29"/>
      <c r="D222" s="9"/>
      <c r="E222" s="29"/>
      <c r="F222" s="9"/>
      <c r="G222" s="30"/>
      <c r="I222" s="30"/>
      <c r="K222" s="30"/>
      <c r="M222" s="30"/>
    </row>
    <row r="223" spans="1:13" s="13" customFormat="1" x14ac:dyDescent="0.2">
      <c r="A223" s="9"/>
      <c r="B223" s="9"/>
      <c r="C223" s="29"/>
      <c r="D223" s="9"/>
      <c r="E223" s="29"/>
      <c r="F223" s="9"/>
      <c r="G223" s="30"/>
      <c r="I223" s="30"/>
      <c r="K223" s="30"/>
      <c r="M223" s="30"/>
    </row>
    <row r="224" spans="1:13" s="13" customFormat="1" x14ac:dyDescent="0.2">
      <c r="A224" s="9"/>
      <c r="B224" s="9"/>
      <c r="C224" s="29"/>
      <c r="D224" s="9"/>
      <c r="E224" s="29"/>
      <c r="F224" s="9"/>
      <c r="G224" s="30"/>
      <c r="I224" s="30"/>
      <c r="K224" s="30"/>
      <c r="M224" s="30"/>
    </row>
    <row r="225" spans="1:13" s="13" customFormat="1" x14ac:dyDescent="0.2">
      <c r="A225" s="9"/>
      <c r="B225" s="9"/>
      <c r="C225" s="29"/>
      <c r="D225" s="9"/>
      <c r="E225" s="29"/>
      <c r="F225" s="9"/>
      <c r="G225" s="30"/>
      <c r="I225" s="30"/>
      <c r="K225" s="30"/>
      <c r="M225" s="30"/>
    </row>
    <row r="226" spans="1:13" s="13" customFormat="1" x14ac:dyDescent="0.2">
      <c r="A226" s="9"/>
      <c r="B226" s="9"/>
      <c r="C226" s="29"/>
      <c r="D226" s="9"/>
      <c r="E226" s="29"/>
      <c r="F226" s="9"/>
      <c r="G226" s="30"/>
      <c r="I226" s="30"/>
      <c r="K226" s="30"/>
      <c r="M226" s="30"/>
    </row>
    <row r="227" spans="1:13" s="13" customFormat="1" x14ac:dyDescent="0.2">
      <c r="A227" s="9"/>
      <c r="B227" s="9"/>
      <c r="C227" s="29"/>
      <c r="D227" s="9"/>
      <c r="E227" s="29"/>
      <c r="F227" s="9"/>
      <c r="G227" s="30"/>
      <c r="I227" s="30"/>
      <c r="K227" s="30"/>
      <c r="M227" s="30"/>
    </row>
    <row r="228" spans="1:13" s="13" customFormat="1" x14ac:dyDescent="0.2">
      <c r="A228" s="9"/>
      <c r="B228" s="9"/>
      <c r="C228" s="29"/>
      <c r="D228" s="9"/>
      <c r="E228" s="29"/>
      <c r="F228" s="9"/>
      <c r="G228" s="30"/>
      <c r="I228" s="30"/>
      <c r="K228" s="30"/>
      <c r="M228" s="30"/>
    </row>
    <row r="229" spans="1:13" s="13" customFormat="1" x14ac:dyDescent="0.2">
      <c r="A229" s="9"/>
      <c r="B229" s="9"/>
      <c r="C229" s="29"/>
      <c r="D229" s="9"/>
      <c r="E229" s="29"/>
      <c r="F229" s="9"/>
      <c r="G229" s="30"/>
      <c r="I229" s="30"/>
      <c r="K229" s="30"/>
      <c r="M229" s="30"/>
    </row>
    <row r="230" spans="1:13" s="13" customFormat="1" x14ac:dyDescent="0.2">
      <c r="A230" s="9"/>
      <c r="B230" s="9"/>
      <c r="C230" s="29"/>
      <c r="D230" s="9"/>
      <c r="E230" s="29"/>
      <c r="F230" s="9"/>
      <c r="G230" s="30"/>
      <c r="I230" s="30"/>
      <c r="K230" s="30"/>
      <c r="M230" s="30"/>
    </row>
    <row r="231" spans="1:13" s="13" customFormat="1" x14ac:dyDescent="0.2">
      <c r="A231" s="9"/>
      <c r="B231" s="9"/>
      <c r="C231" s="29"/>
      <c r="D231" s="9"/>
      <c r="E231" s="29"/>
      <c r="F231" s="9"/>
      <c r="G231" s="30"/>
      <c r="I231" s="30"/>
      <c r="K231" s="30"/>
      <c r="M231" s="30"/>
    </row>
    <row r="232" spans="1:13" s="13" customFormat="1" x14ac:dyDescent="0.2">
      <c r="A232" s="9"/>
      <c r="B232" s="9"/>
      <c r="C232" s="29"/>
      <c r="D232" s="9"/>
      <c r="E232" s="29"/>
      <c r="F232" s="9"/>
      <c r="G232" s="30"/>
      <c r="I232" s="30"/>
      <c r="K232" s="30"/>
      <c r="M232" s="30"/>
    </row>
    <row r="233" spans="1:13" s="13" customFormat="1" x14ac:dyDescent="0.2">
      <c r="A233" s="9"/>
      <c r="B233" s="9"/>
      <c r="C233" s="29"/>
      <c r="D233" s="9"/>
      <c r="E233" s="29"/>
      <c r="F233" s="9"/>
      <c r="G233" s="30"/>
      <c r="I233" s="30"/>
      <c r="K233" s="30"/>
      <c r="M233" s="30"/>
    </row>
    <row r="234" spans="1:13" s="13" customFormat="1" x14ac:dyDescent="0.2">
      <c r="A234" s="9"/>
      <c r="B234" s="9"/>
      <c r="C234" s="29"/>
      <c r="D234" s="9"/>
      <c r="E234" s="29"/>
      <c r="F234" s="9"/>
      <c r="G234" s="30"/>
      <c r="I234" s="30"/>
      <c r="K234" s="30"/>
      <c r="M234" s="30"/>
    </row>
    <row r="235" spans="1:13" s="13" customFormat="1" x14ac:dyDescent="0.2">
      <c r="A235" s="9"/>
      <c r="B235" s="9"/>
      <c r="C235" s="29"/>
      <c r="D235" s="9"/>
      <c r="E235" s="29"/>
      <c r="F235" s="9"/>
      <c r="G235" s="30"/>
      <c r="I235" s="30"/>
      <c r="K235" s="30"/>
      <c r="M235" s="30"/>
    </row>
    <row r="236" spans="1:13" s="13" customFormat="1" x14ac:dyDescent="0.2">
      <c r="A236" s="9"/>
      <c r="B236" s="9"/>
      <c r="C236" s="29"/>
      <c r="D236" s="9"/>
      <c r="E236" s="29"/>
      <c r="F236" s="9"/>
      <c r="G236" s="30"/>
      <c r="I236" s="30"/>
      <c r="K236" s="30"/>
      <c r="M236" s="30"/>
    </row>
    <row r="237" spans="1:13" s="13" customFormat="1" x14ac:dyDescent="0.2">
      <c r="A237" s="9"/>
      <c r="B237" s="9"/>
      <c r="C237" s="29"/>
      <c r="D237" s="9"/>
      <c r="E237" s="29"/>
      <c r="F237" s="9"/>
      <c r="G237" s="30"/>
      <c r="I237" s="30"/>
      <c r="K237" s="30"/>
      <c r="M237" s="30"/>
    </row>
    <row r="238" spans="1:13" s="13" customFormat="1" x14ac:dyDescent="0.2">
      <c r="A238" s="9"/>
      <c r="B238" s="9"/>
      <c r="C238" s="29"/>
      <c r="D238" s="9"/>
      <c r="E238" s="29"/>
      <c r="F238" s="9"/>
      <c r="G238" s="30"/>
      <c r="I238" s="30"/>
      <c r="K238" s="30"/>
      <c r="M238" s="30"/>
    </row>
    <row r="239" spans="1:13" s="13" customFormat="1" x14ac:dyDescent="0.2">
      <c r="A239" s="9"/>
      <c r="B239" s="9"/>
      <c r="C239" s="29"/>
      <c r="D239" s="9"/>
      <c r="E239" s="29"/>
      <c r="F239" s="9"/>
      <c r="G239" s="30"/>
      <c r="I239" s="30"/>
      <c r="K239" s="30"/>
      <c r="M239" s="30"/>
    </row>
    <row r="240" spans="1:13" s="13" customFormat="1" x14ac:dyDescent="0.2">
      <c r="A240" s="9"/>
      <c r="B240" s="9"/>
      <c r="C240" s="29"/>
      <c r="D240" s="9"/>
      <c r="E240" s="29"/>
      <c r="F240" s="9"/>
      <c r="G240" s="30"/>
      <c r="I240" s="30"/>
      <c r="K240" s="30"/>
      <c r="M240" s="30"/>
    </row>
    <row r="241" spans="1:13" s="13" customFormat="1" x14ac:dyDescent="0.2">
      <c r="A241" s="9"/>
      <c r="B241" s="9"/>
      <c r="C241" s="29"/>
      <c r="D241" s="9"/>
      <c r="E241" s="29"/>
      <c r="F241" s="9"/>
      <c r="G241" s="30"/>
      <c r="I241" s="30"/>
      <c r="K241" s="30"/>
      <c r="M241" s="30"/>
    </row>
    <row r="242" spans="1:13" s="13" customFormat="1" x14ac:dyDescent="0.2">
      <c r="A242" s="9"/>
      <c r="B242" s="9"/>
      <c r="C242" s="29"/>
      <c r="D242" s="9"/>
      <c r="E242" s="29"/>
      <c r="F242" s="9"/>
      <c r="G242" s="30"/>
      <c r="I242" s="30"/>
      <c r="K242" s="30"/>
      <c r="M242" s="30"/>
    </row>
    <row r="243" spans="1:13" s="13" customFormat="1" x14ac:dyDescent="0.2">
      <c r="A243" s="9"/>
      <c r="B243" s="9"/>
      <c r="C243" s="29"/>
      <c r="D243" s="9"/>
      <c r="E243" s="29"/>
      <c r="F243" s="9"/>
      <c r="G243" s="30"/>
      <c r="I243" s="30"/>
      <c r="K243" s="30"/>
      <c r="M243" s="30"/>
    </row>
    <row r="244" spans="1:13" s="13" customFormat="1" x14ac:dyDescent="0.2">
      <c r="A244" s="9"/>
      <c r="B244" s="9"/>
      <c r="C244" s="29"/>
      <c r="D244" s="9"/>
      <c r="E244" s="29"/>
      <c r="F244" s="9"/>
      <c r="G244" s="30"/>
      <c r="I244" s="30"/>
      <c r="K244" s="30"/>
      <c r="M244" s="30"/>
    </row>
    <row r="245" spans="1:13" s="13" customFormat="1" x14ac:dyDescent="0.2">
      <c r="A245" s="9"/>
      <c r="B245" s="9"/>
      <c r="C245" s="29"/>
      <c r="D245" s="9"/>
      <c r="E245" s="29"/>
      <c r="F245" s="9"/>
      <c r="G245" s="30"/>
      <c r="I245" s="30"/>
      <c r="K245" s="30"/>
      <c r="M245" s="30"/>
    </row>
    <row r="246" spans="1:13" s="13" customFormat="1" x14ac:dyDescent="0.2">
      <c r="A246" s="9"/>
      <c r="B246" s="9"/>
      <c r="C246" s="29"/>
      <c r="D246" s="9"/>
      <c r="E246" s="29"/>
      <c r="F246" s="9"/>
      <c r="G246" s="30"/>
      <c r="I246" s="30"/>
      <c r="K246" s="30"/>
      <c r="M246" s="30"/>
    </row>
    <row r="247" spans="1:13" s="13" customFormat="1" x14ac:dyDescent="0.2">
      <c r="A247" s="9"/>
      <c r="B247" s="9"/>
      <c r="C247" s="29"/>
      <c r="D247" s="9"/>
      <c r="E247" s="29"/>
      <c r="F247" s="9"/>
      <c r="G247" s="30"/>
      <c r="I247" s="30"/>
      <c r="K247" s="30"/>
      <c r="M247" s="30"/>
    </row>
    <row r="248" spans="1:13" s="13" customFormat="1" x14ac:dyDescent="0.2">
      <c r="A248" s="9"/>
      <c r="B248" s="9"/>
      <c r="C248" s="29"/>
      <c r="D248" s="9"/>
      <c r="E248" s="29"/>
      <c r="F248" s="9"/>
      <c r="G248" s="30"/>
      <c r="I248" s="30"/>
      <c r="K248" s="30"/>
      <c r="M248" s="30"/>
    </row>
    <row r="249" spans="1:13" s="13" customFormat="1" x14ac:dyDescent="0.2">
      <c r="A249" s="9"/>
      <c r="B249" s="9"/>
      <c r="C249" s="29"/>
      <c r="D249" s="9"/>
      <c r="E249" s="29"/>
      <c r="F249" s="9"/>
      <c r="G249" s="30"/>
      <c r="I249" s="30"/>
      <c r="K249" s="30"/>
      <c r="M249" s="30"/>
    </row>
    <row r="250" spans="1:13" s="13" customFormat="1" x14ac:dyDescent="0.2">
      <c r="A250" s="9"/>
      <c r="B250" s="9"/>
      <c r="C250" s="29"/>
      <c r="D250" s="9"/>
      <c r="E250" s="29"/>
      <c r="F250" s="9"/>
      <c r="G250" s="30"/>
      <c r="I250" s="30"/>
      <c r="K250" s="30"/>
      <c r="M250" s="30"/>
    </row>
    <row r="251" spans="1:13" s="13" customFormat="1" x14ac:dyDescent="0.2">
      <c r="A251" s="9"/>
      <c r="B251" s="9"/>
      <c r="C251" s="29"/>
      <c r="D251" s="9"/>
      <c r="E251" s="29"/>
      <c r="F251" s="9"/>
      <c r="G251" s="30"/>
      <c r="I251" s="30"/>
      <c r="K251" s="30"/>
      <c r="M251" s="30"/>
    </row>
    <row r="252" spans="1:13" s="13" customFormat="1" x14ac:dyDescent="0.2">
      <c r="A252" s="9"/>
      <c r="B252" s="9"/>
      <c r="C252" s="29"/>
      <c r="D252" s="9"/>
      <c r="E252" s="29"/>
      <c r="F252" s="9"/>
      <c r="G252" s="30"/>
      <c r="I252" s="30"/>
      <c r="K252" s="30"/>
      <c r="M252" s="30"/>
    </row>
    <row r="253" spans="1:13" s="13" customFormat="1" x14ac:dyDescent="0.2">
      <c r="A253" s="9"/>
      <c r="B253" s="9"/>
      <c r="C253" s="29"/>
      <c r="D253" s="9"/>
      <c r="E253" s="29"/>
      <c r="F253" s="9"/>
      <c r="G253" s="30"/>
      <c r="I253" s="30"/>
      <c r="K253" s="30"/>
      <c r="M253" s="30"/>
    </row>
    <row r="254" spans="1:13" s="13" customFormat="1" x14ac:dyDescent="0.2">
      <c r="A254" s="9"/>
      <c r="B254" s="9"/>
      <c r="C254" s="29"/>
      <c r="D254" s="9"/>
      <c r="E254" s="29"/>
      <c r="F254" s="9"/>
      <c r="G254" s="30"/>
      <c r="I254" s="30"/>
      <c r="K254" s="30"/>
      <c r="M254" s="30"/>
    </row>
    <row r="255" spans="1:13" s="13" customFormat="1" x14ac:dyDescent="0.2">
      <c r="A255" s="9"/>
      <c r="B255" s="9"/>
      <c r="C255" s="29"/>
      <c r="D255" s="9"/>
      <c r="E255" s="29"/>
      <c r="F255" s="9"/>
      <c r="G255" s="30"/>
      <c r="I255" s="30"/>
      <c r="K255" s="30"/>
      <c r="M255" s="30"/>
    </row>
    <row r="256" spans="1:13" s="13" customFormat="1" x14ac:dyDescent="0.2">
      <c r="A256" s="9"/>
      <c r="B256" s="9"/>
      <c r="C256" s="29"/>
      <c r="D256" s="9"/>
      <c r="E256" s="29"/>
      <c r="F256" s="9"/>
      <c r="G256" s="30"/>
      <c r="I256" s="30"/>
      <c r="K256" s="30"/>
      <c r="M256" s="30"/>
    </row>
    <row r="257" spans="1:13" s="13" customFormat="1" x14ac:dyDescent="0.2">
      <c r="A257" s="9"/>
      <c r="B257" s="9"/>
      <c r="C257" s="29"/>
      <c r="D257" s="9"/>
      <c r="E257" s="29"/>
      <c r="F257" s="9"/>
      <c r="G257" s="30"/>
      <c r="I257" s="30"/>
      <c r="K257" s="30"/>
      <c r="M257" s="30"/>
    </row>
    <row r="258" spans="1:13" s="13" customFormat="1" x14ac:dyDescent="0.2">
      <c r="A258" s="9"/>
      <c r="B258" s="9"/>
      <c r="C258" s="29"/>
      <c r="D258" s="9"/>
      <c r="E258" s="29"/>
      <c r="F258" s="9"/>
      <c r="G258" s="30"/>
      <c r="I258" s="30"/>
      <c r="K258" s="30"/>
      <c r="M258" s="30"/>
    </row>
    <row r="259" spans="1:13" s="13" customFormat="1" x14ac:dyDescent="0.2">
      <c r="A259" s="9"/>
      <c r="B259" s="9"/>
      <c r="C259" s="29"/>
      <c r="D259" s="9"/>
      <c r="E259" s="29"/>
      <c r="F259" s="9"/>
      <c r="G259" s="30"/>
      <c r="I259" s="30"/>
      <c r="K259" s="30"/>
      <c r="M259" s="30"/>
    </row>
    <row r="260" spans="1:13" s="13" customFormat="1" x14ac:dyDescent="0.2">
      <c r="A260" s="9"/>
      <c r="B260" s="9"/>
      <c r="C260" s="29"/>
      <c r="D260" s="9"/>
      <c r="E260" s="29"/>
      <c r="F260" s="9"/>
      <c r="G260" s="30"/>
      <c r="I260" s="30"/>
      <c r="K260" s="30"/>
      <c r="M260" s="30"/>
    </row>
    <row r="261" spans="1:13" s="13" customFormat="1" x14ac:dyDescent="0.2">
      <c r="A261" s="9"/>
      <c r="B261" s="9"/>
      <c r="C261" s="29"/>
      <c r="D261" s="9"/>
      <c r="E261" s="29"/>
      <c r="F261" s="9"/>
      <c r="G261" s="30"/>
      <c r="I261" s="30"/>
      <c r="K261" s="30"/>
      <c r="M261" s="30"/>
    </row>
    <row r="262" spans="1:13" s="13" customFormat="1" x14ac:dyDescent="0.2">
      <c r="A262" s="9"/>
      <c r="B262" s="9"/>
      <c r="C262" s="29"/>
      <c r="D262" s="9"/>
      <c r="E262" s="29"/>
      <c r="F262" s="9"/>
      <c r="G262" s="30"/>
      <c r="I262" s="30"/>
      <c r="K262" s="30"/>
      <c r="M262" s="30"/>
    </row>
    <row r="263" spans="1:13" s="13" customFormat="1" x14ac:dyDescent="0.2">
      <c r="A263" s="9"/>
      <c r="B263" s="9"/>
      <c r="C263" s="29"/>
      <c r="D263" s="9"/>
      <c r="E263" s="29"/>
      <c r="F263" s="9"/>
      <c r="G263" s="30"/>
      <c r="I263" s="30"/>
      <c r="K263" s="30"/>
      <c r="M263" s="30"/>
    </row>
    <row r="264" spans="1:13" s="13" customFormat="1" x14ac:dyDescent="0.2">
      <c r="A264" s="9"/>
      <c r="B264" s="9"/>
      <c r="C264" s="29"/>
      <c r="D264" s="9"/>
      <c r="E264" s="29"/>
      <c r="F264" s="9"/>
      <c r="G264" s="30"/>
      <c r="I264" s="30"/>
      <c r="K264" s="30"/>
      <c r="M264" s="30"/>
    </row>
    <row r="265" spans="1:13" s="13" customFormat="1" x14ac:dyDescent="0.2">
      <c r="A265" s="9"/>
      <c r="B265" s="9"/>
      <c r="C265" s="29"/>
      <c r="D265" s="9"/>
      <c r="E265" s="29"/>
      <c r="F265" s="9"/>
      <c r="G265" s="30"/>
      <c r="I265" s="30"/>
      <c r="K265" s="30"/>
      <c r="M265" s="30"/>
    </row>
    <row r="266" spans="1:13" s="13" customFormat="1" x14ac:dyDescent="0.2">
      <c r="A266" s="9"/>
      <c r="B266" s="9"/>
      <c r="C266" s="29"/>
      <c r="D266" s="9"/>
      <c r="E266" s="29"/>
      <c r="F266" s="9"/>
      <c r="G266" s="30"/>
      <c r="I266" s="30"/>
      <c r="K266" s="30"/>
      <c r="M266" s="30"/>
    </row>
    <row r="267" spans="1:13" s="13" customFormat="1" x14ac:dyDescent="0.2">
      <c r="A267" s="9"/>
      <c r="B267" s="9"/>
      <c r="C267" s="29"/>
      <c r="D267" s="9"/>
      <c r="E267" s="29"/>
      <c r="F267" s="9"/>
      <c r="G267" s="30"/>
      <c r="I267" s="30"/>
      <c r="K267" s="30"/>
      <c r="M267" s="30"/>
    </row>
    <row r="268" spans="1:13" s="13" customFormat="1" x14ac:dyDescent="0.2">
      <c r="A268" s="9"/>
      <c r="B268" s="9"/>
      <c r="C268" s="29"/>
      <c r="D268" s="9"/>
      <c r="E268" s="29"/>
      <c r="F268" s="9"/>
      <c r="G268" s="30"/>
      <c r="I268" s="30"/>
      <c r="K268" s="30"/>
      <c r="M268" s="30"/>
    </row>
    <row r="269" spans="1:13" s="13" customFormat="1" x14ac:dyDescent="0.2">
      <c r="A269" s="9"/>
      <c r="B269" s="9"/>
      <c r="C269" s="29"/>
      <c r="D269" s="9"/>
      <c r="E269" s="29"/>
      <c r="F269" s="9"/>
      <c r="G269" s="30"/>
      <c r="I269" s="30"/>
      <c r="K269" s="30"/>
      <c r="M269" s="30"/>
    </row>
    <row r="270" spans="1:13" s="13" customFormat="1" x14ac:dyDescent="0.2">
      <c r="A270" s="9"/>
      <c r="B270" s="9"/>
      <c r="C270" s="29"/>
      <c r="D270" s="9"/>
      <c r="E270" s="29"/>
      <c r="F270" s="9"/>
      <c r="G270" s="30"/>
      <c r="I270" s="30"/>
      <c r="K270" s="30"/>
      <c r="M270" s="30"/>
    </row>
    <row r="271" spans="1:13" s="13" customFormat="1" x14ac:dyDescent="0.2">
      <c r="A271" s="9"/>
      <c r="B271" s="9"/>
      <c r="C271" s="29"/>
      <c r="D271" s="9"/>
      <c r="E271" s="29"/>
      <c r="F271" s="9"/>
      <c r="G271" s="30"/>
      <c r="I271" s="30"/>
      <c r="K271" s="30"/>
      <c r="M271" s="30"/>
    </row>
    <row r="272" spans="1:13" s="13" customFormat="1" x14ac:dyDescent="0.2">
      <c r="A272" s="9"/>
      <c r="B272" s="9"/>
      <c r="C272" s="29"/>
      <c r="D272" s="9"/>
      <c r="E272" s="29"/>
      <c r="F272" s="9"/>
      <c r="G272" s="30"/>
      <c r="I272" s="30"/>
      <c r="K272" s="30"/>
      <c r="M272" s="30"/>
    </row>
    <row r="273" spans="1:13" s="13" customFormat="1" x14ac:dyDescent="0.2">
      <c r="A273" s="9"/>
      <c r="B273" s="9"/>
      <c r="C273" s="29"/>
      <c r="D273" s="9"/>
      <c r="E273" s="29"/>
      <c r="F273" s="9"/>
      <c r="G273" s="30"/>
      <c r="I273" s="30"/>
      <c r="K273" s="30"/>
      <c r="M273" s="30"/>
    </row>
    <row r="274" spans="1:13" s="13" customFormat="1" x14ac:dyDescent="0.2">
      <c r="A274" s="9"/>
      <c r="B274" s="9"/>
      <c r="C274" s="29"/>
      <c r="D274" s="9"/>
      <c r="E274" s="29"/>
      <c r="F274" s="9"/>
      <c r="G274" s="30"/>
      <c r="I274" s="30"/>
      <c r="K274" s="30"/>
      <c r="M274" s="30"/>
    </row>
    <row r="275" spans="1:13" s="13" customFormat="1" x14ac:dyDescent="0.2">
      <c r="A275" s="9"/>
      <c r="B275" s="9"/>
      <c r="C275" s="29"/>
      <c r="D275" s="9"/>
      <c r="E275" s="29"/>
      <c r="F275" s="9"/>
      <c r="G275" s="30"/>
      <c r="I275" s="30"/>
      <c r="K275" s="30"/>
      <c r="M275" s="30"/>
    </row>
    <row r="276" spans="1:13" s="13" customFormat="1" x14ac:dyDescent="0.2">
      <c r="A276" s="9"/>
      <c r="B276" s="9"/>
      <c r="C276" s="29"/>
      <c r="D276" s="9"/>
      <c r="E276" s="29"/>
      <c r="F276" s="9"/>
      <c r="G276" s="30"/>
      <c r="I276" s="30"/>
      <c r="K276" s="30"/>
      <c r="M276" s="30"/>
    </row>
    <row r="277" spans="1:13" s="13" customFormat="1" x14ac:dyDescent="0.2">
      <c r="A277" s="9"/>
      <c r="B277" s="9"/>
      <c r="C277" s="29"/>
      <c r="D277" s="9"/>
      <c r="E277" s="29"/>
      <c r="F277" s="9"/>
      <c r="G277" s="30"/>
      <c r="I277" s="30"/>
      <c r="K277" s="30"/>
      <c r="M277" s="30"/>
    </row>
    <row r="278" spans="1:13" s="13" customFormat="1" x14ac:dyDescent="0.2">
      <c r="A278" s="9"/>
      <c r="B278" s="9"/>
      <c r="C278" s="29"/>
      <c r="D278" s="9"/>
      <c r="E278" s="29"/>
      <c r="F278" s="9"/>
      <c r="G278" s="30"/>
      <c r="I278" s="30"/>
      <c r="K278" s="30"/>
      <c r="M278" s="30"/>
    </row>
    <row r="279" spans="1:13" s="13" customFormat="1" x14ac:dyDescent="0.2">
      <c r="A279" s="9"/>
      <c r="B279" s="9"/>
      <c r="C279" s="29"/>
      <c r="D279" s="9"/>
      <c r="E279" s="29"/>
      <c r="F279" s="9"/>
      <c r="G279" s="30"/>
      <c r="I279" s="30"/>
      <c r="K279" s="30"/>
      <c r="M279" s="30"/>
    </row>
    <row r="280" spans="1:13" s="13" customFormat="1" x14ac:dyDescent="0.2">
      <c r="A280" s="9"/>
      <c r="B280" s="9"/>
      <c r="C280" s="29"/>
      <c r="D280" s="9"/>
      <c r="E280" s="29"/>
      <c r="F280" s="9"/>
      <c r="G280" s="30"/>
      <c r="I280" s="30"/>
      <c r="K280" s="30"/>
      <c r="M280" s="30"/>
    </row>
    <row r="281" spans="1:13" s="13" customFormat="1" x14ac:dyDescent="0.2">
      <c r="A281" s="9"/>
      <c r="B281" s="9"/>
      <c r="C281" s="29"/>
      <c r="D281" s="9"/>
      <c r="E281" s="29"/>
      <c r="F281" s="9"/>
      <c r="G281" s="30"/>
      <c r="I281" s="30"/>
      <c r="K281" s="30"/>
      <c r="M281" s="30"/>
    </row>
    <row r="282" spans="1:13" s="13" customFormat="1" x14ac:dyDescent="0.2">
      <c r="A282" s="9"/>
      <c r="B282" s="9"/>
      <c r="C282" s="29"/>
      <c r="D282" s="9"/>
      <c r="E282" s="29"/>
      <c r="F282" s="9"/>
      <c r="G282" s="30"/>
      <c r="I282" s="30"/>
      <c r="K282" s="30"/>
      <c r="M282" s="30"/>
    </row>
    <row r="283" spans="1:13" s="13" customFormat="1" x14ac:dyDescent="0.2">
      <c r="A283" s="9"/>
      <c r="B283" s="9"/>
      <c r="C283" s="29"/>
      <c r="D283" s="9"/>
      <c r="E283" s="29"/>
      <c r="F283" s="9"/>
      <c r="G283" s="30"/>
      <c r="I283" s="30"/>
      <c r="K283" s="30"/>
      <c r="M283" s="30"/>
    </row>
    <row r="284" spans="1:13" s="13" customFormat="1" x14ac:dyDescent="0.2">
      <c r="A284" s="9"/>
      <c r="B284" s="9"/>
      <c r="C284" s="29"/>
      <c r="D284" s="9"/>
      <c r="E284" s="29"/>
      <c r="F284" s="9"/>
      <c r="G284" s="30"/>
      <c r="I284" s="30"/>
      <c r="K284" s="30"/>
      <c r="M284" s="30"/>
    </row>
    <row r="285" spans="1:13" s="13" customFormat="1" x14ac:dyDescent="0.2">
      <c r="A285" s="9"/>
      <c r="B285" s="9"/>
      <c r="C285" s="29"/>
      <c r="D285" s="9"/>
      <c r="E285" s="29"/>
      <c r="F285" s="9"/>
      <c r="G285" s="30"/>
      <c r="I285" s="30"/>
      <c r="K285" s="30"/>
      <c r="M285" s="30"/>
    </row>
    <row r="286" spans="1:13" s="13" customFormat="1" x14ac:dyDescent="0.2">
      <c r="A286" s="9"/>
      <c r="B286" s="9"/>
      <c r="C286" s="29"/>
      <c r="D286" s="9"/>
      <c r="E286" s="29"/>
      <c r="F286" s="9"/>
      <c r="G286" s="30"/>
      <c r="I286" s="30"/>
      <c r="K286" s="30"/>
      <c r="M286" s="30"/>
    </row>
    <row r="287" spans="1:13" s="13" customFormat="1" x14ac:dyDescent="0.2">
      <c r="A287" s="9"/>
      <c r="B287" s="9"/>
      <c r="C287" s="29"/>
      <c r="D287" s="9"/>
      <c r="E287" s="29"/>
      <c r="F287" s="9"/>
      <c r="G287" s="30"/>
      <c r="I287" s="30"/>
      <c r="K287" s="30"/>
      <c r="M287" s="30"/>
    </row>
    <row r="288" spans="1:13" s="13" customFormat="1" x14ac:dyDescent="0.2">
      <c r="A288" s="9"/>
      <c r="B288" s="9"/>
      <c r="C288" s="29"/>
      <c r="D288" s="9"/>
      <c r="E288" s="29"/>
      <c r="F288" s="9"/>
      <c r="G288" s="30"/>
      <c r="I288" s="30"/>
      <c r="K288" s="30"/>
      <c r="M288" s="30"/>
    </row>
    <row r="289" spans="1:13" s="13" customFormat="1" x14ac:dyDescent="0.2">
      <c r="A289" s="9"/>
      <c r="B289" s="9"/>
      <c r="C289" s="29"/>
      <c r="D289" s="9"/>
      <c r="E289" s="29"/>
      <c r="F289" s="9"/>
      <c r="G289" s="30"/>
      <c r="I289" s="30"/>
      <c r="K289" s="30"/>
      <c r="M289" s="30"/>
    </row>
    <row r="290" spans="1:13" s="13" customFormat="1" x14ac:dyDescent="0.2">
      <c r="A290" s="9"/>
      <c r="B290" s="9"/>
      <c r="C290" s="29"/>
      <c r="D290" s="9"/>
      <c r="E290" s="29"/>
      <c r="F290" s="9"/>
      <c r="G290" s="30"/>
      <c r="I290" s="30"/>
      <c r="K290" s="30"/>
      <c r="M290" s="30"/>
    </row>
    <row r="291" spans="1:13" s="13" customFormat="1" x14ac:dyDescent="0.2">
      <c r="A291" s="9"/>
      <c r="B291" s="9"/>
      <c r="C291" s="29"/>
      <c r="D291" s="9"/>
      <c r="E291" s="29"/>
      <c r="F291" s="9"/>
      <c r="G291" s="30"/>
      <c r="I291" s="30"/>
      <c r="K291" s="30"/>
      <c r="M291" s="30"/>
    </row>
    <row r="292" spans="1:13" s="13" customFormat="1" x14ac:dyDescent="0.2">
      <c r="A292" s="9"/>
      <c r="B292" s="9"/>
      <c r="C292" s="29"/>
      <c r="D292" s="9"/>
      <c r="E292" s="29"/>
      <c r="F292" s="9"/>
      <c r="G292" s="30"/>
      <c r="I292" s="30"/>
      <c r="K292" s="30"/>
      <c r="M292" s="30"/>
    </row>
    <row r="293" spans="1:13" s="13" customFormat="1" x14ac:dyDescent="0.2">
      <c r="A293" s="9"/>
      <c r="B293" s="9"/>
      <c r="C293" s="29"/>
      <c r="D293" s="9"/>
      <c r="E293" s="29"/>
      <c r="F293" s="9"/>
      <c r="G293" s="30"/>
      <c r="I293" s="30"/>
      <c r="K293" s="30"/>
      <c r="M293" s="30"/>
    </row>
    <row r="294" spans="1:13" s="13" customFormat="1" x14ac:dyDescent="0.2">
      <c r="A294" s="9"/>
      <c r="B294" s="9"/>
      <c r="C294" s="29"/>
      <c r="D294" s="9"/>
      <c r="E294" s="29"/>
      <c r="F294" s="9"/>
      <c r="G294" s="30"/>
      <c r="I294" s="30"/>
      <c r="K294" s="30"/>
      <c r="M294" s="30"/>
    </row>
    <row r="295" spans="1:13" s="13" customFormat="1" x14ac:dyDescent="0.2">
      <c r="A295" s="9"/>
      <c r="B295" s="9"/>
      <c r="C295" s="29"/>
      <c r="D295" s="9"/>
      <c r="E295" s="29"/>
      <c r="F295" s="9"/>
      <c r="G295" s="30"/>
      <c r="I295" s="30"/>
      <c r="K295" s="30"/>
      <c r="M295" s="30"/>
    </row>
    <row r="296" spans="1:13" s="13" customFormat="1" x14ac:dyDescent="0.2">
      <c r="A296" s="9"/>
      <c r="B296" s="9"/>
      <c r="C296" s="29"/>
      <c r="D296" s="9"/>
      <c r="E296" s="29"/>
      <c r="F296" s="9"/>
      <c r="G296" s="30"/>
      <c r="I296" s="30"/>
      <c r="K296" s="30"/>
      <c r="M296" s="30"/>
    </row>
    <row r="297" spans="1:13" s="13" customFormat="1" x14ac:dyDescent="0.2">
      <c r="A297" s="9"/>
      <c r="B297" s="9"/>
      <c r="C297" s="29"/>
      <c r="D297" s="9"/>
      <c r="E297" s="29"/>
      <c r="F297" s="9"/>
      <c r="G297" s="30"/>
      <c r="I297" s="30"/>
      <c r="K297" s="30"/>
      <c r="M297" s="30"/>
    </row>
    <row r="298" spans="1:13" s="13" customFormat="1" x14ac:dyDescent="0.2">
      <c r="A298" s="9"/>
      <c r="B298" s="9"/>
      <c r="C298" s="29"/>
      <c r="D298" s="9"/>
      <c r="E298" s="29"/>
      <c r="F298" s="9"/>
      <c r="G298" s="30"/>
      <c r="I298" s="30"/>
      <c r="K298" s="30"/>
      <c r="M298" s="30"/>
    </row>
    <row r="299" spans="1:13" s="13" customFormat="1" x14ac:dyDescent="0.2">
      <c r="A299" s="9"/>
      <c r="B299" s="9"/>
      <c r="C299" s="29"/>
      <c r="D299" s="9"/>
      <c r="E299" s="29"/>
      <c r="F299" s="9"/>
      <c r="G299" s="30"/>
      <c r="I299" s="30"/>
      <c r="K299" s="30"/>
      <c r="M299" s="30"/>
    </row>
    <row r="300" spans="1:13" s="13" customFormat="1" x14ac:dyDescent="0.2">
      <c r="A300" s="9"/>
      <c r="B300" s="9"/>
      <c r="C300" s="29"/>
      <c r="D300" s="9"/>
      <c r="E300" s="29"/>
      <c r="F300" s="9"/>
      <c r="G300" s="30"/>
      <c r="I300" s="30"/>
      <c r="K300" s="30"/>
      <c r="M300" s="30"/>
    </row>
    <row r="301" spans="1:13" s="13" customFormat="1" x14ac:dyDescent="0.2">
      <c r="A301" s="9"/>
      <c r="B301" s="9"/>
      <c r="C301" s="29"/>
      <c r="D301" s="9"/>
      <c r="E301" s="29"/>
      <c r="F301" s="9"/>
      <c r="G301" s="30"/>
      <c r="I301" s="30"/>
      <c r="K301" s="30"/>
      <c r="M301" s="30"/>
    </row>
    <row r="302" spans="1:13" s="13" customFormat="1" x14ac:dyDescent="0.2">
      <c r="A302" s="9"/>
      <c r="B302" s="9"/>
      <c r="C302" s="29"/>
      <c r="D302" s="9"/>
      <c r="E302" s="29"/>
      <c r="F302" s="9"/>
      <c r="G302" s="30"/>
      <c r="I302" s="30"/>
      <c r="K302" s="30"/>
      <c r="M302" s="30"/>
    </row>
    <row r="303" spans="1:13" s="13" customFormat="1" x14ac:dyDescent="0.2">
      <c r="A303" s="9"/>
      <c r="B303" s="9"/>
      <c r="C303" s="29"/>
      <c r="D303" s="9"/>
      <c r="E303" s="29"/>
      <c r="F303" s="9"/>
      <c r="G303" s="30"/>
      <c r="I303" s="30"/>
      <c r="K303" s="30"/>
      <c r="M303" s="30"/>
    </row>
    <row r="304" spans="1:13" s="13" customFormat="1" x14ac:dyDescent="0.2">
      <c r="A304" s="9"/>
      <c r="B304" s="9"/>
      <c r="C304" s="29"/>
      <c r="D304" s="9"/>
      <c r="E304" s="29"/>
      <c r="F304" s="9"/>
      <c r="G304" s="30"/>
      <c r="I304" s="30"/>
      <c r="K304" s="30"/>
      <c r="M304" s="30"/>
    </row>
    <row r="305" spans="1:13" s="13" customFormat="1" x14ac:dyDescent="0.2">
      <c r="A305" s="9"/>
      <c r="B305" s="9"/>
      <c r="C305" s="29"/>
      <c r="D305" s="9"/>
      <c r="E305" s="29"/>
      <c r="F305" s="9"/>
      <c r="G305" s="30"/>
      <c r="I305" s="30"/>
      <c r="K305" s="30"/>
      <c r="M305" s="30"/>
    </row>
    <row r="306" spans="1:13" s="13" customFormat="1" x14ac:dyDescent="0.2">
      <c r="A306" s="9"/>
      <c r="B306" s="9"/>
      <c r="C306" s="29"/>
      <c r="D306" s="9"/>
      <c r="E306" s="29"/>
      <c r="F306" s="9"/>
      <c r="G306" s="30"/>
      <c r="I306" s="30"/>
      <c r="K306" s="30"/>
      <c r="M306" s="30"/>
    </row>
    <row r="307" spans="1:13" s="13" customFormat="1" x14ac:dyDescent="0.2">
      <c r="A307" s="9"/>
      <c r="B307" s="9"/>
      <c r="C307" s="29"/>
      <c r="D307" s="9"/>
      <c r="E307" s="29"/>
      <c r="F307" s="9"/>
      <c r="G307" s="30"/>
      <c r="I307" s="30"/>
      <c r="K307" s="30"/>
      <c r="M307" s="30"/>
    </row>
    <row r="308" spans="1:13" s="13" customFormat="1" x14ac:dyDescent="0.2">
      <c r="A308" s="9"/>
      <c r="B308" s="9"/>
      <c r="C308" s="29"/>
      <c r="D308" s="9"/>
      <c r="E308" s="29"/>
      <c r="F308" s="9"/>
      <c r="G308" s="30"/>
      <c r="I308" s="30"/>
      <c r="K308" s="30"/>
      <c r="M308" s="30"/>
    </row>
    <row r="309" spans="1:13" s="13" customFormat="1" x14ac:dyDescent="0.2">
      <c r="A309" s="9"/>
      <c r="B309" s="9"/>
      <c r="C309" s="29"/>
      <c r="D309" s="9"/>
      <c r="E309" s="29"/>
      <c r="F309" s="9"/>
      <c r="G309" s="30"/>
      <c r="I309" s="30"/>
      <c r="K309" s="30"/>
      <c r="M309" s="30"/>
    </row>
    <row r="310" spans="1:13" s="13" customFormat="1" x14ac:dyDescent="0.2">
      <c r="A310" s="9"/>
      <c r="B310" s="9"/>
      <c r="C310" s="29"/>
      <c r="D310" s="9"/>
      <c r="E310" s="29"/>
      <c r="F310" s="9"/>
      <c r="G310" s="30"/>
      <c r="I310" s="30"/>
      <c r="K310" s="30"/>
      <c r="M310" s="30"/>
    </row>
    <row r="311" spans="1:13" s="13" customFormat="1" x14ac:dyDescent="0.2">
      <c r="A311" s="9"/>
      <c r="B311" s="9"/>
      <c r="C311" s="29"/>
      <c r="D311" s="9"/>
      <c r="E311" s="29"/>
      <c r="F311" s="9"/>
      <c r="G311" s="30"/>
      <c r="I311" s="30"/>
      <c r="K311" s="30"/>
      <c r="M311" s="30"/>
    </row>
    <row r="312" spans="1:13" s="13" customFormat="1" x14ac:dyDescent="0.2">
      <c r="A312" s="9"/>
      <c r="B312" s="9"/>
      <c r="C312" s="29"/>
      <c r="D312" s="9"/>
      <c r="E312" s="29"/>
      <c r="F312" s="9"/>
      <c r="G312" s="30"/>
      <c r="I312" s="30"/>
      <c r="K312" s="30"/>
      <c r="M312" s="30"/>
    </row>
    <row r="313" spans="1:13" s="13" customFormat="1" x14ac:dyDescent="0.2">
      <c r="A313" s="9"/>
      <c r="B313" s="9"/>
      <c r="C313" s="29"/>
      <c r="D313" s="9"/>
      <c r="E313" s="29"/>
      <c r="F313" s="9"/>
      <c r="G313" s="30"/>
      <c r="I313" s="30"/>
      <c r="K313" s="30"/>
      <c r="M313" s="30"/>
    </row>
    <row r="314" spans="1:13" s="13" customFormat="1" x14ac:dyDescent="0.2">
      <c r="A314" s="9"/>
      <c r="B314" s="9"/>
      <c r="C314" s="29"/>
      <c r="D314" s="9"/>
      <c r="E314" s="29"/>
      <c r="F314" s="9"/>
      <c r="G314" s="30"/>
      <c r="I314" s="30"/>
      <c r="K314" s="30"/>
      <c r="M314" s="30"/>
    </row>
    <row r="315" spans="1:13" s="13" customFormat="1" x14ac:dyDescent="0.2">
      <c r="A315" s="9"/>
      <c r="B315" s="9"/>
      <c r="C315" s="29"/>
      <c r="D315" s="9"/>
      <c r="E315" s="29"/>
      <c r="F315" s="9"/>
      <c r="G315" s="30"/>
      <c r="I315" s="30"/>
      <c r="K315" s="30"/>
      <c r="M315" s="30"/>
    </row>
    <row r="316" spans="1:13" s="13" customFormat="1" x14ac:dyDescent="0.2">
      <c r="A316" s="9"/>
      <c r="B316" s="9"/>
      <c r="C316" s="29"/>
      <c r="D316" s="9"/>
      <c r="E316" s="29"/>
      <c r="F316" s="9"/>
      <c r="G316" s="30"/>
      <c r="I316" s="30"/>
      <c r="K316" s="30"/>
      <c r="M316" s="30"/>
    </row>
    <row r="317" spans="1:13" s="13" customFormat="1" x14ac:dyDescent="0.2">
      <c r="A317" s="9"/>
      <c r="B317" s="9"/>
      <c r="C317" s="29"/>
      <c r="D317" s="9"/>
      <c r="E317" s="29"/>
      <c r="F317" s="9"/>
      <c r="G317" s="30"/>
      <c r="I317" s="30"/>
      <c r="K317" s="30"/>
      <c r="M317" s="30"/>
    </row>
    <row r="318" spans="1:13" s="13" customFormat="1" x14ac:dyDescent="0.2">
      <c r="A318" s="9"/>
      <c r="B318" s="9"/>
      <c r="C318" s="29"/>
      <c r="D318" s="9"/>
      <c r="E318" s="29"/>
      <c r="F318" s="9"/>
      <c r="G318" s="30"/>
      <c r="I318" s="30"/>
      <c r="K318" s="30"/>
      <c r="M318" s="30"/>
    </row>
    <row r="319" spans="1:13" s="13" customFormat="1" x14ac:dyDescent="0.2">
      <c r="A319" s="9"/>
      <c r="B319" s="9"/>
      <c r="C319" s="29"/>
      <c r="D319" s="9"/>
      <c r="E319" s="29"/>
      <c r="F319" s="9"/>
      <c r="G319" s="30"/>
      <c r="I319" s="30"/>
      <c r="K319" s="30"/>
      <c r="M319" s="30"/>
    </row>
    <row r="320" spans="1:13" s="13" customFormat="1" x14ac:dyDescent="0.2">
      <c r="A320" s="9"/>
      <c r="B320" s="9"/>
      <c r="C320" s="29"/>
      <c r="D320" s="9"/>
      <c r="E320" s="29"/>
      <c r="F320" s="9"/>
      <c r="G320" s="30"/>
      <c r="I320" s="30"/>
      <c r="K320" s="30"/>
      <c r="M320" s="30"/>
    </row>
    <row r="321" spans="1:13" s="13" customFormat="1" x14ac:dyDescent="0.2">
      <c r="A321" s="9"/>
      <c r="B321" s="9"/>
      <c r="C321" s="29"/>
      <c r="D321" s="9"/>
      <c r="E321" s="29"/>
      <c r="F321" s="9"/>
      <c r="G321" s="30"/>
      <c r="I321" s="30"/>
      <c r="K321" s="30"/>
      <c r="M321" s="30"/>
    </row>
    <row r="322" spans="1:13" s="13" customFormat="1" x14ac:dyDescent="0.2">
      <c r="A322" s="9"/>
      <c r="B322" s="9"/>
      <c r="C322" s="29"/>
      <c r="D322" s="9"/>
      <c r="E322" s="29"/>
      <c r="F322" s="9"/>
      <c r="G322" s="30"/>
      <c r="I322" s="30"/>
      <c r="K322" s="30"/>
      <c r="M322" s="30"/>
    </row>
    <row r="323" spans="1:13" s="13" customFormat="1" x14ac:dyDescent="0.2">
      <c r="A323" s="9"/>
      <c r="B323" s="9"/>
      <c r="C323" s="29"/>
      <c r="D323" s="9"/>
      <c r="E323" s="29"/>
      <c r="F323" s="9"/>
      <c r="G323" s="30"/>
      <c r="I323" s="30"/>
      <c r="K323" s="30"/>
      <c r="M323" s="30"/>
    </row>
    <row r="324" spans="1:13" s="13" customFormat="1" x14ac:dyDescent="0.2">
      <c r="A324" s="9"/>
      <c r="B324" s="9"/>
      <c r="C324" s="29"/>
      <c r="D324" s="9"/>
      <c r="E324" s="29"/>
      <c r="F324" s="9"/>
      <c r="G324" s="30"/>
      <c r="I324" s="30"/>
      <c r="K324" s="30"/>
      <c r="M324" s="30"/>
    </row>
    <row r="325" spans="1:13" s="13" customFormat="1" x14ac:dyDescent="0.2">
      <c r="A325" s="9"/>
      <c r="B325" s="9"/>
      <c r="C325" s="29"/>
      <c r="D325" s="9"/>
      <c r="E325" s="29"/>
      <c r="F325" s="9"/>
      <c r="G325" s="30"/>
      <c r="I325" s="30"/>
      <c r="K325" s="30"/>
      <c r="M325" s="30"/>
    </row>
    <row r="326" spans="1:13" s="13" customFormat="1" x14ac:dyDescent="0.2">
      <c r="A326" s="9"/>
      <c r="B326" s="9"/>
      <c r="C326" s="29"/>
      <c r="D326" s="9"/>
      <c r="E326" s="29"/>
      <c r="F326" s="9"/>
      <c r="G326" s="30"/>
      <c r="I326" s="30"/>
      <c r="K326" s="30"/>
      <c r="M326" s="30"/>
    </row>
    <row r="327" spans="1:13" s="13" customFormat="1" x14ac:dyDescent="0.2">
      <c r="A327" s="9"/>
      <c r="B327" s="9"/>
      <c r="C327" s="29"/>
      <c r="D327" s="9"/>
      <c r="E327" s="29"/>
      <c r="F327" s="9"/>
      <c r="G327" s="30"/>
      <c r="I327" s="30"/>
      <c r="K327" s="30"/>
      <c r="M327" s="30"/>
    </row>
    <row r="328" spans="1:13" s="13" customFormat="1" x14ac:dyDescent="0.2">
      <c r="A328" s="9"/>
      <c r="B328" s="9"/>
      <c r="C328" s="29"/>
      <c r="D328" s="9"/>
      <c r="E328" s="29"/>
      <c r="F328" s="9"/>
      <c r="G328" s="30"/>
      <c r="I328" s="30"/>
      <c r="K328" s="30"/>
      <c r="M328" s="30"/>
    </row>
    <row r="329" spans="1:13" s="13" customFormat="1" x14ac:dyDescent="0.2">
      <c r="A329" s="9"/>
      <c r="B329" s="9"/>
      <c r="C329" s="29"/>
      <c r="D329" s="9"/>
      <c r="E329" s="29"/>
      <c r="F329" s="9"/>
      <c r="G329" s="30"/>
      <c r="I329" s="30"/>
      <c r="K329" s="30"/>
      <c r="M329" s="30"/>
    </row>
    <row r="330" spans="1:13" s="13" customFormat="1" x14ac:dyDescent="0.2">
      <c r="A330" s="9"/>
      <c r="B330" s="9"/>
      <c r="C330" s="29"/>
      <c r="D330" s="9"/>
      <c r="E330" s="29"/>
      <c r="F330" s="9"/>
      <c r="G330" s="30"/>
      <c r="I330" s="30"/>
      <c r="K330" s="30"/>
      <c r="M330" s="30"/>
    </row>
    <row r="331" spans="1:13" s="13" customFormat="1" x14ac:dyDescent="0.2">
      <c r="A331" s="9"/>
      <c r="B331" s="9"/>
      <c r="C331" s="29"/>
      <c r="D331" s="9"/>
      <c r="E331" s="29"/>
      <c r="F331" s="9"/>
      <c r="G331" s="30"/>
      <c r="I331" s="30"/>
      <c r="K331" s="30"/>
      <c r="M331" s="30"/>
    </row>
    <row r="332" spans="1:13" s="13" customFormat="1" x14ac:dyDescent="0.2">
      <c r="A332" s="9"/>
      <c r="B332" s="9"/>
      <c r="C332" s="29"/>
      <c r="D332" s="9"/>
      <c r="E332" s="29"/>
      <c r="F332" s="9"/>
      <c r="G332" s="30"/>
      <c r="I332" s="30"/>
      <c r="K332" s="30"/>
      <c r="M332" s="30"/>
    </row>
    <row r="333" spans="1:13" s="13" customFormat="1" x14ac:dyDescent="0.2">
      <c r="A333" s="9"/>
      <c r="B333" s="9"/>
      <c r="C333" s="29"/>
      <c r="D333" s="9"/>
      <c r="E333" s="29"/>
      <c r="F333" s="9"/>
      <c r="G333" s="30"/>
      <c r="I333" s="30"/>
      <c r="K333" s="30"/>
      <c r="M333" s="30"/>
    </row>
    <row r="334" spans="1:13" s="13" customFormat="1" x14ac:dyDescent="0.2">
      <c r="A334" s="9"/>
      <c r="B334" s="9"/>
      <c r="C334" s="29"/>
      <c r="D334" s="9"/>
      <c r="E334" s="29"/>
      <c r="F334" s="9"/>
      <c r="G334" s="30"/>
      <c r="I334" s="30"/>
      <c r="K334" s="30"/>
      <c r="M334" s="30"/>
    </row>
    <row r="335" spans="1:13" s="13" customFormat="1" x14ac:dyDescent="0.2">
      <c r="A335" s="9"/>
      <c r="B335" s="9"/>
      <c r="C335" s="29"/>
      <c r="D335" s="9"/>
      <c r="E335" s="29"/>
      <c r="F335" s="9"/>
      <c r="G335" s="30"/>
      <c r="I335" s="30"/>
      <c r="K335" s="30"/>
      <c r="M335" s="30"/>
    </row>
    <row r="336" spans="1:13" s="13" customFormat="1" x14ac:dyDescent="0.2">
      <c r="A336" s="9"/>
      <c r="B336" s="9"/>
      <c r="C336" s="29"/>
      <c r="D336" s="9"/>
      <c r="E336" s="29"/>
      <c r="F336" s="9"/>
      <c r="G336" s="30"/>
      <c r="I336" s="30"/>
      <c r="K336" s="30"/>
      <c r="M336" s="30"/>
    </row>
    <row r="337" spans="1:13" s="13" customFormat="1" x14ac:dyDescent="0.2">
      <c r="A337" s="9"/>
      <c r="B337" s="9"/>
      <c r="C337" s="29"/>
      <c r="D337" s="9"/>
      <c r="E337" s="29"/>
      <c r="F337" s="9"/>
      <c r="G337" s="30"/>
      <c r="I337" s="30"/>
      <c r="K337" s="30"/>
      <c r="M337" s="30"/>
    </row>
    <row r="338" spans="1:13" s="13" customFormat="1" x14ac:dyDescent="0.2">
      <c r="A338" s="9"/>
      <c r="B338" s="9"/>
      <c r="C338" s="29"/>
      <c r="D338" s="9"/>
      <c r="E338" s="29"/>
      <c r="F338" s="9"/>
      <c r="G338" s="30"/>
      <c r="I338" s="30"/>
      <c r="K338" s="30"/>
      <c r="M338" s="30"/>
    </row>
    <row r="339" spans="1:13" s="13" customFormat="1" x14ac:dyDescent="0.2">
      <c r="A339" s="9"/>
      <c r="B339" s="9"/>
      <c r="C339" s="29"/>
      <c r="D339" s="9"/>
      <c r="E339" s="29"/>
      <c r="F339" s="9"/>
      <c r="G339" s="30"/>
      <c r="I339" s="30"/>
      <c r="K339" s="30"/>
      <c r="M339" s="30"/>
    </row>
    <row r="340" spans="1:13" s="13" customFormat="1" x14ac:dyDescent="0.2">
      <c r="A340" s="9"/>
      <c r="B340" s="9"/>
      <c r="C340" s="29"/>
      <c r="D340" s="9"/>
      <c r="E340" s="29"/>
      <c r="F340" s="9"/>
      <c r="G340" s="30"/>
      <c r="I340" s="30"/>
      <c r="K340" s="30"/>
      <c r="M340" s="30"/>
    </row>
    <row r="341" spans="1:13" s="13" customFormat="1" x14ac:dyDescent="0.2">
      <c r="A341" s="9"/>
      <c r="B341" s="9"/>
      <c r="C341" s="29"/>
      <c r="D341" s="9"/>
      <c r="E341" s="29"/>
      <c r="F341" s="9"/>
      <c r="G341" s="30"/>
      <c r="I341" s="30"/>
      <c r="K341" s="30"/>
      <c r="M341" s="30"/>
    </row>
    <row r="342" spans="1:13" s="13" customFormat="1" x14ac:dyDescent="0.2">
      <c r="A342" s="9"/>
      <c r="B342" s="9"/>
      <c r="C342" s="29"/>
      <c r="D342" s="9"/>
      <c r="E342" s="29"/>
      <c r="F342" s="9"/>
      <c r="G342" s="30"/>
      <c r="I342" s="30"/>
      <c r="K342" s="30"/>
      <c r="M342" s="30"/>
    </row>
    <row r="343" spans="1:13" s="13" customFormat="1" x14ac:dyDescent="0.2">
      <c r="A343" s="9"/>
      <c r="B343" s="9"/>
      <c r="C343" s="29"/>
      <c r="D343" s="9"/>
      <c r="E343" s="29"/>
      <c r="F343" s="9"/>
      <c r="G343" s="30"/>
      <c r="I343" s="30"/>
      <c r="K343" s="30"/>
      <c r="M343" s="30"/>
    </row>
    <row r="344" spans="1:13" s="13" customFormat="1" x14ac:dyDescent="0.2">
      <c r="A344" s="9"/>
      <c r="B344" s="9"/>
      <c r="C344" s="29"/>
      <c r="D344" s="9"/>
      <c r="E344" s="29"/>
      <c r="F344" s="9"/>
      <c r="G344" s="30"/>
      <c r="I344" s="30"/>
      <c r="K344" s="30"/>
      <c r="M344" s="30"/>
    </row>
    <row r="345" spans="1:13" s="13" customFormat="1" x14ac:dyDescent="0.2">
      <c r="A345" s="9"/>
      <c r="B345" s="9"/>
      <c r="C345" s="29"/>
      <c r="D345" s="9"/>
      <c r="E345" s="29"/>
      <c r="F345" s="9"/>
      <c r="G345" s="30"/>
      <c r="I345" s="30"/>
      <c r="K345" s="30"/>
      <c r="M345" s="30"/>
    </row>
    <row r="346" spans="1:13" s="13" customFormat="1" x14ac:dyDescent="0.2">
      <c r="A346" s="9"/>
      <c r="B346" s="9"/>
      <c r="C346" s="29"/>
      <c r="D346" s="9"/>
      <c r="E346" s="29"/>
      <c r="F346" s="9"/>
      <c r="G346" s="30"/>
      <c r="I346" s="30"/>
      <c r="K346" s="30"/>
      <c r="M346" s="30"/>
    </row>
    <row r="347" spans="1:13" s="13" customFormat="1" x14ac:dyDescent="0.2">
      <c r="A347" s="9"/>
      <c r="B347" s="9"/>
      <c r="C347" s="29"/>
      <c r="D347" s="9"/>
      <c r="E347" s="29"/>
      <c r="F347" s="9"/>
      <c r="G347" s="30"/>
      <c r="I347" s="30"/>
      <c r="K347" s="30"/>
      <c r="M347" s="30"/>
    </row>
    <row r="348" spans="1:13" s="13" customFormat="1" x14ac:dyDescent="0.2">
      <c r="A348" s="9"/>
      <c r="B348" s="9"/>
      <c r="C348" s="29"/>
      <c r="D348" s="9"/>
      <c r="E348" s="29"/>
      <c r="F348" s="9"/>
      <c r="G348" s="30"/>
      <c r="I348" s="30"/>
      <c r="K348" s="30"/>
      <c r="M348" s="30"/>
    </row>
    <row r="349" spans="1:13" s="13" customFormat="1" x14ac:dyDescent="0.2">
      <c r="A349" s="9"/>
      <c r="B349" s="9"/>
      <c r="C349" s="29"/>
      <c r="D349" s="9"/>
      <c r="E349" s="29"/>
      <c r="F349" s="9"/>
      <c r="G349" s="30"/>
      <c r="I349" s="30"/>
      <c r="K349" s="30"/>
      <c r="M349" s="30"/>
    </row>
    <row r="350" spans="1:13" s="13" customFormat="1" x14ac:dyDescent="0.2">
      <c r="A350" s="9"/>
      <c r="B350" s="9"/>
      <c r="C350" s="29"/>
      <c r="D350" s="9"/>
      <c r="E350" s="29"/>
      <c r="F350" s="9"/>
      <c r="G350" s="30"/>
      <c r="I350" s="30"/>
      <c r="K350" s="30"/>
      <c r="M350" s="30"/>
    </row>
    <row r="351" spans="1:13" s="13" customFormat="1" x14ac:dyDescent="0.2">
      <c r="A351" s="9"/>
      <c r="B351" s="9"/>
      <c r="C351" s="29"/>
      <c r="D351" s="9"/>
      <c r="E351" s="29"/>
      <c r="F351" s="9"/>
      <c r="G351" s="30"/>
      <c r="I351" s="30"/>
      <c r="K351" s="30"/>
      <c r="M351" s="30"/>
    </row>
    <row r="352" spans="1:13" s="13" customFormat="1" x14ac:dyDescent="0.2">
      <c r="A352" s="9"/>
      <c r="B352" s="9"/>
      <c r="C352" s="29"/>
      <c r="D352" s="9"/>
      <c r="E352" s="29"/>
      <c r="F352" s="9"/>
      <c r="G352" s="30"/>
      <c r="I352" s="30"/>
      <c r="K352" s="30"/>
      <c r="M352" s="30"/>
    </row>
    <row r="353" spans="1:13" s="13" customFormat="1" x14ac:dyDescent="0.2">
      <c r="A353" s="9"/>
      <c r="B353" s="9"/>
      <c r="C353" s="29"/>
      <c r="D353" s="9"/>
      <c r="E353" s="29"/>
      <c r="F353" s="9"/>
      <c r="G353" s="30"/>
      <c r="I353" s="30"/>
      <c r="K353" s="30"/>
      <c r="M353" s="30"/>
    </row>
    <row r="354" spans="1:13" s="13" customFormat="1" x14ac:dyDescent="0.2">
      <c r="A354" s="9"/>
      <c r="B354" s="9"/>
      <c r="C354" s="29"/>
      <c r="D354" s="9"/>
      <c r="E354" s="29"/>
      <c r="F354" s="9"/>
      <c r="G354" s="30"/>
      <c r="I354" s="30"/>
      <c r="K354" s="30"/>
      <c r="M354" s="30"/>
    </row>
    <row r="355" spans="1:13" s="13" customFormat="1" x14ac:dyDescent="0.2">
      <c r="A355" s="9"/>
      <c r="B355" s="9"/>
      <c r="C355" s="29"/>
      <c r="D355" s="9"/>
      <c r="E355" s="29"/>
      <c r="F355" s="9"/>
      <c r="G355" s="30"/>
      <c r="I355" s="30"/>
      <c r="K355" s="30"/>
      <c r="M355" s="30"/>
    </row>
    <row r="356" spans="1:13" s="13" customFormat="1" x14ac:dyDescent="0.2">
      <c r="A356" s="9"/>
      <c r="B356" s="9"/>
      <c r="C356" s="29"/>
      <c r="D356" s="9"/>
      <c r="E356" s="29"/>
      <c r="F356" s="9"/>
      <c r="G356" s="30"/>
      <c r="I356" s="30"/>
      <c r="K356" s="30"/>
      <c r="M356" s="30"/>
    </row>
    <row r="357" spans="1:13" s="13" customFormat="1" x14ac:dyDescent="0.2">
      <c r="A357" s="9"/>
      <c r="B357" s="9"/>
      <c r="C357" s="29"/>
      <c r="D357" s="9"/>
      <c r="E357" s="29"/>
      <c r="F357" s="9"/>
      <c r="G357" s="30"/>
      <c r="I357" s="30"/>
      <c r="K357" s="30"/>
      <c r="M357" s="30"/>
    </row>
    <row r="358" spans="1:13" s="13" customFormat="1" x14ac:dyDescent="0.2">
      <c r="A358" s="9"/>
      <c r="B358" s="9"/>
      <c r="C358" s="29"/>
      <c r="D358" s="9"/>
      <c r="E358" s="29"/>
      <c r="F358" s="9"/>
      <c r="G358" s="30"/>
      <c r="I358" s="30"/>
      <c r="K358" s="30"/>
      <c r="M358" s="30"/>
    </row>
    <row r="359" spans="1:13" s="13" customFormat="1" x14ac:dyDescent="0.2">
      <c r="A359" s="9"/>
      <c r="B359" s="9"/>
      <c r="C359" s="29"/>
      <c r="D359" s="9"/>
      <c r="E359" s="29"/>
      <c r="F359" s="9"/>
      <c r="G359" s="30"/>
      <c r="I359" s="30"/>
      <c r="K359" s="30"/>
      <c r="M359" s="30"/>
    </row>
    <row r="360" spans="1:13" s="13" customFormat="1" x14ac:dyDescent="0.2">
      <c r="A360" s="9"/>
      <c r="B360" s="9"/>
      <c r="C360" s="29"/>
      <c r="D360" s="9"/>
      <c r="E360" s="29"/>
      <c r="F360" s="9"/>
      <c r="G360" s="30"/>
      <c r="I360" s="30"/>
      <c r="K360" s="30"/>
      <c r="M360" s="30"/>
    </row>
    <row r="361" spans="1:13" s="13" customFormat="1" x14ac:dyDescent="0.2">
      <c r="A361" s="9"/>
      <c r="B361" s="9"/>
      <c r="C361" s="29"/>
      <c r="D361" s="9"/>
      <c r="E361" s="29"/>
      <c r="F361" s="9"/>
      <c r="G361" s="30"/>
      <c r="I361" s="30"/>
      <c r="K361" s="30"/>
      <c r="M361" s="30"/>
    </row>
    <row r="362" spans="1:13" s="13" customFormat="1" x14ac:dyDescent="0.2">
      <c r="A362" s="9"/>
      <c r="B362" s="9"/>
      <c r="C362" s="29"/>
      <c r="D362" s="9"/>
      <c r="E362" s="29"/>
      <c r="F362" s="9"/>
      <c r="G362" s="30"/>
      <c r="I362" s="30"/>
      <c r="K362" s="30"/>
      <c r="M362" s="30"/>
    </row>
    <row r="363" spans="1:13" s="13" customFormat="1" x14ac:dyDescent="0.2">
      <c r="A363" s="9"/>
      <c r="B363" s="9"/>
      <c r="C363" s="29"/>
      <c r="D363" s="9"/>
      <c r="E363" s="29"/>
      <c r="F363" s="9"/>
      <c r="G363" s="30"/>
      <c r="I363" s="30"/>
      <c r="K363" s="30"/>
      <c r="M363" s="30"/>
    </row>
    <row r="364" spans="1:13" s="13" customFormat="1" x14ac:dyDescent="0.2">
      <c r="A364" s="9"/>
      <c r="B364" s="9"/>
      <c r="C364" s="29"/>
      <c r="D364" s="9"/>
      <c r="E364" s="29"/>
      <c r="F364" s="9"/>
      <c r="G364" s="30"/>
      <c r="I364" s="30"/>
      <c r="K364" s="30"/>
      <c r="M364" s="30"/>
    </row>
    <row r="365" spans="1:13" s="13" customFormat="1" x14ac:dyDescent="0.2">
      <c r="A365" s="9"/>
      <c r="B365" s="9"/>
      <c r="C365" s="29"/>
      <c r="D365" s="9"/>
      <c r="E365" s="29"/>
      <c r="F365" s="9"/>
      <c r="G365" s="30"/>
      <c r="I365" s="30"/>
      <c r="K365" s="30"/>
      <c r="M365" s="30"/>
    </row>
    <row r="366" spans="1:13" s="13" customFormat="1" x14ac:dyDescent="0.2">
      <c r="A366" s="9"/>
      <c r="B366" s="9"/>
      <c r="C366" s="29"/>
      <c r="D366" s="9"/>
      <c r="E366" s="29"/>
      <c r="F366" s="9"/>
      <c r="G366" s="30"/>
      <c r="I366" s="30"/>
      <c r="K366" s="30"/>
      <c r="M366" s="30"/>
    </row>
    <row r="367" spans="1:13" s="13" customFormat="1" x14ac:dyDescent="0.2">
      <c r="A367" s="9"/>
      <c r="B367" s="9"/>
      <c r="C367" s="29"/>
      <c r="D367" s="9"/>
      <c r="E367" s="29"/>
      <c r="F367" s="9"/>
      <c r="G367" s="30"/>
      <c r="I367" s="30"/>
      <c r="K367" s="30"/>
      <c r="M367" s="30"/>
    </row>
    <row r="368" spans="1:13" s="13" customFormat="1" x14ac:dyDescent="0.2">
      <c r="A368" s="9"/>
      <c r="B368" s="9"/>
      <c r="C368" s="29"/>
      <c r="D368" s="9"/>
      <c r="E368" s="29"/>
      <c r="F368" s="9"/>
      <c r="G368" s="30"/>
      <c r="I368" s="30"/>
      <c r="K368" s="30"/>
      <c r="M368" s="30"/>
    </row>
    <row r="369" spans="1:13" s="13" customFormat="1" x14ac:dyDescent="0.2">
      <c r="A369" s="9"/>
      <c r="B369" s="9"/>
      <c r="C369" s="29"/>
      <c r="D369" s="9"/>
      <c r="E369" s="29"/>
      <c r="F369" s="9"/>
      <c r="G369" s="30"/>
      <c r="I369" s="30"/>
      <c r="K369" s="30"/>
      <c r="M369" s="30"/>
    </row>
    <row r="370" spans="1:13" s="13" customFormat="1" x14ac:dyDescent="0.2">
      <c r="A370" s="9"/>
      <c r="B370" s="9"/>
      <c r="C370" s="29"/>
      <c r="D370" s="9"/>
      <c r="E370" s="29"/>
      <c r="F370" s="9"/>
      <c r="G370" s="30"/>
      <c r="I370" s="30"/>
      <c r="K370" s="30"/>
      <c r="M370" s="30"/>
    </row>
    <row r="371" spans="1:13" s="13" customFormat="1" x14ac:dyDescent="0.2">
      <c r="A371" s="9"/>
      <c r="B371" s="9"/>
      <c r="C371" s="29"/>
      <c r="D371" s="9"/>
      <c r="E371" s="29"/>
      <c r="F371" s="9"/>
      <c r="G371" s="30"/>
      <c r="I371" s="30"/>
      <c r="K371" s="30"/>
      <c r="M371" s="30"/>
    </row>
    <row r="372" spans="1:13" s="13" customFormat="1" x14ac:dyDescent="0.2">
      <c r="A372" s="9"/>
      <c r="B372" s="9"/>
      <c r="C372" s="29"/>
      <c r="D372" s="9"/>
      <c r="E372" s="29"/>
      <c r="F372" s="9"/>
      <c r="G372" s="30"/>
      <c r="I372" s="30"/>
      <c r="K372" s="30"/>
      <c r="M372" s="30"/>
    </row>
    <row r="373" spans="1:13" s="13" customFormat="1" x14ac:dyDescent="0.2">
      <c r="A373" s="9"/>
      <c r="B373" s="9"/>
      <c r="C373" s="29"/>
      <c r="D373" s="9"/>
      <c r="E373" s="29"/>
      <c r="F373" s="9"/>
      <c r="G373" s="30"/>
      <c r="I373" s="30"/>
      <c r="K373" s="30"/>
      <c r="M373" s="30"/>
    </row>
    <row r="374" spans="1:13" s="13" customFormat="1" x14ac:dyDescent="0.2">
      <c r="A374" s="9"/>
      <c r="B374" s="9"/>
      <c r="C374" s="29"/>
      <c r="D374" s="9"/>
      <c r="E374" s="29"/>
      <c r="F374" s="9"/>
      <c r="G374" s="30"/>
      <c r="I374" s="30"/>
      <c r="K374" s="30"/>
      <c r="M374" s="30"/>
    </row>
    <row r="375" spans="1:13" s="13" customFormat="1" x14ac:dyDescent="0.2">
      <c r="A375" s="9"/>
      <c r="B375" s="9"/>
      <c r="C375" s="29"/>
      <c r="D375" s="9"/>
      <c r="E375" s="29"/>
      <c r="F375" s="9"/>
      <c r="G375" s="30"/>
      <c r="I375" s="30"/>
      <c r="K375" s="30"/>
      <c r="M375" s="30"/>
    </row>
    <row r="376" spans="1:13" s="13" customFormat="1" x14ac:dyDescent="0.2">
      <c r="A376" s="9"/>
      <c r="B376" s="9"/>
      <c r="C376" s="29"/>
      <c r="D376" s="9"/>
      <c r="E376" s="29"/>
      <c r="F376" s="9"/>
      <c r="G376" s="30"/>
      <c r="I376" s="30"/>
      <c r="K376" s="30"/>
      <c r="M376" s="30"/>
    </row>
    <row r="377" spans="1:13" s="13" customFormat="1" x14ac:dyDescent="0.2">
      <c r="A377" s="9"/>
      <c r="B377" s="9"/>
      <c r="C377" s="29"/>
      <c r="D377" s="9"/>
      <c r="E377" s="29"/>
      <c r="F377" s="9"/>
      <c r="G377" s="30"/>
      <c r="I377" s="30"/>
      <c r="K377" s="30"/>
      <c r="M377" s="30"/>
    </row>
    <row r="378" spans="1:13" s="13" customFormat="1" x14ac:dyDescent="0.2">
      <c r="A378" s="9"/>
      <c r="B378" s="9"/>
      <c r="C378" s="29"/>
      <c r="D378" s="9"/>
      <c r="E378" s="29"/>
      <c r="F378" s="9"/>
      <c r="G378" s="30"/>
      <c r="I378" s="30"/>
      <c r="K378" s="30"/>
      <c r="M378" s="30"/>
    </row>
    <row r="379" spans="1:13" s="13" customFormat="1" x14ac:dyDescent="0.2">
      <c r="A379" s="9"/>
      <c r="B379" s="9"/>
      <c r="C379" s="29"/>
      <c r="D379" s="9"/>
      <c r="E379" s="29"/>
      <c r="F379" s="9"/>
      <c r="G379" s="30"/>
      <c r="I379" s="30"/>
      <c r="K379" s="30"/>
      <c r="M379" s="30"/>
    </row>
    <row r="380" spans="1:13" s="13" customFormat="1" x14ac:dyDescent="0.2">
      <c r="A380" s="9"/>
      <c r="B380" s="9"/>
      <c r="C380" s="29"/>
      <c r="D380" s="9"/>
      <c r="E380" s="29"/>
      <c r="F380" s="9"/>
      <c r="G380" s="30"/>
      <c r="I380" s="30"/>
      <c r="K380" s="30"/>
      <c r="M380" s="30"/>
    </row>
    <row r="381" spans="1:13" s="13" customFormat="1" x14ac:dyDescent="0.2">
      <c r="A381" s="9"/>
      <c r="B381" s="9"/>
      <c r="C381" s="29"/>
      <c r="D381" s="9"/>
      <c r="E381" s="29"/>
      <c r="F381" s="9"/>
      <c r="G381" s="30"/>
      <c r="I381" s="30"/>
      <c r="K381" s="30"/>
      <c r="M381" s="30"/>
    </row>
    <row r="382" spans="1:13" s="13" customFormat="1" x14ac:dyDescent="0.2">
      <c r="A382" s="9"/>
      <c r="B382" s="9"/>
      <c r="C382" s="29"/>
      <c r="D382" s="9"/>
      <c r="E382" s="29"/>
      <c r="F382" s="9"/>
      <c r="G382" s="30"/>
      <c r="I382" s="30"/>
      <c r="K382" s="30"/>
      <c r="M382" s="30"/>
    </row>
    <row r="383" spans="1:13" s="13" customFormat="1" x14ac:dyDescent="0.2">
      <c r="A383" s="9"/>
      <c r="B383" s="9"/>
      <c r="C383" s="29"/>
      <c r="D383" s="9"/>
      <c r="E383" s="29"/>
      <c r="F383" s="9"/>
      <c r="G383" s="30"/>
      <c r="I383" s="30"/>
      <c r="K383" s="30"/>
      <c r="M383" s="30"/>
    </row>
    <row r="384" spans="1:13" s="13" customFormat="1" x14ac:dyDescent="0.2">
      <c r="A384" s="9"/>
      <c r="B384" s="9"/>
      <c r="C384" s="29"/>
      <c r="D384" s="9"/>
      <c r="E384" s="29"/>
      <c r="F384" s="9"/>
      <c r="G384" s="30"/>
      <c r="I384" s="30"/>
      <c r="K384" s="30"/>
      <c r="M384" s="30"/>
    </row>
    <row r="385" spans="1:13" s="13" customFormat="1" x14ac:dyDescent="0.2">
      <c r="A385" s="9"/>
      <c r="B385" s="9"/>
      <c r="C385" s="29"/>
      <c r="D385" s="9"/>
      <c r="E385" s="29"/>
      <c r="F385" s="9"/>
      <c r="G385" s="30"/>
      <c r="I385" s="30"/>
      <c r="K385" s="30"/>
      <c r="M385" s="30"/>
    </row>
    <row r="386" spans="1:13" s="13" customFormat="1" x14ac:dyDescent="0.2">
      <c r="A386" s="9"/>
      <c r="B386" s="9"/>
      <c r="C386" s="29"/>
      <c r="D386" s="9"/>
      <c r="E386" s="29"/>
      <c r="F386" s="9"/>
      <c r="G386" s="30"/>
      <c r="I386" s="30"/>
      <c r="K386" s="30"/>
      <c r="M386" s="30"/>
    </row>
    <row r="387" spans="1:13" s="13" customFormat="1" x14ac:dyDescent="0.2">
      <c r="A387" s="9"/>
      <c r="B387" s="9"/>
      <c r="C387" s="29"/>
      <c r="D387" s="9"/>
      <c r="E387" s="29"/>
      <c r="F387" s="9"/>
      <c r="G387" s="30"/>
      <c r="I387" s="30"/>
      <c r="K387" s="30"/>
      <c r="M387" s="30"/>
    </row>
    <row r="388" spans="1:13" s="13" customFormat="1" x14ac:dyDescent="0.2">
      <c r="A388" s="9"/>
      <c r="B388" s="9"/>
      <c r="C388" s="29"/>
      <c r="D388" s="9"/>
      <c r="E388" s="29"/>
      <c r="F388" s="9"/>
      <c r="G388" s="30"/>
      <c r="I388" s="30"/>
      <c r="K388" s="30"/>
      <c r="M388" s="30"/>
    </row>
    <row r="389" spans="1:13" s="13" customFormat="1" x14ac:dyDescent="0.2">
      <c r="A389" s="9"/>
      <c r="B389" s="9"/>
      <c r="C389" s="29"/>
      <c r="D389" s="9"/>
      <c r="E389" s="29"/>
      <c r="F389" s="9"/>
      <c r="G389" s="30"/>
      <c r="I389" s="30"/>
      <c r="K389" s="30"/>
      <c r="M389" s="30"/>
    </row>
    <row r="390" spans="1:13" s="13" customFormat="1" x14ac:dyDescent="0.2">
      <c r="A390" s="9"/>
      <c r="B390" s="9"/>
      <c r="C390" s="29"/>
      <c r="D390" s="9"/>
      <c r="E390" s="29"/>
      <c r="F390" s="9"/>
      <c r="G390" s="30"/>
      <c r="I390" s="30"/>
      <c r="K390" s="30"/>
      <c r="M390" s="30"/>
    </row>
    <row r="391" spans="1:13" s="13" customFormat="1" x14ac:dyDescent="0.2">
      <c r="A391" s="9"/>
      <c r="B391" s="9"/>
      <c r="C391" s="29"/>
      <c r="D391" s="9"/>
      <c r="E391" s="29"/>
      <c r="F391" s="9"/>
      <c r="G391" s="30"/>
      <c r="I391" s="30"/>
      <c r="K391" s="30"/>
      <c r="M391" s="30"/>
    </row>
    <row r="392" spans="1:13" s="13" customFormat="1" x14ac:dyDescent="0.2">
      <c r="A392" s="9"/>
      <c r="B392" s="9"/>
      <c r="C392" s="29"/>
      <c r="D392" s="9"/>
      <c r="E392" s="29"/>
      <c r="F392" s="9"/>
      <c r="G392" s="30"/>
      <c r="I392" s="30"/>
      <c r="K392" s="30"/>
      <c r="M392" s="30"/>
    </row>
    <row r="393" spans="1:13" s="13" customFormat="1" x14ac:dyDescent="0.2">
      <c r="A393" s="9"/>
      <c r="B393" s="9"/>
      <c r="C393" s="29"/>
      <c r="D393" s="9"/>
      <c r="E393" s="29"/>
      <c r="F393" s="9"/>
      <c r="G393" s="30"/>
      <c r="I393" s="30"/>
      <c r="K393" s="30"/>
      <c r="M393" s="30"/>
    </row>
    <row r="394" spans="1:13" s="13" customFormat="1" x14ac:dyDescent="0.2">
      <c r="A394" s="9"/>
      <c r="B394" s="9"/>
      <c r="C394" s="29"/>
      <c r="D394" s="9"/>
      <c r="E394" s="29"/>
      <c r="F394" s="9"/>
      <c r="G394" s="30"/>
      <c r="I394" s="30"/>
      <c r="K394" s="30"/>
      <c r="M394" s="30"/>
    </row>
    <row r="395" spans="1:13" s="13" customFormat="1" x14ac:dyDescent="0.2">
      <c r="A395" s="9"/>
      <c r="B395" s="9"/>
      <c r="C395" s="29"/>
      <c r="D395" s="9"/>
      <c r="E395" s="29"/>
      <c r="F395" s="9"/>
      <c r="G395" s="30"/>
      <c r="I395" s="30"/>
      <c r="K395" s="30"/>
      <c r="M395" s="30"/>
    </row>
    <row r="396" spans="1:13" s="13" customFormat="1" x14ac:dyDescent="0.2">
      <c r="A396" s="9"/>
      <c r="B396" s="9"/>
      <c r="C396" s="29"/>
      <c r="D396" s="9"/>
      <c r="E396" s="29"/>
      <c r="F396" s="9"/>
      <c r="G396" s="30"/>
      <c r="I396" s="30"/>
      <c r="K396" s="30"/>
      <c r="M396" s="30"/>
    </row>
    <row r="397" spans="1:13" s="13" customFormat="1" x14ac:dyDescent="0.2">
      <c r="A397" s="9"/>
      <c r="B397" s="9"/>
      <c r="C397" s="29"/>
      <c r="D397" s="9"/>
      <c r="E397" s="29"/>
      <c r="F397" s="9"/>
      <c r="G397" s="30"/>
      <c r="I397" s="30"/>
      <c r="K397" s="30"/>
      <c r="M397" s="30"/>
    </row>
    <row r="398" spans="1:13" s="13" customFormat="1" x14ac:dyDescent="0.2">
      <c r="A398" s="9"/>
      <c r="B398" s="9"/>
      <c r="C398" s="29"/>
      <c r="D398" s="9"/>
      <c r="E398" s="29"/>
      <c r="F398" s="9"/>
      <c r="G398" s="30"/>
      <c r="I398" s="30"/>
      <c r="K398" s="30"/>
      <c r="M398" s="30"/>
    </row>
    <row r="399" spans="1:13" s="13" customFormat="1" x14ac:dyDescent="0.2">
      <c r="A399" s="9"/>
      <c r="B399" s="9"/>
      <c r="C399" s="29"/>
      <c r="D399" s="9"/>
      <c r="E399" s="29"/>
      <c r="F399" s="9"/>
      <c r="G399" s="30"/>
      <c r="I399" s="30"/>
      <c r="K399" s="30"/>
      <c r="M399" s="30"/>
    </row>
    <row r="400" spans="1:13" s="13" customFormat="1" x14ac:dyDescent="0.2">
      <c r="A400" s="9"/>
      <c r="B400" s="9"/>
      <c r="C400" s="29"/>
      <c r="D400" s="9"/>
      <c r="E400" s="29"/>
      <c r="F400" s="9"/>
      <c r="G400" s="30"/>
      <c r="I400" s="30"/>
      <c r="K400" s="30"/>
      <c r="M400" s="30"/>
    </row>
    <row r="401" spans="1:13" s="13" customFormat="1" x14ac:dyDescent="0.2">
      <c r="A401" s="9"/>
      <c r="B401" s="9"/>
      <c r="C401" s="29"/>
      <c r="D401" s="9"/>
      <c r="E401" s="29"/>
      <c r="F401" s="9"/>
      <c r="G401" s="30"/>
      <c r="I401" s="30"/>
      <c r="K401" s="30"/>
      <c r="M401" s="30"/>
    </row>
    <row r="402" spans="1:13" s="13" customFormat="1" x14ac:dyDescent="0.2">
      <c r="A402" s="9"/>
      <c r="B402" s="9"/>
      <c r="C402" s="29"/>
      <c r="D402" s="9"/>
      <c r="E402" s="29"/>
      <c r="F402" s="9"/>
      <c r="G402" s="30"/>
      <c r="I402" s="30"/>
      <c r="K402" s="30"/>
      <c r="M402" s="30"/>
    </row>
    <row r="403" spans="1:13" s="13" customFormat="1" x14ac:dyDescent="0.2">
      <c r="A403" s="9"/>
      <c r="B403" s="9"/>
      <c r="C403" s="29"/>
      <c r="D403" s="9"/>
      <c r="E403" s="29"/>
      <c r="F403" s="9"/>
      <c r="G403" s="30"/>
      <c r="I403" s="30"/>
      <c r="K403" s="30"/>
      <c r="M403" s="30"/>
    </row>
    <row r="404" spans="1:13" s="13" customFormat="1" x14ac:dyDescent="0.2">
      <c r="A404" s="9"/>
      <c r="B404" s="9"/>
      <c r="C404" s="29"/>
      <c r="D404" s="9"/>
      <c r="E404" s="29"/>
      <c r="F404" s="9"/>
      <c r="G404" s="30"/>
      <c r="I404" s="30"/>
      <c r="K404" s="30"/>
      <c r="M404" s="30"/>
    </row>
    <row r="405" spans="1:13" s="13" customFormat="1" x14ac:dyDescent="0.2">
      <c r="A405" s="9"/>
      <c r="B405" s="9"/>
      <c r="C405" s="29"/>
      <c r="D405" s="9"/>
      <c r="E405" s="29"/>
      <c r="F405" s="9"/>
      <c r="G405" s="30"/>
      <c r="I405" s="30"/>
      <c r="K405" s="30"/>
      <c r="M405" s="30"/>
    </row>
    <row r="406" spans="1:13" s="13" customFormat="1" x14ac:dyDescent="0.2">
      <c r="A406" s="9"/>
      <c r="B406" s="9"/>
      <c r="C406" s="29"/>
      <c r="D406" s="9"/>
      <c r="E406" s="29"/>
      <c r="F406" s="9"/>
      <c r="G406" s="30"/>
      <c r="I406" s="30"/>
      <c r="K406" s="30"/>
      <c r="M406" s="30"/>
    </row>
    <row r="407" spans="1:13" s="13" customFormat="1" x14ac:dyDescent="0.2">
      <c r="A407" s="9"/>
      <c r="B407" s="9"/>
      <c r="C407" s="29"/>
      <c r="D407" s="9"/>
      <c r="E407" s="29"/>
      <c r="F407" s="9"/>
      <c r="G407" s="30"/>
      <c r="I407" s="30"/>
      <c r="K407" s="30"/>
      <c r="M407" s="30"/>
    </row>
    <row r="408" spans="1:13" s="13" customFormat="1" x14ac:dyDescent="0.2">
      <c r="A408" s="9"/>
      <c r="B408" s="9"/>
      <c r="C408" s="29"/>
      <c r="D408" s="9"/>
      <c r="E408" s="29"/>
      <c r="F408" s="9"/>
      <c r="G408" s="30"/>
      <c r="I408" s="30"/>
      <c r="K408" s="30"/>
      <c r="M408" s="30"/>
    </row>
    <row r="409" spans="1:13" s="13" customFormat="1" x14ac:dyDescent="0.2">
      <c r="A409" s="9"/>
      <c r="B409" s="9"/>
      <c r="C409" s="29"/>
      <c r="D409" s="9"/>
      <c r="E409" s="29"/>
      <c r="F409" s="9"/>
      <c r="G409" s="30"/>
      <c r="I409" s="30"/>
      <c r="K409" s="30"/>
      <c r="M409" s="30"/>
    </row>
    <row r="410" spans="1:13" s="13" customFormat="1" x14ac:dyDescent="0.2">
      <c r="A410" s="9"/>
      <c r="B410" s="9"/>
      <c r="C410" s="29"/>
      <c r="D410" s="9"/>
      <c r="E410" s="29"/>
      <c r="F410" s="9"/>
      <c r="G410" s="30"/>
      <c r="I410" s="30"/>
      <c r="K410" s="30"/>
      <c r="M410" s="30"/>
    </row>
    <row r="411" spans="1:13" s="13" customFormat="1" x14ac:dyDescent="0.2">
      <c r="A411" s="9"/>
      <c r="B411" s="9"/>
      <c r="C411" s="29"/>
      <c r="D411" s="9"/>
      <c r="E411" s="29"/>
      <c r="F411" s="9"/>
      <c r="G411" s="30"/>
      <c r="I411" s="30"/>
      <c r="K411" s="30"/>
      <c r="M411" s="30"/>
    </row>
    <row r="412" spans="1:13" s="13" customFormat="1" x14ac:dyDescent="0.2">
      <c r="A412" s="9"/>
      <c r="B412" s="9"/>
      <c r="C412" s="29"/>
      <c r="D412" s="9"/>
      <c r="E412" s="29"/>
      <c r="F412" s="9"/>
      <c r="G412" s="30"/>
      <c r="I412" s="30"/>
      <c r="K412" s="30"/>
      <c r="M412" s="30"/>
    </row>
    <row r="413" spans="1:13" s="13" customFormat="1" x14ac:dyDescent="0.2">
      <c r="A413" s="9"/>
      <c r="B413" s="9"/>
      <c r="C413" s="29"/>
      <c r="D413" s="9"/>
      <c r="E413" s="29"/>
      <c r="F413" s="9"/>
      <c r="G413" s="30"/>
      <c r="I413" s="30"/>
      <c r="K413" s="30"/>
      <c r="M413" s="30"/>
    </row>
    <row r="414" spans="1:13" s="13" customFormat="1" x14ac:dyDescent="0.2">
      <c r="A414" s="9"/>
      <c r="B414" s="9"/>
      <c r="C414" s="29"/>
      <c r="D414" s="9"/>
      <c r="E414" s="29"/>
      <c r="F414" s="9"/>
      <c r="G414" s="30"/>
      <c r="I414" s="30"/>
      <c r="K414" s="30"/>
      <c r="M414" s="30"/>
    </row>
    <row r="415" spans="1:13" s="13" customFormat="1" x14ac:dyDescent="0.2">
      <c r="A415" s="9"/>
      <c r="B415" s="9"/>
      <c r="C415" s="29"/>
      <c r="D415" s="9"/>
      <c r="E415" s="29"/>
      <c r="F415" s="9"/>
      <c r="G415" s="30"/>
      <c r="I415" s="30"/>
      <c r="K415" s="30"/>
      <c r="M415" s="30"/>
    </row>
    <row r="416" spans="1:13" s="13" customFormat="1" x14ac:dyDescent="0.2">
      <c r="A416" s="9"/>
      <c r="B416" s="9"/>
      <c r="C416" s="29"/>
      <c r="D416" s="9"/>
      <c r="E416" s="29"/>
      <c r="F416" s="9"/>
      <c r="G416" s="30"/>
      <c r="I416" s="30"/>
      <c r="K416" s="30"/>
      <c r="M416" s="30"/>
    </row>
    <row r="417" spans="1:13" s="13" customFormat="1" x14ac:dyDescent="0.2">
      <c r="A417" s="9"/>
      <c r="B417" s="9"/>
      <c r="C417" s="29"/>
      <c r="D417" s="9"/>
      <c r="E417" s="29"/>
      <c r="F417" s="9"/>
      <c r="G417" s="30"/>
      <c r="I417" s="30"/>
      <c r="K417" s="30"/>
      <c r="M417" s="30"/>
    </row>
    <row r="418" spans="1:13" s="13" customFormat="1" x14ac:dyDescent="0.2">
      <c r="A418" s="9"/>
      <c r="B418" s="9"/>
      <c r="C418" s="29"/>
      <c r="D418" s="9"/>
      <c r="E418" s="29"/>
      <c r="F418" s="9"/>
      <c r="G418" s="30"/>
      <c r="I418" s="30"/>
      <c r="K418" s="30"/>
      <c r="M418" s="30"/>
    </row>
    <row r="419" spans="1:13" s="13" customFormat="1" x14ac:dyDescent="0.2">
      <c r="A419" s="9"/>
      <c r="B419" s="9"/>
      <c r="C419" s="29"/>
      <c r="D419" s="9"/>
      <c r="E419" s="29"/>
      <c r="F419" s="9"/>
      <c r="G419" s="30"/>
      <c r="I419" s="30"/>
      <c r="K419" s="30"/>
      <c r="M419" s="30"/>
    </row>
    <row r="420" spans="1:13" s="13" customFormat="1" x14ac:dyDescent="0.2">
      <c r="A420" s="9"/>
      <c r="B420" s="9"/>
      <c r="C420" s="29"/>
      <c r="D420" s="9"/>
      <c r="E420" s="29"/>
      <c r="F420" s="9"/>
      <c r="G420" s="30"/>
      <c r="I420" s="30"/>
      <c r="K420" s="30"/>
      <c r="M420" s="30"/>
    </row>
    <row r="421" spans="1:13" s="13" customFormat="1" x14ac:dyDescent="0.2">
      <c r="A421" s="9"/>
      <c r="B421" s="9"/>
      <c r="C421" s="29"/>
      <c r="D421" s="9"/>
      <c r="E421" s="29"/>
      <c r="F421" s="9"/>
      <c r="G421" s="30"/>
      <c r="I421" s="30"/>
      <c r="K421" s="30"/>
      <c r="M421" s="30"/>
    </row>
    <row r="422" spans="1:13" s="13" customFormat="1" x14ac:dyDescent="0.2">
      <c r="A422" s="9"/>
      <c r="B422" s="9"/>
      <c r="C422" s="29"/>
      <c r="D422" s="9"/>
      <c r="E422" s="29"/>
      <c r="F422" s="9"/>
      <c r="G422" s="30"/>
      <c r="I422" s="30"/>
      <c r="K422" s="30"/>
      <c r="M422" s="30"/>
    </row>
    <row r="423" spans="1:13" s="13" customFormat="1" x14ac:dyDescent="0.2">
      <c r="A423" s="9"/>
      <c r="B423" s="9"/>
      <c r="C423" s="29"/>
      <c r="D423" s="9"/>
      <c r="E423" s="29"/>
      <c r="F423" s="9"/>
      <c r="G423" s="30"/>
      <c r="I423" s="30"/>
      <c r="K423" s="30"/>
      <c r="M423" s="30"/>
    </row>
    <row r="424" spans="1:13" s="13" customFormat="1" x14ac:dyDescent="0.2">
      <c r="A424" s="9"/>
      <c r="B424" s="9"/>
      <c r="C424" s="29"/>
      <c r="D424" s="9"/>
      <c r="E424" s="29"/>
      <c r="F424" s="9"/>
      <c r="G424" s="30"/>
      <c r="I424" s="30"/>
      <c r="K424" s="30"/>
      <c r="M424" s="30"/>
    </row>
    <row r="425" spans="1:13" s="13" customFormat="1" x14ac:dyDescent="0.2">
      <c r="A425" s="9"/>
      <c r="B425" s="9"/>
      <c r="C425" s="29"/>
      <c r="D425" s="9"/>
      <c r="E425" s="29"/>
      <c r="F425" s="9"/>
      <c r="G425" s="30"/>
      <c r="I425" s="30"/>
      <c r="K425" s="30"/>
      <c r="M425" s="30"/>
    </row>
    <row r="426" spans="1:13" s="13" customFormat="1" x14ac:dyDescent="0.2">
      <c r="A426" s="9"/>
      <c r="B426" s="9"/>
      <c r="C426" s="29"/>
      <c r="D426" s="9"/>
      <c r="E426" s="29"/>
      <c r="F426" s="9"/>
      <c r="G426" s="30"/>
      <c r="I426" s="30"/>
      <c r="K426" s="30"/>
      <c r="M426" s="30"/>
    </row>
    <row r="427" spans="1:13" s="13" customFormat="1" x14ac:dyDescent="0.2">
      <c r="A427" s="9"/>
      <c r="B427" s="9"/>
      <c r="C427" s="29"/>
      <c r="D427" s="9"/>
      <c r="E427" s="29"/>
      <c r="F427" s="9"/>
      <c r="G427" s="30"/>
      <c r="I427" s="30"/>
      <c r="K427" s="30"/>
      <c r="M427" s="30"/>
    </row>
    <row r="428" spans="1:13" s="13" customFormat="1" x14ac:dyDescent="0.2">
      <c r="A428" s="9"/>
      <c r="B428" s="9"/>
      <c r="C428" s="29"/>
      <c r="D428" s="9"/>
      <c r="E428" s="29"/>
      <c r="F428" s="9"/>
      <c r="G428" s="30"/>
      <c r="I428" s="30"/>
      <c r="K428" s="30"/>
      <c r="M428" s="30"/>
    </row>
    <row r="429" spans="1:13" s="13" customFormat="1" x14ac:dyDescent="0.2">
      <c r="A429" s="9"/>
      <c r="B429" s="9"/>
      <c r="C429" s="29"/>
      <c r="D429" s="9"/>
      <c r="E429" s="29"/>
      <c r="F429" s="9"/>
      <c r="G429" s="30"/>
      <c r="I429" s="30"/>
      <c r="K429" s="30"/>
      <c r="M429" s="30"/>
    </row>
    <row r="430" spans="1:13" s="13" customFormat="1" x14ac:dyDescent="0.2">
      <c r="A430" s="9"/>
      <c r="B430" s="9"/>
      <c r="C430" s="29"/>
      <c r="D430" s="9"/>
      <c r="E430" s="29"/>
      <c r="F430" s="9"/>
      <c r="G430" s="30"/>
      <c r="I430" s="30"/>
      <c r="K430" s="30"/>
      <c r="M430" s="30"/>
    </row>
    <row r="431" spans="1:13" s="13" customFormat="1" x14ac:dyDescent="0.2">
      <c r="A431" s="9"/>
      <c r="B431" s="9"/>
      <c r="C431" s="29"/>
      <c r="D431" s="9"/>
      <c r="E431" s="29"/>
      <c r="F431" s="9"/>
      <c r="G431" s="30"/>
      <c r="I431" s="30"/>
      <c r="K431" s="30"/>
      <c r="M431" s="30"/>
    </row>
    <row r="432" spans="1:13" s="13" customFormat="1" x14ac:dyDescent="0.2">
      <c r="A432" s="9"/>
      <c r="B432" s="9"/>
      <c r="C432" s="29"/>
      <c r="D432" s="9"/>
      <c r="E432" s="29"/>
      <c r="F432" s="9"/>
      <c r="G432" s="30"/>
      <c r="I432" s="30"/>
      <c r="K432" s="30"/>
      <c r="M432" s="30"/>
    </row>
    <row r="433" spans="1:13" s="13" customFormat="1" x14ac:dyDescent="0.2">
      <c r="A433" s="9"/>
      <c r="B433" s="9"/>
      <c r="C433" s="29"/>
      <c r="D433" s="9"/>
      <c r="E433" s="29"/>
      <c r="F433" s="9"/>
      <c r="G433" s="30"/>
      <c r="I433" s="30"/>
      <c r="K433" s="30"/>
      <c r="M433" s="30"/>
    </row>
    <row r="434" spans="1:13" s="13" customFormat="1" x14ac:dyDescent="0.2">
      <c r="A434" s="9"/>
      <c r="B434" s="9"/>
      <c r="C434" s="29"/>
      <c r="D434" s="9"/>
      <c r="E434" s="29"/>
      <c r="F434" s="9"/>
      <c r="G434" s="30"/>
      <c r="I434" s="30"/>
      <c r="K434" s="30"/>
      <c r="M434" s="30"/>
    </row>
    <row r="435" spans="1:13" s="13" customFormat="1" x14ac:dyDescent="0.2">
      <c r="A435" s="9"/>
      <c r="B435" s="9"/>
      <c r="C435" s="29"/>
      <c r="D435" s="9"/>
      <c r="E435" s="29"/>
      <c r="F435" s="9"/>
      <c r="G435" s="30"/>
      <c r="I435" s="30"/>
      <c r="K435" s="30"/>
      <c r="M435" s="30"/>
    </row>
    <row r="436" spans="1:13" s="13" customFormat="1" x14ac:dyDescent="0.2">
      <c r="A436" s="9"/>
      <c r="B436" s="9"/>
      <c r="C436" s="29"/>
      <c r="D436" s="9"/>
      <c r="E436" s="29"/>
      <c r="F436" s="9"/>
      <c r="G436" s="30"/>
      <c r="I436" s="30"/>
      <c r="K436" s="30"/>
      <c r="M436" s="30"/>
    </row>
    <row r="437" spans="1:13" s="13" customFormat="1" x14ac:dyDescent="0.2">
      <c r="A437" s="9"/>
      <c r="B437" s="9"/>
      <c r="C437" s="29"/>
      <c r="D437" s="9"/>
      <c r="E437" s="29"/>
      <c r="F437" s="9"/>
      <c r="G437" s="30"/>
      <c r="I437" s="30"/>
      <c r="K437" s="30"/>
      <c r="M437" s="30"/>
    </row>
    <row r="438" spans="1:13" s="13" customFormat="1" x14ac:dyDescent="0.2">
      <c r="A438" s="9"/>
      <c r="B438" s="9"/>
      <c r="C438" s="29"/>
      <c r="D438" s="9"/>
      <c r="E438" s="29"/>
      <c r="F438" s="9"/>
      <c r="G438" s="30"/>
      <c r="I438" s="30"/>
      <c r="K438" s="30"/>
      <c r="M438" s="30"/>
    </row>
    <row r="439" spans="1:13" s="13" customFormat="1" x14ac:dyDescent="0.2">
      <c r="A439" s="9"/>
      <c r="B439" s="9"/>
      <c r="C439" s="29"/>
      <c r="D439" s="9"/>
      <c r="E439" s="29"/>
      <c r="F439" s="9"/>
      <c r="G439" s="30"/>
      <c r="I439" s="30"/>
      <c r="K439" s="30"/>
      <c r="M439" s="30"/>
    </row>
    <row r="440" spans="1:13" s="13" customFormat="1" x14ac:dyDescent="0.2">
      <c r="A440" s="9"/>
      <c r="B440" s="9"/>
      <c r="C440" s="29"/>
      <c r="D440" s="9"/>
      <c r="E440" s="29"/>
      <c r="F440" s="9"/>
      <c r="G440" s="30"/>
      <c r="I440" s="30"/>
      <c r="K440" s="30"/>
      <c r="M440" s="30"/>
    </row>
    <row r="441" spans="1:13" s="13" customFormat="1" x14ac:dyDescent="0.2">
      <c r="A441" s="9"/>
      <c r="B441" s="9"/>
      <c r="C441" s="29"/>
      <c r="D441" s="9"/>
      <c r="E441" s="29"/>
      <c r="F441" s="9"/>
      <c r="G441" s="30"/>
      <c r="I441" s="30"/>
      <c r="K441" s="30"/>
      <c r="M441" s="30"/>
    </row>
    <row r="442" spans="1:13" s="13" customFormat="1" x14ac:dyDescent="0.2">
      <c r="A442" s="9"/>
      <c r="B442" s="9"/>
      <c r="C442" s="29"/>
      <c r="D442" s="9"/>
      <c r="E442" s="29"/>
      <c r="F442" s="9"/>
      <c r="G442" s="30"/>
      <c r="I442" s="30"/>
      <c r="K442" s="30"/>
      <c r="M442" s="30"/>
    </row>
    <row r="443" spans="1:13" s="13" customFormat="1" x14ac:dyDescent="0.2">
      <c r="A443" s="9"/>
      <c r="B443" s="9"/>
      <c r="C443" s="29"/>
      <c r="D443" s="9"/>
      <c r="E443" s="29"/>
      <c r="F443" s="9"/>
      <c r="G443" s="30"/>
      <c r="I443" s="30"/>
      <c r="K443" s="30"/>
      <c r="M443" s="30"/>
    </row>
    <row r="444" spans="1:13" s="13" customFormat="1" x14ac:dyDescent="0.2">
      <c r="A444" s="9"/>
      <c r="B444" s="9"/>
      <c r="C444" s="29"/>
      <c r="D444" s="9"/>
      <c r="E444" s="29"/>
      <c r="F444" s="9"/>
      <c r="G444" s="30"/>
      <c r="I444" s="30"/>
      <c r="K444" s="30"/>
      <c r="M444" s="30"/>
    </row>
    <row r="445" spans="1:13" s="13" customFormat="1" x14ac:dyDescent="0.2">
      <c r="A445" s="9"/>
      <c r="B445" s="9"/>
      <c r="C445" s="29"/>
      <c r="D445" s="9"/>
      <c r="E445" s="29"/>
      <c r="F445" s="9"/>
      <c r="G445" s="30"/>
      <c r="I445" s="30"/>
      <c r="K445" s="30"/>
      <c r="M445" s="30"/>
    </row>
    <row r="446" spans="1:13" s="13" customFormat="1" x14ac:dyDescent="0.2">
      <c r="A446" s="9"/>
      <c r="B446" s="9"/>
      <c r="C446" s="29"/>
      <c r="D446" s="9"/>
      <c r="E446" s="29"/>
      <c r="F446" s="9"/>
      <c r="G446" s="30"/>
      <c r="I446" s="30"/>
      <c r="K446" s="30"/>
      <c r="M446" s="30"/>
    </row>
    <row r="447" spans="1:13" s="13" customFormat="1" x14ac:dyDescent="0.2">
      <c r="A447" s="9"/>
      <c r="B447" s="9"/>
      <c r="C447" s="29"/>
      <c r="D447" s="9"/>
      <c r="E447" s="29"/>
      <c r="F447" s="9"/>
      <c r="G447" s="30"/>
      <c r="I447" s="30"/>
      <c r="K447" s="30"/>
      <c r="M447" s="30"/>
    </row>
    <row r="448" spans="1:13" s="13" customFormat="1" x14ac:dyDescent="0.2">
      <c r="A448" s="9"/>
      <c r="B448" s="9"/>
      <c r="C448" s="29"/>
      <c r="D448" s="9"/>
      <c r="E448" s="29"/>
      <c r="F448" s="9"/>
      <c r="G448" s="30"/>
      <c r="I448" s="30"/>
      <c r="K448" s="30"/>
      <c r="M448" s="30"/>
    </row>
    <row r="449" spans="1:13" s="13" customFormat="1" x14ac:dyDescent="0.2">
      <c r="A449" s="9"/>
      <c r="B449" s="9"/>
      <c r="C449" s="29"/>
      <c r="D449" s="9"/>
      <c r="E449" s="29"/>
      <c r="F449" s="9"/>
      <c r="G449" s="30"/>
      <c r="I449" s="30"/>
      <c r="K449" s="30"/>
      <c r="M449" s="30"/>
    </row>
    <row r="450" spans="1:13" s="13" customFormat="1" x14ac:dyDescent="0.2">
      <c r="A450" s="9"/>
      <c r="B450" s="9"/>
      <c r="C450" s="29"/>
      <c r="D450" s="9"/>
      <c r="E450" s="29"/>
      <c r="F450" s="9"/>
      <c r="G450" s="30"/>
      <c r="I450" s="30"/>
      <c r="K450" s="30"/>
      <c r="M450" s="30"/>
    </row>
    <row r="451" spans="1:13" s="13" customFormat="1" x14ac:dyDescent="0.2">
      <c r="A451" s="9"/>
      <c r="B451" s="9"/>
      <c r="C451" s="29"/>
      <c r="D451" s="9"/>
      <c r="E451" s="29"/>
      <c r="F451" s="9"/>
      <c r="G451" s="30"/>
      <c r="I451" s="30"/>
      <c r="K451" s="30"/>
      <c r="M451" s="30"/>
    </row>
    <row r="452" spans="1:13" s="13" customFormat="1" x14ac:dyDescent="0.2">
      <c r="A452" s="9"/>
      <c r="B452" s="9"/>
      <c r="C452" s="29"/>
      <c r="D452" s="9"/>
      <c r="E452" s="29"/>
      <c r="F452" s="9"/>
      <c r="G452" s="30"/>
      <c r="I452" s="30"/>
      <c r="K452" s="30"/>
      <c r="M452" s="30"/>
    </row>
    <row r="453" spans="1:13" s="13" customFormat="1" x14ac:dyDescent="0.2">
      <c r="A453" s="9"/>
      <c r="B453" s="9"/>
      <c r="C453" s="29"/>
      <c r="D453" s="9"/>
      <c r="E453" s="29"/>
      <c r="F453" s="9"/>
      <c r="G453" s="30"/>
      <c r="I453" s="30"/>
      <c r="K453" s="30"/>
      <c r="M453" s="30"/>
    </row>
    <row r="454" spans="1:13" s="13" customFormat="1" x14ac:dyDescent="0.2">
      <c r="A454" s="9"/>
      <c r="B454" s="9"/>
      <c r="C454" s="29"/>
      <c r="D454" s="9"/>
      <c r="E454" s="29"/>
      <c r="F454" s="9"/>
      <c r="G454" s="30"/>
      <c r="I454" s="30"/>
      <c r="K454" s="30"/>
      <c r="M454" s="30"/>
    </row>
    <row r="455" spans="1:13" s="13" customFormat="1" x14ac:dyDescent="0.2">
      <c r="A455" s="9"/>
      <c r="B455" s="9"/>
      <c r="C455" s="29"/>
      <c r="D455" s="9"/>
      <c r="E455" s="29"/>
      <c r="F455" s="9"/>
      <c r="G455" s="30"/>
      <c r="I455" s="30"/>
      <c r="K455" s="30"/>
      <c r="M455" s="30"/>
    </row>
    <row r="456" spans="1:13" s="13" customFormat="1" x14ac:dyDescent="0.2">
      <c r="A456" s="9"/>
      <c r="B456" s="9"/>
      <c r="C456" s="29"/>
      <c r="D456" s="9"/>
      <c r="E456" s="29"/>
      <c r="F456" s="9"/>
      <c r="G456" s="30"/>
      <c r="I456" s="30"/>
      <c r="K456" s="30"/>
      <c r="M456" s="30"/>
    </row>
    <row r="457" spans="1:13" s="13" customFormat="1" x14ac:dyDescent="0.2">
      <c r="A457" s="9"/>
      <c r="B457" s="9"/>
      <c r="C457" s="29"/>
      <c r="D457" s="9"/>
      <c r="E457" s="29"/>
      <c r="F457" s="9"/>
      <c r="G457" s="30"/>
      <c r="I457" s="30"/>
      <c r="K457" s="30"/>
      <c r="M457" s="30"/>
    </row>
    <row r="458" spans="1:13" s="13" customFormat="1" x14ac:dyDescent="0.2">
      <c r="A458" s="9"/>
      <c r="B458" s="9"/>
      <c r="C458" s="29"/>
      <c r="D458" s="9"/>
      <c r="E458" s="29"/>
      <c r="F458" s="9"/>
      <c r="G458" s="30"/>
      <c r="I458" s="30"/>
      <c r="K458" s="30"/>
      <c r="M458" s="30"/>
    </row>
    <row r="459" spans="1:13" s="13" customFormat="1" x14ac:dyDescent="0.2">
      <c r="A459" s="9"/>
      <c r="B459" s="9"/>
      <c r="C459" s="29"/>
      <c r="D459" s="9"/>
      <c r="E459" s="29"/>
      <c r="F459" s="9"/>
      <c r="G459" s="30"/>
      <c r="I459" s="30"/>
      <c r="K459" s="30"/>
      <c r="M459" s="30"/>
    </row>
    <row r="460" spans="1:13" s="13" customFormat="1" x14ac:dyDescent="0.2">
      <c r="A460" s="9"/>
      <c r="B460" s="9"/>
      <c r="C460" s="29"/>
      <c r="D460" s="9"/>
      <c r="E460" s="29"/>
      <c r="F460" s="9"/>
      <c r="G460" s="30"/>
      <c r="I460" s="30"/>
      <c r="K460" s="30"/>
      <c r="M460" s="30"/>
    </row>
    <row r="461" spans="1:13" s="13" customFormat="1" x14ac:dyDescent="0.2">
      <c r="A461" s="9"/>
      <c r="B461" s="9"/>
      <c r="C461" s="29"/>
      <c r="D461" s="9"/>
      <c r="E461" s="29"/>
      <c r="F461" s="9"/>
      <c r="G461" s="30"/>
      <c r="I461" s="30"/>
      <c r="K461" s="30"/>
      <c r="M461" s="30"/>
    </row>
    <row r="462" spans="1:13" s="13" customFormat="1" x14ac:dyDescent="0.2">
      <c r="A462" s="9"/>
      <c r="B462" s="9"/>
      <c r="C462" s="29"/>
      <c r="D462" s="9"/>
      <c r="E462" s="29"/>
      <c r="F462" s="9"/>
      <c r="G462" s="30"/>
      <c r="I462" s="30"/>
      <c r="K462" s="30"/>
      <c r="M462" s="30"/>
    </row>
    <row r="463" spans="1:13" s="13" customFormat="1" x14ac:dyDescent="0.2">
      <c r="A463" s="9"/>
      <c r="B463" s="9"/>
      <c r="C463" s="29"/>
      <c r="D463" s="9"/>
      <c r="E463" s="29"/>
      <c r="F463" s="9"/>
      <c r="G463" s="30"/>
      <c r="I463" s="30"/>
      <c r="K463" s="30"/>
      <c r="M463" s="30"/>
    </row>
    <row r="464" spans="1:13" s="13" customFormat="1" x14ac:dyDescent="0.2">
      <c r="A464" s="9"/>
      <c r="B464" s="9"/>
      <c r="C464" s="29"/>
      <c r="D464" s="9"/>
      <c r="E464" s="29"/>
      <c r="F464" s="9"/>
      <c r="G464" s="30"/>
      <c r="I464" s="30"/>
      <c r="K464" s="30"/>
      <c r="M464" s="30"/>
    </row>
    <row r="465" spans="1:13" s="13" customFormat="1" x14ac:dyDescent="0.2">
      <c r="A465" s="9"/>
      <c r="B465" s="9"/>
      <c r="C465" s="29"/>
      <c r="D465" s="9"/>
      <c r="E465" s="29"/>
      <c r="F465" s="9"/>
      <c r="G465" s="30"/>
      <c r="I465" s="30"/>
      <c r="K465" s="30"/>
      <c r="M465" s="30"/>
    </row>
    <row r="466" spans="1:13" s="13" customFormat="1" x14ac:dyDescent="0.2">
      <c r="A466" s="9"/>
      <c r="B466" s="9"/>
      <c r="C466" s="29"/>
      <c r="D466" s="9"/>
      <c r="E466" s="29"/>
      <c r="F466" s="9"/>
      <c r="G466" s="30"/>
      <c r="I466" s="30"/>
      <c r="K466" s="30"/>
      <c r="M466" s="30"/>
    </row>
    <row r="467" spans="1:13" s="13" customFormat="1" x14ac:dyDescent="0.2">
      <c r="A467" s="9"/>
      <c r="B467" s="9"/>
      <c r="C467" s="29"/>
      <c r="D467" s="9"/>
      <c r="E467" s="29"/>
      <c r="F467" s="9"/>
      <c r="G467" s="30"/>
      <c r="I467" s="30"/>
      <c r="K467" s="30"/>
      <c r="M467" s="30"/>
    </row>
    <row r="468" spans="1:13" s="13" customFormat="1" x14ac:dyDescent="0.2">
      <c r="A468" s="9"/>
      <c r="B468" s="9"/>
      <c r="C468" s="29"/>
      <c r="D468" s="9"/>
      <c r="E468" s="29"/>
      <c r="F468" s="9"/>
      <c r="G468" s="30"/>
      <c r="I468" s="30"/>
      <c r="K468" s="30"/>
      <c r="M468" s="30"/>
    </row>
    <row r="469" spans="1:13" s="13" customFormat="1" x14ac:dyDescent="0.2">
      <c r="A469" s="9"/>
      <c r="B469" s="9"/>
      <c r="C469" s="29"/>
      <c r="D469" s="9"/>
      <c r="E469" s="29"/>
      <c r="F469" s="9"/>
      <c r="G469" s="30"/>
      <c r="I469" s="30"/>
      <c r="K469" s="30"/>
      <c r="M469" s="30"/>
    </row>
    <row r="470" spans="1:13" s="13" customFormat="1" x14ac:dyDescent="0.2">
      <c r="A470" s="9"/>
      <c r="B470" s="9"/>
      <c r="C470" s="29"/>
      <c r="D470" s="9"/>
      <c r="E470" s="29"/>
      <c r="F470" s="9"/>
      <c r="G470" s="30"/>
      <c r="I470" s="30"/>
      <c r="K470" s="30"/>
      <c r="M470" s="30"/>
    </row>
    <row r="471" spans="1:13" s="13" customFormat="1" x14ac:dyDescent="0.2">
      <c r="A471" s="9"/>
      <c r="B471" s="9"/>
      <c r="C471" s="29"/>
      <c r="D471" s="9"/>
      <c r="E471" s="29"/>
      <c r="F471" s="9"/>
      <c r="G471" s="30"/>
      <c r="I471" s="30"/>
      <c r="K471" s="30"/>
      <c r="M471" s="30"/>
    </row>
    <row r="472" spans="1:13" s="13" customFormat="1" x14ac:dyDescent="0.2">
      <c r="A472" s="9"/>
      <c r="B472" s="9"/>
      <c r="C472" s="29"/>
      <c r="D472" s="9"/>
      <c r="E472" s="29"/>
      <c r="F472" s="9"/>
      <c r="G472" s="30"/>
      <c r="I472" s="30"/>
      <c r="K472" s="30"/>
      <c r="M472" s="30"/>
    </row>
    <row r="473" spans="1:13" s="13" customFormat="1" x14ac:dyDescent="0.2">
      <c r="A473" s="9"/>
      <c r="B473" s="9"/>
      <c r="C473" s="29"/>
      <c r="D473" s="9"/>
      <c r="E473" s="29"/>
      <c r="F473" s="9"/>
      <c r="G473" s="30"/>
      <c r="I473" s="30"/>
      <c r="K473" s="30"/>
      <c r="M473" s="30"/>
    </row>
    <row r="474" spans="1:13" s="13" customFormat="1" x14ac:dyDescent="0.2">
      <c r="A474" s="9"/>
      <c r="B474" s="9"/>
      <c r="C474" s="29"/>
      <c r="D474" s="9"/>
      <c r="E474" s="29"/>
      <c r="F474" s="9"/>
      <c r="G474" s="30"/>
      <c r="I474" s="30"/>
      <c r="K474" s="30"/>
      <c r="M474" s="30"/>
    </row>
    <row r="475" spans="1:13" s="13" customFormat="1" x14ac:dyDescent="0.2">
      <c r="A475" s="9"/>
      <c r="B475" s="9"/>
      <c r="C475" s="29"/>
      <c r="D475" s="9"/>
      <c r="E475" s="29"/>
      <c r="F475" s="9"/>
      <c r="G475" s="30"/>
      <c r="I475" s="30"/>
      <c r="K475" s="30"/>
      <c r="M475" s="30"/>
    </row>
    <row r="476" spans="1:13" s="13" customFormat="1" x14ac:dyDescent="0.2">
      <c r="A476" s="9"/>
      <c r="B476" s="9"/>
      <c r="C476" s="29"/>
      <c r="D476" s="9"/>
      <c r="E476" s="29"/>
      <c r="F476" s="9"/>
      <c r="G476" s="30"/>
      <c r="I476" s="30"/>
      <c r="K476" s="30"/>
      <c r="M476" s="30"/>
    </row>
    <row r="477" spans="1:13" s="13" customFormat="1" x14ac:dyDescent="0.2">
      <c r="A477" s="9"/>
      <c r="B477" s="9"/>
      <c r="C477" s="29"/>
      <c r="D477" s="9"/>
      <c r="E477" s="29"/>
      <c r="F477" s="9"/>
      <c r="G477" s="30"/>
      <c r="I477" s="30"/>
      <c r="K477" s="30"/>
      <c r="M477" s="30"/>
    </row>
    <row r="478" spans="1:13" s="13" customFormat="1" x14ac:dyDescent="0.2">
      <c r="A478" s="9"/>
      <c r="B478" s="9"/>
      <c r="C478" s="29"/>
      <c r="D478" s="9"/>
      <c r="E478" s="29"/>
      <c r="F478" s="9"/>
      <c r="G478" s="30"/>
      <c r="I478" s="30"/>
      <c r="K478" s="30"/>
      <c r="M478" s="30"/>
    </row>
    <row r="479" spans="1:13" s="13" customFormat="1" x14ac:dyDescent="0.2">
      <c r="A479" s="9"/>
      <c r="B479" s="9"/>
      <c r="C479" s="29"/>
      <c r="D479" s="9"/>
      <c r="E479" s="29"/>
      <c r="F479" s="9"/>
      <c r="G479" s="30"/>
      <c r="I479" s="30"/>
      <c r="K479" s="30"/>
      <c r="M479" s="30"/>
    </row>
    <row r="480" spans="1:13" s="13" customFormat="1" x14ac:dyDescent="0.2">
      <c r="A480" s="9"/>
      <c r="B480" s="9"/>
      <c r="C480" s="29"/>
      <c r="D480" s="9"/>
      <c r="E480" s="29"/>
      <c r="F480" s="9"/>
      <c r="G480" s="30"/>
      <c r="I480" s="30"/>
      <c r="K480" s="30"/>
      <c r="M480" s="30"/>
    </row>
    <row r="481" spans="1:13" s="13" customFormat="1" x14ac:dyDescent="0.2">
      <c r="A481" s="9"/>
      <c r="B481" s="9"/>
      <c r="C481" s="29"/>
      <c r="D481" s="9"/>
      <c r="E481" s="29"/>
      <c r="F481" s="9"/>
      <c r="G481" s="30"/>
      <c r="I481" s="30"/>
      <c r="K481" s="30"/>
      <c r="M481" s="30"/>
    </row>
    <row r="482" spans="1:13" s="13" customFormat="1" x14ac:dyDescent="0.2">
      <c r="A482" s="9"/>
      <c r="B482" s="9"/>
      <c r="C482" s="29"/>
      <c r="D482" s="9"/>
      <c r="E482" s="29"/>
      <c r="F482" s="9"/>
      <c r="G482" s="30"/>
      <c r="I482" s="30"/>
      <c r="K482" s="30"/>
      <c r="M482" s="30"/>
    </row>
    <row r="483" spans="1:13" s="13" customFormat="1" x14ac:dyDescent="0.2">
      <c r="A483" s="9"/>
      <c r="B483" s="9"/>
      <c r="C483" s="29"/>
      <c r="D483" s="9"/>
      <c r="E483" s="29"/>
      <c r="F483" s="9"/>
      <c r="G483" s="30"/>
      <c r="I483" s="30"/>
      <c r="K483" s="30"/>
      <c r="M483" s="30"/>
    </row>
    <row r="484" spans="1:13" s="13" customFormat="1" x14ac:dyDescent="0.2">
      <c r="A484" s="9"/>
      <c r="B484" s="9"/>
      <c r="C484" s="29"/>
      <c r="D484" s="9"/>
      <c r="E484" s="29"/>
      <c r="F484" s="9"/>
      <c r="G484" s="30"/>
      <c r="I484" s="30"/>
      <c r="K484" s="30"/>
      <c r="M484" s="30"/>
    </row>
    <row r="485" spans="1:13" s="13" customFormat="1" x14ac:dyDescent="0.2">
      <c r="A485" s="9"/>
      <c r="B485" s="9"/>
      <c r="C485" s="29"/>
      <c r="D485" s="9"/>
      <c r="E485" s="29"/>
      <c r="F485" s="9"/>
      <c r="G485" s="30"/>
      <c r="I485" s="30"/>
      <c r="K485" s="30"/>
      <c r="M485" s="30"/>
    </row>
    <row r="486" spans="1:13" s="13" customFormat="1" x14ac:dyDescent="0.2">
      <c r="A486" s="9"/>
      <c r="B486" s="9"/>
      <c r="C486" s="29"/>
      <c r="D486" s="9"/>
      <c r="E486" s="29"/>
      <c r="F486" s="9"/>
      <c r="G486" s="30"/>
      <c r="I486" s="30"/>
      <c r="K486" s="30"/>
      <c r="M486" s="30"/>
    </row>
    <row r="487" spans="1:13" s="13" customFormat="1" x14ac:dyDescent="0.2">
      <c r="A487" s="9"/>
      <c r="B487" s="9"/>
      <c r="C487" s="29"/>
      <c r="D487" s="9"/>
      <c r="E487" s="29"/>
      <c r="F487" s="9"/>
      <c r="G487" s="30"/>
      <c r="I487" s="30"/>
      <c r="K487" s="30"/>
      <c r="M487" s="30"/>
    </row>
    <row r="488" spans="1:13" s="13" customFormat="1" x14ac:dyDescent="0.2">
      <c r="A488" s="9"/>
      <c r="B488" s="9"/>
      <c r="C488" s="29"/>
      <c r="D488" s="9"/>
      <c r="E488" s="29"/>
      <c r="F488" s="9"/>
      <c r="G488" s="30"/>
      <c r="I488" s="30"/>
      <c r="K488" s="30"/>
      <c r="M488" s="30"/>
    </row>
    <row r="489" spans="1:13" s="13" customFormat="1" x14ac:dyDescent="0.2">
      <c r="A489" s="9"/>
      <c r="B489" s="9"/>
      <c r="C489" s="29"/>
      <c r="D489" s="9"/>
      <c r="E489" s="29"/>
      <c r="F489" s="9"/>
      <c r="G489" s="30"/>
      <c r="I489" s="30"/>
      <c r="K489" s="30"/>
      <c r="M489" s="30"/>
    </row>
    <row r="490" spans="1:13" s="13" customFormat="1" x14ac:dyDescent="0.2">
      <c r="A490" s="9"/>
      <c r="B490" s="9"/>
      <c r="C490" s="29"/>
      <c r="D490" s="9"/>
      <c r="E490" s="29"/>
      <c r="F490" s="9"/>
      <c r="G490" s="30"/>
      <c r="I490" s="30"/>
      <c r="K490" s="30"/>
      <c r="M490" s="30"/>
    </row>
    <row r="491" spans="1:13" s="13" customFormat="1" x14ac:dyDescent="0.2">
      <c r="A491" s="9"/>
      <c r="B491" s="9"/>
      <c r="C491" s="29"/>
      <c r="D491" s="9"/>
      <c r="E491" s="29"/>
      <c r="F491" s="9"/>
      <c r="G491" s="30"/>
      <c r="I491" s="30"/>
      <c r="K491" s="30"/>
      <c r="M491" s="30"/>
    </row>
    <row r="492" spans="1:13" s="13" customFormat="1" x14ac:dyDescent="0.2">
      <c r="A492" s="9"/>
      <c r="B492" s="9"/>
      <c r="C492" s="29"/>
      <c r="D492" s="9"/>
      <c r="E492" s="29"/>
      <c r="F492" s="9"/>
      <c r="G492" s="30"/>
      <c r="I492" s="30"/>
      <c r="K492" s="30"/>
      <c r="M492" s="30"/>
    </row>
    <row r="493" spans="1:13" s="13" customFormat="1" x14ac:dyDescent="0.2">
      <c r="A493" s="9"/>
      <c r="B493" s="9"/>
      <c r="C493" s="29"/>
      <c r="D493" s="9"/>
      <c r="E493" s="29"/>
      <c r="F493" s="9"/>
      <c r="G493" s="30"/>
      <c r="I493" s="30"/>
      <c r="K493" s="30"/>
      <c r="M493" s="30"/>
    </row>
    <row r="494" spans="1:13" s="13" customFormat="1" x14ac:dyDescent="0.2">
      <c r="A494" s="9"/>
      <c r="B494" s="9"/>
      <c r="C494" s="29"/>
      <c r="D494" s="9"/>
      <c r="E494" s="29"/>
      <c r="F494" s="9"/>
      <c r="G494" s="30"/>
      <c r="I494" s="30"/>
      <c r="K494" s="30"/>
      <c r="M494" s="30"/>
    </row>
    <row r="495" spans="1:13" s="13" customFormat="1" x14ac:dyDescent="0.2">
      <c r="A495" s="9"/>
      <c r="B495" s="9"/>
      <c r="C495" s="29"/>
      <c r="D495" s="9"/>
      <c r="E495" s="29"/>
      <c r="F495" s="9"/>
      <c r="G495" s="30"/>
      <c r="I495" s="30"/>
      <c r="K495" s="30"/>
      <c r="M495" s="30"/>
    </row>
    <row r="496" spans="1:13" s="13" customFormat="1" x14ac:dyDescent="0.2">
      <c r="A496" s="9"/>
      <c r="B496" s="9"/>
      <c r="C496" s="29"/>
      <c r="D496" s="9"/>
      <c r="E496" s="29"/>
      <c r="F496" s="9"/>
      <c r="G496" s="30"/>
      <c r="I496" s="30"/>
      <c r="K496" s="30"/>
      <c r="M496" s="30"/>
    </row>
    <row r="497" spans="1:13" s="13" customFormat="1" x14ac:dyDescent="0.2">
      <c r="A497" s="9"/>
      <c r="B497" s="9"/>
      <c r="C497" s="29"/>
      <c r="D497" s="9"/>
      <c r="E497" s="29"/>
      <c r="F497" s="9"/>
      <c r="G497" s="30"/>
      <c r="I497" s="30"/>
      <c r="K497" s="30"/>
      <c r="M497" s="30"/>
    </row>
    <row r="498" spans="1:13" s="13" customFormat="1" x14ac:dyDescent="0.2">
      <c r="A498" s="9"/>
      <c r="B498" s="9"/>
      <c r="C498" s="29"/>
      <c r="D498" s="9"/>
      <c r="E498" s="29"/>
      <c r="F498" s="9"/>
      <c r="G498" s="30"/>
      <c r="I498" s="30"/>
      <c r="K498" s="30"/>
      <c r="M498" s="30"/>
    </row>
    <row r="499" spans="1:13" s="13" customFormat="1" x14ac:dyDescent="0.2">
      <c r="A499" s="9"/>
      <c r="B499" s="9"/>
      <c r="C499" s="29"/>
      <c r="D499" s="9"/>
      <c r="E499" s="29"/>
      <c r="F499" s="9"/>
      <c r="G499" s="30"/>
      <c r="I499" s="30"/>
      <c r="K499" s="30"/>
      <c r="M499" s="30"/>
    </row>
    <row r="500" spans="1:13" s="13" customFormat="1" x14ac:dyDescent="0.2">
      <c r="A500" s="9"/>
      <c r="B500" s="9"/>
      <c r="C500" s="29"/>
      <c r="D500" s="9"/>
      <c r="E500" s="29"/>
      <c r="F500" s="9"/>
      <c r="G500" s="30"/>
      <c r="I500" s="30"/>
      <c r="K500" s="30"/>
      <c r="M500" s="30"/>
    </row>
    <row r="501" spans="1:13" s="13" customFormat="1" x14ac:dyDescent="0.2">
      <c r="A501" s="9"/>
      <c r="B501" s="9"/>
      <c r="C501" s="29"/>
      <c r="D501" s="9"/>
      <c r="E501" s="29"/>
      <c r="F501" s="9"/>
      <c r="G501" s="30"/>
      <c r="I501" s="30"/>
      <c r="K501" s="30"/>
      <c r="M501" s="30"/>
    </row>
    <row r="502" spans="1:13" s="13" customFormat="1" x14ac:dyDescent="0.2">
      <c r="A502" s="9"/>
      <c r="B502" s="9"/>
      <c r="C502" s="29"/>
      <c r="D502" s="9"/>
      <c r="E502" s="29"/>
      <c r="F502" s="9"/>
      <c r="G502" s="30"/>
      <c r="I502" s="30"/>
      <c r="K502" s="30"/>
      <c r="M502" s="30"/>
    </row>
    <row r="503" spans="1:13" s="13" customFormat="1" x14ac:dyDescent="0.2">
      <c r="A503" s="9"/>
      <c r="B503" s="9"/>
      <c r="C503" s="29"/>
      <c r="D503" s="9"/>
      <c r="E503" s="29"/>
      <c r="F503" s="9"/>
      <c r="G503" s="30"/>
      <c r="I503" s="30"/>
      <c r="K503" s="30"/>
      <c r="M503" s="30"/>
    </row>
    <row r="504" spans="1:13" s="13" customFormat="1" x14ac:dyDescent="0.2">
      <c r="A504" s="9"/>
      <c r="B504" s="9"/>
      <c r="C504" s="29"/>
      <c r="D504" s="9"/>
      <c r="E504" s="29"/>
      <c r="F504" s="9"/>
      <c r="G504" s="30"/>
      <c r="I504" s="30"/>
      <c r="K504" s="30"/>
      <c r="M504" s="30"/>
    </row>
    <row r="505" spans="1:13" s="13" customFormat="1" x14ac:dyDescent="0.2">
      <c r="A505" s="9"/>
      <c r="B505" s="9"/>
      <c r="C505" s="29"/>
      <c r="D505" s="9"/>
      <c r="E505" s="29"/>
      <c r="F505" s="9"/>
      <c r="G505" s="30"/>
      <c r="I505" s="30"/>
      <c r="K505" s="30"/>
      <c r="M505" s="30"/>
    </row>
    <row r="506" spans="1:13" s="13" customFormat="1" x14ac:dyDescent="0.2">
      <c r="A506" s="9"/>
      <c r="B506" s="9"/>
      <c r="C506" s="29"/>
      <c r="D506" s="9"/>
      <c r="E506" s="29"/>
      <c r="F506" s="9"/>
      <c r="G506" s="30"/>
      <c r="I506" s="30"/>
      <c r="K506" s="30"/>
      <c r="M506" s="30"/>
    </row>
    <row r="507" spans="1:13" s="13" customFormat="1" x14ac:dyDescent="0.2">
      <c r="A507" s="9"/>
      <c r="B507" s="9"/>
      <c r="C507" s="29"/>
      <c r="D507" s="9"/>
      <c r="E507" s="29"/>
      <c r="F507" s="9"/>
      <c r="G507" s="30"/>
      <c r="I507" s="30"/>
      <c r="K507" s="30"/>
      <c r="M507" s="30"/>
    </row>
    <row r="508" spans="1:13" s="13" customFormat="1" x14ac:dyDescent="0.2">
      <c r="A508" s="9"/>
      <c r="B508" s="9"/>
      <c r="C508" s="29"/>
      <c r="D508" s="9"/>
      <c r="E508" s="29"/>
      <c r="F508" s="9"/>
      <c r="G508" s="30"/>
      <c r="I508" s="30"/>
      <c r="K508" s="30"/>
      <c r="M508" s="30"/>
    </row>
    <row r="509" spans="1:13" s="13" customFormat="1" x14ac:dyDescent="0.2">
      <c r="A509" s="9"/>
      <c r="B509" s="9"/>
      <c r="C509" s="29"/>
      <c r="D509" s="9"/>
      <c r="E509" s="29"/>
      <c r="F509" s="9"/>
      <c r="G509" s="30"/>
      <c r="I509" s="30"/>
      <c r="K509" s="30"/>
      <c r="M509" s="30"/>
    </row>
    <row r="510" spans="1:13" s="13" customFormat="1" x14ac:dyDescent="0.2">
      <c r="A510" s="9"/>
      <c r="B510" s="9"/>
      <c r="C510" s="29"/>
      <c r="D510" s="9"/>
      <c r="E510" s="29"/>
      <c r="F510" s="9"/>
      <c r="G510" s="30"/>
      <c r="I510" s="30"/>
      <c r="K510" s="30"/>
      <c r="M510" s="30"/>
    </row>
    <row r="511" spans="1:13" s="13" customFormat="1" x14ac:dyDescent="0.2">
      <c r="A511" s="9"/>
      <c r="B511" s="9"/>
      <c r="C511" s="29"/>
      <c r="D511" s="9"/>
      <c r="E511" s="29"/>
      <c r="F511" s="9"/>
      <c r="G511" s="30"/>
      <c r="I511" s="30"/>
      <c r="K511" s="30"/>
      <c r="M511" s="30"/>
    </row>
    <row r="512" spans="1:13" s="13" customFormat="1" x14ac:dyDescent="0.2">
      <c r="A512" s="9"/>
      <c r="B512" s="9"/>
      <c r="C512" s="29"/>
      <c r="D512" s="9"/>
      <c r="E512" s="29"/>
      <c r="F512" s="9"/>
      <c r="G512" s="30"/>
      <c r="I512" s="30"/>
      <c r="K512" s="30"/>
      <c r="M512" s="30"/>
    </row>
    <row r="513" spans="1:13" s="13" customFormat="1" x14ac:dyDescent="0.2">
      <c r="A513" s="9"/>
      <c r="B513" s="9"/>
      <c r="C513" s="29"/>
      <c r="D513" s="9"/>
      <c r="E513" s="29"/>
      <c r="F513" s="9"/>
      <c r="G513" s="30"/>
      <c r="I513" s="30"/>
      <c r="K513" s="30"/>
      <c r="M513" s="30"/>
    </row>
    <row r="514" spans="1:13" s="13" customFormat="1" x14ac:dyDescent="0.2">
      <c r="A514" s="9"/>
      <c r="B514" s="9"/>
      <c r="C514" s="29"/>
      <c r="D514" s="9"/>
      <c r="E514" s="29"/>
      <c r="F514" s="9"/>
      <c r="G514" s="30"/>
      <c r="I514" s="30"/>
      <c r="K514" s="30"/>
      <c r="M514" s="30"/>
    </row>
    <row r="515" spans="1:13" s="13" customFormat="1" x14ac:dyDescent="0.2">
      <c r="A515" s="9"/>
      <c r="B515" s="9"/>
      <c r="C515" s="29"/>
      <c r="D515" s="9"/>
      <c r="E515" s="29"/>
      <c r="F515" s="9"/>
      <c r="G515" s="30"/>
      <c r="I515" s="30"/>
      <c r="K515" s="30"/>
      <c r="M515" s="30"/>
    </row>
    <row r="516" spans="1:13" s="13" customFormat="1" x14ac:dyDescent="0.2">
      <c r="A516" s="9"/>
      <c r="B516" s="9"/>
      <c r="C516" s="29"/>
      <c r="D516" s="9"/>
      <c r="E516" s="29"/>
      <c r="F516" s="9"/>
      <c r="G516" s="30"/>
      <c r="I516" s="30"/>
      <c r="K516" s="30"/>
      <c r="M516" s="30"/>
    </row>
    <row r="517" spans="1:13" s="13" customFormat="1" x14ac:dyDescent="0.2">
      <c r="A517" s="9"/>
      <c r="B517" s="9"/>
      <c r="C517" s="29"/>
      <c r="D517" s="9"/>
      <c r="E517" s="29"/>
      <c r="F517" s="9"/>
      <c r="G517" s="30"/>
      <c r="I517" s="30"/>
      <c r="K517" s="30"/>
      <c r="M517" s="30"/>
    </row>
    <row r="518" spans="1:13" s="13" customFormat="1" x14ac:dyDescent="0.2">
      <c r="A518" s="9"/>
      <c r="B518" s="9"/>
      <c r="C518" s="29"/>
      <c r="D518" s="9"/>
      <c r="E518" s="29"/>
      <c r="F518" s="9"/>
      <c r="G518" s="30"/>
      <c r="I518" s="30"/>
      <c r="K518" s="30"/>
      <c r="M518" s="30"/>
    </row>
    <row r="519" spans="1:13" s="13" customFormat="1" x14ac:dyDescent="0.2">
      <c r="A519" s="9"/>
      <c r="B519" s="9"/>
      <c r="C519" s="29"/>
      <c r="D519" s="9"/>
      <c r="E519" s="29"/>
      <c r="F519" s="9"/>
      <c r="G519" s="30"/>
      <c r="I519" s="30"/>
      <c r="K519" s="30"/>
      <c r="M519" s="30"/>
    </row>
    <row r="520" spans="1:13" s="13" customFormat="1" x14ac:dyDescent="0.2">
      <c r="A520" s="9"/>
      <c r="B520" s="9"/>
      <c r="C520" s="29"/>
      <c r="D520" s="9"/>
      <c r="E520" s="29"/>
      <c r="F520" s="9"/>
      <c r="G520" s="30"/>
      <c r="I520" s="30"/>
      <c r="K520" s="30"/>
      <c r="M520" s="30"/>
    </row>
    <row r="521" spans="1:13" s="13" customFormat="1" x14ac:dyDescent="0.2">
      <c r="A521" s="9"/>
      <c r="B521" s="9"/>
      <c r="C521" s="29"/>
      <c r="D521" s="9"/>
      <c r="E521" s="29"/>
      <c r="F521" s="9"/>
      <c r="G521" s="30"/>
      <c r="I521" s="30"/>
      <c r="K521" s="30"/>
      <c r="M521" s="30"/>
    </row>
    <row r="522" spans="1:13" s="13" customFormat="1" x14ac:dyDescent="0.2">
      <c r="A522" s="9"/>
      <c r="B522" s="9"/>
      <c r="C522" s="29"/>
      <c r="D522" s="9"/>
      <c r="E522" s="29"/>
      <c r="F522" s="9"/>
      <c r="G522" s="30"/>
      <c r="I522" s="30"/>
      <c r="K522" s="30"/>
      <c r="M522" s="30"/>
    </row>
    <row r="523" spans="1:13" s="13" customFormat="1" x14ac:dyDescent="0.2">
      <c r="A523" s="9"/>
      <c r="B523" s="9"/>
      <c r="C523" s="29"/>
      <c r="D523" s="9"/>
      <c r="E523" s="29"/>
      <c r="F523" s="9"/>
      <c r="G523" s="30"/>
      <c r="I523" s="30"/>
      <c r="K523" s="30"/>
      <c r="M523" s="30"/>
    </row>
    <row r="524" spans="1:13" s="13" customFormat="1" x14ac:dyDescent="0.2">
      <c r="A524" s="9"/>
      <c r="B524" s="9"/>
      <c r="C524" s="29"/>
      <c r="D524" s="9"/>
      <c r="E524" s="29"/>
      <c r="F524" s="9"/>
      <c r="G524" s="30"/>
      <c r="I524" s="30"/>
      <c r="K524" s="30"/>
      <c r="M524" s="30"/>
    </row>
    <row r="525" spans="1:13" s="13" customFormat="1" x14ac:dyDescent="0.2">
      <c r="A525" s="9"/>
      <c r="B525" s="9"/>
      <c r="C525" s="29"/>
      <c r="D525" s="9"/>
      <c r="E525" s="29"/>
      <c r="F525" s="9"/>
      <c r="G525" s="30"/>
      <c r="I525" s="30"/>
      <c r="K525" s="30"/>
      <c r="M525" s="30"/>
    </row>
    <row r="526" spans="1:13" s="13" customFormat="1" x14ac:dyDescent="0.2">
      <c r="A526" s="9"/>
      <c r="B526" s="9"/>
      <c r="C526" s="29"/>
      <c r="D526" s="9"/>
      <c r="E526" s="29"/>
      <c r="F526" s="9"/>
      <c r="G526" s="30"/>
      <c r="I526" s="30"/>
      <c r="K526" s="30"/>
      <c r="M526" s="30"/>
    </row>
    <row r="527" spans="1:13" s="13" customFormat="1" x14ac:dyDescent="0.2">
      <c r="A527" s="9"/>
      <c r="B527" s="9"/>
      <c r="C527" s="29"/>
      <c r="D527" s="9"/>
      <c r="E527" s="29"/>
      <c r="F527" s="9"/>
      <c r="G527" s="30"/>
      <c r="I527" s="30"/>
      <c r="K527" s="30"/>
      <c r="M527" s="30"/>
    </row>
    <row r="528" spans="1:13" s="13" customFormat="1" x14ac:dyDescent="0.2">
      <c r="A528" s="9"/>
      <c r="B528" s="9"/>
      <c r="C528" s="29"/>
      <c r="D528" s="9"/>
      <c r="E528" s="29"/>
      <c r="F528" s="9"/>
      <c r="G528" s="30"/>
      <c r="I528" s="30"/>
      <c r="K528" s="30"/>
      <c r="M528" s="30"/>
    </row>
    <row r="529" spans="1:13" s="13" customFormat="1" x14ac:dyDescent="0.2">
      <c r="A529" s="9"/>
      <c r="B529" s="9"/>
      <c r="C529" s="29"/>
      <c r="D529" s="9"/>
      <c r="E529" s="29"/>
      <c r="F529" s="9"/>
      <c r="G529" s="30"/>
      <c r="I529" s="30"/>
      <c r="K529" s="30"/>
      <c r="M529" s="30"/>
    </row>
    <row r="530" spans="1:13" s="13" customFormat="1" x14ac:dyDescent="0.2">
      <c r="A530" s="9"/>
      <c r="B530" s="9"/>
      <c r="C530" s="29"/>
      <c r="D530" s="9"/>
      <c r="E530" s="29"/>
      <c r="F530" s="9"/>
      <c r="G530" s="30"/>
      <c r="I530" s="30"/>
      <c r="K530" s="30"/>
      <c r="M530" s="30"/>
    </row>
    <row r="531" spans="1:13" s="13" customFormat="1" x14ac:dyDescent="0.2">
      <c r="A531" s="9"/>
      <c r="B531" s="9"/>
      <c r="C531" s="29"/>
      <c r="D531" s="9"/>
      <c r="E531" s="29"/>
      <c r="F531" s="9"/>
      <c r="G531" s="30"/>
      <c r="I531" s="30"/>
      <c r="K531" s="30"/>
      <c r="M531" s="30"/>
    </row>
    <row r="532" spans="1:13" s="13" customFormat="1" x14ac:dyDescent="0.2">
      <c r="A532" s="9"/>
      <c r="B532" s="9"/>
      <c r="C532" s="29"/>
      <c r="D532" s="9"/>
      <c r="E532" s="29"/>
      <c r="F532" s="9"/>
      <c r="G532" s="30"/>
      <c r="I532" s="30"/>
      <c r="K532" s="30"/>
      <c r="M532" s="30"/>
    </row>
    <row r="533" spans="1:13" s="13" customFormat="1" x14ac:dyDescent="0.2">
      <c r="A533" s="9"/>
      <c r="B533" s="9"/>
      <c r="C533" s="29"/>
      <c r="D533" s="9"/>
      <c r="E533" s="29"/>
      <c r="F533" s="9"/>
      <c r="G533" s="30"/>
      <c r="I533" s="30"/>
      <c r="K533" s="30"/>
      <c r="M533" s="30"/>
    </row>
    <row r="534" spans="1:13" s="13" customFormat="1" x14ac:dyDescent="0.2">
      <c r="A534" s="9"/>
      <c r="B534" s="9"/>
      <c r="C534" s="29"/>
      <c r="D534" s="9"/>
      <c r="E534" s="29"/>
      <c r="F534" s="9"/>
      <c r="G534" s="30"/>
      <c r="I534" s="30"/>
      <c r="K534" s="30"/>
      <c r="M534" s="30"/>
    </row>
    <row r="535" spans="1:13" s="13" customFormat="1" x14ac:dyDescent="0.2">
      <c r="A535" s="9"/>
      <c r="B535" s="9"/>
      <c r="C535" s="29"/>
      <c r="D535" s="9"/>
      <c r="E535" s="29"/>
      <c r="F535" s="9"/>
      <c r="G535" s="30"/>
      <c r="I535" s="30"/>
      <c r="K535" s="30"/>
      <c r="M535" s="30"/>
    </row>
    <row r="536" spans="1:13" s="13" customFormat="1" x14ac:dyDescent="0.2">
      <c r="A536" s="9"/>
      <c r="B536" s="9"/>
      <c r="C536" s="29"/>
      <c r="D536" s="9"/>
      <c r="E536" s="29"/>
      <c r="F536" s="9"/>
      <c r="G536" s="30"/>
      <c r="I536" s="30"/>
      <c r="K536" s="30"/>
      <c r="M536" s="30"/>
    </row>
    <row r="537" spans="1:13" s="13" customFormat="1" x14ac:dyDescent="0.2">
      <c r="A537" s="9"/>
      <c r="B537" s="9"/>
      <c r="C537" s="29"/>
      <c r="D537" s="9"/>
      <c r="E537" s="29"/>
      <c r="F537" s="9"/>
      <c r="G537" s="30"/>
      <c r="I537" s="30"/>
      <c r="K537" s="30"/>
      <c r="M537" s="30"/>
    </row>
    <row r="538" spans="1:13" s="13" customFormat="1" x14ac:dyDescent="0.2">
      <c r="A538" s="9"/>
      <c r="B538" s="9"/>
      <c r="C538" s="29"/>
      <c r="D538" s="9"/>
      <c r="E538" s="29"/>
      <c r="F538" s="9"/>
      <c r="G538" s="30"/>
      <c r="I538" s="30"/>
      <c r="K538" s="30"/>
      <c r="M538" s="30"/>
    </row>
    <row r="539" spans="1:13" s="13" customFormat="1" x14ac:dyDescent="0.2">
      <c r="A539" s="9"/>
      <c r="B539" s="9"/>
      <c r="C539" s="29"/>
      <c r="D539" s="9"/>
      <c r="E539" s="29"/>
      <c r="F539" s="9"/>
      <c r="G539" s="30"/>
      <c r="I539" s="30"/>
      <c r="K539" s="30"/>
      <c r="M539" s="30"/>
    </row>
    <row r="540" spans="1:13" s="13" customFormat="1" x14ac:dyDescent="0.2">
      <c r="A540" s="9"/>
      <c r="B540" s="9"/>
      <c r="C540" s="29"/>
      <c r="D540" s="9"/>
      <c r="E540" s="29"/>
      <c r="F540" s="9"/>
      <c r="G540" s="30"/>
      <c r="I540" s="30"/>
      <c r="K540" s="30"/>
      <c r="M540" s="30"/>
    </row>
    <row r="541" spans="1:13" s="13" customFormat="1" x14ac:dyDescent="0.2">
      <c r="A541" s="9"/>
      <c r="B541" s="9"/>
      <c r="C541" s="29"/>
      <c r="D541" s="9"/>
      <c r="E541" s="29"/>
      <c r="F541" s="9"/>
      <c r="G541" s="30"/>
      <c r="I541" s="30"/>
      <c r="K541" s="30"/>
      <c r="M541" s="30"/>
    </row>
    <row r="542" spans="1:13" s="13" customFormat="1" x14ac:dyDescent="0.2">
      <c r="A542" s="9"/>
      <c r="B542" s="9"/>
      <c r="C542" s="29"/>
      <c r="D542" s="9"/>
      <c r="E542" s="29"/>
      <c r="F542" s="9"/>
      <c r="G542" s="30"/>
      <c r="I542" s="30"/>
      <c r="K542" s="30"/>
      <c r="M542" s="30"/>
    </row>
    <row r="543" spans="1:13" s="13" customFormat="1" x14ac:dyDescent="0.2">
      <c r="A543" s="9"/>
      <c r="B543" s="9"/>
      <c r="C543" s="29"/>
      <c r="D543" s="9"/>
      <c r="E543" s="29"/>
      <c r="F543" s="9"/>
      <c r="G543" s="30"/>
      <c r="I543" s="30"/>
      <c r="K543" s="30"/>
      <c r="M543" s="30"/>
    </row>
    <row r="544" spans="1:13" s="13" customFormat="1" x14ac:dyDescent="0.2">
      <c r="A544" s="9"/>
      <c r="B544" s="9"/>
      <c r="C544" s="29"/>
      <c r="D544" s="9"/>
      <c r="E544" s="29"/>
      <c r="F544" s="9"/>
      <c r="G544" s="30"/>
      <c r="I544" s="30"/>
      <c r="K544" s="30"/>
      <c r="M544" s="30"/>
    </row>
    <row r="545" spans="1:13" s="13" customFormat="1" x14ac:dyDescent="0.2">
      <c r="A545" s="9"/>
      <c r="B545" s="9"/>
      <c r="C545" s="29"/>
      <c r="D545" s="9"/>
      <c r="E545" s="29"/>
      <c r="F545" s="9"/>
      <c r="G545" s="30"/>
      <c r="I545" s="30"/>
      <c r="K545" s="30"/>
      <c r="M545" s="30"/>
    </row>
    <row r="546" spans="1:13" s="13" customFormat="1" x14ac:dyDescent="0.2">
      <c r="A546" s="9"/>
      <c r="B546" s="9"/>
      <c r="C546" s="29"/>
      <c r="D546" s="9"/>
      <c r="E546" s="29"/>
      <c r="F546" s="9"/>
      <c r="G546" s="30"/>
      <c r="I546" s="30"/>
      <c r="K546" s="30"/>
      <c r="M546" s="30"/>
    </row>
    <row r="547" spans="1:13" s="13" customFormat="1" x14ac:dyDescent="0.2">
      <c r="A547" s="9"/>
      <c r="B547" s="9"/>
      <c r="C547" s="29"/>
      <c r="D547" s="9"/>
      <c r="E547" s="29"/>
      <c r="F547" s="9"/>
      <c r="G547" s="30"/>
      <c r="I547" s="30"/>
      <c r="K547" s="30"/>
      <c r="M547" s="30"/>
    </row>
    <row r="548" spans="1:13" s="13" customFormat="1" x14ac:dyDescent="0.2">
      <c r="A548" s="9"/>
      <c r="B548" s="9"/>
      <c r="C548" s="29"/>
      <c r="D548" s="9"/>
      <c r="E548" s="29"/>
      <c r="F548" s="9"/>
      <c r="G548" s="30"/>
      <c r="I548" s="30"/>
      <c r="K548" s="30"/>
      <c r="M548" s="30"/>
    </row>
    <row r="549" spans="1:13" s="13" customFormat="1" x14ac:dyDescent="0.2">
      <c r="A549" s="9"/>
      <c r="B549" s="9"/>
      <c r="C549" s="29"/>
      <c r="D549" s="9"/>
      <c r="E549" s="29"/>
      <c r="F549" s="9"/>
      <c r="G549" s="30"/>
      <c r="I549" s="30"/>
      <c r="K549" s="30"/>
      <c r="M549" s="30"/>
    </row>
    <row r="550" spans="1:13" s="13" customFormat="1" x14ac:dyDescent="0.2">
      <c r="A550" s="9"/>
      <c r="B550" s="9"/>
      <c r="C550" s="29"/>
      <c r="D550" s="9"/>
      <c r="E550" s="29"/>
      <c r="F550" s="9"/>
      <c r="G550" s="30"/>
      <c r="I550" s="30"/>
      <c r="K550" s="30"/>
      <c r="M550" s="30"/>
    </row>
    <row r="551" spans="1:13" s="13" customFormat="1" x14ac:dyDescent="0.2">
      <c r="A551" s="9"/>
      <c r="B551" s="9"/>
      <c r="C551" s="29"/>
      <c r="D551" s="9"/>
      <c r="E551" s="29"/>
      <c r="F551" s="9"/>
      <c r="G551" s="30"/>
      <c r="I551" s="30"/>
      <c r="K551" s="30"/>
      <c r="M551" s="30"/>
    </row>
    <row r="552" spans="1:13" s="13" customFormat="1" x14ac:dyDescent="0.2">
      <c r="A552" s="9"/>
      <c r="B552" s="9"/>
      <c r="C552" s="29"/>
      <c r="D552" s="9"/>
      <c r="E552" s="29"/>
      <c r="F552" s="9"/>
      <c r="G552" s="30"/>
      <c r="I552" s="30"/>
      <c r="K552" s="30"/>
      <c r="M552" s="30"/>
    </row>
    <row r="553" spans="1:13" s="13" customFormat="1" x14ac:dyDescent="0.2">
      <c r="A553" s="9"/>
      <c r="B553" s="9"/>
      <c r="C553" s="29"/>
      <c r="D553" s="9"/>
      <c r="E553" s="29"/>
      <c r="F553" s="9"/>
      <c r="G553" s="30"/>
      <c r="I553" s="30"/>
      <c r="K553" s="30"/>
      <c r="M553" s="30"/>
    </row>
    <row r="554" spans="1:13" s="13" customFormat="1" x14ac:dyDescent="0.2">
      <c r="A554" s="9"/>
      <c r="B554" s="9"/>
      <c r="C554" s="29"/>
      <c r="D554" s="9"/>
      <c r="E554" s="29"/>
      <c r="F554" s="9"/>
      <c r="G554" s="30"/>
      <c r="I554" s="30"/>
      <c r="K554" s="30"/>
      <c r="M554" s="30"/>
    </row>
    <row r="555" spans="1:13" s="13" customFormat="1" x14ac:dyDescent="0.2">
      <c r="A555" s="9"/>
      <c r="B555" s="9"/>
      <c r="C555" s="29"/>
      <c r="D555" s="9"/>
      <c r="E555" s="29"/>
      <c r="F555" s="9"/>
      <c r="G555" s="30"/>
      <c r="I555" s="30"/>
      <c r="K555" s="30"/>
      <c r="M555" s="30"/>
    </row>
    <row r="556" spans="1:13" s="13" customFormat="1" x14ac:dyDescent="0.2">
      <c r="A556" s="9"/>
      <c r="B556" s="9"/>
      <c r="C556" s="29"/>
      <c r="D556" s="9"/>
      <c r="E556" s="29"/>
      <c r="F556" s="9"/>
      <c r="G556" s="30"/>
      <c r="I556" s="30"/>
      <c r="K556" s="30"/>
      <c r="M556" s="30"/>
    </row>
    <row r="557" spans="1:13" s="13" customFormat="1" x14ac:dyDescent="0.2">
      <c r="A557" s="9"/>
      <c r="B557" s="9"/>
      <c r="C557" s="29"/>
      <c r="D557" s="9"/>
      <c r="E557" s="29"/>
      <c r="F557" s="9"/>
      <c r="G557" s="30"/>
      <c r="I557" s="30"/>
      <c r="K557" s="30"/>
      <c r="M557" s="30"/>
    </row>
    <row r="558" spans="1:13" s="13" customFormat="1" x14ac:dyDescent="0.2">
      <c r="A558" s="9"/>
      <c r="B558" s="9"/>
      <c r="C558" s="29"/>
      <c r="D558" s="9"/>
      <c r="E558" s="29"/>
      <c r="F558" s="9"/>
      <c r="G558" s="30"/>
      <c r="I558" s="30"/>
      <c r="K558" s="30"/>
      <c r="M558" s="30"/>
    </row>
    <row r="559" spans="1:13" s="13" customFormat="1" x14ac:dyDescent="0.2">
      <c r="A559" s="9"/>
      <c r="B559" s="9"/>
      <c r="C559" s="29"/>
      <c r="D559" s="9"/>
      <c r="E559" s="29"/>
      <c r="F559" s="9"/>
      <c r="G559" s="30"/>
      <c r="I559" s="30"/>
      <c r="K559" s="30"/>
      <c r="M559" s="30"/>
    </row>
    <row r="560" spans="1:13" s="13" customFormat="1" x14ac:dyDescent="0.2">
      <c r="A560" s="9"/>
      <c r="B560" s="9"/>
      <c r="C560" s="29"/>
      <c r="D560" s="9"/>
      <c r="E560" s="29"/>
      <c r="F560" s="9"/>
      <c r="G560" s="30"/>
      <c r="I560" s="30"/>
      <c r="K560" s="30"/>
      <c r="M560" s="30"/>
    </row>
    <row r="561" spans="1:13" s="13" customFormat="1" x14ac:dyDescent="0.2">
      <c r="A561" s="9"/>
      <c r="B561" s="9"/>
      <c r="C561" s="29"/>
      <c r="D561" s="9"/>
      <c r="E561" s="29"/>
      <c r="F561" s="9"/>
      <c r="G561" s="30"/>
      <c r="I561" s="30"/>
      <c r="K561" s="30"/>
      <c r="M561" s="30"/>
    </row>
    <row r="562" spans="1:13" s="13" customFormat="1" x14ac:dyDescent="0.2">
      <c r="A562" s="9"/>
      <c r="B562" s="9"/>
      <c r="C562" s="29"/>
      <c r="D562" s="9"/>
      <c r="E562" s="29"/>
      <c r="F562" s="9"/>
      <c r="G562" s="30"/>
      <c r="I562" s="30"/>
      <c r="K562" s="30"/>
      <c r="M562" s="30"/>
    </row>
    <row r="563" spans="1:13" s="13" customFormat="1" x14ac:dyDescent="0.2">
      <c r="A563" s="9"/>
      <c r="B563" s="9"/>
      <c r="C563" s="29"/>
      <c r="D563" s="9"/>
      <c r="E563" s="29"/>
      <c r="F563" s="9"/>
      <c r="G563" s="30"/>
      <c r="I563" s="30"/>
      <c r="K563" s="30"/>
      <c r="M563" s="30"/>
    </row>
    <row r="564" spans="1:13" s="13" customFormat="1" x14ac:dyDescent="0.2">
      <c r="A564" s="9"/>
      <c r="B564" s="9"/>
      <c r="C564" s="29"/>
      <c r="D564" s="9"/>
      <c r="E564" s="29"/>
      <c r="F564" s="9"/>
      <c r="G564" s="30"/>
      <c r="I564" s="30"/>
      <c r="K564" s="30"/>
      <c r="M564" s="30"/>
    </row>
    <row r="565" spans="1:13" s="13" customFormat="1" x14ac:dyDescent="0.2">
      <c r="A565" s="9"/>
      <c r="B565" s="9"/>
      <c r="C565" s="29"/>
      <c r="D565" s="9"/>
      <c r="E565" s="29"/>
      <c r="F565" s="9"/>
      <c r="G565" s="30"/>
      <c r="I565" s="30"/>
      <c r="K565" s="30"/>
      <c r="M565" s="30"/>
    </row>
    <row r="566" spans="1:13" s="13" customFormat="1" x14ac:dyDescent="0.2">
      <c r="A566" s="9"/>
      <c r="B566" s="9"/>
      <c r="C566" s="29"/>
      <c r="D566" s="9"/>
      <c r="E566" s="29"/>
      <c r="F566" s="9"/>
      <c r="G566" s="30"/>
      <c r="I566" s="30"/>
      <c r="K566" s="30"/>
      <c r="M566" s="30"/>
    </row>
    <row r="567" spans="1:13" s="13" customFormat="1" x14ac:dyDescent="0.2">
      <c r="A567" s="9"/>
      <c r="B567" s="9"/>
      <c r="C567" s="29"/>
      <c r="D567" s="9"/>
      <c r="E567" s="29"/>
      <c r="F567" s="9"/>
      <c r="G567" s="30"/>
      <c r="I567" s="30"/>
      <c r="K567" s="30"/>
      <c r="M567" s="30"/>
    </row>
    <row r="568" spans="1:13" s="13" customFormat="1" x14ac:dyDescent="0.2">
      <c r="A568" s="9"/>
      <c r="B568" s="9"/>
      <c r="C568" s="29"/>
      <c r="D568" s="9"/>
      <c r="E568" s="29"/>
      <c r="F568" s="9"/>
      <c r="G568" s="30"/>
      <c r="I568" s="30"/>
      <c r="K568" s="30"/>
      <c r="M568" s="30"/>
    </row>
    <row r="569" spans="1:13" s="13" customFormat="1" x14ac:dyDescent="0.2">
      <c r="A569" s="9"/>
      <c r="B569" s="9"/>
      <c r="C569" s="29"/>
      <c r="D569" s="9"/>
      <c r="E569" s="29"/>
      <c r="F569" s="9"/>
      <c r="G569" s="30"/>
      <c r="I569" s="30"/>
      <c r="K569" s="30"/>
      <c r="M569" s="30"/>
    </row>
    <row r="570" spans="1:13" s="13" customFormat="1" x14ac:dyDescent="0.2">
      <c r="A570" s="9"/>
      <c r="B570" s="9"/>
      <c r="C570" s="29"/>
      <c r="D570" s="9"/>
      <c r="E570" s="29"/>
      <c r="F570" s="9"/>
      <c r="G570" s="30"/>
      <c r="I570" s="30"/>
      <c r="K570" s="30"/>
      <c r="M570" s="30"/>
    </row>
    <row r="571" spans="1:13" s="13" customFormat="1" x14ac:dyDescent="0.2">
      <c r="A571" s="9"/>
      <c r="B571" s="9"/>
      <c r="C571" s="29"/>
      <c r="D571" s="9"/>
      <c r="E571" s="29"/>
      <c r="F571" s="9"/>
      <c r="G571" s="30"/>
      <c r="I571" s="30"/>
      <c r="K571" s="30"/>
      <c r="M571" s="30"/>
    </row>
    <row r="572" spans="1:13" s="13" customFormat="1" x14ac:dyDescent="0.2">
      <c r="A572" s="9"/>
      <c r="B572" s="9"/>
      <c r="C572" s="29"/>
      <c r="D572" s="9"/>
      <c r="E572" s="29"/>
      <c r="F572" s="9"/>
      <c r="G572" s="30"/>
      <c r="I572" s="30"/>
      <c r="K572" s="30"/>
      <c r="M572" s="30"/>
    </row>
    <row r="573" spans="1:13" s="13" customFormat="1" x14ac:dyDescent="0.2">
      <c r="A573" s="9"/>
      <c r="B573" s="9"/>
      <c r="C573" s="29"/>
      <c r="D573" s="9"/>
      <c r="E573" s="29"/>
      <c r="F573" s="9"/>
      <c r="G573" s="30"/>
      <c r="I573" s="30"/>
      <c r="K573" s="30"/>
      <c r="M573" s="30"/>
    </row>
    <row r="574" spans="1:13" s="13" customFormat="1" x14ac:dyDescent="0.2">
      <c r="A574" s="9"/>
      <c r="B574" s="9"/>
      <c r="C574" s="29"/>
      <c r="D574" s="9"/>
      <c r="E574" s="29"/>
      <c r="F574" s="9"/>
      <c r="G574" s="30"/>
      <c r="I574" s="30"/>
      <c r="K574" s="30"/>
      <c r="M574" s="30"/>
    </row>
    <row r="575" spans="1:13" s="13" customFormat="1" x14ac:dyDescent="0.2">
      <c r="A575" s="9"/>
      <c r="B575" s="9"/>
      <c r="C575" s="29"/>
      <c r="D575" s="9"/>
      <c r="E575" s="29"/>
      <c r="F575" s="9"/>
      <c r="G575" s="30"/>
      <c r="I575" s="30"/>
      <c r="K575" s="30"/>
      <c r="M575" s="30"/>
    </row>
    <row r="576" spans="1:13" s="13" customFormat="1" x14ac:dyDescent="0.2">
      <c r="A576" s="9"/>
      <c r="B576" s="9"/>
      <c r="C576" s="29"/>
      <c r="D576" s="9"/>
      <c r="E576" s="29"/>
      <c r="F576" s="9"/>
      <c r="G576" s="30"/>
      <c r="I576" s="30"/>
      <c r="K576" s="30"/>
      <c r="M576" s="30"/>
    </row>
    <row r="577" spans="1:13" s="13" customFormat="1" x14ac:dyDescent="0.2">
      <c r="A577" s="9"/>
      <c r="B577" s="9"/>
      <c r="C577" s="29"/>
      <c r="D577" s="9"/>
      <c r="E577" s="29"/>
      <c r="F577" s="9"/>
      <c r="G577" s="30"/>
      <c r="I577" s="30"/>
      <c r="K577" s="30"/>
      <c r="M577" s="30"/>
    </row>
    <row r="578" spans="1:13" s="13" customFormat="1" x14ac:dyDescent="0.2">
      <c r="A578" s="9"/>
      <c r="B578" s="9"/>
      <c r="C578" s="29"/>
      <c r="D578" s="9"/>
      <c r="E578" s="29"/>
      <c r="F578" s="9"/>
      <c r="G578" s="30"/>
      <c r="I578" s="30"/>
      <c r="K578" s="30"/>
      <c r="M578" s="30"/>
    </row>
    <row r="579" spans="1:13" s="13" customFormat="1" x14ac:dyDescent="0.2">
      <c r="A579" s="9"/>
      <c r="B579" s="9"/>
      <c r="C579" s="29"/>
      <c r="D579" s="9"/>
      <c r="E579" s="29"/>
      <c r="F579" s="9"/>
      <c r="G579" s="30"/>
      <c r="I579" s="30"/>
      <c r="K579" s="30"/>
      <c r="M579" s="30"/>
    </row>
    <row r="580" spans="1:13" s="13" customFormat="1" x14ac:dyDescent="0.2">
      <c r="A580" s="9"/>
      <c r="B580" s="9"/>
      <c r="C580" s="29"/>
      <c r="D580" s="9"/>
      <c r="E580" s="29"/>
      <c r="F580" s="9"/>
      <c r="G580" s="30"/>
      <c r="I580" s="30"/>
      <c r="K580" s="30"/>
      <c r="M580" s="30"/>
    </row>
    <row r="581" spans="1:13" s="13" customFormat="1" x14ac:dyDescent="0.2">
      <c r="A581" s="9"/>
      <c r="B581" s="9"/>
      <c r="C581" s="29"/>
      <c r="D581" s="9"/>
      <c r="E581" s="29"/>
      <c r="F581" s="9"/>
      <c r="G581" s="30"/>
      <c r="I581" s="30"/>
      <c r="K581" s="30"/>
      <c r="M581" s="30"/>
    </row>
    <row r="582" spans="1:13" s="13" customFormat="1" x14ac:dyDescent="0.2">
      <c r="A582" s="9"/>
      <c r="B582" s="9"/>
      <c r="C582" s="29"/>
      <c r="D582" s="9"/>
      <c r="E582" s="29"/>
      <c r="F582" s="9"/>
      <c r="G582" s="30"/>
      <c r="I582" s="30"/>
      <c r="K582" s="30"/>
      <c r="M582" s="30"/>
    </row>
    <row r="583" spans="1:13" s="13" customFormat="1" x14ac:dyDescent="0.2">
      <c r="A583" s="9"/>
      <c r="B583" s="9"/>
      <c r="C583" s="29"/>
      <c r="D583" s="9"/>
      <c r="E583" s="29"/>
      <c r="F583" s="9"/>
      <c r="G583" s="30"/>
      <c r="I583" s="30"/>
      <c r="K583" s="30"/>
      <c r="M583" s="30"/>
    </row>
    <row r="584" spans="1:13" s="13" customFormat="1" x14ac:dyDescent="0.2">
      <c r="A584" s="9"/>
      <c r="B584" s="9"/>
      <c r="C584" s="29"/>
      <c r="D584" s="9"/>
      <c r="E584" s="29"/>
      <c r="F584" s="9"/>
      <c r="G584" s="30"/>
      <c r="I584" s="30"/>
      <c r="K584" s="30"/>
      <c r="M584" s="30"/>
    </row>
    <row r="585" spans="1:13" s="13" customFormat="1" x14ac:dyDescent="0.2">
      <c r="A585" s="9"/>
      <c r="B585" s="9"/>
      <c r="C585" s="29"/>
      <c r="D585" s="9"/>
      <c r="E585" s="29"/>
      <c r="F585" s="9"/>
      <c r="G585" s="30"/>
      <c r="I585" s="30"/>
      <c r="K585" s="30"/>
      <c r="M585" s="30"/>
    </row>
    <row r="586" spans="1:13" s="13" customFormat="1" x14ac:dyDescent="0.2">
      <c r="A586" s="9"/>
      <c r="B586" s="9"/>
      <c r="C586" s="29"/>
      <c r="D586" s="9"/>
      <c r="E586" s="29"/>
      <c r="F586" s="9"/>
      <c r="G586" s="30"/>
      <c r="I586" s="30"/>
      <c r="K586" s="30"/>
      <c r="M586" s="30"/>
    </row>
    <row r="587" spans="1:13" s="13" customFormat="1" x14ac:dyDescent="0.2">
      <c r="A587" s="9"/>
      <c r="B587" s="9"/>
      <c r="C587" s="29"/>
      <c r="D587" s="9"/>
      <c r="E587" s="29"/>
      <c r="F587" s="9"/>
      <c r="G587" s="30"/>
      <c r="I587" s="30"/>
      <c r="K587" s="30"/>
      <c r="M587" s="30"/>
    </row>
    <row r="588" spans="1:13" s="13" customFormat="1" x14ac:dyDescent="0.2">
      <c r="A588" s="9"/>
      <c r="B588" s="9"/>
      <c r="C588" s="29"/>
      <c r="D588" s="9"/>
      <c r="E588" s="29"/>
      <c r="F588" s="9"/>
      <c r="G588" s="30"/>
      <c r="I588" s="30"/>
      <c r="K588" s="30"/>
      <c r="M588" s="30"/>
    </row>
    <row r="589" spans="1:13" s="13" customFormat="1" x14ac:dyDescent="0.2">
      <c r="A589" s="9"/>
      <c r="B589" s="9"/>
      <c r="C589" s="29"/>
      <c r="D589" s="9"/>
      <c r="E589" s="29"/>
      <c r="F589" s="9"/>
      <c r="G589" s="30"/>
      <c r="I589" s="30"/>
      <c r="K589" s="30"/>
      <c r="M589" s="30"/>
    </row>
    <row r="590" spans="1:13" s="13" customFormat="1" x14ac:dyDescent="0.2">
      <c r="A590" s="9"/>
      <c r="B590" s="9"/>
      <c r="C590" s="29"/>
      <c r="D590" s="9"/>
      <c r="E590" s="29"/>
      <c r="F590" s="9"/>
      <c r="G590" s="30"/>
      <c r="I590" s="30"/>
      <c r="K590" s="30"/>
      <c r="M590" s="30"/>
    </row>
    <row r="591" spans="1:13" s="13" customFormat="1" x14ac:dyDescent="0.2">
      <c r="A591" s="9"/>
      <c r="B591" s="9"/>
      <c r="C591" s="29"/>
      <c r="D591" s="9"/>
      <c r="E591" s="29"/>
      <c r="F591" s="9"/>
      <c r="G591" s="30"/>
      <c r="I591" s="30"/>
      <c r="K591" s="30"/>
      <c r="M591" s="30"/>
    </row>
    <row r="592" spans="1:13" s="13" customFormat="1" x14ac:dyDescent="0.2">
      <c r="A592" s="9"/>
      <c r="B592" s="9"/>
      <c r="C592" s="29"/>
      <c r="D592" s="9"/>
      <c r="E592" s="29"/>
      <c r="F592" s="9"/>
      <c r="G592" s="30"/>
      <c r="I592" s="30"/>
      <c r="K592" s="30"/>
      <c r="M592" s="30"/>
    </row>
    <row r="593" spans="1:13" s="13" customFormat="1" x14ac:dyDescent="0.2">
      <c r="A593" s="9"/>
      <c r="B593" s="9"/>
      <c r="C593" s="29"/>
      <c r="D593" s="9"/>
      <c r="E593" s="29"/>
      <c r="F593" s="9"/>
      <c r="G593" s="30"/>
      <c r="I593" s="30"/>
      <c r="K593" s="30"/>
      <c r="M593" s="30"/>
    </row>
    <row r="594" spans="1:13" s="13" customFormat="1" x14ac:dyDescent="0.2">
      <c r="A594" s="9"/>
      <c r="B594" s="9"/>
      <c r="C594" s="29"/>
      <c r="D594" s="9"/>
      <c r="E594" s="29"/>
      <c r="F594" s="9"/>
      <c r="G594" s="30"/>
      <c r="I594" s="30"/>
      <c r="K594" s="30"/>
      <c r="M594" s="30"/>
    </row>
    <row r="595" spans="1:13" s="13" customFormat="1" x14ac:dyDescent="0.2">
      <c r="A595" s="9"/>
      <c r="B595" s="9"/>
      <c r="C595" s="29"/>
      <c r="D595" s="9"/>
      <c r="E595" s="29"/>
      <c r="F595" s="9"/>
      <c r="G595" s="30"/>
      <c r="I595" s="30"/>
      <c r="K595" s="30"/>
      <c r="M595" s="30"/>
    </row>
    <row r="596" spans="1:13" s="13" customFormat="1" x14ac:dyDescent="0.2">
      <c r="A596" s="9"/>
      <c r="B596" s="9"/>
      <c r="C596" s="29"/>
      <c r="D596" s="9"/>
      <c r="E596" s="29"/>
      <c r="F596" s="9"/>
      <c r="G596" s="30"/>
      <c r="I596" s="30"/>
      <c r="K596" s="30"/>
      <c r="M596" s="30"/>
    </row>
    <row r="597" spans="1:13" s="13" customFormat="1" x14ac:dyDescent="0.2">
      <c r="A597" s="9"/>
      <c r="B597" s="9"/>
      <c r="C597" s="29"/>
      <c r="D597" s="9"/>
      <c r="E597" s="29"/>
      <c r="F597" s="9"/>
      <c r="G597" s="30"/>
      <c r="I597" s="30"/>
      <c r="K597" s="30"/>
      <c r="M597" s="30"/>
    </row>
    <row r="598" spans="1:13" s="13" customFormat="1" x14ac:dyDescent="0.2">
      <c r="A598" s="9"/>
      <c r="B598" s="9"/>
      <c r="C598" s="29"/>
      <c r="D598" s="9"/>
      <c r="E598" s="29"/>
      <c r="F598" s="9"/>
      <c r="G598" s="30"/>
      <c r="I598" s="30"/>
      <c r="K598" s="30"/>
      <c r="M598" s="30"/>
    </row>
    <row r="599" spans="1:13" s="13" customFormat="1" x14ac:dyDescent="0.2">
      <c r="A599" s="9"/>
      <c r="B599" s="9"/>
      <c r="C599" s="29"/>
      <c r="D599" s="9"/>
      <c r="E599" s="29"/>
      <c r="F599" s="9"/>
      <c r="G599" s="30"/>
      <c r="I599" s="30"/>
      <c r="K599" s="30"/>
      <c r="M599" s="30"/>
    </row>
    <row r="600" spans="1:13" s="13" customFormat="1" x14ac:dyDescent="0.2">
      <c r="A600" s="9"/>
      <c r="B600" s="9"/>
      <c r="C600" s="29"/>
      <c r="D600" s="9"/>
      <c r="E600" s="29"/>
      <c r="F600" s="9"/>
      <c r="G600" s="30"/>
      <c r="I600" s="30"/>
      <c r="K600" s="30"/>
      <c r="M600" s="30"/>
    </row>
    <row r="601" spans="1:13" s="13" customFormat="1" x14ac:dyDescent="0.2">
      <c r="A601" s="9"/>
      <c r="B601" s="9"/>
      <c r="C601" s="29"/>
      <c r="D601" s="9"/>
      <c r="E601" s="29"/>
      <c r="F601" s="9"/>
      <c r="G601" s="30"/>
      <c r="I601" s="30"/>
      <c r="K601" s="30"/>
      <c r="M601" s="30"/>
    </row>
    <row r="602" spans="1:13" s="13" customFormat="1" x14ac:dyDescent="0.2">
      <c r="A602" s="9"/>
      <c r="B602" s="9"/>
      <c r="C602" s="29"/>
      <c r="D602" s="9"/>
      <c r="E602" s="29"/>
      <c r="F602" s="9"/>
      <c r="G602" s="30"/>
      <c r="I602" s="30"/>
      <c r="K602" s="30"/>
      <c r="M602" s="30"/>
    </row>
    <row r="603" spans="1:13" s="13" customFormat="1" x14ac:dyDescent="0.2">
      <c r="A603" s="9"/>
      <c r="B603" s="9"/>
      <c r="C603" s="29"/>
      <c r="D603" s="9"/>
      <c r="E603" s="29"/>
      <c r="F603" s="9"/>
      <c r="G603" s="30"/>
      <c r="I603" s="30"/>
      <c r="K603" s="30"/>
      <c r="M603" s="30"/>
    </row>
    <row r="604" spans="1:13" s="13" customFormat="1" x14ac:dyDescent="0.2">
      <c r="A604" s="9"/>
      <c r="B604" s="9"/>
      <c r="C604" s="29"/>
      <c r="D604" s="9"/>
      <c r="E604" s="29"/>
      <c r="F604" s="9"/>
      <c r="G604" s="30"/>
      <c r="I604" s="30"/>
      <c r="K604" s="30"/>
      <c r="M604" s="30"/>
    </row>
    <row r="605" spans="1:13" s="13" customFormat="1" x14ac:dyDescent="0.2">
      <c r="A605" s="9"/>
      <c r="B605" s="9"/>
      <c r="C605" s="29"/>
      <c r="D605" s="9"/>
      <c r="E605" s="29"/>
      <c r="F605" s="9"/>
      <c r="G605" s="30"/>
      <c r="I605" s="30"/>
      <c r="K605" s="30"/>
      <c r="M605" s="30"/>
    </row>
    <row r="606" spans="1:13" s="13" customFormat="1" x14ac:dyDescent="0.2">
      <c r="A606" s="9"/>
      <c r="B606" s="9"/>
      <c r="C606" s="29"/>
      <c r="D606" s="9"/>
      <c r="E606" s="29"/>
      <c r="F606" s="9"/>
      <c r="G606" s="30"/>
      <c r="I606" s="30"/>
      <c r="K606" s="30"/>
      <c r="M606" s="30"/>
    </row>
    <row r="607" spans="1:13" s="13" customFormat="1" x14ac:dyDescent="0.2">
      <c r="A607" s="9"/>
      <c r="B607" s="9"/>
      <c r="C607" s="29"/>
      <c r="D607" s="9"/>
      <c r="E607" s="29"/>
      <c r="F607" s="9"/>
      <c r="G607" s="30"/>
      <c r="I607" s="30"/>
      <c r="K607" s="30"/>
      <c r="M607" s="30"/>
    </row>
    <row r="608" spans="1:13" s="13" customFormat="1" x14ac:dyDescent="0.2">
      <c r="A608" s="9"/>
      <c r="B608" s="9"/>
      <c r="C608" s="29"/>
      <c r="D608" s="9"/>
      <c r="E608" s="29"/>
      <c r="F608" s="9"/>
      <c r="G608" s="30"/>
      <c r="I608" s="30"/>
      <c r="K608" s="30"/>
      <c r="M608" s="30"/>
    </row>
    <row r="609" spans="1:13" s="13" customFormat="1" x14ac:dyDescent="0.2">
      <c r="A609" s="9"/>
      <c r="B609" s="9"/>
      <c r="C609" s="29"/>
      <c r="D609" s="9"/>
      <c r="E609" s="29"/>
      <c r="F609" s="9"/>
      <c r="G609" s="30"/>
      <c r="I609" s="30"/>
      <c r="K609" s="30"/>
      <c r="M609" s="30"/>
    </row>
    <row r="610" spans="1:13" s="13" customFormat="1" x14ac:dyDescent="0.2">
      <c r="A610" s="9"/>
      <c r="B610" s="9"/>
      <c r="C610" s="29"/>
      <c r="D610" s="9"/>
      <c r="E610" s="29"/>
      <c r="F610" s="9"/>
      <c r="G610" s="30"/>
      <c r="I610" s="30"/>
      <c r="K610" s="30"/>
      <c r="M610" s="30"/>
    </row>
    <row r="611" spans="1:13" s="13" customFormat="1" x14ac:dyDescent="0.2">
      <c r="A611" s="9"/>
      <c r="B611" s="9"/>
      <c r="C611" s="29"/>
      <c r="D611" s="9"/>
      <c r="E611" s="29"/>
      <c r="F611" s="9"/>
      <c r="G611" s="30"/>
      <c r="I611" s="30"/>
      <c r="K611" s="30"/>
      <c r="M611" s="30"/>
    </row>
    <row r="612" spans="1:13" s="13" customFormat="1" x14ac:dyDescent="0.2">
      <c r="A612" s="9"/>
      <c r="B612" s="9"/>
      <c r="C612" s="29"/>
      <c r="D612" s="9"/>
      <c r="E612" s="29"/>
      <c r="F612" s="9"/>
      <c r="G612" s="30"/>
      <c r="I612" s="30"/>
      <c r="K612" s="30"/>
      <c r="M612" s="30"/>
    </row>
    <row r="613" spans="1:13" s="13" customFormat="1" x14ac:dyDescent="0.2">
      <c r="A613" s="9"/>
      <c r="B613" s="9"/>
      <c r="C613" s="29"/>
      <c r="D613" s="9"/>
      <c r="E613" s="29"/>
      <c r="F613" s="9"/>
      <c r="G613" s="30"/>
      <c r="I613" s="30"/>
      <c r="K613" s="30"/>
      <c r="M613" s="30"/>
    </row>
    <row r="614" spans="1:13" s="13" customFormat="1" x14ac:dyDescent="0.2">
      <c r="A614" s="9"/>
      <c r="B614" s="9"/>
      <c r="C614" s="29"/>
      <c r="D614" s="9"/>
      <c r="E614" s="29"/>
      <c r="F614" s="9"/>
      <c r="G614" s="30"/>
      <c r="I614" s="30"/>
      <c r="K614" s="30"/>
      <c r="M614" s="30"/>
    </row>
    <row r="615" spans="1:13" s="13" customFormat="1" x14ac:dyDescent="0.2">
      <c r="A615" s="9"/>
      <c r="B615" s="9"/>
      <c r="C615" s="29"/>
      <c r="D615" s="9"/>
      <c r="E615" s="29"/>
      <c r="F615" s="9"/>
      <c r="G615" s="30"/>
      <c r="I615" s="30"/>
      <c r="K615" s="30"/>
      <c r="M615" s="30"/>
    </row>
    <row r="616" spans="1:13" s="13" customFormat="1" x14ac:dyDescent="0.2">
      <c r="A616" s="9"/>
      <c r="B616" s="9"/>
      <c r="C616" s="29"/>
      <c r="D616" s="9"/>
      <c r="E616" s="29"/>
      <c r="F616" s="9"/>
      <c r="G616" s="30"/>
      <c r="I616" s="30"/>
      <c r="K616" s="30"/>
      <c r="M616" s="30"/>
    </row>
    <row r="617" spans="1:13" s="13" customFormat="1" x14ac:dyDescent="0.2">
      <c r="A617" s="9"/>
      <c r="B617" s="9"/>
      <c r="C617" s="29"/>
      <c r="D617" s="9"/>
      <c r="E617" s="29"/>
      <c r="F617" s="9"/>
      <c r="G617" s="30"/>
      <c r="I617" s="30"/>
      <c r="K617" s="30"/>
      <c r="M617" s="30"/>
    </row>
    <row r="618" spans="1:13" s="13" customFormat="1" x14ac:dyDescent="0.2">
      <c r="A618" s="9"/>
      <c r="B618" s="9"/>
      <c r="C618" s="29"/>
      <c r="D618" s="9"/>
      <c r="E618" s="29"/>
      <c r="F618" s="9"/>
      <c r="G618" s="30"/>
      <c r="I618" s="30"/>
      <c r="K618" s="30"/>
      <c r="M618" s="30"/>
    </row>
    <row r="619" spans="1:13" s="13" customFormat="1" x14ac:dyDescent="0.2">
      <c r="A619" s="9"/>
      <c r="B619" s="9"/>
      <c r="C619" s="29"/>
      <c r="D619" s="9"/>
      <c r="E619" s="29"/>
      <c r="F619" s="9"/>
      <c r="G619" s="30"/>
      <c r="I619" s="30"/>
      <c r="K619" s="30"/>
      <c r="M619" s="30"/>
    </row>
    <row r="620" spans="1:13" s="13" customFormat="1" x14ac:dyDescent="0.2">
      <c r="A620" s="9"/>
      <c r="B620" s="9"/>
      <c r="C620" s="29"/>
      <c r="D620" s="9"/>
      <c r="E620" s="29"/>
      <c r="F620" s="9"/>
      <c r="G620" s="30"/>
      <c r="I620" s="30"/>
      <c r="K620" s="30"/>
      <c r="M620" s="30"/>
    </row>
    <row r="621" spans="1:13" s="13" customFormat="1" x14ac:dyDescent="0.2">
      <c r="A621" s="9"/>
      <c r="B621" s="9"/>
      <c r="C621" s="29"/>
      <c r="D621" s="9"/>
      <c r="E621" s="29"/>
      <c r="F621" s="9"/>
      <c r="G621" s="30"/>
      <c r="I621" s="30"/>
      <c r="K621" s="30"/>
      <c r="M621" s="30"/>
    </row>
    <row r="622" spans="1:13" s="13" customFormat="1" x14ac:dyDescent="0.2">
      <c r="A622" s="9"/>
      <c r="B622" s="9"/>
      <c r="C622" s="29"/>
      <c r="D622" s="9"/>
      <c r="E622" s="29"/>
      <c r="F622" s="9"/>
      <c r="G622" s="30"/>
      <c r="I622" s="30"/>
      <c r="K622" s="30"/>
      <c r="M622" s="30"/>
    </row>
    <row r="623" spans="1:13" s="13" customFormat="1" x14ac:dyDescent="0.2">
      <c r="A623" s="9"/>
      <c r="B623" s="9"/>
      <c r="C623" s="29"/>
      <c r="D623" s="9"/>
      <c r="E623" s="29"/>
      <c r="F623" s="9"/>
      <c r="G623" s="30"/>
      <c r="I623" s="30"/>
      <c r="K623" s="30"/>
      <c r="M623" s="30"/>
    </row>
    <row r="624" spans="1:13" s="13" customFormat="1" x14ac:dyDescent="0.2">
      <c r="A624" s="9"/>
      <c r="B624" s="9"/>
      <c r="C624" s="29"/>
      <c r="D624" s="9"/>
      <c r="E624" s="29"/>
      <c r="F624" s="9"/>
      <c r="G624" s="30"/>
      <c r="I624" s="30"/>
      <c r="K624" s="30"/>
      <c r="M624" s="30"/>
    </row>
    <row r="625" spans="1:13" s="13" customFormat="1" x14ac:dyDescent="0.2">
      <c r="A625" s="9"/>
      <c r="B625" s="9"/>
      <c r="C625" s="29"/>
      <c r="D625" s="9"/>
      <c r="E625" s="29"/>
      <c r="F625" s="9"/>
      <c r="G625" s="30"/>
      <c r="I625" s="30"/>
      <c r="K625" s="30"/>
      <c r="M625" s="30"/>
    </row>
    <row r="626" spans="1:13" s="13" customFormat="1" x14ac:dyDescent="0.2">
      <c r="A626" s="9"/>
      <c r="B626" s="9"/>
      <c r="C626" s="29"/>
      <c r="D626" s="9"/>
      <c r="E626" s="29"/>
      <c r="F626" s="9"/>
      <c r="G626" s="30"/>
      <c r="I626" s="30"/>
      <c r="K626" s="30"/>
      <c r="M626" s="30"/>
    </row>
    <row r="627" spans="1:13" s="13" customFormat="1" x14ac:dyDescent="0.2">
      <c r="A627" s="9"/>
      <c r="B627" s="9"/>
      <c r="C627" s="29"/>
      <c r="D627" s="9"/>
      <c r="E627" s="29"/>
      <c r="F627" s="9"/>
      <c r="G627" s="30"/>
      <c r="I627" s="30"/>
      <c r="K627" s="30"/>
      <c r="M627" s="30"/>
    </row>
    <row r="628" spans="1:13" s="13" customFormat="1" x14ac:dyDescent="0.2">
      <c r="A628" s="9"/>
      <c r="B628" s="9"/>
      <c r="C628" s="29"/>
      <c r="D628" s="9"/>
      <c r="E628" s="29"/>
      <c r="F628" s="9"/>
      <c r="G628" s="30"/>
      <c r="I628" s="30"/>
      <c r="K628" s="30"/>
      <c r="M628" s="30"/>
    </row>
    <row r="629" spans="1:13" s="13" customFormat="1" x14ac:dyDescent="0.2">
      <c r="A629" s="9"/>
      <c r="B629" s="9"/>
      <c r="C629" s="29"/>
      <c r="D629" s="9"/>
      <c r="E629" s="29"/>
      <c r="F629" s="9"/>
      <c r="G629" s="30"/>
      <c r="I629" s="30"/>
      <c r="K629" s="30"/>
      <c r="M629" s="30"/>
    </row>
    <row r="630" spans="1:13" s="13" customFormat="1" x14ac:dyDescent="0.2">
      <c r="A630" s="9"/>
      <c r="B630" s="9"/>
      <c r="C630" s="29"/>
      <c r="D630" s="9"/>
      <c r="E630" s="29"/>
      <c r="F630" s="9"/>
      <c r="G630" s="30"/>
      <c r="I630" s="30"/>
      <c r="K630" s="30"/>
      <c r="M630" s="30"/>
    </row>
    <row r="631" spans="1:13" s="13" customFormat="1" x14ac:dyDescent="0.2">
      <c r="A631" s="9"/>
      <c r="B631" s="9"/>
      <c r="C631" s="29"/>
      <c r="D631" s="9"/>
      <c r="E631" s="29"/>
      <c r="F631" s="9"/>
      <c r="G631" s="30"/>
      <c r="I631" s="30"/>
      <c r="K631" s="30"/>
      <c r="M631" s="30"/>
    </row>
    <row r="632" spans="1:13" s="13" customFormat="1" x14ac:dyDescent="0.2">
      <c r="A632" s="9"/>
      <c r="B632" s="9"/>
      <c r="C632" s="29"/>
      <c r="D632" s="9"/>
      <c r="E632" s="29"/>
      <c r="F632" s="9"/>
      <c r="G632" s="30"/>
      <c r="I632" s="30"/>
      <c r="K632" s="30"/>
      <c r="M632" s="30"/>
    </row>
    <row r="633" spans="1:13" s="13" customFormat="1" x14ac:dyDescent="0.2">
      <c r="A633" s="9"/>
      <c r="B633" s="9"/>
      <c r="C633" s="29"/>
      <c r="D633" s="9"/>
      <c r="E633" s="29"/>
      <c r="F633" s="9"/>
      <c r="G633" s="30"/>
      <c r="I633" s="30"/>
      <c r="K633" s="30"/>
      <c r="M633" s="30"/>
    </row>
    <row r="634" spans="1:13" s="13" customFormat="1" x14ac:dyDescent="0.2">
      <c r="A634" s="9"/>
      <c r="B634" s="9"/>
      <c r="C634" s="29"/>
      <c r="D634" s="9"/>
      <c r="E634" s="29"/>
      <c r="F634" s="9"/>
      <c r="G634" s="30"/>
      <c r="I634" s="30"/>
      <c r="K634" s="30"/>
      <c r="M634" s="30"/>
    </row>
    <row r="635" spans="1:13" s="13" customFormat="1" x14ac:dyDescent="0.2">
      <c r="A635" s="9"/>
      <c r="B635" s="9"/>
      <c r="C635" s="29"/>
      <c r="D635" s="9"/>
      <c r="E635" s="29"/>
      <c r="F635" s="9"/>
      <c r="G635" s="30"/>
      <c r="I635" s="30"/>
      <c r="K635" s="30"/>
      <c r="M635" s="30"/>
    </row>
    <row r="636" spans="1:13" s="13" customFormat="1" x14ac:dyDescent="0.2">
      <c r="A636" s="9"/>
      <c r="B636" s="9"/>
      <c r="C636" s="29"/>
      <c r="D636" s="9"/>
      <c r="E636" s="29"/>
      <c r="F636" s="9"/>
      <c r="G636" s="30"/>
      <c r="I636" s="30"/>
      <c r="K636" s="30"/>
      <c r="M636" s="30"/>
    </row>
    <row r="637" spans="1:13" s="13" customFormat="1" x14ac:dyDescent="0.2">
      <c r="A637" s="9"/>
      <c r="B637" s="9"/>
      <c r="C637" s="29"/>
      <c r="D637" s="9"/>
      <c r="E637" s="29"/>
      <c r="F637" s="9"/>
      <c r="G637" s="30"/>
      <c r="I637" s="30"/>
      <c r="K637" s="30"/>
      <c r="M637" s="30"/>
    </row>
    <row r="638" spans="1:13" s="13" customFormat="1" x14ac:dyDescent="0.2">
      <c r="A638" s="9"/>
      <c r="B638" s="9"/>
      <c r="C638" s="29"/>
      <c r="D638" s="9"/>
      <c r="E638" s="29"/>
      <c r="F638" s="9"/>
      <c r="G638" s="30"/>
      <c r="I638" s="30"/>
      <c r="K638" s="30"/>
      <c r="M638" s="30"/>
    </row>
    <row r="639" spans="1:13" s="13" customFormat="1" x14ac:dyDescent="0.2">
      <c r="A639" s="9"/>
      <c r="B639" s="9"/>
      <c r="C639" s="29"/>
      <c r="D639" s="9"/>
      <c r="E639" s="29"/>
      <c r="F639" s="9"/>
      <c r="G639" s="30"/>
      <c r="I639" s="30"/>
      <c r="K639" s="30"/>
      <c r="M639" s="30"/>
    </row>
    <row r="640" spans="1:13" s="13" customFormat="1" x14ac:dyDescent="0.2">
      <c r="A640" s="9"/>
      <c r="B640" s="9"/>
      <c r="C640" s="29"/>
      <c r="D640" s="9"/>
      <c r="E640" s="29"/>
      <c r="F640" s="9"/>
      <c r="G640" s="30"/>
      <c r="I640" s="30"/>
      <c r="K640" s="30"/>
      <c r="M640" s="30"/>
    </row>
    <row r="641" spans="1:13" s="13" customFormat="1" x14ac:dyDescent="0.2">
      <c r="A641" s="9"/>
      <c r="B641" s="9"/>
      <c r="C641" s="29"/>
      <c r="D641" s="9"/>
      <c r="E641" s="29"/>
      <c r="F641" s="9"/>
      <c r="G641" s="30"/>
      <c r="I641" s="30"/>
      <c r="K641" s="30"/>
      <c r="M641" s="30"/>
    </row>
    <row r="642" spans="1:13" s="13" customFormat="1" x14ac:dyDescent="0.2">
      <c r="A642" s="9"/>
      <c r="B642" s="9"/>
      <c r="C642" s="29"/>
      <c r="D642" s="9"/>
      <c r="E642" s="29"/>
      <c r="F642" s="9"/>
      <c r="G642" s="30"/>
      <c r="I642" s="30"/>
      <c r="K642" s="30"/>
      <c r="M642" s="30"/>
    </row>
    <row r="643" spans="1:13" s="13" customFormat="1" x14ac:dyDescent="0.2">
      <c r="A643" s="9"/>
      <c r="B643" s="9"/>
      <c r="C643" s="29"/>
      <c r="D643" s="9"/>
      <c r="E643" s="29"/>
      <c r="F643" s="9"/>
      <c r="G643" s="30"/>
      <c r="I643" s="30"/>
      <c r="K643" s="30"/>
      <c r="M643" s="30"/>
    </row>
    <row r="644" spans="1:13" s="13" customFormat="1" x14ac:dyDescent="0.2">
      <c r="A644" s="9"/>
      <c r="B644" s="9"/>
      <c r="C644" s="29"/>
      <c r="D644" s="9"/>
      <c r="E644" s="29"/>
      <c r="F644" s="9"/>
      <c r="G644" s="30"/>
      <c r="I644" s="30"/>
      <c r="K644" s="30"/>
      <c r="M644" s="30"/>
    </row>
    <row r="645" spans="1:13" s="13" customFormat="1" x14ac:dyDescent="0.2">
      <c r="A645" s="9"/>
      <c r="B645" s="9"/>
      <c r="C645" s="29"/>
      <c r="D645" s="9"/>
      <c r="E645" s="29"/>
      <c r="F645" s="9"/>
      <c r="G645" s="30"/>
      <c r="I645" s="30"/>
      <c r="K645" s="30"/>
      <c r="M645" s="30"/>
    </row>
    <row r="646" spans="1:13" s="13" customFormat="1" x14ac:dyDescent="0.2">
      <c r="A646" s="9"/>
      <c r="B646" s="9"/>
      <c r="C646" s="29"/>
      <c r="D646" s="9"/>
      <c r="E646" s="29"/>
      <c r="F646" s="9"/>
      <c r="G646" s="30"/>
      <c r="I646" s="30"/>
      <c r="K646" s="30"/>
      <c r="M646" s="30"/>
    </row>
    <row r="647" spans="1:13" s="13" customFormat="1" x14ac:dyDescent="0.2">
      <c r="A647" s="9"/>
      <c r="B647" s="9"/>
      <c r="C647" s="29"/>
      <c r="D647" s="9"/>
      <c r="E647" s="29"/>
      <c r="F647" s="9"/>
      <c r="G647" s="30"/>
      <c r="I647" s="30"/>
      <c r="K647" s="30"/>
      <c r="M647" s="30"/>
    </row>
    <row r="648" spans="1:13" s="13" customFormat="1" x14ac:dyDescent="0.2">
      <c r="A648" s="9"/>
      <c r="B648" s="9"/>
      <c r="C648" s="29"/>
      <c r="D648" s="9"/>
      <c r="E648" s="29"/>
      <c r="F648" s="9"/>
      <c r="G648" s="30"/>
      <c r="I648" s="30"/>
      <c r="K648" s="30"/>
      <c r="M648" s="30"/>
    </row>
    <row r="649" spans="1:13" s="13" customFormat="1" x14ac:dyDescent="0.2">
      <c r="A649" s="9"/>
      <c r="B649" s="9"/>
      <c r="C649" s="29"/>
      <c r="D649" s="9"/>
      <c r="E649" s="29"/>
      <c r="F649" s="9"/>
      <c r="G649" s="30"/>
      <c r="I649" s="30"/>
      <c r="K649" s="30"/>
      <c r="M649" s="30"/>
    </row>
    <row r="650" spans="1:13" s="13" customFormat="1" x14ac:dyDescent="0.2">
      <c r="A650" s="9"/>
      <c r="B650" s="9"/>
      <c r="C650" s="29"/>
      <c r="D650" s="9"/>
      <c r="E650" s="29"/>
      <c r="F650" s="9"/>
      <c r="G650" s="30"/>
      <c r="I650" s="30"/>
      <c r="K650" s="30"/>
      <c r="M650" s="30"/>
    </row>
    <row r="651" spans="1:13" s="13" customFormat="1" x14ac:dyDescent="0.2">
      <c r="A651" s="9"/>
      <c r="B651" s="9"/>
      <c r="C651" s="29"/>
      <c r="D651" s="9"/>
      <c r="E651" s="29"/>
      <c r="F651" s="9"/>
      <c r="G651" s="30"/>
      <c r="I651" s="30"/>
      <c r="K651" s="30"/>
      <c r="M651" s="30"/>
    </row>
    <row r="652" spans="1:13" s="13" customFormat="1" x14ac:dyDescent="0.2">
      <c r="A652" s="9"/>
      <c r="B652" s="9"/>
      <c r="C652" s="29"/>
      <c r="D652" s="9"/>
      <c r="E652" s="29"/>
      <c r="F652" s="9"/>
      <c r="G652" s="30"/>
      <c r="I652" s="30"/>
      <c r="K652" s="30"/>
      <c r="M652" s="30"/>
    </row>
    <row r="653" spans="1:13" s="13" customFormat="1" x14ac:dyDescent="0.2">
      <c r="A653" s="9"/>
      <c r="B653" s="9"/>
      <c r="C653" s="29"/>
      <c r="D653" s="9"/>
      <c r="E653" s="29"/>
      <c r="F653" s="9"/>
      <c r="G653" s="30"/>
      <c r="I653" s="30"/>
      <c r="K653" s="30"/>
      <c r="M653" s="30"/>
    </row>
    <row r="654" spans="1:13" s="13" customFormat="1" x14ac:dyDescent="0.2">
      <c r="A654" s="9"/>
      <c r="B654" s="9"/>
      <c r="C654" s="29"/>
      <c r="D654" s="9"/>
      <c r="E654" s="29"/>
      <c r="F654" s="9"/>
      <c r="G654" s="30"/>
      <c r="I654" s="30"/>
      <c r="K654" s="30"/>
      <c r="M654" s="30"/>
    </row>
    <row r="655" spans="1:13" s="13" customFormat="1" x14ac:dyDescent="0.2">
      <c r="A655" s="9"/>
      <c r="B655" s="9"/>
      <c r="C655" s="29"/>
      <c r="D655" s="9"/>
      <c r="E655" s="29"/>
      <c r="F655" s="9"/>
      <c r="G655" s="30"/>
      <c r="I655" s="30"/>
      <c r="K655" s="30"/>
      <c r="M655" s="30"/>
    </row>
    <row r="656" spans="1:13" s="13" customFormat="1" x14ac:dyDescent="0.2">
      <c r="A656" s="9"/>
      <c r="B656" s="9"/>
      <c r="C656" s="29"/>
      <c r="D656" s="9"/>
      <c r="E656" s="29"/>
      <c r="F656" s="9"/>
      <c r="G656" s="30"/>
      <c r="I656" s="30"/>
      <c r="K656" s="30"/>
      <c r="M656" s="30"/>
    </row>
    <row r="657" spans="1:13" s="13" customFormat="1" x14ac:dyDescent="0.2">
      <c r="A657" s="9"/>
      <c r="B657" s="9"/>
      <c r="C657" s="29"/>
      <c r="D657" s="9"/>
      <c r="E657" s="29"/>
      <c r="F657" s="9"/>
      <c r="G657" s="30"/>
      <c r="I657" s="30"/>
      <c r="K657" s="30"/>
      <c r="M657" s="30"/>
    </row>
    <row r="658" spans="1:13" s="13" customFormat="1" x14ac:dyDescent="0.2">
      <c r="A658" s="9"/>
      <c r="B658" s="9"/>
      <c r="C658" s="29"/>
      <c r="D658" s="9"/>
      <c r="E658" s="29"/>
      <c r="F658" s="9"/>
      <c r="G658" s="30"/>
      <c r="I658" s="30"/>
      <c r="K658" s="30"/>
      <c r="M658" s="30"/>
    </row>
    <row r="659" spans="1:13" s="13" customFormat="1" x14ac:dyDescent="0.2">
      <c r="A659" s="9"/>
      <c r="B659" s="9"/>
      <c r="C659" s="29"/>
      <c r="D659" s="9"/>
      <c r="E659" s="29"/>
      <c r="F659" s="9"/>
      <c r="G659" s="30"/>
      <c r="I659" s="30"/>
      <c r="K659" s="30"/>
      <c r="M659" s="30"/>
    </row>
    <row r="660" spans="1:13" s="13" customFormat="1" x14ac:dyDescent="0.2">
      <c r="A660" s="9"/>
      <c r="B660" s="9"/>
      <c r="C660" s="29"/>
      <c r="D660" s="9"/>
      <c r="E660" s="29"/>
      <c r="F660" s="9"/>
      <c r="G660" s="30"/>
      <c r="I660" s="30"/>
      <c r="K660" s="30"/>
      <c r="M660" s="30"/>
    </row>
    <row r="661" spans="1:13" s="13" customFormat="1" x14ac:dyDescent="0.2">
      <c r="A661" s="9"/>
      <c r="B661" s="9"/>
      <c r="C661" s="29"/>
      <c r="D661" s="9"/>
      <c r="E661" s="29"/>
      <c r="F661" s="9"/>
      <c r="G661" s="30"/>
      <c r="I661" s="30"/>
      <c r="K661" s="30"/>
      <c r="M661" s="30"/>
    </row>
    <row r="662" spans="1:13" s="13" customFormat="1" x14ac:dyDescent="0.2">
      <c r="A662" s="9"/>
      <c r="B662" s="9"/>
      <c r="C662" s="29"/>
      <c r="D662" s="9"/>
      <c r="E662" s="29"/>
      <c r="F662" s="9"/>
      <c r="G662" s="30"/>
      <c r="I662" s="30"/>
      <c r="K662" s="30"/>
      <c r="M662" s="30"/>
    </row>
    <row r="663" spans="1:13" s="13" customFormat="1" x14ac:dyDescent="0.2">
      <c r="A663" s="9"/>
      <c r="B663" s="9"/>
      <c r="C663" s="29"/>
      <c r="D663" s="9"/>
      <c r="E663" s="29"/>
      <c r="F663" s="9"/>
      <c r="G663" s="30"/>
      <c r="I663" s="30"/>
      <c r="K663" s="30"/>
      <c r="M663" s="30"/>
    </row>
    <row r="664" spans="1:13" s="13" customFormat="1" x14ac:dyDescent="0.2">
      <c r="A664" s="9"/>
      <c r="B664" s="9"/>
      <c r="C664" s="29"/>
      <c r="D664" s="9"/>
      <c r="E664" s="29"/>
      <c r="F664" s="9"/>
      <c r="G664" s="30"/>
      <c r="I664" s="30"/>
      <c r="K664" s="30"/>
      <c r="M664" s="30"/>
    </row>
    <row r="665" spans="1:13" s="13" customFormat="1" x14ac:dyDescent="0.2">
      <c r="A665" s="9"/>
      <c r="B665" s="9"/>
      <c r="C665" s="29"/>
      <c r="D665" s="9"/>
      <c r="E665" s="29"/>
      <c r="F665" s="9"/>
      <c r="G665" s="30"/>
      <c r="I665" s="30"/>
      <c r="K665" s="30"/>
      <c r="M665" s="30"/>
    </row>
    <row r="666" spans="1:13" s="13" customFormat="1" x14ac:dyDescent="0.2">
      <c r="A666" s="9"/>
      <c r="B666" s="9"/>
      <c r="C666" s="29"/>
      <c r="D666" s="9"/>
      <c r="E666" s="29"/>
      <c r="F666" s="9"/>
      <c r="G666" s="30"/>
      <c r="I666" s="30"/>
      <c r="K666" s="30"/>
      <c r="M666" s="30"/>
    </row>
    <row r="667" spans="1:13" s="13" customFormat="1" x14ac:dyDescent="0.2">
      <c r="A667" s="9"/>
      <c r="B667" s="9"/>
      <c r="C667" s="29"/>
      <c r="D667" s="9"/>
      <c r="E667" s="29"/>
      <c r="F667" s="9"/>
      <c r="G667" s="30"/>
      <c r="I667" s="30"/>
      <c r="K667" s="30"/>
      <c r="M667" s="30"/>
    </row>
    <row r="668" spans="1:13" s="13" customFormat="1" x14ac:dyDescent="0.2">
      <c r="A668" s="9"/>
      <c r="B668" s="9"/>
      <c r="C668" s="29"/>
      <c r="D668" s="9"/>
      <c r="E668" s="29"/>
      <c r="F668" s="9"/>
      <c r="G668" s="30"/>
      <c r="I668" s="30"/>
      <c r="K668" s="30"/>
      <c r="M668" s="30"/>
    </row>
    <row r="669" spans="1:13" s="13" customFormat="1" x14ac:dyDescent="0.2">
      <c r="A669" s="9"/>
      <c r="B669" s="9"/>
      <c r="C669" s="29"/>
      <c r="D669" s="9"/>
      <c r="E669" s="29"/>
      <c r="F669" s="9"/>
      <c r="G669" s="30"/>
      <c r="I669" s="30"/>
      <c r="K669" s="30"/>
      <c r="M669" s="30"/>
    </row>
    <row r="670" spans="1:13" s="13" customFormat="1" x14ac:dyDescent="0.2">
      <c r="A670" s="9"/>
      <c r="B670" s="9"/>
      <c r="C670" s="29"/>
      <c r="D670" s="9"/>
      <c r="E670" s="29"/>
      <c r="F670" s="9"/>
      <c r="G670" s="30"/>
      <c r="I670" s="30"/>
      <c r="K670" s="30"/>
      <c r="M670" s="30"/>
    </row>
    <row r="671" spans="1:13" s="13" customFormat="1" x14ac:dyDescent="0.2">
      <c r="A671" s="9"/>
      <c r="B671" s="9"/>
      <c r="C671" s="29"/>
      <c r="D671" s="9"/>
      <c r="E671" s="29"/>
      <c r="F671" s="9"/>
      <c r="G671" s="30"/>
      <c r="I671" s="30"/>
      <c r="K671" s="30"/>
      <c r="M671" s="30"/>
    </row>
    <row r="672" spans="1:13" s="13" customFormat="1" x14ac:dyDescent="0.2">
      <c r="A672" s="9"/>
      <c r="B672" s="9"/>
      <c r="C672" s="29"/>
      <c r="D672" s="9"/>
      <c r="E672" s="29"/>
      <c r="F672" s="9"/>
      <c r="G672" s="30"/>
      <c r="I672" s="30"/>
      <c r="K672" s="30"/>
      <c r="M672" s="30"/>
    </row>
    <row r="673" spans="1:13" s="13" customFormat="1" x14ac:dyDescent="0.2">
      <c r="A673" s="9"/>
      <c r="B673" s="9"/>
      <c r="C673" s="29"/>
      <c r="D673" s="9"/>
      <c r="E673" s="29"/>
      <c r="F673" s="9"/>
      <c r="G673" s="30"/>
      <c r="I673" s="30"/>
      <c r="K673" s="30"/>
      <c r="M673" s="30"/>
    </row>
    <row r="674" spans="1:13" s="13" customFormat="1" x14ac:dyDescent="0.2">
      <c r="A674" s="9"/>
      <c r="B674" s="9"/>
      <c r="C674" s="29"/>
      <c r="D674" s="9"/>
      <c r="E674" s="29"/>
      <c r="F674" s="9"/>
      <c r="G674" s="30"/>
      <c r="I674" s="30"/>
      <c r="K674" s="30"/>
      <c r="M674" s="30"/>
    </row>
    <row r="675" spans="1:13" s="13" customFormat="1" x14ac:dyDescent="0.2">
      <c r="A675" s="9"/>
      <c r="B675" s="9"/>
      <c r="C675" s="29"/>
      <c r="D675" s="9"/>
      <c r="E675" s="29"/>
      <c r="F675" s="9"/>
      <c r="G675" s="30"/>
      <c r="I675" s="30"/>
      <c r="K675" s="30"/>
      <c r="M675" s="30"/>
    </row>
    <row r="676" spans="1:13" s="13" customFormat="1" x14ac:dyDescent="0.2">
      <c r="A676" s="9"/>
      <c r="B676" s="9"/>
      <c r="C676" s="29"/>
      <c r="D676" s="9"/>
      <c r="E676" s="29"/>
      <c r="F676" s="9"/>
      <c r="G676" s="30"/>
      <c r="I676" s="30"/>
      <c r="K676" s="30"/>
      <c r="M676" s="30"/>
    </row>
    <row r="677" spans="1:13" s="13" customFormat="1" x14ac:dyDescent="0.2">
      <c r="A677" s="9"/>
      <c r="B677" s="9"/>
      <c r="C677" s="29"/>
      <c r="D677" s="9"/>
      <c r="E677" s="29"/>
      <c r="F677" s="9"/>
      <c r="G677" s="30"/>
      <c r="I677" s="30"/>
      <c r="K677" s="30"/>
      <c r="M677" s="30"/>
    </row>
    <row r="678" spans="1:13" s="13" customFormat="1" x14ac:dyDescent="0.2">
      <c r="A678" s="9"/>
      <c r="B678" s="9"/>
      <c r="C678" s="29"/>
      <c r="D678" s="9"/>
      <c r="E678" s="29"/>
      <c r="F678" s="9"/>
      <c r="G678" s="30"/>
      <c r="I678" s="30"/>
      <c r="K678" s="30"/>
      <c r="M678" s="30"/>
    </row>
    <row r="679" spans="1:13" s="13" customFormat="1" x14ac:dyDescent="0.2">
      <c r="A679" s="9"/>
      <c r="B679" s="9"/>
      <c r="C679" s="29"/>
      <c r="D679" s="9"/>
      <c r="E679" s="29"/>
      <c r="F679" s="9"/>
      <c r="G679" s="30"/>
      <c r="I679" s="30"/>
      <c r="K679" s="30"/>
      <c r="M679" s="30"/>
    </row>
    <row r="680" spans="1:13" s="13" customFormat="1" x14ac:dyDescent="0.2">
      <c r="A680" s="9"/>
      <c r="B680" s="9"/>
      <c r="C680" s="29"/>
      <c r="D680" s="9"/>
      <c r="E680" s="29"/>
      <c r="F680" s="9"/>
      <c r="G680" s="30"/>
      <c r="I680" s="30"/>
      <c r="K680" s="30"/>
      <c r="M680" s="30"/>
    </row>
    <row r="681" spans="1:13" s="13" customFormat="1" x14ac:dyDescent="0.2">
      <c r="A681" s="9"/>
      <c r="B681" s="9"/>
      <c r="C681" s="29"/>
      <c r="D681" s="9"/>
      <c r="E681" s="29"/>
      <c r="F681" s="9"/>
      <c r="G681" s="30"/>
      <c r="I681" s="30"/>
      <c r="K681" s="30"/>
      <c r="M681" s="30"/>
    </row>
    <row r="682" spans="1:13" s="13" customFormat="1" x14ac:dyDescent="0.2">
      <c r="A682" s="9"/>
      <c r="B682" s="9"/>
      <c r="C682" s="29"/>
      <c r="D682" s="9"/>
      <c r="E682" s="29"/>
      <c r="F682" s="9"/>
      <c r="G682" s="30"/>
      <c r="I682" s="30"/>
      <c r="K682" s="30"/>
      <c r="M682" s="30"/>
    </row>
    <row r="683" spans="1:13" s="13" customFormat="1" x14ac:dyDescent="0.2">
      <c r="A683" s="9"/>
      <c r="B683" s="9"/>
      <c r="C683" s="29"/>
      <c r="D683" s="9"/>
      <c r="E683" s="29"/>
      <c r="F683" s="9"/>
      <c r="G683" s="30"/>
      <c r="I683" s="30"/>
      <c r="K683" s="30"/>
      <c r="M683" s="30"/>
    </row>
    <row r="684" spans="1:13" s="13" customFormat="1" x14ac:dyDescent="0.2">
      <c r="A684" s="9"/>
      <c r="B684" s="9"/>
      <c r="C684" s="29"/>
      <c r="D684" s="9"/>
      <c r="E684" s="29"/>
      <c r="F684" s="9"/>
      <c r="G684" s="30"/>
      <c r="I684" s="30"/>
      <c r="K684" s="30"/>
      <c r="M684" s="30"/>
    </row>
    <row r="685" spans="1:13" s="13" customFormat="1" x14ac:dyDescent="0.2">
      <c r="A685" s="9"/>
      <c r="B685" s="9"/>
      <c r="C685" s="29"/>
      <c r="D685" s="9"/>
      <c r="E685" s="29"/>
      <c r="F685" s="9"/>
      <c r="G685" s="30"/>
      <c r="I685" s="30"/>
      <c r="K685" s="30"/>
      <c r="M685" s="30"/>
    </row>
    <row r="686" spans="1:13" s="13" customFormat="1" x14ac:dyDescent="0.2">
      <c r="A686" s="9"/>
      <c r="B686" s="9"/>
      <c r="C686" s="29"/>
      <c r="D686" s="9"/>
      <c r="E686" s="29"/>
      <c r="F686" s="9"/>
      <c r="G686" s="30"/>
      <c r="I686" s="30"/>
      <c r="K686" s="30"/>
      <c r="M686" s="30"/>
    </row>
    <row r="687" spans="1:13" s="13" customFormat="1" x14ac:dyDescent="0.2">
      <c r="A687" s="9"/>
      <c r="B687" s="9"/>
      <c r="C687" s="29"/>
      <c r="D687" s="9"/>
      <c r="E687" s="29"/>
      <c r="F687" s="9"/>
      <c r="G687" s="30"/>
      <c r="I687" s="30"/>
      <c r="K687" s="30"/>
      <c r="M687" s="30"/>
    </row>
    <row r="688" spans="1:13" s="13" customFormat="1" x14ac:dyDescent="0.2">
      <c r="A688" s="9"/>
      <c r="B688" s="9"/>
      <c r="C688" s="29"/>
      <c r="D688" s="9"/>
      <c r="E688" s="29"/>
      <c r="F688" s="9"/>
      <c r="G688" s="30"/>
      <c r="I688" s="30"/>
      <c r="K688" s="30"/>
      <c r="M688" s="30"/>
    </row>
    <row r="689" spans="1:13" s="13" customFormat="1" x14ac:dyDescent="0.2">
      <c r="A689" s="9"/>
      <c r="B689" s="9"/>
      <c r="C689" s="29"/>
      <c r="D689" s="9"/>
      <c r="E689" s="29"/>
      <c r="F689" s="9"/>
      <c r="G689" s="30"/>
      <c r="I689" s="30"/>
      <c r="K689" s="30"/>
      <c r="M689" s="30"/>
    </row>
    <row r="690" spans="1:13" s="13" customFormat="1" x14ac:dyDescent="0.2">
      <c r="A690" s="9"/>
      <c r="B690" s="9"/>
      <c r="C690" s="29"/>
      <c r="D690" s="9"/>
      <c r="E690" s="29"/>
      <c r="F690" s="9"/>
      <c r="G690" s="30"/>
      <c r="I690" s="30"/>
      <c r="K690" s="30"/>
      <c r="M690" s="30"/>
    </row>
    <row r="691" spans="1:13" s="13" customFormat="1" x14ac:dyDescent="0.2">
      <c r="A691" s="9"/>
      <c r="B691" s="9"/>
      <c r="C691" s="29"/>
      <c r="D691" s="9"/>
      <c r="E691" s="29"/>
      <c r="F691" s="9"/>
      <c r="G691" s="30"/>
      <c r="I691" s="30"/>
      <c r="K691" s="30"/>
      <c r="M691" s="30"/>
    </row>
    <row r="692" spans="1:13" s="13" customFormat="1" x14ac:dyDescent="0.2">
      <c r="A692" s="9"/>
      <c r="B692" s="9"/>
      <c r="C692" s="29"/>
      <c r="D692" s="9"/>
      <c r="E692" s="29"/>
      <c r="F692" s="9"/>
      <c r="G692" s="30"/>
      <c r="I692" s="30"/>
      <c r="K692" s="30"/>
      <c r="M692" s="30"/>
    </row>
    <row r="693" spans="1:13" s="13" customFormat="1" x14ac:dyDescent="0.2">
      <c r="A693" s="9"/>
      <c r="B693" s="9"/>
      <c r="C693" s="29"/>
      <c r="D693" s="9"/>
      <c r="E693" s="29"/>
      <c r="F693" s="9"/>
      <c r="G693" s="30"/>
      <c r="I693" s="30"/>
      <c r="K693" s="30"/>
      <c r="M693" s="30"/>
    </row>
    <row r="694" spans="1:13" s="13" customFormat="1" x14ac:dyDescent="0.2">
      <c r="A694" s="9"/>
      <c r="B694" s="9"/>
      <c r="C694" s="29"/>
      <c r="D694" s="9"/>
      <c r="E694" s="29"/>
      <c r="F694" s="9"/>
      <c r="G694" s="30"/>
      <c r="I694" s="30"/>
      <c r="K694" s="30"/>
      <c r="M694" s="30"/>
    </row>
    <row r="695" spans="1:13" s="13" customFormat="1" x14ac:dyDescent="0.2">
      <c r="A695" s="9"/>
      <c r="B695" s="9"/>
      <c r="C695" s="29"/>
      <c r="D695" s="9"/>
      <c r="E695" s="29"/>
      <c r="F695" s="9"/>
      <c r="G695" s="30"/>
      <c r="I695" s="30"/>
      <c r="K695" s="30"/>
      <c r="M695" s="30"/>
    </row>
    <row r="696" spans="1:13" s="13" customFormat="1" x14ac:dyDescent="0.2">
      <c r="A696" s="9"/>
      <c r="B696" s="9"/>
      <c r="C696" s="29"/>
      <c r="D696" s="9"/>
      <c r="E696" s="29"/>
      <c r="F696" s="9"/>
      <c r="G696" s="30"/>
      <c r="I696" s="30"/>
      <c r="K696" s="30"/>
      <c r="M696" s="30"/>
    </row>
    <row r="697" spans="1:13" s="13" customFormat="1" x14ac:dyDescent="0.2">
      <c r="A697" s="9"/>
      <c r="B697" s="9"/>
      <c r="C697" s="29"/>
      <c r="D697" s="9"/>
      <c r="E697" s="29"/>
      <c r="F697" s="9"/>
      <c r="G697" s="30"/>
      <c r="I697" s="30"/>
      <c r="K697" s="30"/>
      <c r="M697" s="30"/>
    </row>
    <row r="698" spans="1:13" s="13" customFormat="1" x14ac:dyDescent="0.2">
      <c r="A698" s="9"/>
      <c r="B698" s="9"/>
      <c r="C698" s="29"/>
      <c r="D698" s="9"/>
      <c r="E698" s="29"/>
      <c r="F698" s="9"/>
      <c r="G698" s="30"/>
      <c r="I698" s="30"/>
      <c r="K698" s="30"/>
      <c r="M698" s="30"/>
    </row>
    <row r="699" spans="1:13" s="13" customFormat="1" x14ac:dyDescent="0.2">
      <c r="A699" s="9"/>
      <c r="B699" s="9"/>
      <c r="C699" s="29"/>
      <c r="D699" s="9"/>
      <c r="E699" s="29"/>
      <c r="F699" s="9"/>
      <c r="G699" s="30"/>
      <c r="I699" s="30"/>
      <c r="K699" s="30"/>
      <c r="M699" s="30"/>
    </row>
    <row r="700" spans="1:13" s="13" customFormat="1" x14ac:dyDescent="0.2">
      <c r="A700" s="9"/>
      <c r="B700" s="9"/>
      <c r="C700" s="29"/>
      <c r="D700" s="9"/>
      <c r="E700" s="29"/>
      <c r="F700" s="9"/>
      <c r="G700" s="30"/>
      <c r="I700" s="30"/>
      <c r="K700" s="30"/>
      <c r="M700" s="30"/>
    </row>
    <row r="701" spans="1:13" s="13" customFormat="1" x14ac:dyDescent="0.2">
      <c r="A701" s="9"/>
      <c r="B701" s="9"/>
      <c r="C701" s="29"/>
      <c r="D701" s="9"/>
      <c r="E701" s="29"/>
      <c r="F701" s="9"/>
      <c r="G701" s="30"/>
      <c r="I701" s="30"/>
      <c r="K701" s="30"/>
      <c r="M701" s="30"/>
    </row>
    <row r="702" spans="1:13" s="13" customFormat="1" x14ac:dyDescent="0.2">
      <c r="A702" s="9"/>
      <c r="B702" s="9"/>
      <c r="C702" s="29"/>
      <c r="D702" s="9"/>
      <c r="E702" s="29"/>
      <c r="F702" s="9"/>
      <c r="G702" s="30"/>
      <c r="I702" s="30"/>
      <c r="K702" s="30"/>
      <c r="M702" s="30"/>
    </row>
    <row r="703" spans="1:13" s="13" customFormat="1" x14ac:dyDescent="0.2">
      <c r="A703" s="9"/>
      <c r="B703" s="9"/>
      <c r="C703" s="29"/>
      <c r="D703" s="9"/>
      <c r="E703" s="29"/>
      <c r="F703" s="9"/>
      <c r="G703" s="30"/>
      <c r="I703" s="30"/>
      <c r="K703" s="30"/>
      <c r="M703" s="30"/>
    </row>
    <row r="704" spans="1:13" s="13" customFormat="1" x14ac:dyDescent="0.2">
      <c r="A704" s="9"/>
      <c r="B704" s="9"/>
      <c r="C704" s="29"/>
      <c r="D704" s="9"/>
      <c r="E704" s="29"/>
      <c r="F704" s="9"/>
      <c r="G704" s="30"/>
      <c r="I704" s="30"/>
      <c r="K704" s="30"/>
      <c r="M704" s="30"/>
    </row>
    <row r="705" spans="1:13" s="13" customFormat="1" x14ac:dyDescent="0.2">
      <c r="A705" s="9"/>
      <c r="B705" s="9"/>
      <c r="C705" s="29"/>
      <c r="D705" s="9"/>
      <c r="E705" s="29"/>
      <c r="F705" s="9"/>
      <c r="G705" s="30"/>
      <c r="I705" s="30"/>
      <c r="K705" s="30"/>
      <c r="M705" s="30"/>
    </row>
    <row r="706" spans="1:13" s="13" customFormat="1" x14ac:dyDescent="0.2">
      <c r="A706" s="9"/>
      <c r="B706" s="9"/>
      <c r="C706" s="29"/>
      <c r="D706" s="9"/>
      <c r="E706" s="29"/>
      <c r="F706" s="9"/>
      <c r="G706" s="30"/>
      <c r="I706" s="30"/>
      <c r="K706" s="30"/>
      <c r="M706" s="30"/>
    </row>
    <row r="707" spans="1:13" s="13" customFormat="1" x14ac:dyDescent="0.2">
      <c r="A707" s="9"/>
      <c r="B707" s="9"/>
      <c r="C707" s="29"/>
      <c r="D707" s="9"/>
      <c r="E707" s="29"/>
      <c r="F707" s="9"/>
      <c r="G707" s="30"/>
      <c r="I707" s="30"/>
      <c r="K707" s="30"/>
      <c r="M707" s="30"/>
    </row>
    <row r="708" spans="1:13" s="13" customFormat="1" x14ac:dyDescent="0.2">
      <c r="A708" s="9"/>
      <c r="B708" s="9"/>
      <c r="C708" s="29"/>
      <c r="D708" s="9"/>
      <c r="E708" s="29"/>
      <c r="F708" s="9"/>
      <c r="G708" s="30"/>
      <c r="I708" s="30"/>
      <c r="K708" s="30"/>
      <c r="M708" s="30"/>
    </row>
    <row r="709" spans="1:13" s="13" customFormat="1" x14ac:dyDescent="0.2">
      <c r="A709" s="9"/>
      <c r="B709" s="9"/>
      <c r="C709" s="29"/>
      <c r="D709" s="9"/>
      <c r="E709" s="29"/>
      <c r="F709" s="9"/>
      <c r="G709" s="30"/>
      <c r="I709" s="30"/>
      <c r="K709" s="30"/>
      <c r="M709" s="30"/>
    </row>
    <row r="710" spans="1:13" s="13" customFormat="1" x14ac:dyDescent="0.2">
      <c r="A710" s="9"/>
      <c r="B710" s="9"/>
      <c r="C710" s="29"/>
      <c r="D710" s="9"/>
      <c r="E710" s="29"/>
      <c r="F710" s="9"/>
      <c r="G710" s="30"/>
      <c r="I710" s="30"/>
      <c r="K710" s="30"/>
      <c r="M710" s="30"/>
    </row>
    <row r="711" spans="1:13" s="13" customFormat="1" x14ac:dyDescent="0.2">
      <c r="A711" s="9"/>
      <c r="B711" s="9"/>
      <c r="C711" s="29"/>
      <c r="D711" s="9"/>
      <c r="E711" s="29"/>
      <c r="F711" s="9"/>
      <c r="G711" s="30"/>
      <c r="I711" s="30"/>
      <c r="K711" s="30"/>
      <c r="M711" s="30"/>
    </row>
    <row r="712" spans="1:13" s="13" customFormat="1" x14ac:dyDescent="0.2">
      <c r="A712" s="9"/>
      <c r="B712" s="9"/>
      <c r="C712" s="29"/>
      <c r="D712" s="9"/>
      <c r="E712" s="29"/>
      <c r="F712" s="9"/>
      <c r="G712" s="30"/>
      <c r="I712" s="30"/>
      <c r="K712" s="30"/>
      <c r="M712" s="30"/>
    </row>
    <row r="713" spans="1:13" s="13" customFormat="1" x14ac:dyDescent="0.2">
      <c r="A713" s="9"/>
      <c r="B713" s="9"/>
      <c r="C713" s="29"/>
      <c r="D713" s="9"/>
      <c r="E713" s="29"/>
      <c r="F713" s="9"/>
      <c r="G713" s="30"/>
      <c r="I713" s="30"/>
      <c r="K713" s="30"/>
      <c r="M713" s="30"/>
    </row>
    <row r="714" spans="1:13" s="13" customFormat="1" x14ac:dyDescent="0.2">
      <c r="A714" s="9"/>
      <c r="B714" s="9"/>
      <c r="C714" s="29"/>
      <c r="D714" s="9"/>
      <c r="E714" s="29"/>
      <c r="F714" s="9"/>
      <c r="G714" s="30"/>
      <c r="I714" s="30"/>
      <c r="K714" s="30"/>
      <c r="M714" s="30"/>
    </row>
    <row r="715" spans="1:13" s="13" customFormat="1" x14ac:dyDescent="0.2">
      <c r="A715" s="9"/>
      <c r="B715" s="9"/>
      <c r="C715" s="29"/>
      <c r="D715" s="9"/>
      <c r="E715" s="29"/>
      <c r="F715" s="9"/>
      <c r="G715" s="30"/>
      <c r="I715" s="30"/>
      <c r="K715" s="30"/>
      <c r="M715" s="30"/>
    </row>
    <row r="716" spans="1:13" s="13" customFormat="1" x14ac:dyDescent="0.2">
      <c r="A716" s="9"/>
      <c r="B716" s="9"/>
      <c r="C716" s="29"/>
      <c r="D716" s="9"/>
      <c r="E716" s="29"/>
      <c r="F716" s="9"/>
      <c r="G716" s="30"/>
      <c r="I716" s="30"/>
      <c r="K716" s="30"/>
      <c r="M716" s="30"/>
    </row>
    <row r="717" spans="1:13" s="13" customFormat="1" x14ac:dyDescent="0.2">
      <c r="A717" s="9"/>
      <c r="B717" s="9"/>
      <c r="C717" s="29"/>
      <c r="D717" s="9"/>
      <c r="E717" s="29"/>
      <c r="F717" s="9"/>
      <c r="G717" s="30"/>
      <c r="I717" s="30"/>
      <c r="K717" s="30"/>
      <c r="M717" s="30"/>
    </row>
    <row r="718" spans="1:13" s="13" customFormat="1" x14ac:dyDescent="0.2">
      <c r="A718" s="9"/>
      <c r="B718" s="9"/>
      <c r="C718" s="29"/>
      <c r="D718" s="9"/>
      <c r="E718" s="29"/>
      <c r="F718" s="9"/>
      <c r="G718" s="30"/>
      <c r="I718" s="30"/>
      <c r="K718" s="30"/>
      <c r="M718" s="30"/>
    </row>
    <row r="719" spans="1:13" s="13" customFormat="1" x14ac:dyDescent="0.2">
      <c r="A719" s="9"/>
      <c r="B719" s="9"/>
      <c r="C719" s="29"/>
      <c r="D719" s="9"/>
      <c r="E719" s="29"/>
      <c r="F719" s="9"/>
      <c r="G719" s="30"/>
      <c r="I719" s="30"/>
      <c r="K719" s="30"/>
      <c r="M719" s="30"/>
    </row>
    <row r="720" spans="1:13" s="13" customFormat="1" x14ac:dyDescent="0.2">
      <c r="A720" s="9"/>
      <c r="B720" s="9"/>
      <c r="C720" s="29"/>
      <c r="D720" s="9"/>
      <c r="E720" s="29"/>
      <c r="F720" s="9"/>
      <c r="G720" s="30"/>
      <c r="I720" s="30"/>
      <c r="K720" s="30"/>
      <c r="M720" s="30"/>
    </row>
    <row r="721" spans="1:13" s="13" customFormat="1" x14ac:dyDescent="0.2">
      <c r="A721" s="9"/>
      <c r="B721" s="9"/>
      <c r="C721" s="29"/>
      <c r="D721" s="9"/>
      <c r="E721" s="29"/>
      <c r="F721" s="9"/>
      <c r="G721" s="30"/>
      <c r="I721" s="30"/>
      <c r="K721" s="30"/>
      <c r="M721" s="30"/>
    </row>
    <row r="722" spans="1:13" s="13" customFormat="1" x14ac:dyDescent="0.2">
      <c r="A722" s="9"/>
      <c r="B722" s="9"/>
      <c r="C722" s="29"/>
      <c r="D722" s="9"/>
      <c r="E722" s="29"/>
      <c r="F722" s="9"/>
      <c r="G722" s="30"/>
      <c r="I722" s="30"/>
      <c r="K722" s="30"/>
      <c r="M722" s="30"/>
    </row>
    <row r="723" spans="1:13" s="13" customFormat="1" x14ac:dyDescent="0.2">
      <c r="A723" s="9"/>
      <c r="B723" s="9"/>
      <c r="C723" s="29"/>
      <c r="D723" s="9"/>
      <c r="E723" s="29"/>
      <c r="F723" s="9"/>
      <c r="G723" s="30"/>
      <c r="I723" s="30"/>
      <c r="K723" s="30"/>
      <c r="M723" s="30"/>
    </row>
    <row r="724" spans="1:13" s="13" customFormat="1" x14ac:dyDescent="0.2">
      <c r="A724" s="9"/>
      <c r="B724" s="9"/>
      <c r="C724" s="29"/>
      <c r="D724" s="9"/>
      <c r="E724" s="29"/>
      <c r="F724" s="9"/>
      <c r="G724" s="30"/>
      <c r="I724" s="30"/>
      <c r="K724" s="30"/>
      <c r="M724" s="30"/>
    </row>
    <row r="725" spans="1:13" s="13" customFormat="1" x14ac:dyDescent="0.2">
      <c r="A725" s="9"/>
      <c r="B725" s="9"/>
      <c r="C725" s="29"/>
      <c r="D725" s="9"/>
      <c r="E725" s="29"/>
      <c r="F725" s="9"/>
      <c r="G725" s="30"/>
      <c r="I725" s="30"/>
      <c r="K725" s="30"/>
      <c r="M725" s="30"/>
    </row>
    <row r="726" spans="1:13" s="13" customFormat="1" x14ac:dyDescent="0.2">
      <c r="A726" s="9"/>
      <c r="B726" s="9"/>
      <c r="C726" s="29"/>
      <c r="D726" s="9"/>
      <c r="E726" s="29"/>
      <c r="F726" s="9"/>
      <c r="G726" s="30"/>
      <c r="I726" s="30"/>
      <c r="K726" s="30"/>
      <c r="M726" s="30"/>
    </row>
    <row r="727" spans="1:13" s="13" customFormat="1" x14ac:dyDescent="0.2">
      <c r="A727" s="9"/>
      <c r="B727" s="9"/>
      <c r="C727" s="29"/>
      <c r="D727" s="9"/>
      <c r="E727" s="29"/>
      <c r="F727" s="9"/>
      <c r="G727" s="30"/>
      <c r="I727" s="30"/>
      <c r="K727" s="30"/>
      <c r="M727" s="30"/>
    </row>
    <row r="728" spans="1:13" s="13" customFormat="1" x14ac:dyDescent="0.2">
      <c r="A728" s="9"/>
      <c r="B728" s="9"/>
      <c r="C728" s="29"/>
      <c r="D728" s="9"/>
      <c r="E728" s="29"/>
      <c r="F728" s="9"/>
      <c r="G728" s="30"/>
      <c r="I728" s="30"/>
      <c r="K728" s="30"/>
      <c r="M728" s="30"/>
    </row>
    <row r="729" spans="1:13" s="13" customFormat="1" x14ac:dyDescent="0.2">
      <c r="A729" s="9"/>
      <c r="B729" s="9"/>
      <c r="C729" s="29"/>
      <c r="D729" s="9"/>
      <c r="E729" s="29"/>
      <c r="F729" s="9"/>
      <c r="G729" s="30"/>
      <c r="I729" s="30"/>
      <c r="K729" s="30"/>
      <c r="M729" s="30"/>
    </row>
    <row r="730" spans="1:13" s="13" customFormat="1" x14ac:dyDescent="0.2">
      <c r="A730" s="9"/>
      <c r="B730" s="9"/>
      <c r="C730" s="29"/>
      <c r="D730" s="9"/>
      <c r="E730" s="29"/>
      <c r="F730" s="9"/>
      <c r="G730" s="30"/>
      <c r="I730" s="30"/>
      <c r="K730" s="30"/>
      <c r="M730" s="30"/>
    </row>
    <row r="731" spans="1:13" s="13" customFormat="1" x14ac:dyDescent="0.2">
      <c r="A731" s="9"/>
      <c r="B731" s="9"/>
      <c r="C731" s="29"/>
      <c r="D731" s="9"/>
      <c r="E731" s="29"/>
      <c r="F731" s="9"/>
      <c r="G731" s="30"/>
      <c r="I731" s="30"/>
      <c r="K731" s="30"/>
      <c r="M731" s="30"/>
    </row>
    <row r="732" spans="1:13" s="13" customFormat="1" x14ac:dyDescent="0.2">
      <c r="A732" s="9"/>
      <c r="B732" s="9"/>
      <c r="C732" s="29"/>
      <c r="D732" s="9"/>
      <c r="E732" s="29"/>
      <c r="F732" s="9"/>
      <c r="G732" s="30"/>
      <c r="I732" s="30"/>
      <c r="K732" s="30"/>
      <c r="M732" s="30"/>
    </row>
    <row r="733" spans="1:13" s="13" customFormat="1" x14ac:dyDescent="0.2">
      <c r="A733" s="9"/>
      <c r="B733" s="9"/>
      <c r="C733" s="29"/>
      <c r="D733" s="9"/>
      <c r="E733" s="29"/>
      <c r="F733" s="9"/>
      <c r="G733" s="30"/>
      <c r="I733" s="30"/>
      <c r="K733" s="30"/>
      <c r="M733" s="30"/>
    </row>
    <row r="734" spans="1:13" s="13" customFormat="1" x14ac:dyDescent="0.2">
      <c r="A734" s="9"/>
      <c r="B734" s="9"/>
      <c r="C734" s="29"/>
      <c r="D734" s="9"/>
      <c r="E734" s="29"/>
      <c r="F734" s="9"/>
      <c r="G734" s="30"/>
      <c r="I734" s="30"/>
      <c r="K734" s="30"/>
      <c r="M734" s="30"/>
    </row>
    <row r="735" spans="1:13" s="13" customFormat="1" x14ac:dyDescent="0.2">
      <c r="A735" s="9"/>
      <c r="B735" s="9"/>
      <c r="C735" s="29"/>
      <c r="D735" s="9"/>
      <c r="E735" s="29"/>
      <c r="F735" s="9"/>
      <c r="G735" s="30"/>
      <c r="I735" s="30"/>
      <c r="K735" s="30"/>
      <c r="M735" s="30"/>
    </row>
    <row r="736" spans="1:13" s="13" customFormat="1" x14ac:dyDescent="0.2">
      <c r="A736" s="9"/>
      <c r="B736" s="9"/>
      <c r="C736" s="29"/>
      <c r="D736" s="9"/>
      <c r="E736" s="29"/>
      <c r="F736" s="9"/>
      <c r="G736" s="30"/>
      <c r="I736" s="30"/>
      <c r="K736" s="30"/>
      <c r="M736" s="30"/>
    </row>
    <row r="737" spans="1:13" s="13" customFormat="1" x14ac:dyDescent="0.2">
      <c r="A737" s="9"/>
      <c r="B737" s="9"/>
      <c r="C737" s="29"/>
      <c r="D737" s="9"/>
      <c r="E737" s="29"/>
      <c r="F737" s="9"/>
      <c r="G737" s="30"/>
      <c r="I737" s="30"/>
      <c r="K737" s="30"/>
      <c r="M737" s="30"/>
    </row>
    <row r="738" spans="1:13" s="13" customFormat="1" x14ac:dyDescent="0.2">
      <c r="A738" s="9"/>
      <c r="B738" s="9"/>
      <c r="C738" s="29"/>
      <c r="D738" s="9"/>
      <c r="E738" s="29"/>
      <c r="F738" s="9"/>
      <c r="G738" s="30"/>
      <c r="I738" s="30"/>
      <c r="K738" s="30"/>
      <c r="M738" s="30"/>
    </row>
    <row r="739" spans="1:13" s="13" customFormat="1" x14ac:dyDescent="0.2">
      <c r="A739" s="9"/>
      <c r="B739" s="9"/>
      <c r="C739" s="29"/>
      <c r="D739" s="9"/>
      <c r="E739" s="29"/>
      <c r="F739" s="9"/>
      <c r="G739" s="30"/>
      <c r="I739" s="30"/>
      <c r="K739" s="30"/>
      <c r="M739" s="30"/>
    </row>
    <row r="740" spans="1:13" s="13" customFormat="1" x14ac:dyDescent="0.2">
      <c r="A740" s="9"/>
      <c r="B740" s="9"/>
      <c r="C740" s="29"/>
      <c r="D740" s="9"/>
      <c r="E740" s="29"/>
      <c r="F740" s="9"/>
      <c r="G740" s="30"/>
      <c r="I740" s="30"/>
      <c r="K740" s="30"/>
      <c r="M740" s="30"/>
    </row>
    <row r="741" spans="1:13" s="13" customFormat="1" x14ac:dyDescent="0.2">
      <c r="A741" s="9"/>
      <c r="B741" s="9"/>
      <c r="C741" s="29"/>
      <c r="D741" s="9"/>
      <c r="E741" s="29"/>
      <c r="F741" s="9"/>
      <c r="G741" s="30"/>
      <c r="I741" s="30"/>
      <c r="K741" s="30"/>
      <c r="M741" s="30"/>
    </row>
    <row r="742" spans="1:13" s="13" customFormat="1" x14ac:dyDescent="0.2">
      <c r="A742" s="9"/>
      <c r="B742" s="9"/>
      <c r="C742" s="29"/>
      <c r="D742" s="9"/>
      <c r="E742" s="29"/>
      <c r="F742" s="9"/>
      <c r="G742" s="30"/>
      <c r="I742" s="30"/>
      <c r="K742" s="30"/>
      <c r="M742" s="30"/>
    </row>
    <row r="743" spans="1:13" s="13" customFormat="1" x14ac:dyDescent="0.2">
      <c r="A743" s="9"/>
      <c r="B743" s="9"/>
      <c r="C743" s="29"/>
      <c r="D743" s="9"/>
      <c r="E743" s="29"/>
      <c r="F743" s="9"/>
      <c r="G743" s="30"/>
      <c r="I743" s="30"/>
      <c r="K743" s="30"/>
      <c r="M743" s="30"/>
    </row>
    <row r="744" spans="1:13" s="13" customFormat="1" x14ac:dyDescent="0.2">
      <c r="A744" s="9"/>
      <c r="B744" s="9"/>
      <c r="C744" s="29"/>
      <c r="D744" s="9"/>
      <c r="E744" s="29"/>
      <c r="F744" s="9"/>
      <c r="G744" s="30"/>
      <c r="I744" s="30"/>
      <c r="K744" s="30"/>
      <c r="M744" s="30"/>
    </row>
    <row r="745" spans="1:13" s="13" customFormat="1" x14ac:dyDescent="0.2">
      <c r="A745" s="9"/>
      <c r="B745" s="9"/>
      <c r="C745" s="29"/>
      <c r="D745" s="9"/>
      <c r="E745" s="29"/>
      <c r="F745" s="9"/>
      <c r="G745" s="30"/>
      <c r="I745" s="30"/>
      <c r="K745" s="30"/>
      <c r="M745" s="30"/>
    </row>
    <row r="746" spans="1:13" s="13" customFormat="1" x14ac:dyDescent="0.2">
      <c r="A746" s="9"/>
      <c r="B746" s="9"/>
      <c r="C746" s="29"/>
      <c r="D746" s="9"/>
      <c r="E746" s="29"/>
      <c r="F746" s="9"/>
      <c r="G746" s="30"/>
      <c r="I746" s="30"/>
      <c r="K746" s="30"/>
      <c r="M746" s="30"/>
    </row>
    <row r="747" spans="1:13" s="13" customFormat="1" x14ac:dyDescent="0.2">
      <c r="A747" s="9"/>
      <c r="B747" s="9"/>
      <c r="C747" s="29"/>
      <c r="D747" s="9"/>
      <c r="E747" s="29"/>
      <c r="F747" s="9"/>
      <c r="G747" s="30"/>
      <c r="I747" s="30"/>
      <c r="K747" s="30"/>
      <c r="M747" s="30"/>
    </row>
    <row r="748" spans="1:13" s="13" customFormat="1" x14ac:dyDescent="0.2">
      <c r="A748" s="9"/>
      <c r="B748" s="9"/>
      <c r="C748" s="29"/>
      <c r="D748" s="9"/>
      <c r="E748" s="29"/>
      <c r="F748" s="9"/>
      <c r="G748" s="30"/>
      <c r="I748" s="30"/>
      <c r="K748" s="30"/>
      <c r="M748" s="30"/>
    </row>
    <row r="749" spans="1:13" s="13" customFormat="1" x14ac:dyDescent="0.2">
      <c r="A749" s="9"/>
      <c r="B749" s="9"/>
      <c r="C749" s="29"/>
      <c r="D749" s="9"/>
      <c r="E749" s="29"/>
      <c r="F749" s="9"/>
      <c r="G749" s="30"/>
      <c r="I749" s="30"/>
      <c r="K749" s="30"/>
      <c r="M749" s="30"/>
    </row>
    <row r="750" spans="1:13" s="13" customFormat="1" x14ac:dyDescent="0.2">
      <c r="A750" s="9"/>
      <c r="B750" s="9"/>
      <c r="C750" s="29"/>
      <c r="D750" s="9"/>
      <c r="E750" s="29"/>
      <c r="F750" s="9"/>
      <c r="G750" s="30"/>
      <c r="I750" s="30"/>
      <c r="K750" s="30"/>
      <c r="M750" s="30"/>
    </row>
    <row r="751" spans="1:13" s="13" customFormat="1" x14ac:dyDescent="0.2">
      <c r="A751" s="9"/>
      <c r="B751" s="9"/>
      <c r="C751" s="29"/>
      <c r="D751" s="9"/>
      <c r="E751" s="29"/>
      <c r="F751" s="9"/>
      <c r="G751" s="30"/>
      <c r="I751" s="30"/>
      <c r="K751" s="30"/>
      <c r="M751" s="30"/>
    </row>
    <row r="752" spans="1:13" s="13" customFormat="1" x14ac:dyDescent="0.2">
      <c r="A752" s="9"/>
      <c r="B752" s="9"/>
      <c r="C752" s="29"/>
      <c r="D752" s="9"/>
      <c r="E752" s="29"/>
      <c r="F752" s="9"/>
      <c r="G752" s="30"/>
      <c r="I752" s="30"/>
      <c r="K752" s="30"/>
      <c r="M752" s="30"/>
    </row>
    <row r="753" spans="1:13" s="13" customFormat="1" x14ac:dyDescent="0.2">
      <c r="A753" s="9"/>
      <c r="B753" s="9"/>
      <c r="C753" s="29"/>
      <c r="D753" s="9"/>
      <c r="E753" s="29"/>
      <c r="F753" s="9"/>
      <c r="G753" s="30"/>
      <c r="I753" s="30"/>
      <c r="K753" s="30"/>
      <c r="M753" s="30"/>
    </row>
    <row r="754" spans="1:13" s="13" customFormat="1" x14ac:dyDescent="0.2">
      <c r="A754" s="9"/>
      <c r="B754" s="9"/>
      <c r="C754" s="29"/>
      <c r="D754" s="9"/>
      <c r="E754" s="29"/>
      <c r="F754" s="9"/>
      <c r="G754" s="30"/>
      <c r="I754" s="30"/>
      <c r="K754" s="30"/>
      <c r="M754" s="30"/>
    </row>
    <row r="755" spans="1:13" s="13" customFormat="1" x14ac:dyDescent="0.2">
      <c r="A755" s="9"/>
      <c r="B755" s="9"/>
      <c r="C755" s="29"/>
      <c r="D755" s="9"/>
      <c r="E755" s="29"/>
      <c r="F755" s="9"/>
      <c r="G755" s="30"/>
      <c r="I755" s="30"/>
      <c r="K755" s="30"/>
      <c r="M755" s="30"/>
    </row>
    <row r="756" spans="1:13" s="13" customFormat="1" x14ac:dyDescent="0.2">
      <c r="A756" s="9"/>
      <c r="B756" s="9"/>
      <c r="C756" s="29"/>
      <c r="D756" s="9"/>
      <c r="E756" s="29"/>
      <c r="F756" s="9"/>
      <c r="G756" s="30"/>
      <c r="I756" s="30"/>
      <c r="K756" s="30"/>
      <c r="M756" s="30"/>
    </row>
    <row r="757" spans="1:13" s="13" customFormat="1" x14ac:dyDescent="0.2">
      <c r="A757" s="9"/>
      <c r="B757" s="9"/>
      <c r="C757" s="29"/>
      <c r="D757" s="9"/>
      <c r="E757" s="29"/>
      <c r="F757" s="9"/>
      <c r="G757" s="30"/>
      <c r="I757" s="30"/>
      <c r="K757" s="30"/>
      <c r="M757" s="30"/>
    </row>
    <row r="758" spans="1:13" s="13" customFormat="1" x14ac:dyDescent="0.2">
      <c r="A758" s="9"/>
      <c r="B758" s="9"/>
      <c r="C758" s="29"/>
      <c r="D758" s="9"/>
      <c r="E758" s="29"/>
      <c r="F758" s="9"/>
      <c r="G758" s="30"/>
      <c r="I758" s="30"/>
      <c r="K758" s="30"/>
      <c r="M758" s="30"/>
    </row>
    <row r="759" spans="1:13" s="13" customFormat="1" x14ac:dyDescent="0.2">
      <c r="A759" s="9"/>
      <c r="B759" s="9"/>
      <c r="C759" s="29"/>
      <c r="D759" s="9"/>
      <c r="E759" s="29"/>
      <c r="F759" s="9"/>
      <c r="G759" s="30"/>
      <c r="I759" s="30"/>
      <c r="K759" s="30"/>
      <c r="M759" s="30"/>
    </row>
    <row r="760" spans="1:13" s="13" customFormat="1" x14ac:dyDescent="0.2">
      <c r="A760" s="9"/>
      <c r="B760" s="9"/>
      <c r="C760" s="29"/>
      <c r="D760" s="9"/>
      <c r="E760" s="29"/>
      <c r="F760" s="9"/>
      <c r="G760" s="30"/>
      <c r="I760" s="30"/>
      <c r="K760" s="30"/>
      <c r="M760" s="30"/>
    </row>
    <row r="761" spans="1:13" s="13" customFormat="1" x14ac:dyDescent="0.2">
      <c r="A761" s="9"/>
      <c r="B761" s="9"/>
      <c r="C761" s="29"/>
      <c r="D761" s="9"/>
      <c r="E761" s="29"/>
      <c r="F761" s="9"/>
      <c r="G761" s="30"/>
      <c r="I761" s="30"/>
      <c r="K761" s="30"/>
      <c r="M761" s="30"/>
    </row>
    <row r="762" spans="1:13" s="13" customFormat="1" x14ac:dyDescent="0.2">
      <c r="A762" s="9"/>
      <c r="B762" s="9"/>
      <c r="C762" s="29"/>
      <c r="D762" s="9"/>
      <c r="E762" s="29"/>
      <c r="F762" s="9"/>
      <c r="G762" s="30"/>
      <c r="I762" s="30"/>
      <c r="K762" s="30"/>
      <c r="M762" s="30"/>
    </row>
    <row r="763" spans="1:13" s="13" customFormat="1" x14ac:dyDescent="0.2">
      <c r="A763" s="9"/>
      <c r="B763" s="9"/>
      <c r="C763" s="29"/>
      <c r="D763" s="9"/>
      <c r="E763" s="29"/>
      <c r="F763" s="9"/>
      <c r="G763" s="30"/>
      <c r="I763" s="30"/>
      <c r="K763" s="30"/>
      <c r="M763" s="30"/>
    </row>
    <row r="764" spans="1:13" s="13" customFormat="1" x14ac:dyDescent="0.2">
      <c r="A764" s="9"/>
      <c r="B764" s="9"/>
      <c r="C764" s="29"/>
      <c r="D764" s="9"/>
      <c r="E764" s="29"/>
      <c r="F764" s="9"/>
      <c r="G764" s="30"/>
      <c r="I764" s="30"/>
      <c r="K764" s="30"/>
      <c r="M764" s="30"/>
    </row>
    <row r="765" spans="1:13" s="13" customFormat="1" x14ac:dyDescent="0.2">
      <c r="A765" s="9"/>
      <c r="B765" s="9"/>
      <c r="C765" s="29"/>
      <c r="D765" s="9"/>
      <c r="E765" s="29"/>
      <c r="F765" s="9"/>
      <c r="G765" s="30"/>
      <c r="I765" s="30"/>
      <c r="K765" s="30"/>
      <c r="M765" s="30"/>
    </row>
    <row r="766" spans="1:13" s="13" customFormat="1" x14ac:dyDescent="0.2">
      <c r="A766" s="9"/>
      <c r="B766" s="9"/>
      <c r="C766" s="29"/>
      <c r="D766" s="9"/>
      <c r="E766" s="29"/>
      <c r="F766" s="9"/>
      <c r="G766" s="30"/>
      <c r="I766" s="30"/>
      <c r="K766" s="30"/>
      <c r="M766" s="30"/>
    </row>
    <row r="767" spans="1:13" s="13" customFormat="1" x14ac:dyDescent="0.2">
      <c r="A767" s="9"/>
      <c r="B767" s="9"/>
      <c r="C767" s="29"/>
      <c r="D767" s="9"/>
      <c r="E767" s="29"/>
      <c r="F767" s="9"/>
      <c r="G767" s="30"/>
      <c r="I767" s="30"/>
      <c r="K767" s="30"/>
      <c r="M767" s="30"/>
    </row>
    <row r="768" spans="1:13" s="13" customFormat="1" x14ac:dyDescent="0.2">
      <c r="A768" s="9"/>
      <c r="B768" s="9"/>
      <c r="C768" s="29"/>
      <c r="D768" s="9"/>
      <c r="E768" s="29"/>
      <c r="F768" s="9"/>
      <c r="G768" s="30"/>
      <c r="I768" s="30"/>
      <c r="K768" s="30"/>
      <c r="M768" s="30"/>
    </row>
    <row r="769" spans="1:13" s="13" customFormat="1" x14ac:dyDescent="0.2">
      <c r="A769" s="9"/>
      <c r="B769" s="9"/>
      <c r="C769" s="29"/>
      <c r="D769" s="9"/>
      <c r="E769" s="29"/>
      <c r="F769" s="9"/>
      <c r="G769" s="30"/>
      <c r="I769" s="30"/>
      <c r="K769" s="30"/>
      <c r="M769" s="30"/>
    </row>
    <row r="770" spans="1:13" s="13" customFormat="1" x14ac:dyDescent="0.2">
      <c r="A770" s="9"/>
      <c r="B770" s="9"/>
      <c r="C770" s="29"/>
      <c r="D770" s="9"/>
      <c r="E770" s="29"/>
      <c r="F770" s="9"/>
      <c r="G770" s="30"/>
      <c r="I770" s="30"/>
      <c r="K770" s="30"/>
      <c r="M770" s="30"/>
    </row>
    <row r="771" spans="1:13" s="13" customFormat="1" x14ac:dyDescent="0.2">
      <c r="A771" s="9"/>
      <c r="B771" s="9"/>
      <c r="C771" s="29"/>
      <c r="D771" s="9"/>
      <c r="E771" s="29"/>
      <c r="F771" s="9"/>
      <c r="G771" s="30"/>
      <c r="I771" s="30"/>
      <c r="K771" s="30"/>
      <c r="M771" s="30"/>
    </row>
    <row r="772" spans="1:13" s="13" customFormat="1" x14ac:dyDescent="0.2">
      <c r="A772" s="9"/>
      <c r="B772" s="9"/>
      <c r="C772" s="29"/>
      <c r="D772" s="9"/>
      <c r="E772" s="29"/>
      <c r="F772" s="9"/>
      <c r="G772" s="30"/>
      <c r="I772" s="30"/>
      <c r="K772" s="30"/>
      <c r="M772" s="30"/>
    </row>
    <row r="773" spans="1:13" s="13" customFormat="1" x14ac:dyDescent="0.2">
      <c r="A773" s="9"/>
      <c r="B773" s="9"/>
      <c r="C773" s="29"/>
      <c r="D773" s="9"/>
      <c r="E773" s="29"/>
      <c r="F773" s="9"/>
      <c r="G773" s="30"/>
      <c r="I773" s="30"/>
      <c r="K773" s="30"/>
      <c r="M773" s="30"/>
    </row>
    <row r="774" spans="1:13" s="13" customFormat="1" x14ac:dyDescent="0.2">
      <c r="A774" s="9"/>
      <c r="B774" s="9"/>
      <c r="C774" s="29"/>
      <c r="D774" s="9"/>
      <c r="E774" s="29"/>
      <c r="F774" s="9"/>
      <c r="G774" s="30"/>
      <c r="I774" s="30"/>
      <c r="K774" s="30"/>
      <c r="M774" s="30"/>
    </row>
    <row r="775" spans="1:13" s="13" customFormat="1" x14ac:dyDescent="0.2">
      <c r="A775" s="9"/>
      <c r="B775" s="9"/>
      <c r="C775" s="29"/>
      <c r="D775" s="9"/>
      <c r="E775" s="29"/>
      <c r="F775" s="9"/>
      <c r="G775" s="30"/>
      <c r="I775" s="30"/>
      <c r="K775" s="30"/>
      <c r="M775" s="30"/>
    </row>
    <row r="776" spans="1:13" s="13" customFormat="1" x14ac:dyDescent="0.2">
      <c r="A776" s="9"/>
      <c r="B776" s="9"/>
      <c r="C776" s="29"/>
      <c r="D776" s="9"/>
      <c r="E776" s="29"/>
      <c r="F776" s="9"/>
      <c r="G776" s="30"/>
      <c r="I776" s="30"/>
      <c r="K776" s="30"/>
      <c r="M776" s="30"/>
    </row>
    <row r="777" spans="1:13" s="13" customFormat="1" x14ac:dyDescent="0.2">
      <c r="A777" s="9"/>
      <c r="B777" s="9"/>
      <c r="C777" s="29"/>
      <c r="D777" s="9"/>
      <c r="E777" s="29"/>
      <c r="F777" s="9"/>
      <c r="G777" s="30"/>
      <c r="I777" s="30"/>
      <c r="K777" s="30"/>
      <c r="M777" s="30"/>
    </row>
    <row r="778" spans="1:13" s="13" customFormat="1" x14ac:dyDescent="0.2">
      <c r="A778" s="9"/>
      <c r="B778" s="9"/>
      <c r="C778" s="29"/>
      <c r="D778" s="9"/>
      <c r="E778" s="29"/>
      <c r="F778" s="9"/>
      <c r="G778" s="30"/>
      <c r="I778" s="30"/>
      <c r="K778" s="30"/>
      <c r="M778" s="30"/>
    </row>
    <row r="779" spans="1:13" s="13" customFormat="1" x14ac:dyDescent="0.2">
      <c r="A779" s="9"/>
      <c r="B779" s="9"/>
      <c r="C779" s="29"/>
      <c r="D779" s="9"/>
      <c r="E779" s="29"/>
      <c r="F779" s="9"/>
      <c r="G779" s="30"/>
      <c r="I779" s="30"/>
      <c r="K779" s="30"/>
      <c r="M779" s="30"/>
    </row>
    <row r="780" spans="1:13" s="13" customFormat="1" x14ac:dyDescent="0.2">
      <c r="A780" s="9"/>
      <c r="B780" s="9"/>
      <c r="C780" s="29"/>
      <c r="D780" s="9"/>
      <c r="E780" s="29"/>
      <c r="F780" s="9"/>
      <c r="G780" s="30"/>
      <c r="I780" s="30"/>
      <c r="K780" s="30"/>
      <c r="M780" s="30"/>
    </row>
    <row r="781" spans="1:13" s="13" customFormat="1" x14ac:dyDescent="0.2">
      <c r="A781" s="9"/>
      <c r="B781" s="9"/>
      <c r="C781" s="29"/>
      <c r="D781" s="9"/>
      <c r="E781" s="29"/>
      <c r="F781" s="9"/>
      <c r="G781" s="30"/>
      <c r="I781" s="30"/>
      <c r="K781" s="30"/>
      <c r="M781" s="30"/>
    </row>
    <row r="782" spans="1:13" s="13" customFormat="1" x14ac:dyDescent="0.2">
      <c r="A782" s="9"/>
      <c r="B782" s="9"/>
      <c r="C782" s="29"/>
      <c r="D782" s="9"/>
      <c r="E782" s="29"/>
      <c r="F782" s="9"/>
      <c r="G782" s="30"/>
      <c r="I782" s="30"/>
      <c r="K782" s="30"/>
      <c r="M782" s="30"/>
    </row>
    <row r="783" spans="1:13" s="13" customFormat="1" x14ac:dyDescent="0.2">
      <c r="A783" s="9"/>
      <c r="B783" s="9"/>
      <c r="C783" s="29"/>
      <c r="D783" s="9"/>
      <c r="E783" s="29"/>
      <c r="F783" s="9"/>
      <c r="G783" s="30"/>
      <c r="I783" s="30"/>
      <c r="K783" s="30"/>
      <c r="M783" s="30"/>
    </row>
    <row r="784" spans="1:13" s="13" customFormat="1" x14ac:dyDescent="0.2">
      <c r="A784" s="9"/>
      <c r="B784" s="9"/>
      <c r="C784" s="29"/>
      <c r="D784" s="9"/>
      <c r="E784" s="29"/>
      <c r="F784" s="9"/>
      <c r="G784" s="30"/>
      <c r="I784" s="30"/>
      <c r="K784" s="30"/>
      <c r="M784" s="30"/>
    </row>
    <row r="785" spans="1:13" s="13" customFormat="1" x14ac:dyDescent="0.2">
      <c r="A785" s="9"/>
      <c r="B785" s="9"/>
      <c r="C785" s="29"/>
      <c r="D785" s="9"/>
      <c r="E785" s="29"/>
      <c r="F785" s="9"/>
      <c r="G785" s="30"/>
      <c r="I785" s="30"/>
      <c r="K785" s="30"/>
      <c r="M785" s="30"/>
    </row>
    <row r="786" spans="1:13" s="13" customFormat="1" x14ac:dyDescent="0.2">
      <c r="A786" s="9"/>
      <c r="B786" s="9"/>
      <c r="C786" s="29"/>
      <c r="D786" s="9"/>
      <c r="E786" s="29"/>
      <c r="F786" s="9"/>
      <c r="G786" s="30"/>
      <c r="I786" s="30"/>
      <c r="K786" s="30"/>
      <c r="M786" s="30"/>
    </row>
    <row r="787" spans="1:13" s="13" customFormat="1" x14ac:dyDescent="0.2">
      <c r="A787" s="9"/>
      <c r="B787" s="9"/>
      <c r="C787" s="29"/>
      <c r="D787" s="9"/>
      <c r="E787" s="29"/>
      <c r="F787" s="9"/>
      <c r="G787" s="30"/>
      <c r="I787" s="30"/>
      <c r="K787" s="30"/>
      <c r="M787" s="30"/>
    </row>
    <row r="788" spans="1:13" s="13" customFormat="1" x14ac:dyDescent="0.2">
      <c r="A788" s="9"/>
      <c r="B788" s="9"/>
      <c r="C788" s="29"/>
      <c r="D788" s="9"/>
      <c r="E788" s="29"/>
      <c r="F788" s="9"/>
      <c r="G788" s="30"/>
      <c r="I788" s="30"/>
      <c r="K788" s="30"/>
      <c r="M788" s="30"/>
    </row>
    <row r="789" spans="1:13" s="13" customFormat="1" x14ac:dyDescent="0.2">
      <c r="A789" s="9"/>
      <c r="B789" s="9"/>
      <c r="C789" s="29"/>
      <c r="D789" s="9"/>
      <c r="E789" s="29"/>
      <c r="F789" s="9"/>
      <c r="G789" s="30"/>
      <c r="I789" s="30"/>
      <c r="K789" s="30"/>
      <c r="M789" s="30"/>
    </row>
    <row r="790" spans="1:13" s="13" customFormat="1" x14ac:dyDescent="0.2">
      <c r="A790" s="9"/>
      <c r="B790" s="9"/>
      <c r="C790" s="29"/>
      <c r="D790" s="9"/>
      <c r="E790" s="29"/>
      <c r="F790" s="9"/>
      <c r="G790" s="30"/>
      <c r="I790" s="30"/>
      <c r="K790" s="30"/>
      <c r="M790" s="30"/>
    </row>
    <row r="791" spans="1:13" s="13" customFormat="1" x14ac:dyDescent="0.2">
      <c r="A791" s="9"/>
      <c r="B791" s="9"/>
      <c r="C791" s="29"/>
      <c r="D791" s="9"/>
      <c r="E791" s="29"/>
      <c r="F791" s="9"/>
      <c r="G791" s="30"/>
      <c r="I791" s="30"/>
      <c r="K791" s="30"/>
      <c r="M791" s="30"/>
    </row>
    <row r="792" spans="1:13" s="13" customFormat="1" x14ac:dyDescent="0.2">
      <c r="A792" s="9"/>
      <c r="B792" s="9"/>
      <c r="C792" s="29"/>
      <c r="D792" s="9"/>
      <c r="E792" s="29"/>
      <c r="F792" s="9"/>
      <c r="G792" s="30"/>
      <c r="I792" s="30"/>
      <c r="K792" s="30"/>
      <c r="M792" s="30"/>
    </row>
    <row r="793" spans="1:13" s="13" customFormat="1" x14ac:dyDescent="0.2">
      <c r="A793" s="9"/>
      <c r="B793" s="9"/>
      <c r="C793" s="29"/>
      <c r="D793" s="9"/>
      <c r="E793" s="29"/>
      <c r="F793" s="9"/>
      <c r="G793" s="30"/>
      <c r="I793" s="30"/>
      <c r="K793" s="30"/>
      <c r="M793" s="30"/>
    </row>
    <row r="794" spans="1:13" s="13" customFormat="1" x14ac:dyDescent="0.2">
      <c r="A794" s="9"/>
      <c r="B794" s="9"/>
      <c r="C794" s="29"/>
      <c r="D794" s="9"/>
      <c r="E794" s="29"/>
      <c r="F794" s="9"/>
      <c r="G794" s="30"/>
      <c r="I794" s="30"/>
      <c r="K794" s="30"/>
      <c r="M794" s="30"/>
    </row>
    <row r="795" spans="1:13" s="13" customFormat="1" x14ac:dyDescent="0.2">
      <c r="A795" s="9"/>
      <c r="B795" s="9"/>
      <c r="C795" s="29"/>
      <c r="D795" s="9"/>
      <c r="E795" s="29"/>
      <c r="F795" s="9"/>
      <c r="G795" s="30"/>
      <c r="I795" s="30"/>
      <c r="K795" s="30"/>
      <c r="M795" s="30"/>
    </row>
    <row r="796" spans="1:13" s="13" customFormat="1" x14ac:dyDescent="0.2">
      <c r="A796" s="9"/>
      <c r="B796" s="9"/>
      <c r="C796" s="29"/>
      <c r="D796" s="9"/>
      <c r="E796" s="29"/>
      <c r="F796" s="9"/>
      <c r="G796" s="30"/>
      <c r="I796" s="30"/>
      <c r="K796" s="30"/>
      <c r="M796" s="30"/>
    </row>
    <row r="797" spans="1:13" s="13" customFormat="1" x14ac:dyDescent="0.2">
      <c r="A797" s="9"/>
      <c r="B797" s="9"/>
      <c r="C797" s="29"/>
      <c r="D797" s="9"/>
      <c r="E797" s="29"/>
      <c r="F797" s="9"/>
      <c r="G797" s="30"/>
      <c r="I797" s="30"/>
      <c r="K797" s="30"/>
      <c r="M797" s="30"/>
    </row>
    <row r="798" spans="1:13" s="13" customFormat="1" x14ac:dyDescent="0.2">
      <c r="A798" s="9"/>
      <c r="B798" s="9"/>
      <c r="C798" s="29"/>
      <c r="D798" s="9"/>
      <c r="E798" s="29"/>
      <c r="F798" s="9"/>
      <c r="G798" s="30"/>
      <c r="I798" s="30"/>
      <c r="K798" s="30"/>
      <c r="M798" s="30"/>
    </row>
    <row r="799" spans="1:13" s="13" customFormat="1" x14ac:dyDescent="0.2">
      <c r="A799" s="9"/>
      <c r="B799" s="9"/>
      <c r="C799" s="29"/>
      <c r="D799" s="9"/>
      <c r="E799" s="29"/>
      <c r="F799" s="9"/>
      <c r="G799" s="30"/>
      <c r="I799" s="30"/>
      <c r="K799" s="30"/>
      <c r="M799" s="30"/>
    </row>
    <row r="800" spans="1:13" s="13" customFormat="1" x14ac:dyDescent="0.2">
      <c r="A800" s="9"/>
      <c r="B800" s="9"/>
      <c r="C800" s="29"/>
      <c r="D800" s="9"/>
      <c r="E800" s="29"/>
      <c r="F800" s="9"/>
      <c r="G800" s="30"/>
      <c r="I800" s="30"/>
      <c r="K800" s="30"/>
      <c r="M800" s="30"/>
    </row>
    <row r="801" spans="1:13" s="13" customFormat="1" x14ac:dyDescent="0.2">
      <c r="A801" s="9"/>
      <c r="B801" s="9"/>
      <c r="C801" s="29"/>
      <c r="D801" s="9"/>
      <c r="E801" s="29"/>
      <c r="F801" s="9"/>
      <c r="G801" s="30"/>
      <c r="I801" s="30"/>
      <c r="K801" s="30"/>
      <c r="M801" s="30"/>
    </row>
    <row r="802" spans="1:13" s="13" customFormat="1" x14ac:dyDescent="0.2">
      <c r="A802" s="9"/>
      <c r="B802" s="9"/>
      <c r="C802" s="29"/>
      <c r="D802" s="9"/>
      <c r="E802" s="29"/>
      <c r="F802" s="9"/>
      <c r="G802" s="30"/>
      <c r="I802" s="30"/>
      <c r="K802" s="30"/>
      <c r="M802" s="30"/>
    </row>
    <row r="803" spans="1:13" s="13" customFormat="1" x14ac:dyDescent="0.2">
      <c r="A803" s="9"/>
      <c r="B803" s="9"/>
      <c r="C803" s="29"/>
      <c r="D803" s="9"/>
      <c r="E803" s="29"/>
      <c r="F803" s="9"/>
      <c r="G803" s="30"/>
      <c r="I803" s="30"/>
      <c r="K803" s="30"/>
      <c r="M803" s="30"/>
    </row>
    <row r="804" spans="1:13" s="13" customFormat="1" x14ac:dyDescent="0.2">
      <c r="A804" s="9"/>
      <c r="B804" s="9"/>
      <c r="C804" s="29"/>
      <c r="D804" s="9"/>
      <c r="E804" s="29"/>
      <c r="F804" s="9"/>
      <c r="G804" s="30"/>
      <c r="I804" s="30"/>
      <c r="K804" s="30"/>
      <c r="M804" s="30"/>
    </row>
    <row r="805" spans="1:13" s="13" customFormat="1" x14ac:dyDescent="0.2">
      <c r="A805" s="9"/>
      <c r="B805" s="9"/>
      <c r="C805" s="29"/>
      <c r="D805" s="9"/>
      <c r="E805" s="29"/>
      <c r="F805" s="9"/>
      <c r="G805" s="30"/>
      <c r="I805" s="30"/>
      <c r="K805" s="30"/>
      <c r="M805" s="30"/>
    </row>
    <row r="806" spans="1:13" s="13" customFormat="1" x14ac:dyDescent="0.2">
      <c r="A806" s="9"/>
      <c r="B806" s="9"/>
      <c r="C806" s="29"/>
      <c r="D806" s="9"/>
      <c r="E806" s="29"/>
      <c r="F806" s="9"/>
      <c r="G806" s="30"/>
      <c r="I806" s="30"/>
      <c r="K806" s="30"/>
      <c r="M806" s="30"/>
    </row>
    <row r="807" spans="1:13" s="13" customFormat="1" x14ac:dyDescent="0.2">
      <c r="A807" s="9"/>
      <c r="B807" s="9"/>
      <c r="C807" s="29"/>
      <c r="D807" s="9"/>
      <c r="E807" s="29"/>
      <c r="F807" s="9"/>
      <c r="G807" s="30"/>
      <c r="I807" s="30"/>
      <c r="K807" s="30"/>
      <c r="M807" s="30"/>
    </row>
    <row r="808" spans="1:13" s="13" customFormat="1" x14ac:dyDescent="0.2">
      <c r="A808" s="9"/>
      <c r="B808" s="9"/>
      <c r="C808" s="29"/>
      <c r="D808" s="9"/>
      <c r="E808" s="29"/>
      <c r="F808" s="9"/>
      <c r="G808" s="30"/>
      <c r="I808" s="30"/>
      <c r="K808" s="30"/>
      <c r="M808" s="30"/>
    </row>
    <row r="809" spans="1:13" s="13" customFormat="1" x14ac:dyDescent="0.2">
      <c r="A809" s="9"/>
      <c r="B809" s="9"/>
      <c r="C809" s="29"/>
      <c r="D809" s="9"/>
      <c r="E809" s="29"/>
      <c r="F809" s="9"/>
      <c r="G809" s="30"/>
      <c r="I809" s="30"/>
      <c r="K809" s="30"/>
      <c r="M809" s="30"/>
    </row>
    <row r="810" spans="1:13" s="13" customFormat="1" x14ac:dyDescent="0.2">
      <c r="A810" s="9"/>
      <c r="B810" s="9"/>
      <c r="C810" s="29"/>
      <c r="D810" s="9"/>
      <c r="E810" s="29"/>
      <c r="F810" s="9"/>
      <c r="G810" s="30"/>
      <c r="I810" s="30"/>
      <c r="K810" s="30"/>
      <c r="M810" s="30"/>
    </row>
    <row r="811" spans="1:13" s="13" customFormat="1" x14ac:dyDescent="0.2">
      <c r="A811" s="9"/>
      <c r="B811" s="9"/>
      <c r="C811" s="29"/>
      <c r="D811" s="9"/>
      <c r="E811" s="29"/>
      <c r="F811" s="9"/>
      <c r="G811" s="30"/>
      <c r="I811" s="30"/>
      <c r="K811" s="30"/>
      <c r="M811" s="30"/>
    </row>
    <row r="812" spans="1:13" s="13" customFormat="1" x14ac:dyDescent="0.2">
      <c r="A812" s="9"/>
      <c r="B812" s="9"/>
      <c r="C812" s="29"/>
      <c r="D812" s="9"/>
      <c r="E812" s="29"/>
      <c r="F812" s="9"/>
      <c r="G812" s="30"/>
      <c r="I812" s="30"/>
      <c r="K812" s="30"/>
      <c r="M812" s="30"/>
    </row>
    <row r="813" spans="1:13" s="13" customFormat="1" x14ac:dyDescent="0.2">
      <c r="A813" s="9"/>
      <c r="B813" s="9"/>
      <c r="C813" s="29"/>
      <c r="D813" s="9"/>
      <c r="E813" s="29"/>
      <c r="F813" s="9"/>
      <c r="G813" s="30"/>
      <c r="I813" s="30"/>
      <c r="K813" s="30"/>
      <c r="M813" s="30"/>
    </row>
    <row r="814" spans="1:13" s="13" customFormat="1" x14ac:dyDescent="0.2">
      <c r="A814" s="9"/>
      <c r="B814" s="9"/>
      <c r="C814" s="29"/>
      <c r="D814" s="9"/>
      <c r="E814" s="29"/>
      <c r="F814" s="9"/>
      <c r="G814" s="30"/>
      <c r="I814" s="30"/>
      <c r="K814" s="30"/>
      <c r="M814" s="30"/>
    </row>
    <row r="815" spans="1:13" s="13" customFormat="1" x14ac:dyDescent="0.2">
      <c r="A815" s="9"/>
      <c r="B815" s="9"/>
      <c r="C815" s="29"/>
      <c r="D815" s="9"/>
      <c r="E815" s="29"/>
      <c r="F815" s="9"/>
      <c r="G815" s="30"/>
      <c r="I815" s="30"/>
      <c r="K815" s="30"/>
      <c r="M815" s="30"/>
    </row>
    <row r="816" spans="1:13" s="13" customFormat="1" x14ac:dyDescent="0.2">
      <c r="A816" s="9"/>
      <c r="B816" s="9"/>
      <c r="C816" s="29"/>
      <c r="D816" s="9"/>
      <c r="E816" s="29"/>
      <c r="F816" s="9"/>
      <c r="G816" s="30"/>
      <c r="I816" s="30"/>
      <c r="K816" s="30"/>
      <c r="M816" s="30"/>
    </row>
    <row r="817" spans="1:13" s="13" customFormat="1" x14ac:dyDescent="0.2">
      <c r="A817" s="9"/>
      <c r="B817" s="9"/>
      <c r="C817" s="29"/>
      <c r="D817" s="9"/>
      <c r="E817" s="29"/>
      <c r="F817" s="9"/>
      <c r="G817" s="30"/>
      <c r="I817" s="30"/>
      <c r="K817" s="30"/>
      <c r="M817" s="30"/>
    </row>
    <row r="818" spans="1:13" s="13" customFormat="1" x14ac:dyDescent="0.2">
      <c r="A818" s="9"/>
      <c r="B818" s="9"/>
      <c r="C818" s="29"/>
      <c r="D818" s="9"/>
      <c r="E818" s="29"/>
      <c r="F818" s="9"/>
      <c r="G818" s="30"/>
      <c r="I818" s="30"/>
      <c r="K818" s="30"/>
      <c r="M818" s="30"/>
    </row>
    <row r="819" spans="1:13" s="13" customFormat="1" x14ac:dyDescent="0.2">
      <c r="A819" s="9"/>
      <c r="B819" s="9"/>
      <c r="C819" s="29"/>
      <c r="D819" s="9"/>
      <c r="E819" s="29"/>
      <c r="F819" s="9"/>
      <c r="G819" s="30"/>
      <c r="I819" s="30"/>
      <c r="K819" s="30"/>
      <c r="M819" s="30"/>
    </row>
    <row r="820" spans="1:13" s="13" customFormat="1" x14ac:dyDescent="0.2">
      <c r="A820" s="9"/>
      <c r="B820" s="9"/>
      <c r="C820" s="29"/>
      <c r="D820" s="9"/>
      <c r="E820" s="29"/>
      <c r="F820" s="9"/>
      <c r="G820" s="30"/>
      <c r="I820" s="30"/>
      <c r="K820" s="30"/>
      <c r="M820" s="30"/>
    </row>
    <row r="821" spans="1:13" s="13" customFormat="1" x14ac:dyDescent="0.2">
      <c r="A821" s="9"/>
      <c r="B821" s="9"/>
      <c r="C821" s="29"/>
      <c r="D821" s="9"/>
      <c r="E821" s="29"/>
      <c r="F821" s="9"/>
      <c r="G821" s="30"/>
      <c r="I821" s="30"/>
      <c r="K821" s="30"/>
      <c r="M821" s="30"/>
    </row>
    <row r="822" spans="1:13" s="13" customFormat="1" x14ac:dyDescent="0.2">
      <c r="A822" s="9"/>
      <c r="B822" s="9"/>
      <c r="C822" s="29"/>
      <c r="D822" s="9"/>
      <c r="E822" s="29"/>
      <c r="F822" s="9"/>
      <c r="G822" s="30"/>
      <c r="I822" s="30"/>
      <c r="K822" s="30"/>
      <c r="M822" s="30"/>
    </row>
    <row r="823" spans="1:13" s="13" customFormat="1" x14ac:dyDescent="0.2">
      <c r="A823" s="9"/>
      <c r="B823" s="9"/>
      <c r="C823" s="29"/>
      <c r="D823" s="9"/>
      <c r="E823" s="29"/>
      <c r="F823" s="9"/>
      <c r="G823" s="30"/>
      <c r="I823" s="30"/>
      <c r="K823" s="30"/>
      <c r="M823" s="30"/>
    </row>
    <row r="824" spans="1:13" s="13" customFormat="1" x14ac:dyDescent="0.2">
      <c r="A824" s="9"/>
      <c r="B824" s="9"/>
      <c r="C824" s="29"/>
      <c r="D824" s="9"/>
      <c r="E824" s="29"/>
      <c r="F824" s="9"/>
      <c r="G824" s="30"/>
      <c r="I824" s="30"/>
      <c r="K824" s="30"/>
      <c r="M824" s="30"/>
    </row>
    <row r="825" spans="1:13" s="13" customFormat="1" x14ac:dyDescent="0.2">
      <c r="A825" s="9"/>
      <c r="B825" s="9"/>
      <c r="C825" s="29"/>
      <c r="D825" s="9"/>
      <c r="E825" s="29"/>
      <c r="F825" s="9"/>
      <c r="G825" s="30"/>
      <c r="I825" s="30"/>
      <c r="K825" s="30"/>
      <c r="M825" s="30"/>
    </row>
    <row r="826" spans="1:13" s="13" customFormat="1" x14ac:dyDescent="0.2">
      <c r="A826" s="9"/>
      <c r="B826" s="9"/>
      <c r="C826" s="29"/>
      <c r="D826" s="9"/>
      <c r="E826" s="29"/>
      <c r="F826" s="9"/>
      <c r="G826" s="30"/>
      <c r="I826" s="30"/>
      <c r="K826" s="30"/>
      <c r="M826" s="30"/>
    </row>
    <row r="827" spans="1:13" s="13" customFormat="1" x14ac:dyDescent="0.2">
      <c r="A827" s="9"/>
      <c r="B827" s="9"/>
      <c r="C827" s="29"/>
      <c r="D827" s="9"/>
      <c r="E827" s="29"/>
      <c r="F827" s="9"/>
      <c r="G827" s="30"/>
      <c r="I827" s="30"/>
      <c r="K827" s="30"/>
      <c r="M827" s="30"/>
    </row>
    <row r="828" spans="1:13" s="13" customFormat="1" x14ac:dyDescent="0.2">
      <c r="A828" s="9"/>
      <c r="B828" s="9"/>
      <c r="C828" s="29"/>
      <c r="D828" s="9"/>
      <c r="E828" s="29"/>
      <c r="F828" s="9"/>
      <c r="G828" s="30"/>
      <c r="I828" s="30"/>
      <c r="K828" s="30"/>
      <c r="M828" s="30"/>
    </row>
    <row r="829" spans="1:13" s="13" customFormat="1" x14ac:dyDescent="0.2">
      <c r="A829" s="9"/>
      <c r="B829" s="9"/>
      <c r="C829" s="29"/>
      <c r="D829" s="9"/>
      <c r="E829" s="29"/>
      <c r="F829" s="9"/>
      <c r="G829" s="30"/>
      <c r="I829" s="30"/>
      <c r="K829" s="30"/>
      <c r="M829" s="30"/>
    </row>
    <row r="830" spans="1:13" s="13" customFormat="1" x14ac:dyDescent="0.2">
      <c r="A830" s="9"/>
      <c r="B830" s="9"/>
      <c r="C830" s="29"/>
      <c r="D830" s="9"/>
      <c r="E830" s="29"/>
      <c r="F830" s="9"/>
      <c r="G830" s="30"/>
      <c r="I830" s="30"/>
      <c r="K830" s="30"/>
      <c r="M830" s="30"/>
    </row>
    <row r="831" spans="1:13" s="13" customFormat="1" x14ac:dyDescent="0.2">
      <c r="A831" s="9"/>
      <c r="B831" s="9"/>
      <c r="C831" s="29"/>
      <c r="D831" s="9"/>
      <c r="E831" s="29"/>
      <c r="F831" s="9"/>
      <c r="G831" s="30"/>
      <c r="I831" s="30"/>
      <c r="K831" s="30"/>
      <c r="M831" s="30"/>
    </row>
    <row r="832" spans="1:13" s="13" customFormat="1" x14ac:dyDescent="0.2">
      <c r="A832" s="9"/>
      <c r="B832" s="9"/>
      <c r="C832" s="29"/>
      <c r="D832" s="9"/>
      <c r="E832" s="29"/>
      <c r="F832" s="9"/>
      <c r="G832" s="30"/>
      <c r="I832" s="30"/>
      <c r="K832" s="30"/>
      <c r="M832" s="30"/>
    </row>
    <row r="833" spans="1:13" s="13" customFormat="1" x14ac:dyDescent="0.2">
      <c r="A833" s="9"/>
      <c r="B833" s="9"/>
      <c r="C833" s="29"/>
      <c r="D833" s="9"/>
      <c r="E833" s="29"/>
      <c r="F833" s="9"/>
      <c r="G833" s="30"/>
      <c r="I833" s="30"/>
      <c r="K833" s="30"/>
      <c r="M833" s="30"/>
    </row>
    <row r="834" spans="1:13" s="13" customFormat="1" x14ac:dyDescent="0.2">
      <c r="A834" s="9"/>
      <c r="B834" s="9"/>
      <c r="C834" s="29"/>
      <c r="D834" s="9"/>
      <c r="E834" s="29"/>
      <c r="F834" s="9"/>
      <c r="G834" s="30"/>
      <c r="I834" s="30"/>
      <c r="K834" s="30"/>
      <c r="M834" s="30"/>
    </row>
    <row r="835" spans="1:13" s="13" customFormat="1" x14ac:dyDescent="0.2">
      <c r="A835" s="9"/>
      <c r="B835" s="9"/>
      <c r="C835" s="29"/>
      <c r="D835" s="9"/>
      <c r="E835" s="29"/>
      <c r="F835" s="9"/>
      <c r="G835" s="30"/>
      <c r="I835" s="30"/>
      <c r="K835" s="30"/>
      <c r="M835" s="30"/>
    </row>
    <row r="836" spans="1:13" s="13" customFormat="1" x14ac:dyDescent="0.2">
      <c r="A836" s="9"/>
      <c r="B836" s="9"/>
      <c r="C836" s="29"/>
      <c r="D836" s="9"/>
      <c r="E836" s="29"/>
      <c r="F836" s="9"/>
      <c r="G836" s="30"/>
      <c r="I836" s="30"/>
      <c r="K836" s="30"/>
      <c r="M836" s="30"/>
    </row>
    <row r="837" spans="1:13" s="13" customFormat="1" x14ac:dyDescent="0.2">
      <c r="A837" s="9"/>
      <c r="B837" s="9"/>
      <c r="C837" s="29"/>
      <c r="D837" s="9"/>
      <c r="E837" s="29"/>
      <c r="F837" s="9"/>
      <c r="G837" s="30"/>
      <c r="I837" s="30"/>
      <c r="K837" s="30"/>
      <c r="M837" s="30"/>
    </row>
    <row r="838" spans="1:13" s="13" customFormat="1" x14ac:dyDescent="0.2">
      <c r="A838" s="9"/>
      <c r="B838" s="9"/>
      <c r="C838" s="29"/>
      <c r="D838" s="9"/>
      <c r="E838" s="29"/>
      <c r="F838" s="9"/>
      <c r="G838" s="30"/>
      <c r="I838" s="30"/>
      <c r="K838" s="30"/>
      <c r="M838" s="30"/>
    </row>
    <row r="839" spans="1:13" s="13" customFormat="1" x14ac:dyDescent="0.2">
      <c r="A839" s="9"/>
      <c r="B839" s="9"/>
      <c r="C839" s="29"/>
      <c r="D839" s="9"/>
      <c r="E839" s="29"/>
      <c r="F839" s="9"/>
      <c r="G839" s="30"/>
      <c r="I839" s="30"/>
      <c r="K839" s="30"/>
      <c r="M839" s="30"/>
    </row>
    <row r="840" spans="1:13" s="13" customFormat="1" x14ac:dyDescent="0.2">
      <c r="A840" s="9"/>
      <c r="B840" s="9"/>
      <c r="C840" s="29"/>
      <c r="D840" s="9"/>
      <c r="E840" s="29"/>
      <c r="F840" s="9"/>
      <c r="G840" s="30"/>
      <c r="I840" s="30"/>
      <c r="K840" s="30"/>
      <c r="M840" s="30"/>
    </row>
    <row r="841" spans="1:13" s="13" customFormat="1" x14ac:dyDescent="0.2">
      <c r="A841" s="9"/>
      <c r="B841" s="9"/>
      <c r="C841" s="29"/>
      <c r="D841" s="9"/>
      <c r="E841" s="29"/>
      <c r="F841" s="9"/>
      <c r="G841" s="30"/>
      <c r="I841" s="30"/>
      <c r="K841" s="30"/>
      <c r="M841" s="30"/>
    </row>
    <row r="842" spans="1:13" s="13" customFormat="1" x14ac:dyDescent="0.2">
      <c r="A842" s="9"/>
      <c r="B842" s="9"/>
      <c r="C842" s="29"/>
      <c r="D842" s="9"/>
      <c r="E842" s="29"/>
      <c r="F842" s="9"/>
      <c r="G842" s="30"/>
      <c r="I842" s="30"/>
      <c r="K842" s="30"/>
      <c r="M842" s="30"/>
    </row>
    <row r="843" spans="1:13" s="13" customFormat="1" x14ac:dyDescent="0.2">
      <c r="A843" s="9"/>
      <c r="B843" s="9"/>
      <c r="C843" s="29"/>
      <c r="D843" s="9"/>
      <c r="E843" s="29"/>
      <c r="F843" s="9"/>
      <c r="G843" s="30"/>
      <c r="I843" s="30"/>
      <c r="K843" s="30"/>
      <c r="M843" s="30"/>
    </row>
    <row r="844" spans="1:13" s="13" customFormat="1" x14ac:dyDescent="0.2">
      <c r="A844" s="9"/>
      <c r="B844" s="9"/>
      <c r="C844" s="29"/>
      <c r="D844" s="9"/>
      <c r="E844" s="29"/>
      <c r="F844" s="9"/>
      <c r="G844" s="30"/>
      <c r="I844" s="30"/>
      <c r="K844" s="30"/>
      <c r="M844" s="30"/>
    </row>
    <row r="845" spans="1:13" s="13" customFormat="1" x14ac:dyDescent="0.2">
      <c r="A845" s="9"/>
      <c r="B845" s="9"/>
      <c r="C845" s="29"/>
      <c r="D845" s="9"/>
      <c r="E845" s="29"/>
      <c r="F845" s="9"/>
      <c r="G845" s="30"/>
      <c r="I845" s="30"/>
      <c r="K845" s="30"/>
      <c r="M845" s="30"/>
    </row>
    <row r="846" spans="1:13" s="13" customFormat="1" x14ac:dyDescent="0.2">
      <c r="A846" s="9"/>
      <c r="B846" s="9"/>
      <c r="C846" s="29"/>
      <c r="D846" s="9"/>
      <c r="E846" s="29"/>
      <c r="F846" s="9"/>
      <c r="G846" s="30"/>
      <c r="I846" s="30"/>
      <c r="K846" s="30"/>
      <c r="M846" s="30"/>
    </row>
    <row r="847" spans="1:13" s="13" customFormat="1" x14ac:dyDescent="0.2">
      <c r="A847" s="9"/>
      <c r="B847" s="9"/>
      <c r="C847" s="29"/>
      <c r="D847" s="9"/>
      <c r="E847" s="29"/>
      <c r="F847" s="9"/>
      <c r="G847" s="30"/>
      <c r="I847" s="30"/>
      <c r="K847" s="30"/>
      <c r="M847" s="30"/>
    </row>
    <row r="848" spans="1:13" s="13" customFormat="1" x14ac:dyDescent="0.2">
      <c r="A848" s="9"/>
      <c r="B848" s="9"/>
      <c r="C848" s="29"/>
      <c r="D848" s="9"/>
      <c r="E848" s="29"/>
      <c r="F848" s="9"/>
      <c r="G848" s="30"/>
      <c r="I848" s="30"/>
      <c r="K848" s="30"/>
      <c r="M848" s="30"/>
    </row>
    <row r="849" spans="1:13" s="13" customFormat="1" x14ac:dyDescent="0.2">
      <c r="A849" s="9"/>
      <c r="B849" s="9"/>
      <c r="C849" s="29"/>
      <c r="D849" s="9"/>
      <c r="E849" s="29"/>
      <c r="F849" s="9"/>
      <c r="G849" s="30"/>
      <c r="I849" s="30"/>
      <c r="K849" s="30"/>
      <c r="M849" s="30"/>
    </row>
    <row r="850" spans="1:13" s="13" customFormat="1" x14ac:dyDescent="0.2">
      <c r="A850" s="9"/>
      <c r="B850" s="9"/>
      <c r="C850" s="29"/>
      <c r="D850" s="9"/>
      <c r="E850" s="29"/>
      <c r="F850" s="9"/>
      <c r="G850" s="30"/>
      <c r="I850" s="30"/>
      <c r="K850" s="30"/>
      <c r="M850" s="30"/>
    </row>
    <row r="851" spans="1:13" s="13" customFormat="1" x14ac:dyDescent="0.2">
      <c r="A851" s="9"/>
      <c r="B851" s="9"/>
      <c r="C851" s="29"/>
      <c r="D851" s="9"/>
      <c r="E851" s="29"/>
      <c r="F851" s="9"/>
      <c r="G851" s="30"/>
      <c r="I851" s="30"/>
      <c r="K851" s="30"/>
      <c r="M851" s="30"/>
    </row>
    <row r="852" spans="1:13" s="13" customFormat="1" x14ac:dyDescent="0.2">
      <c r="A852" s="9"/>
      <c r="B852" s="9"/>
      <c r="C852" s="29"/>
      <c r="D852" s="9"/>
      <c r="E852" s="29"/>
      <c r="F852" s="9"/>
      <c r="G852" s="30"/>
      <c r="I852" s="30"/>
      <c r="K852" s="30"/>
      <c r="M852" s="30"/>
    </row>
    <row r="853" spans="1:13" s="13" customFormat="1" x14ac:dyDescent="0.2">
      <c r="A853" s="9"/>
      <c r="B853" s="9"/>
      <c r="C853" s="29"/>
      <c r="D853" s="9"/>
      <c r="E853" s="29"/>
      <c r="F853" s="9"/>
      <c r="G853" s="30"/>
      <c r="I853" s="30"/>
      <c r="K853" s="30"/>
      <c r="M853" s="30"/>
    </row>
    <row r="854" spans="1:13" s="13" customFormat="1" x14ac:dyDescent="0.2">
      <c r="A854" s="9"/>
      <c r="B854" s="9"/>
      <c r="C854" s="29"/>
      <c r="D854" s="9"/>
      <c r="E854" s="29"/>
      <c r="F854" s="9"/>
      <c r="G854" s="30"/>
      <c r="I854" s="30"/>
      <c r="K854" s="30"/>
      <c r="M854" s="30"/>
    </row>
    <row r="855" spans="1:13" s="13" customFormat="1" x14ac:dyDescent="0.2">
      <c r="A855" s="9"/>
      <c r="B855" s="9"/>
      <c r="C855" s="29"/>
      <c r="D855" s="9"/>
      <c r="E855" s="29"/>
      <c r="F855" s="9"/>
      <c r="G855" s="30"/>
      <c r="I855" s="30"/>
      <c r="K855" s="30"/>
      <c r="M855" s="30"/>
    </row>
    <row r="856" spans="1:13" s="13" customFormat="1" x14ac:dyDescent="0.2">
      <c r="A856" s="9"/>
      <c r="B856" s="9"/>
      <c r="C856" s="29"/>
      <c r="D856" s="9"/>
      <c r="E856" s="29"/>
      <c r="F856" s="9"/>
      <c r="G856" s="30"/>
      <c r="I856" s="30"/>
      <c r="K856" s="30"/>
      <c r="M856" s="30"/>
    </row>
    <row r="857" spans="1:13" s="13" customFormat="1" x14ac:dyDescent="0.2">
      <c r="A857" s="9"/>
      <c r="B857" s="9"/>
      <c r="C857" s="29"/>
      <c r="D857" s="9"/>
      <c r="E857" s="29"/>
      <c r="F857" s="9"/>
      <c r="G857" s="30"/>
      <c r="I857" s="30"/>
      <c r="K857" s="30"/>
      <c r="M857" s="30"/>
    </row>
    <row r="858" spans="1:13" s="13" customFormat="1" x14ac:dyDescent="0.2">
      <c r="A858" s="9"/>
      <c r="B858" s="9"/>
      <c r="C858" s="29"/>
      <c r="D858" s="9"/>
      <c r="E858" s="29"/>
      <c r="F858" s="9"/>
      <c r="G858" s="30"/>
      <c r="I858" s="30"/>
      <c r="K858" s="30"/>
      <c r="M858" s="30"/>
    </row>
    <row r="859" spans="1:13" s="13" customFormat="1" x14ac:dyDescent="0.2">
      <c r="A859" s="9"/>
      <c r="B859" s="9"/>
      <c r="C859" s="29"/>
      <c r="D859" s="9"/>
      <c r="E859" s="29"/>
      <c r="F859" s="9"/>
      <c r="G859" s="30"/>
      <c r="I859" s="30"/>
      <c r="K859" s="30"/>
      <c r="M859" s="30"/>
    </row>
    <row r="860" spans="1:13" s="13" customFormat="1" x14ac:dyDescent="0.2">
      <c r="A860" s="9"/>
      <c r="B860" s="9"/>
      <c r="C860" s="29"/>
      <c r="D860" s="9"/>
      <c r="E860" s="29"/>
      <c r="F860" s="9"/>
      <c r="G860" s="30"/>
      <c r="I860" s="30"/>
      <c r="K860" s="30"/>
      <c r="M860" s="30"/>
    </row>
    <row r="861" spans="1:13" s="13" customFormat="1" x14ac:dyDescent="0.2">
      <c r="A861" s="9"/>
      <c r="B861" s="9"/>
      <c r="C861" s="29"/>
      <c r="D861" s="9"/>
      <c r="E861" s="29"/>
      <c r="F861" s="9"/>
      <c r="G861" s="30"/>
      <c r="I861" s="30"/>
      <c r="K861" s="30"/>
      <c r="M861" s="30"/>
    </row>
    <row r="862" spans="1:13" s="13" customFormat="1" x14ac:dyDescent="0.2">
      <c r="A862" s="9"/>
      <c r="B862" s="9"/>
      <c r="C862" s="29"/>
      <c r="D862" s="9"/>
      <c r="E862" s="29"/>
      <c r="F862" s="9"/>
      <c r="G862" s="30"/>
      <c r="I862" s="30"/>
      <c r="K862" s="30"/>
      <c r="M862" s="30"/>
    </row>
    <row r="863" spans="1:13" s="13" customFormat="1" x14ac:dyDescent="0.2">
      <c r="A863" s="9"/>
      <c r="B863" s="9"/>
      <c r="C863" s="29"/>
      <c r="D863" s="9"/>
      <c r="E863" s="29"/>
      <c r="F863" s="9"/>
      <c r="G863" s="30"/>
      <c r="I863" s="30"/>
      <c r="K863" s="30"/>
      <c r="M863" s="30"/>
    </row>
    <row r="864" spans="1:13" s="13" customFormat="1" x14ac:dyDescent="0.2">
      <c r="A864" s="9"/>
      <c r="B864" s="9"/>
      <c r="C864" s="29"/>
      <c r="D864" s="9"/>
      <c r="E864" s="29"/>
      <c r="F864" s="9"/>
      <c r="G864" s="30"/>
      <c r="I864" s="30"/>
      <c r="K864" s="30"/>
      <c r="M864" s="30"/>
    </row>
    <row r="865" spans="1:13" s="13" customFormat="1" x14ac:dyDescent="0.2">
      <c r="A865" s="9"/>
      <c r="B865" s="9"/>
      <c r="C865" s="29"/>
      <c r="D865" s="9"/>
      <c r="E865" s="29"/>
      <c r="F865" s="9"/>
      <c r="G865" s="30"/>
      <c r="I865" s="30"/>
      <c r="K865" s="30"/>
      <c r="M865" s="30"/>
    </row>
    <row r="866" spans="1:13" s="13" customFormat="1" x14ac:dyDescent="0.2">
      <c r="A866" s="9"/>
      <c r="B866" s="9"/>
      <c r="C866" s="29"/>
      <c r="D866" s="9"/>
      <c r="E866" s="29"/>
      <c r="F866" s="9"/>
      <c r="G866" s="30"/>
      <c r="I866" s="30"/>
      <c r="K866" s="30"/>
      <c r="M866" s="30"/>
    </row>
    <row r="867" spans="1:13" s="13" customFormat="1" x14ac:dyDescent="0.2">
      <c r="A867" s="9"/>
      <c r="B867" s="9"/>
      <c r="C867" s="29"/>
      <c r="D867" s="9"/>
      <c r="E867" s="29"/>
      <c r="F867" s="9"/>
      <c r="G867" s="30"/>
      <c r="I867" s="30"/>
      <c r="K867" s="30"/>
      <c r="M867" s="30"/>
    </row>
    <row r="868" spans="1:13" s="13" customFormat="1" x14ac:dyDescent="0.2">
      <c r="A868" s="9"/>
      <c r="B868" s="9"/>
      <c r="C868" s="29"/>
      <c r="D868" s="9"/>
      <c r="E868" s="29"/>
      <c r="F868" s="9"/>
      <c r="G868" s="30"/>
      <c r="I868" s="30"/>
      <c r="K868" s="30"/>
      <c r="M868" s="30"/>
    </row>
    <row r="869" spans="1:13" s="13" customFormat="1" x14ac:dyDescent="0.2">
      <c r="A869" s="9"/>
      <c r="B869" s="9"/>
      <c r="C869" s="29"/>
      <c r="D869" s="9"/>
      <c r="E869" s="29"/>
      <c r="F869" s="9"/>
      <c r="G869" s="30"/>
      <c r="I869" s="30"/>
      <c r="K869" s="30"/>
      <c r="M869" s="30"/>
    </row>
    <row r="870" spans="1:13" s="13" customFormat="1" x14ac:dyDescent="0.2">
      <c r="A870" s="9"/>
      <c r="B870" s="9"/>
      <c r="C870" s="29"/>
      <c r="D870" s="9"/>
      <c r="E870" s="29"/>
      <c r="F870" s="9"/>
      <c r="G870" s="30"/>
      <c r="I870" s="30"/>
      <c r="K870" s="30"/>
      <c r="M870" s="30"/>
    </row>
    <row r="871" spans="1:13" s="13" customFormat="1" x14ac:dyDescent="0.2">
      <c r="A871" s="9"/>
      <c r="B871" s="9"/>
      <c r="C871" s="29"/>
      <c r="D871" s="9"/>
      <c r="E871" s="29"/>
      <c r="F871" s="9"/>
      <c r="G871" s="30"/>
      <c r="I871" s="30"/>
      <c r="K871" s="30"/>
      <c r="M871" s="30"/>
    </row>
    <row r="872" spans="1:13" s="13" customFormat="1" x14ac:dyDescent="0.2">
      <c r="A872" s="9"/>
      <c r="B872" s="9"/>
      <c r="C872" s="29"/>
      <c r="D872" s="9"/>
      <c r="E872" s="29"/>
      <c r="F872" s="9"/>
      <c r="G872" s="30"/>
      <c r="I872" s="30"/>
      <c r="K872" s="30"/>
      <c r="M872" s="30"/>
    </row>
    <row r="873" spans="1:13" s="13" customFormat="1" x14ac:dyDescent="0.2">
      <c r="A873" s="9"/>
      <c r="B873" s="9"/>
      <c r="C873" s="29"/>
      <c r="D873" s="9"/>
      <c r="E873" s="29"/>
      <c r="F873" s="9"/>
      <c r="G873" s="30"/>
      <c r="I873" s="30"/>
      <c r="K873" s="30"/>
      <c r="M873" s="30"/>
    </row>
    <row r="874" spans="1:13" s="13" customFormat="1" x14ac:dyDescent="0.2">
      <c r="A874" s="9"/>
      <c r="B874" s="9"/>
      <c r="C874" s="29"/>
      <c r="D874" s="9"/>
      <c r="E874" s="29"/>
      <c r="F874" s="9"/>
      <c r="G874" s="30"/>
      <c r="I874" s="30"/>
      <c r="K874" s="30"/>
      <c r="M874" s="30"/>
    </row>
    <row r="875" spans="1:13" s="13" customFormat="1" x14ac:dyDescent="0.2">
      <c r="A875" s="9"/>
      <c r="B875" s="9"/>
      <c r="C875" s="29"/>
      <c r="D875" s="9"/>
      <c r="E875" s="29"/>
      <c r="F875" s="9"/>
      <c r="G875" s="30"/>
      <c r="I875" s="30"/>
      <c r="K875" s="30"/>
      <c r="M875" s="30"/>
    </row>
    <row r="876" spans="1:13" s="13" customFormat="1" x14ac:dyDescent="0.2">
      <c r="A876" s="9"/>
      <c r="B876" s="9"/>
      <c r="C876" s="29"/>
      <c r="D876" s="9"/>
      <c r="E876" s="29"/>
      <c r="F876" s="9"/>
      <c r="G876" s="30"/>
      <c r="I876" s="30"/>
      <c r="K876" s="30"/>
      <c r="M876" s="30"/>
    </row>
    <row r="877" spans="1:13" s="13" customFormat="1" x14ac:dyDescent="0.2">
      <c r="A877" s="9"/>
      <c r="B877" s="9"/>
      <c r="C877" s="29"/>
      <c r="D877" s="9"/>
      <c r="E877" s="29"/>
      <c r="F877" s="9"/>
      <c r="G877" s="30"/>
      <c r="I877" s="30"/>
      <c r="K877" s="30"/>
      <c r="M877" s="30"/>
    </row>
    <row r="878" spans="1:13" s="13" customFormat="1" x14ac:dyDescent="0.2">
      <c r="A878" s="9"/>
      <c r="B878" s="9"/>
      <c r="C878" s="29"/>
      <c r="D878" s="9"/>
      <c r="E878" s="29"/>
      <c r="F878" s="9"/>
      <c r="G878" s="30"/>
      <c r="I878" s="30"/>
      <c r="K878" s="30"/>
      <c r="M878" s="30"/>
    </row>
    <row r="879" spans="1:13" s="13" customFormat="1" x14ac:dyDescent="0.2">
      <c r="A879" s="9"/>
      <c r="B879" s="9"/>
      <c r="C879" s="29"/>
      <c r="D879" s="9"/>
      <c r="E879" s="29"/>
      <c r="F879" s="9"/>
      <c r="G879" s="30"/>
      <c r="I879" s="30"/>
      <c r="K879" s="30"/>
      <c r="M879" s="30"/>
    </row>
    <row r="880" spans="1:13" s="13" customFormat="1" x14ac:dyDescent="0.2">
      <c r="A880" s="9"/>
      <c r="B880" s="9"/>
      <c r="C880" s="29"/>
      <c r="D880" s="9"/>
      <c r="E880" s="29"/>
      <c r="F880" s="9"/>
      <c r="G880" s="30"/>
      <c r="I880" s="30"/>
      <c r="K880" s="30"/>
      <c r="M880" s="30"/>
    </row>
    <row r="881" spans="1:13" s="13" customFormat="1" x14ac:dyDescent="0.2">
      <c r="A881" s="9"/>
      <c r="B881" s="9"/>
      <c r="C881" s="29"/>
      <c r="D881" s="9"/>
      <c r="E881" s="29"/>
      <c r="F881" s="9"/>
      <c r="G881" s="30"/>
      <c r="I881" s="30"/>
      <c r="K881" s="30"/>
      <c r="M881" s="30"/>
    </row>
    <row r="882" spans="1:13" s="13" customFormat="1" x14ac:dyDescent="0.2">
      <c r="A882" s="9"/>
      <c r="B882" s="9"/>
      <c r="C882" s="29"/>
      <c r="D882" s="9"/>
      <c r="E882" s="29"/>
      <c r="F882" s="9"/>
      <c r="G882" s="30"/>
      <c r="I882" s="30"/>
      <c r="K882" s="30"/>
      <c r="M882" s="30"/>
    </row>
    <row r="883" spans="1:13" s="13" customFormat="1" x14ac:dyDescent="0.2">
      <c r="A883" s="9"/>
      <c r="B883" s="9"/>
      <c r="C883" s="29"/>
      <c r="D883" s="9"/>
      <c r="E883" s="29"/>
      <c r="F883" s="9"/>
      <c r="G883" s="30"/>
      <c r="I883" s="30"/>
      <c r="K883" s="30"/>
      <c r="M883" s="30"/>
    </row>
    <row r="884" spans="1:13" s="13" customFormat="1" x14ac:dyDescent="0.2">
      <c r="A884" s="9"/>
      <c r="B884" s="9"/>
      <c r="C884" s="29"/>
      <c r="D884" s="9"/>
      <c r="E884" s="29"/>
      <c r="F884" s="9"/>
      <c r="G884" s="30"/>
      <c r="I884" s="30"/>
      <c r="K884" s="30"/>
      <c r="M884" s="30"/>
    </row>
    <row r="885" spans="1:13" s="13" customFormat="1" x14ac:dyDescent="0.2">
      <c r="A885" s="9"/>
      <c r="B885" s="9"/>
      <c r="C885" s="29"/>
      <c r="D885" s="9"/>
      <c r="E885" s="29"/>
      <c r="F885" s="9"/>
      <c r="G885" s="30"/>
      <c r="I885" s="30"/>
      <c r="K885" s="30"/>
      <c r="M885" s="30"/>
    </row>
    <row r="886" spans="1:13" s="13" customFormat="1" x14ac:dyDescent="0.2">
      <c r="A886" s="9"/>
      <c r="B886" s="9"/>
      <c r="C886" s="29"/>
      <c r="D886" s="9"/>
      <c r="E886" s="29"/>
      <c r="F886" s="9"/>
      <c r="G886" s="30"/>
      <c r="I886" s="30"/>
      <c r="K886" s="30"/>
      <c r="M886" s="30"/>
    </row>
    <row r="887" spans="1:13" s="13" customFormat="1" x14ac:dyDescent="0.2">
      <c r="A887" s="9"/>
      <c r="B887" s="9"/>
      <c r="C887" s="29"/>
      <c r="D887" s="9"/>
      <c r="E887" s="29"/>
      <c r="F887" s="9"/>
      <c r="G887" s="30"/>
      <c r="I887" s="30"/>
      <c r="K887" s="30"/>
      <c r="M887" s="30"/>
    </row>
    <row r="888" spans="1:13" s="13" customFormat="1" x14ac:dyDescent="0.2">
      <c r="A888" s="9"/>
      <c r="B888" s="9"/>
      <c r="C888" s="29"/>
      <c r="D888" s="9"/>
      <c r="E888" s="29"/>
      <c r="F888" s="9"/>
      <c r="G888" s="30"/>
      <c r="I888" s="30"/>
      <c r="K888" s="30"/>
      <c r="M888" s="30"/>
    </row>
    <row r="889" spans="1:13" s="13" customFormat="1" x14ac:dyDescent="0.2">
      <c r="A889" s="9"/>
      <c r="B889" s="9"/>
      <c r="C889" s="29"/>
      <c r="D889" s="9"/>
      <c r="E889" s="29"/>
      <c r="F889" s="9"/>
      <c r="G889" s="30"/>
      <c r="I889" s="30"/>
      <c r="K889" s="30"/>
      <c r="M889" s="30"/>
    </row>
    <row r="890" spans="1:13" s="13" customFormat="1" x14ac:dyDescent="0.2">
      <c r="A890" s="9"/>
      <c r="B890" s="9"/>
      <c r="C890" s="29"/>
      <c r="D890" s="9"/>
      <c r="E890" s="29"/>
      <c r="F890" s="9"/>
      <c r="G890" s="30"/>
      <c r="I890" s="30"/>
      <c r="K890" s="30"/>
      <c r="M890" s="30"/>
    </row>
    <row r="891" spans="1:13" s="13" customFormat="1" x14ac:dyDescent="0.2">
      <c r="A891" s="9"/>
      <c r="B891" s="9"/>
      <c r="C891" s="29"/>
      <c r="D891" s="9"/>
      <c r="E891" s="29"/>
      <c r="F891" s="9"/>
      <c r="G891" s="30"/>
      <c r="I891" s="30"/>
      <c r="K891" s="30"/>
      <c r="M891" s="30"/>
    </row>
    <row r="892" spans="1:13" s="13" customFormat="1" x14ac:dyDescent="0.2">
      <c r="A892" s="9"/>
      <c r="B892" s="9"/>
      <c r="C892" s="29"/>
      <c r="D892" s="9"/>
      <c r="E892" s="29"/>
      <c r="F892" s="9"/>
      <c r="G892" s="30"/>
      <c r="I892" s="30"/>
      <c r="K892" s="30"/>
      <c r="M892" s="30"/>
    </row>
    <row r="893" spans="1:13" s="13" customFormat="1" x14ac:dyDescent="0.2">
      <c r="A893" s="9"/>
      <c r="B893" s="9"/>
      <c r="C893" s="29"/>
      <c r="D893" s="9"/>
      <c r="E893" s="29"/>
      <c r="F893" s="9"/>
      <c r="G893" s="30"/>
      <c r="I893" s="30"/>
      <c r="K893" s="30"/>
      <c r="M893" s="30"/>
    </row>
    <row r="894" spans="1:13" s="13" customFormat="1" x14ac:dyDescent="0.2">
      <c r="A894" s="9"/>
      <c r="B894" s="9"/>
      <c r="C894" s="29"/>
      <c r="D894" s="9"/>
      <c r="E894" s="29"/>
      <c r="F894" s="9"/>
      <c r="G894" s="30"/>
      <c r="I894" s="30"/>
      <c r="K894" s="30"/>
      <c r="M894" s="30"/>
    </row>
    <row r="895" spans="1:13" s="13" customFormat="1" x14ac:dyDescent="0.2">
      <c r="A895" s="9"/>
      <c r="B895" s="9"/>
      <c r="C895" s="29"/>
      <c r="D895" s="9"/>
      <c r="E895" s="29"/>
      <c r="F895" s="9"/>
      <c r="G895" s="30"/>
      <c r="I895" s="30"/>
      <c r="K895" s="30"/>
      <c r="M895" s="30"/>
    </row>
    <row r="896" spans="1:13" s="13" customFormat="1" x14ac:dyDescent="0.2">
      <c r="A896" s="9"/>
      <c r="B896" s="9"/>
      <c r="C896" s="29"/>
      <c r="D896" s="9"/>
      <c r="E896" s="29"/>
      <c r="F896" s="9"/>
      <c r="G896" s="30"/>
      <c r="I896" s="30"/>
      <c r="K896" s="30"/>
      <c r="M896" s="30"/>
    </row>
    <row r="897" spans="1:13" s="13" customFormat="1" x14ac:dyDescent="0.2">
      <c r="A897" s="9"/>
      <c r="B897" s="9"/>
      <c r="C897" s="29"/>
      <c r="D897" s="9"/>
      <c r="E897" s="29"/>
      <c r="F897" s="9"/>
      <c r="G897" s="30"/>
      <c r="I897" s="30"/>
      <c r="K897" s="30"/>
      <c r="M897" s="30"/>
    </row>
    <row r="898" spans="1:13" s="13" customFormat="1" x14ac:dyDescent="0.2">
      <c r="A898" s="9"/>
      <c r="B898" s="9"/>
      <c r="C898" s="29"/>
      <c r="D898" s="9"/>
      <c r="E898" s="29"/>
      <c r="F898" s="9"/>
      <c r="G898" s="30"/>
      <c r="I898" s="30"/>
      <c r="K898" s="30"/>
      <c r="M898" s="30"/>
    </row>
    <row r="899" spans="1:13" s="13" customFormat="1" x14ac:dyDescent="0.2">
      <c r="A899" s="9"/>
      <c r="B899" s="9"/>
      <c r="C899" s="29"/>
      <c r="D899" s="9"/>
      <c r="E899" s="29"/>
      <c r="F899" s="9"/>
      <c r="G899" s="30"/>
      <c r="I899" s="30"/>
      <c r="K899" s="30"/>
      <c r="M899" s="30"/>
    </row>
    <row r="900" spans="1:13" s="13" customFormat="1" x14ac:dyDescent="0.2">
      <c r="A900" s="9"/>
      <c r="B900" s="9"/>
      <c r="C900" s="29"/>
      <c r="D900" s="9"/>
      <c r="E900" s="29"/>
      <c r="F900" s="9"/>
      <c r="G900" s="30"/>
      <c r="I900" s="30"/>
      <c r="K900" s="30"/>
      <c r="M900" s="30"/>
    </row>
    <row r="901" spans="1:13" s="13" customFormat="1" x14ac:dyDescent="0.2">
      <c r="A901" s="9"/>
      <c r="B901" s="9"/>
      <c r="C901" s="29"/>
      <c r="D901" s="9"/>
      <c r="E901" s="29"/>
      <c r="F901" s="9"/>
      <c r="G901" s="30"/>
      <c r="I901" s="30"/>
      <c r="K901" s="30"/>
      <c r="M901" s="30"/>
    </row>
    <row r="902" spans="1:13" s="13" customFormat="1" x14ac:dyDescent="0.2">
      <c r="A902" s="9"/>
      <c r="B902" s="9"/>
      <c r="C902" s="29"/>
      <c r="D902" s="9"/>
      <c r="E902" s="29"/>
      <c r="F902" s="9"/>
      <c r="G902" s="30"/>
      <c r="I902" s="30"/>
      <c r="K902" s="30"/>
      <c r="M902" s="30"/>
    </row>
    <row r="903" spans="1:13" s="13" customFormat="1" x14ac:dyDescent="0.2">
      <c r="A903" s="9"/>
      <c r="B903" s="9"/>
      <c r="C903" s="29"/>
      <c r="D903" s="9"/>
      <c r="E903" s="29"/>
      <c r="F903" s="9"/>
      <c r="G903" s="30"/>
      <c r="I903" s="30"/>
      <c r="K903" s="30"/>
      <c r="M903" s="30"/>
    </row>
    <row r="904" spans="1:13" s="13" customFormat="1" x14ac:dyDescent="0.2">
      <c r="A904" s="9"/>
      <c r="B904" s="9"/>
      <c r="C904" s="29"/>
      <c r="D904" s="9"/>
      <c r="E904" s="29"/>
      <c r="F904" s="9"/>
      <c r="G904" s="30"/>
      <c r="I904" s="30"/>
      <c r="K904" s="30"/>
      <c r="M904" s="30"/>
    </row>
    <row r="905" spans="1:13" s="13" customFormat="1" x14ac:dyDescent="0.2">
      <c r="A905" s="9"/>
      <c r="B905" s="9"/>
      <c r="C905" s="29"/>
      <c r="D905" s="9"/>
      <c r="E905" s="29"/>
      <c r="F905" s="9"/>
      <c r="G905" s="30"/>
      <c r="I905" s="30"/>
      <c r="K905" s="30"/>
      <c r="M905" s="30"/>
    </row>
    <row r="906" spans="1:13" s="13" customFormat="1" x14ac:dyDescent="0.2">
      <c r="A906" s="9"/>
      <c r="B906" s="9"/>
      <c r="C906" s="29"/>
      <c r="D906" s="9"/>
      <c r="E906" s="29"/>
      <c r="F906" s="9"/>
      <c r="G906" s="30"/>
      <c r="I906" s="30"/>
      <c r="K906" s="30"/>
      <c r="M906" s="30"/>
    </row>
    <row r="907" spans="1:13" s="13" customFormat="1" x14ac:dyDescent="0.2">
      <c r="A907" s="9"/>
      <c r="B907" s="9"/>
      <c r="C907" s="29"/>
      <c r="D907" s="9"/>
      <c r="E907" s="29"/>
      <c r="F907" s="9"/>
      <c r="G907" s="30"/>
      <c r="I907" s="30"/>
      <c r="K907" s="30"/>
      <c r="M907" s="30"/>
    </row>
    <row r="908" spans="1:13" s="13" customFormat="1" x14ac:dyDescent="0.2">
      <c r="A908" s="9"/>
      <c r="B908" s="9"/>
      <c r="C908" s="29"/>
      <c r="D908" s="9"/>
      <c r="E908" s="29"/>
      <c r="F908" s="9"/>
      <c r="G908" s="30"/>
      <c r="I908" s="30"/>
      <c r="K908" s="30"/>
      <c r="M908" s="30"/>
    </row>
    <row r="909" spans="1:13" s="13" customFormat="1" x14ac:dyDescent="0.2">
      <c r="A909" s="9"/>
      <c r="B909" s="9"/>
      <c r="C909" s="29"/>
      <c r="D909" s="9"/>
      <c r="E909" s="29"/>
      <c r="F909" s="9"/>
      <c r="G909" s="30"/>
      <c r="I909" s="30"/>
      <c r="K909" s="30"/>
      <c r="M909" s="30"/>
    </row>
    <row r="910" spans="1:13" s="13" customFormat="1" x14ac:dyDescent="0.2">
      <c r="A910" s="9"/>
      <c r="B910" s="9"/>
      <c r="C910" s="29"/>
      <c r="D910" s="9"/>
      <c r="E910" s="29"/>
      <c r="F910" s="9"/>
      <c r="G910" s="30"/>
      <c r="I910" s="30"/>
      <c r="K910" s="30"/>
      <c r="M910" s="30"/>
    </row>
    <row r="911" spans="1:13" s="13" customFormat="1" x14ac:dyDescent="0.2">
      <c r="A911" s="9"/>
      <c r="B911" s="9"/>
      <c r="C911" s="29"/>
      <c r="D911" s="9"/>
      <c r="E911" s="29"/>
      <c r="F911" s="9"/>
      <c r="G911" s="30"/>
      <c r="I911" s="30"/>
      <c r="K911" s="30"/>
      <c r="M911" s="30"/>
    </row>
    <row r="912" spans="1:13" s="13" customFormat="1" x14ac:dyDescent="0.2">
      <c r="A912" s="9"/>
      <c r="B912" s="9"/>
      <c r="C912" s="29"/>
      <c r="D912" s="9"/>
      <c r="E912" s="29"/>
      <c r="F912" s="9"/>
      <c r="G912" s="30"/>
      <c r="I912" s="30"/>
      <c r="K912" s="30"/>
      <c r="M912" s="30"/>
    </row>
    <row r="913" spans="1:13" s="13" customFormat="1" x14ac:dyDescent="0.2">
      <c r="A913" s="9"/>
      <c r="B913" s="9"/>
      <c r="C913" s="29"/>
      <c r="D913" s="9"/>
      <c r="E913" s="29"/>
      <c r="F913" s="9"/>
      <c r="G913" s="30"/>
      <c r="I913" s="30"/>
      <c r="K913" s="30"/>
      <c r="M913" s="30"/>
    </row>
    <row r="914" spans="1:13" s="13" customFormat="1" x14ac:dyDescent="0.2">
      <c r="A914" s="9"/>
      <c r="B914" s="9"/>
      <c r="C914" s="29"/>
      <c r="D914" s="9"/>
      <c r="E914" s="29"/>
      <c r="F914" s="9"/>
      <c r="G914" s="30"/>
      <c r="I914" s="30"/>
      <c r="K914" s="30"/>
      <c r="M914" s="30"/>
    </row>
    <row r="915" spans="1:13" s="13" customFormat="1" x14ac:dyDescent="0.2">
      <c r="A915" s="9"/>
      <c r="B915" s="9"/>
      <c r="C915" s="29"/>
      <c r="D915" s="9"/>
      <c r="E915" s="29"/>
      <c r="F915" s="9"/>
      <c r="G915" s="30"/>
      <c r="I915" s="30"/>
      <c r="K915" s="30"/>
      <c r="M915" s="30"/>
    </row>
    <row r="916" spans="1:13" s="13" customFormat="1" x14ac:dyDescent="0.2">
      <c r="A916" s="9"/>
      <c r="B916" s="9"/>
      <c r="C916" s="29"/>
      <c r="D916" s="9"/>
      <c r="E916" s="29"/>
      <c r="F916" s="9"/>
      <c r="G916" s="30"/>
      <c r="I916" s="30"/>
      <c r="K916" s="30"/>
      <c r="M916" s="30"/>
    </row>
    <row r="917" spans="1:13" s="13" customFormat="1" x14ac:dyDescent="0.2">
      <c r="A917" s="9"/>
      <c r="B917" s="9"/>
      <c r="C917" s="29"/>
      <c r="D917" s="9"/>
      <c r="E917" s="29"/>
      <c r="F917" s="9"/>
      <c r="G917" s="30"/>
      <c r="I917" s="30"/>
      <c r="K917" s="30"/>
      <c r="M917" s="30"/>
    </row>
    <row r="918" spans="1:13" s="13" customFormat="1" x14ac:dyDescent="0.2">
      <c r="A918" s="9"/>
      <c r="B918" s="9"/>
      <c r="C918" s="29"/>
      <c r="D918" s="9"/>
      <c r="E918" s="29"/>
      <c r="F918" s="9"/>
      <c r="G918" s="30"/>
      <c r="I918" s="30"/>
      <c r="K918" s="30"/>
      <c r="M918" s="30"/>
    </row>
    <row r="919" spans="1:13" s="13" customFormat="1" x14ac:dyDescent="0.2">
      <c r="A919" s="9"/>
      <c r="B919" s="9"/>
      <c r="C919" s="29"/>
      <c r="D919" s="9"/>
      <c r="E919" s="29"/>
      <c r="F919" s="9"/>
      <c r="G919" s="30"/>
      <c r="I919" s="30"/>
      <c r="K919" s="30"/>
      <c r="M919" s="30"/>
    </row>
    <row r="920" spans="1:13" s="13" customFormat="1" x14ac:dyDescent="0.2">
      <c r="A920" s="9"/>
      <c r="B920" s="9"/>
      <c r="C920" s="29"/>
      <c r="D920" s="9"/>
      <c r="E920" s="29"/>
      <c r="F920" s="9"/>
      <c r="G920" s="30"/>
      <c r="I920" s="30"/>
      <c r="K920" s="30"/>
      <c r="M920" s="30"/>
    </row>
    <row r="921" spans="1:13" s="13" customFormat="1" x14ac:dyDescent="0.2">
      <c r="A921" s="9"/>
      <c r="B921" s="9"/>
      <c r="C921" s="29"/>
      <c r="D921" s="9"/>
      <c r="E921" s="29"/>
      <c r="F921" s="9"/>
      <c r="G921" s="30"/>
      <c r="I921" s="30"/>
      <c r="K921" s="30"/>
      <c r="M921" s="30"/>
    </row>
    <row r="922" spans="1:13" s="13" customFormat="1" x14ac:dyDescent="0.2">
      <c r="A922" s="9"/>
      <c r="B922" s="9"/>
      <c r="C922" s="29"/>
      <c r="D922" s="9"/>
      <c r="E922" s="29"/>
      <c r="F922" s="9"/>
      <c r="G922" s="30"/>
      <c r="I922" s="30"/>
      <c r="K922" s="30"/>
      <c r="M922" s="30"/>
    </row>
    <row r="923" spans="1:13" s="13" customFormat="1" x14ac:dyDescent="0.2">
      <c r="A923" s="9"/>
      <c r="B923" s="9"/>
      <c r="C923" s="29"/>
      <c r="D923" s="9"/>
      <c r="E923" s="29"/>
      <c r="F923" s="9"/>
      <c r="G923" s="30"/>
      <c r="I923" s="30"/>
      <c r="K923" s="30"/>
      <c r="M923" s="30"/>
    </row>
    <row r="924" spans="1:13" s="13" customFormat="1" x14ac:dyDescent="0.2">
      <c r="A924" s="9"/>
      <c r="B924" s="9"/>
      <c r="C924" s="29"/>
      <c r="D924" s="9"/>
      <c r="E924" s="29"/>
      <c r="F924" s="9"/>
      <c r="G924" s="30"/>
      <c r="I924" s="30"/>
      <c r="K924" s="30"/>
      <c r="M924" s="30"/>
    </row>
    <row r="925" spans="1:13" s="13" customFormat="1" x14ac:dyDescent="0.2">
      <c r="A925" s="9"/>
      <c r="B925" s="9"/>
      <c r="C925" s="29"/>
      <c r="D925" s="9"/>
      <c r="E925" s="29"/>
      <c r="F925" s="9"/>
      <c r="G925" s="30"/>
      <c r="I925" s="30"/>
      <c r="K925" s="30"/>
      <c r="M925" s="30"/>
    </row>
    <row r="926" spans="1:13" s="13" customFormat="1" x14ac:dyDescent="0.2">
      <c r="A926" s="9"/>
      <c r="B926" s="9"/>
      <c r="C926" s="29"/>
      <c r="D926" s="9"/>
      <c r="E926" s="29"/>
      <c r="F926" s="9"/>
      <c r="G926" s="30"/>
      <c r="I926" s="30"/>
      <c r="K926" s="30"/>
      <c r="M926" s="30"/>
    </row>
    <row r="927" spans="1:13" s="13" customFormat="1" x14ac:dyDescent="0.2">
      <c r="A927" s="9"/>
      <c r="B927" s="9"/>
      <c r="C927" s="29"/>
      <c r="D927" s="9"/>
      <c r="E927" s="29"/>
      <c r="F927" s="9"/>
      <c r="G927" s="30"/>
      <c r="I927" s="30"/>
      <c r="K927" s="30"/>
      <c r="M927" s="30"/>
    </row>
    <row r="928" spans="1:13" s="13" customFormat="1" x14ac:dyDescent="0.2">
      <c r="A928" s="9"/>
      <c r="B928" s="9"/>
      <c r="C928" s="29"/>
      <c r="D928" s="9"/>
      <c r="E928" s="29"/>
      <c r="F928" s="9"/>
      <c r="G928" s="30"/>
      <c r="I928" s="30"/>
      <c r="K928" s="30"/>
      <c r="M928" s="30"/>
    </row>
    <row r="929" spans="1:13" s="13" customFormat="1" x14ac:dyDescent="0.2">
      <c r="A929" s="9"/>
      <c r="B929" s="9"/>
      <c r="C929" s="29"/>
      <c r="D929" s="9"/>
      <c r="E929" s="29"/>
      <c r="F929" s="9"/>
      <c r="G929" s="30"/>
      <c r="I929" s="30"/>
      <c r="K929" s="30"/>
      <c r="M929" s="30"/>
    </row>
    <row r="930" spans="1:13" s="13" customFormat="1" x14ac:dyDescent="0.2">
      <c r="A930" s="9"/>
      <c r="B930" s="9"/>
      <c r="C930" s="29"/>
      <c r="D930" s="9"/>
      <c r="E930" s="29"/>
      <c r="F930" s="9"/>
      <c r="G930" s="30"/>
      <c r="I930" s="30"/>
      <c r="K930" s="30"/>
      <c r="M930" s="30"/>
    </row>
    <row r="931" spans="1:13" s="13" customFormat="1" x14ac:dyDescent="0.2">
      <c r="A931" s="9"/>
      <c r="B931" s="9"/>
      <c r="C931" s="29"/>
      <c r="D931" s="9"/>
      <c r="E931" s="29"/>
      <c r="F931" s="9"/>
      <c r="G931" s="30"/>
      <c r="I931" s="30"/>
      <c r="K931" s="30"/>
      <c r="M931" s="30"/>
    </row>
    <row r="932" spans="1:13" s="13" customFormat="1" x14ac:dyDescent="0.2">
      <c r="A932" s="9"/>
      <c r="B932" s="9"/>
      <c r="C932" s="29"/>
      <c r="D932" s="9"/>
      <c r="E932" s="29"/>
      <c r="F932" s="9"/>
      <c r="G932" s="30"/>
      <c r="I932" s="30"/>
      <c r="K932" s="30"/>
      <c r="M932" s="30"/>
    </row>
    <row r="933" spans="1:13" s="13" customFormat="1" x14ac:dyDescent="0.2">
      <c r="A933" s="9"/>
      <c r="B933" s="9"/>
      <c r="C933" s="29"/>
      <c r="D933" s="9"/>
      <c r="E933" s="29"/>
      <c r="F933" s="9"/>
      <c r="G933" s="30"/>
      <c r="I933" s="30"/>
      <c r="K933" s="30"/>
      <c r="M933" s="30"/>
    </row>
    <row r="934" spans="1:13" s="13" customFormat="1" x14ac:dyDescent="0.2">
      <c r="A934" s="9"/>
      <c r="B934" s="9"/>
      <c r="C934" s="29"/>
      <c r="D934" s="9"/>
      <c r="E934" s="29"/>
      <c r="F934" s="9"/>
      <c r="G934" s="30"/>
      <c r="I934" s="30"/>
      <c r="K934" s="30"/>
      <c r="M934" s="30"/>
    </row>
    <row r="935" spans="1:13" s="13" customFormat="1" x14ac:dyDescent="0.2">
      <c r="A935" s="9"/>
      <c r="B935" s="9"/>
      <c r="C935" s="29"/>
      <c r="D935" s="9"/>
      <c r="E935" s="29"/>
      <c r="F935" s="9"/>
      <c r="G935" s="30"/>
      <c r="I935" s="30"/>
      <c r="K935" s="30"/>
      <c r="M935" s="30"/>
    </row>
    <row r="936" spans="1:13" s="13" customFormat="1" x14ac:dyDescent="0.2">
      <c r="A936" s="9"/>
      <c r="B936" s="9"/>
      <c r="C936" s="29"/>
      <c r="D936" s="9"/>
      <c r="E936" s="29"/>
      <c r="F936" s="9"/>
      <c r="G936" s="30"/>
      <c r="I936" s="30"/>
      <c r="K936" s="30"/>
      <c r="M936" s="30"/>
    </row>
    <row r="937" spans="1:13" s="13" customFormat="1" x14ac:dyDescent="0.2">
      <c r="A937" s="9"/>
      <c r="B937" s="9"/>
      <c r="C937" s="29"/>
      <c r="D937" s="9"/>
      <c r="E937" s="29"/>
      <c r="F937" s="9"/>
      <c r="G937" s="30"/>
      <c r="I937" s="30"/>
      <c r="K937" s="30"/>
      <c r="M937" s="30"/>
    </row>
    <row r="938" spans="1:13" s="13" customFormat="1" x14ac:dyDescent="0.2">
      <c r="A938" s="9"/>
      <c r="B938" s="9"/>
      <c r="C938" s="29"/>
      <c r="D938" s="9"/>
      <c r="E938" s="29"/>
      <c r="F938" s="9"/>
      <c r="G938" s="30"/>
      <c r="I938" s="30"/>
      <c r="K938" s="30"/>
      <c r="M938" s="30"/>
    </row>
    <row r="939" spans="1:13" s="13" customFormat="1" x14ac:dyDescent="0.2">
      <c r="A939" s="9"/>
      <c r="B939" s="9"/>
      <c r="C939" s="29"/>
      <c r="D939" s="9"/>
      <c r="E939" s="29"/>
      <c r="F939" s="9"/>
      <c r="G939" s="30"/>
      <c r="I939" s="30"/>
      <c r="K939" s="30"/>
      <c r="M939" s="30"/>
    </row>
    <row r="940" spans="1:13" s="13" customFormat="1" x14ac:dyDescent="0.2">
      <c r="A940" s="9"/>
      <c r="B940" s="9"/>
      <c r="C940" s="29"/>
      <c r="D940" s="9"/>
      <c r="E940" s="29"/>
      <c r="F940" s="9"/>
      <c r="G940" s="30"/>
      <c r="I940" s="30"/>
      <c r="K940" s="30"/>
      <c r="M940" s="30"/>
    </row>
    <row r="941" spans="1:13" s="13" customFormat="1" x14ac:dyDescent="0.2">
      <c r="A941" s="9"/>
      <c r="B941" s="9"/>
      <c r="C941" s="29"/>
      <c r="D941" s="9"/>
      <c r="E941" s="29"/>
      <c r="F941" s="9"/>
      <c r="G941" s="30"/>
      <c r="I941" s="30"/>
      <c r="K941" s="30"/>
      <c r="M941" s="30"/>
    </row>
    <row r="942" spans="1:13" s="13" customFormat="1" x14ac:dyDescent="0.2">
      <c r="A942" s="9"/>
      <c r="B942" s="9"/>
      <c r="C942" s="29"/>
      <c r="D942" s="9"/>
      <c r="E942" s="29"/>
      <c r="F942" s="9"/>
      <c r="G942" s="30"/>
      <c r="I942" s="30"/>
      <c r="K942" s="30"/>
      <c r="M942" s="30"/>
    </row>
    <row r="943" spans="1:13" s="13" customFormat="1" x14ac:dyDescent="0.2">
      <c r="A943" s="9"/>
      <c r="B943" s="9"/>
      <c r="C943" s="29"/>
      <c r="D943" s="9"/>
      <c r="E943" s="29"/>
      <c r="F943" s="9"/>
      <c r="G943" s="30"/>
      <c r="I943" s="30"/>
      <c r="K943" s="30"/>
      <c r="M943" s="30"/>
    </row>
    <row r="944" spans="1:13" s="13" customFormat="1" x14ac:dyDescent="0.2">
      <c r="A944" s="9"/>
      <c r="B944" s="9"/>
      <c r="C944" s="29"/>
      <c r="D944" s="9"/>
      <c r="E944" s="29"/>
      <c r="F944" s="9"/>
      <c r="G944" s="30"/>
      <c r="I944" s="30"/>
      <c r="K944" s="30"/>
      <c r="M944" s="30"/>
    </row>
    <row r="945" spans="1:13" s="13" customFormat="1" x14ac:dyDescent="0.2">
      <c r="A945" s="9"/>
      <c r="B945" s="9"/>
      <c r="C945" s="29"/>
      <c r="D945" s="9"/>
      <c r="E945" s="29"/>
      <c r="F945" s="9"/>
      <c r="G945" s="30"/>
      <c r="I945" s="30"/>
      <c r="K945" s="30"/>
      <c r="M945" s="30"/>
    </row>
    <row r="946" spans="1:13" s="13" customFormat="1" x14ac:dyDescent="0.2">
      <c r="A946" s="9"/>
      <c r="B946" s="9"/>
      <c r="C946" s="29"/>
      <c r="D946" s="9"/>
      <c r="E946" s="29"/>
      <c r="F946" s="9"/>
      <c r="G946" s="30"/>
      <c r="I946" s="30"/>
      <c r="K946" s="30"/>
      <c r="M946" s="30"/>
    </row>
    <row r="947" spans="1:13" s="13" customFormat="1" x14ac:dyDescent="0.2">
      <c r="A947" s="9"/>
      <c r="B947" s="9"/>
      <c r="C947" s="29"/>
      <c r="D947" s="9"/>
      <c r="E947" s="29"/>
      <c r="F947" s="9"/>
      <c r="G947" s="30"/>
      <c r="I947" s="30"/>
      <c r="K947" s="30"/>
      <c r="M947" s="30"/>
    </row>
    <row r="948" spans="1:13" s="13" customFormat="1" x14ac:dyDescent="0.2">
      <c r="A948" s="9"/>
      <c r="B948" s="9"/>
      <c r="C948" s="29"/>
      <c r="D948" s="9"/>
      <c r="E948" s="29"/>
      <c r="F948" s="9"/>
      <c r="G948" s="30"/>
      <c r="I948" s="30"/>
      <c r="K948" s="30"/>
      <c r="M948" s="30"/>
    </row>
    <row r="949" spans="1:13" s="13" customFormat="1" x14ac:dyDescent="0.2">
      <c r="A949" s="9"/>
      <c r="B949" s="9"/>
      <c r="C949" s="29"/>
      <c r="D949" s="9"/>
      <c r="E949" s="29"/>
      <c r="F949" s="9"/>
      <c r="G949" s="30"/>
      <c r="I949" s="30"/>
      <c r="K949" s="30"/>
      <c r="M949" s="30"/>
    </row>
    <row r="950" spans="1:13" s="13" customFormat="1" x14ac:dyDescent="0.2">
      <c r="A950" s="9"/>
      <c r="B950" s="9"/>
      <c r="C950" s="29"/>
      <c r="D950" s="9"/>
      <c r="E950" s="29"/>
      <c r="F950" s="9"/>
      <c r="G950" s="30"/>
      <c r="I950" s="30"/>
      <c r="K950" s="30"/>
      <c r="M950" s="30"/>
    </row>
    <row r="951" spans="1:13" s="13" customFormat="1" x14ac:dyDescent="0.2">
      <c r="A951" s="9"/>
      <c r="B951" s="9"/>
      <c r="C951" s="29"/>
      <c r="D951" s="9"/>
      <c r="E951" s="29"/>
      <c r="F951" s="9"/>
      <c r="G951" s="30"/>
      <c r="I951" s="30"/>
      <c r="K951" s="30"/>
      <c r="M951" s="30"/>
    </row>
    <row r="952" spans="1:13" s="13" customFormat="1" x14ac:dyDescent="0.2">
      <c r="A952" s="9"/>
      <c r="B952" s="9"/>
      <c r="C952" s="29"/>
      <c r="D952" s="9"/>
      <c r="E952" s="29"/>
      <c r="F952" s="9"/>
      <c r="G952" s="30"/>
      <c r="I952" s="30"/>
      <c r="K952" s="30"/>
      <c r="M952" s="30"/>
    </row>
    <row r="953" spans="1:13" s="13" customFormat="1" x14ac:dyDescent="0.2">
      <c r="A953" s="9"/>
      <c r="B953" s="9"/>
      <c r="C953" s="29"/>
      <c r="D953" s="9"/>
      <c r="E953" s="29"/>
      <c r="F953" s="9"/>
      <c r="G953" s="30"/>
      <c r="I953" s="30"/>
      <c r="K953" s="30"/>
      <c r="M953" s="30"/>
    </row>
    <row r="954" spans="1:13" s="13" customFormat="1" x14ac:dyDescent="0.2">
      <c r="A954" s="9"/>
      <c r="B954" s="9"/>
      <c r="C954" s="29"/>
      <c r="D954" s="9"/>
      <c r="E954" s="29"/>
      <c r="F954" s="9"/>
      <c r="G954" s="30"/>
      <c r="I954" s="30"/>
      <c r="K954" s="30"/>
      <c r="M954" s="30"/>
    </row>
    <row r="955" spans="1:13" s="13" customFormat="1" x14ac:dyDescent="0.2">
      <c r="A955" s="9"/>
      <c r="B955" s="9"/>
      <c r="C955" s="29"/>
      <c r="D955" s="9"/>
      <c r="E955" s="29"/>
      <c r="F955" s="9"/>
      <c r="G955" s="30"/>
      <c r="I955" s="30"/>
      <c r="K955" s="30"/>
      <c r="M955" s="30"/>
    </row>
    <row r="956" spans="1:13" s="13" customFormat="1" x14ac:dyDescent="0.2">
      <c r="A956" s="9"/>
      <c r="B956" s="9"/>
      <c r="C956" s="29"/>
      <c r="D956" s="9"/>
      <c r="E956" s="29"/>
      <c r="F956" s="9"/>
      <c r="G956" s="30"/>
      <c r="I956" s="30"/>
      <c r="K956" s="30"/>
      <c r="M956" s="30"/>
    </row>
    <row r="957" spans="1:13" s="13" customFormat="1" x14ac:dyDescent="0.2">
      <c r="A957" s="9"/>
      <c r="B957" s="9"/>
      <c r="C957" s="29"/>
      <c r="D957" s="9"/>
      <c r="E957" s="29"/>
      <c r="F957" s="9"/>
      <c r="G957" s="30"/>
      <c r="I957" s="30"/>
      <c r="K957" s="30"/>
      <c r="M957" s="30"/>
    </row>
    <row r="958" spans="1:13" s="13" customFormat="1" x14ac:dyDescent="0.2">
      <c r="A958" s="9"/>
      <c r="B958" s="9"/>
      <c r="C958" s="29"/>
      <c r="D958" s="9"/>
      <c r="E958" s="29"/>
      <c r="F958" s="9"/>
      <c r="G958" s="30"/>
      <c r="I958" s="30"/>
      <c r="K958" s="30"/>
      <c r="M958" s="30"/>
    </row>
    <row r="959" spans="1:13" s="13" customFormat="1" x14ac:dyDescent="0.2">
      <c r="A959" s="9"/>
      <c r="B959" s="9"/>
      <c r="C959" s="29"/>
      <c r="D959" s="9"/>
      <c r="E959" s="29"/>
      <c r="F959" s="9"/>
      <c r="G959" s="30"/>
      <c r="I959" s="30"/>
      <c r="K959" s="30"/>
      <c r="M959" s="30"/>
    </row>
    <row r="960" spans="1:13" s="13" customFormat="1" x14ac:dyDescent="0.2">
      <c r="A960" s="9"/>
      <c r="B960" s="9"/>
      <c r="C960" s="29"/>
      <c r="D960" s="9"/>
      <c r="E960" s="29"/>
      <c r="F960" s="9"/>
      <c r="G960" s="30"/>
      <c r="I960" s="30"/>
      <c r="K960" s="30"/>
      <c r="M960" s="30"/>
    </row>
    <row r="961" spans="1:13" s="13" customFormat="1" x14ac:dyDescent="0.2">
      <c r="A961" s="9"/>
      <c r="B961" s="9"/>
      <c r="C961" s="29"/>
      <c r="D961" s="9"/>
      <c r="E961" s="29"/>
      <c r="F961" s="9"/>
      <c r="G961" s="30"/>
      <c r="I961" s="30"/>
      <c r="K961" s="30"/>
      <c r="M961" s="30"/>
    </row>
    <row r="962" spans="1:13" s="13" customFormat="1" x14ac:dyDescent="0.2">
      <c r="A962" s="9"/>
      <c r="B962" s="9"/>
      <c r="C962" s="29"/>
      <c r="D962" s="9"/>
      <c r="E962" s="29"/>
      <c r="F962" s="9"/>
      <c r="G962" s="30"/>
      <c r="I962" s="30"/>
      <c r="K962" s="30"/>
      <c r="M962" s="30"/>
    </row>
    <row r="963" spans="1:13" s="13" customFormat="1" x14ac:dyDescent="0.2">
      <c r="A963" s="9"/>
      <c r="B963" s="9"/>
      <c r="C963" s="29"/>
      <c r="D963" s="9"/>
      <c r="E963" s="29"/>
      <c r="F963" s="9"/>
      <c r="G963" s="30"/>
      <c r="I963" s="30"/>
      <c r="K963" s="30"/>
      <c r="M963" s="30"/>
    </row>
    <row r="964" spans="1:13" s="13" customFormat="1" x14ac:dyDescent="0.2">
      <c r="A964" s="9"/>
      <c r="B964" s="9"/>
      <c r="C964" s="29"/>
      <c r="D964" s="9"/>
      <c r="E964" s="29"/>
      <c r="F964" s="9"/>
      <c r="G964" s="30"/>
      <c r="I964" s="30"/>
      <c r="K964" s="30"/>
      <c r="M964" s="30"/>
    </row>
    <row r="965" spans="1:13" s="13" customFormat="1" x14ac:dyDescent="0.2">
      <c r="A965" s="9"/>
      <c r="B965" s="9"/>
      <c r="C965" s="29"/>
      <c r="D965" s="9"/>
      <c r="E965" s="29"/>
      <c r="F965" s="9"/>
      <c r="G965" s="30"/>
      <c r="I965" s="30"/>
      <c r="K965" s="30"/>
      <c r="M965" s="30"/>
    </row>
    <row r="966" spans="1:13" s="13" customFormat="1" x14ac:dyDescent="0.2">
      <c r="A966" s="9"/>
      <c r="B966" s="9"/>
      <c r="C966" s="29"/>
      <c r="D966" s="9"/>
      <c r="E966" s="29"/>
      <c r="F966" s="9"/>
      <c r="G966" s="30"/>
      <c r="I966" s="30"/>
      <c r="K966" s="30"/>
      <c r="M966" s="30"/>
    </row>
    <row r="967" spans="1:13" s="13" customFormat="1" x14ac:dyDescent="0.2">
      <c r="A967" s="9"/>
      <c r="B967" s="9"/>
      <c r="C967" s="29"/>
      <c r="D967" s="9"/>
      <c r="E967" s="29"/>
      <c r="F967" s="9"/>
      <c r="G967" s="30"/>
      <c r="I967" s="30"/>
      <c r="K967" s="30"/>
      <c r="M967" s="30"/>
    </row>
    <row r="968" spans="1:13" s="13" customFormat="1" x14ac:dyDescent="0.2">
      <c r="A968" s="9"/>
      <c r="B968" s="9"/>
      <c r="C968" s="29"/>
      <c r="D968" s="9"/>
      <c r="E968" s="29"/>
      <c r="F968" s="9"/>
      <c r="G968" s="30"/>
      <c r="I968" s="30"/>
      <c r="K968" s="30"/>
      <c r="M968" s="30"/>
    </row>
    <row r="969" spans="1:13" s="13" customFormat="1" x14ac:dyDescent="0.2">
      <c r="A969" s="9"/>
      <c r="B969" s="9"/>
      <c r="C969" s="29"/>
      <c r="D969" s="9"/>
      <c r="E969" s="29"/>
      <c r="F969" s="9"/>
      <c r="G969" s="30"/>
      <c r="I969" s="30"/>
      <c r="K969" s="30"/>
      <c r="M969" s="30"/>
    </row>
    <row r="970" spans="1:13" s="13" customFormat="1" x14ac:dyDescent="0.2">
      <c r="A970" s="9"/>
      <c r="B970" s="9"/>
      <c r="C970" s="29"/>
      <c r="D970" s="9"/>
      <c r="E970" s="29"/>
      <c r="F970" s="9"/>
      <c r="G970" s="30"/>
      <c r="I970" s="30"/>
      <c r="K970" s="30"/>
      <c r="M970" s="30"/>
    </row>
    <row r="971" spans="1:13" s="13" customFormat="1" x14ac:dyDescent="0.2">
      <c r="A971" s="9"/>
      <c r="B971" s="9"/>
      <c r="C971" s="29"/>
      <c r="D971" s="9"/>
      <c r="E971" s="29"/>
      <c r="F971" s="9"/>
      <c r="G971" s="30"/>
      <c r="I971" s="30"/>
      <c r="K971" s="30"/>
      <c r="M971" s="30"/>
    </row>
    <row r="972" spans="1:13" s="13" customFormat="1" x14ac:dyDescent="0.2">
      <c r="A972" s="9"/>
      <c r="B972" s="9"/>
      <c r="C972" s="29"/>
      <c r="D972" s="9"/>
      <c r="E972" s="29"/>
      <c r="F972" s="9"/>
      <c r="G972" s="30"/>
      <c r="I972" s="30"/>
      <c r="K972" s="30"/>
      <c r="M972" s="30"/>
    </row>
    <row r="973" spans="1:13" s="13" customFormat="1" x14ac:dyDescent="0.2">
      <c r="A973" s="9"/>
      <c r="B973" s="9"/>
      <c r="C973" s="29"/>
      <c r="D973" s="9"/>
      <c r="E973" s="29"/>
      <c r="F973" s="9"/>
      <c r="G973" s="30"/>
      <c r="I973" s="30"/>
      <c r="K973" s="30"/>
      <c r="M973" s="30"/>
    </row>
    <row r="974" spans="1:13" s="13" customFormat="1" x14ac:dyDescent="0.2">
      <c r="A974" s="9"/>
      <c r="B974" s="9"/>
      <c r="C974" s="29"/>
      <c r="D974" s="9"/>
      <c r="E974" s="29"/>
      <c r="F974" s="9"/>
      <c r="G974" s="30"/>
      <c r="I974" s="30"/>
      <c r="K974" s="30"/>
      <c r="M974" s="30"/>
    </row>
    <row r="975" spans="1:13" s="13" customFormat="1" x14ac:dyDescent="0.2">
      <c r="A975" s="9"/>
      <c r="B975" s="9"/>
      <c r="C975" s="29"/>
      <c r="D975" s="9"/>
      <c r="E975" s="29"/>
      <c r="F975" s="9"/>
      <c r="G975" s="30"/>
      <c r="I975" s="30"/>
      <c r="K975" s="30"/>
      <c r="M975" s="30"/>
    </row>
    <row r="976" spans="1:13" s="13" customFormat="1" x14ac:dyDescent="0.2">
      <c r="A976" s="9"/>
      <c r="B976" s="9"/>
      <c r="C976" s="29"/>
      <c r="D976" s="9"/>
      <c r="E976" s="29"/>
      <c r="F976" s="9"/>
      <c r="G976" s="30"/>
      <c r="I976" s="30"/>
      <c r="K976" s="30"/>
      <c r="M976" s="30"/>
    </row>
    <row r="977" spans="1:13" s="13" customFormat="1" x14ac:dyDescent="0.2">
      <c r="A977" s="9"/>
      <c r="B977" s="9"/>
      <c r="C977" s="29"/>
      <c r="D977" s="9"/>
      <c r="E977" s="29"/>
      <c r="F977" s="9"/>
      <c r="G977" s="30"/>
      <c r="I977" s="30"/>
      <c r="K977" s="30"/>
      <c r="M977" s="30"/>
    </row>
    <row r="978" spans="1:13" s="13" customFormat="1" x14ac:dyDescent="0.2">
      <c r="A978" s="9"/>
      <c r="B978" s="9"/>
      <c r="C978" s="29"/>
      <c r="D978" s="9"/>
      <c r="E978" s="29"/>
      <c r="F978" s="9"/>
      <c r="G978" s="30"/>
      <c r="I978" s="30"/>
      <c r="K978" s="30"/>
      <c r="M978" s="30"/>
    </row>
    <row r="979" spans="1:13" s="13" customFormat="1" x14ac:dyDescent="0.2">
      <c r="A979" s="9"/>
      <c r="B979" s="9"/>
      <c r="C979" s="29"/>
      <c r="D979" s="9"/>
      <c r="E979" s="29"/>
      <c r="F979" s="9"/>
      <c r="G979" s="30"/>
      <c r="I979" s="30"/>
      <c r="K979" s="30"/>
      <c r="M979" s="30"/>
    </row>
    <row r="980" spans="1:13" s="13" customFormat="1" x14ac:dyDescent="0.2">
      <c r="A980" s="9"/>
      <c r="B980" s="9"/>
      <c r="C980" s="29"/>
      <c r="D980" s="9"/>
      <c r="E980" s="29"/>
      <c r="F980" s="9"/>
      <c r="G980" s="30"/>
      <c r="I980" s="30"/>
      <c r="K980" s="30"/>
      <c r="M980" s="30"/>
    </row>
    <row r="981" spans="1:13" s="13" customFormat="1" x14ac:dyDescent="0.2">
      <c r="A981" s="9"/>
      <c r="B981" s="9"/>
      <c r="C981" s="29"/>
      <c r="D981" s="9"/>
      <c r="E981" s="29"/>
      <c r="F981" s="9"/>
      <c r="G981" s="30"/>
      <c r="I981" s="30"/>
      <c r="K981" s="30"/>
      <c r="M981" s="30"/>
    </row>
    <row r="982" spans="1:13" s="13" customFormat="1" x14ac:dyDescent="0.2">
      <c r="A982" s="9"/>
      <c r="B982" s="9"/>
      <c r="C982" s="29"/>
      <c r="D982" s="9"/>
      <c r="E982" s="29"/>
      <c r="F982" s="9"/>
      <c r="G982" s="30"/>
      <c r="I982" s="30"/>
      <c r="K982" s="30"/>
      <c r="M982" s="30"/>
    </row>
    <row r="983" spans="1:13" s="13" customFormat="1" x14ac:dyDescent="0.2">
      <c r="A983" s="9"/>
      <c r="B983" s="9"/>
      <c r="C983" s="29"/>
      <c r="D983" s="9"/>
      <c r="E983" s="29"/>
      <c r="F983" s="9"/>
      <c r="G983" s="30"/>
      <c r="I983" s="30"/>
      <c r="K983" s="30"/>
      <c r="M983" s="30"/>
    </row>
    <row r="984" spans="1:13" s="13" customFormat="1" x14ac:dyDescent="0.2">
      <c r="A984" s="9"/>
      <c r="B984" s="9"/>
      <c r="C984" s="29"/>
      <c r="D984" s="9"/>
      <c r="E984" s="29"/>
      <c r="F984" s="9"/>
      <c r="G984" s="30"/>
      <c r="I984" s="30"/>
      <c r="K984" s="30"/>
      <c r="M984" s="30"/>
    </row>
    <row r="985" spans="1:13" s="13" customFormat="1" x14ac:dyDescent="0.2">
      <c r="A985" s="9"/>
      <c r="B985" s="9"/>
      <c r="C985" s="29"/>
      <c r="D985" s="9"/>
      <c r="E985" s="29"/>
      <c r="F985" s="9"/>
      <c r="G985" s="30"/>
      <c r="I985" s="30"/>
      <c r="K985" s="30"/>
      <c r="M985" s="30"/>
    </row>
    <row r="986" spans="1:13" s="13" customFormat="1" x14ac:dyDescent="0.2">
      <c r="A986" s="9"/>
      <c r="B986" s="9"/>
      <c r="C986" s="29"/>
      <c r="D986" s="9"/>
      <c r="E986" s="29"/>
      <c r="F986" s="9"/>
      <c r="G986" s="30"/>
      <c r="I986" s="30"/>
      <c r="K986" s="30"/>
      <c r="M986" s="30"/>
    </row>
    <row r="987" spans="1:13" s="13" customFormat="1" x14ac:dyDescent="0.2">
      <c r="A987" s="9"/>
      <c r="B987" s="9"/>
      <c r="C987" s="29"/>
      <c r="D987" s="9"/>
      <c r="E987" s="29"/>
      <c r="F987" s="9"/>
      <c r="G987" s="30"/>
      <c r="I987" s="30"/>
      <c r="K987" s="30"/>
      <c r="M987" s="30"/>
    </row>
    <row r="988" spans="1:13" s="13" customFormat="1" x14ac:dyDescent="0.2">
      <c r="A988" s="9"/>
      <c r="B988" s="9"/>
      <c r="C988" s="29"/>
      <c r="D988" s="9"/>
      <c r="E988" s="29"/>
      <c r="F988" s="9"/>
      <c r="G988" s="30"/>
      <c r="I988" s="30"/>
      <c r="K988" s="30"/>
      <c r="M988" s="30"/>
    </row>
    <row r="989" spans="1:13" s="13" customFormat="1" x14ac:dyDescent="0.2">
      <c r="A989" s="9"/>
      <c r="B989" s="9"/>
      <c r="C989" s="29"/>
      <c r="D989" s="9"/>
      <c r="E989" s="29"/>
      <c r="F989" s="9"/>
      <c r="G989" s="30"/>
      <c r="I989" s="30"/>
      <c r="K989" s="30"/>
      <c r="M989" s="30"/>
    </row>
    <row r="990" spans="1:13" s="13" customFormat="1" x14ac:dyDescent="0.2">
      <c r="A990" s="9"/>
      <c r="B990" s="9"/>
      <c r="C990" s="29"/>
      <c r="D990" s="9"/>
      <c r="E990" s="29"/>
      <c r="F990" s="9"/>
      <c r="G990" s="30"/>
      <c r="I990" s="30"/>
      <c r="K990" s="30"/>
      <c r="M990" s="30"/>
    </row>
    <row r="991" spans="1:13" s="13" customFormat="1" x14ac:dyDescent="0.2">
      <c r="A991" s="9"/>
      <c r="B991" s="9"/>
      <c r="C991" s="29"/>
      <c r="D991" s="9"/>
      <c r="E991" s="29"/>
      <c r="F991" s="9"/>
      <c r="G991" s="30"/>
      <c r="I991" s="30"/>
      <c r="K991" s="30"/>
      <c r="M991" s="30"/>
    </row>
    <row r="992" spans="1:13" s="13" customFormat="1" x14ac:dyDescent="0.2">
      <c r="A992" s="9"/>
      <c r="B992" s="9"/>
      <c r="C992" s="29"/>
      <c r="D992" s="9"/>
      <c r="E992" s="29"/>
      <c r="F992" s="9"/>
      <c r="G992" s="30"/>
      <c r="I992" s="30"/>
      <c r="K992" s="30"/>
      <c r="M992" s="30"/>
    </row>
    <row r="993" spans="1:13" s="13" customFormat="1" x14ac:dyDescent="0.2">
      <c r="A993" s="9"/>
      <c r="B993" s="9"/>
      <c r="C993" s="29"/>
      <c r="D993" s="9"/>
      <c r="E993" s="29"/>
      <c r="F993" s="9"/>
      <c r="G993" s="30"/>
      <c r="I993" s="30"/>
      <c r="K993" s="30"/>
      <c r="M993" s="30"/>
    </row>
    <row r="994" spans="1:13" s="13" customFormat="1" x14ac:dyDescent="0.2">
      <c r="A994" s="9"/>
      <c r="B994" s="9"/>
      <c r="C994" s="29"/>
      <c r="D994" s="9"/>
      <c r="E994" s="29"/>
      <c r="F994" s="9"/>
      <c r="G994" s="30"/>
      <c r="I994" s="30"/>
      <c r="K994" s="30"/>
      <c r="M994" s="30"/>
    </row>
    <row r="995" spans="1:13" s="13" customFormat="1" x14ac:dyDescent="0.2">
      <c r="A995" s="9"/>
      <c r="B995" s="9"/>
      <c r="C995" s="29"/>
      <c r="D995" s="9"/>
      <c r="E995" s="29"/>
      <c r="F995" s="9"/>
      <c r="G995" s="30"/>
      <c r="I995" s="30"/>
      <c r="K995" s="30"/>
      <c r="M995" s="30"/>
    </row>
    <row r="996" spans="1:13" s="13" customFormat="1" x14ac:dyDescent="0.2">
      <c r="A996" s="9"/>
      <c r="B996" s="9"/>
      <c r="C996" s="29"/>
      <c r="D996" s="9"/>
      <c r="E996" s="29"/>
      <c r="F996" s="9"/>
      <c r="G996" s="30"/>
      <c r="I996" s="30"/>
      <c r="K996" s="30"/>
      <c r="M996" s="30"/>
    </row>
    <row r="997" spans="1:13" s="13" customFormat="1" x14ac:dyDescent="0.2">
      <c r="A997" s="9"/>
      <c r="B997" s="9"/>
      <c r="C997" s="29"/>
      <c r="D997" s="9"/>
      <c r="E997" s="29"/>
      <c r="F997" s="9"/>
      <c r="G997" s="30"/>
      <c r="I997" s="30"/>
      <c r="K997" s="30"/>
      <c r="M997" s="30"/>
    </row>
    <row r="998" spans="1:13" s="13" customFormat="1" x14ac:dyDescent="0.2">
      <c r="A998" s="9"/>
      <c r="B998" s="9"/>
      <c r="C998" s="29"/>
      <c r="D998" s="9"/>
      <c r="E998" s="29"/>
      <c r="F998" s="9"/>
      <c r="G998" s="30"/>
      <c r="I998" s="30"/>
      <c r="K998" s="30"/>
      <c r="M998" s="30"/>
    </row>
    <row r="999" spans="1:13" s="13" customFormat="1" x14ac:dyDescent="0.2">
      <c r="A999" s="9"/>
      <c r="B999" s="9"/>
      <c r="C999" s="29"/>
      <c r="D999" s="9"/>
      <c r="E999" s="29"/>
      <c r="F999" s="9"/>
      <c r="G999" s="30"/>
      <c r="I999" s="30"/>
      <c r="K999" s="30"/>
      <c r="M999" s="30"/>
    </row>
    <row r="1000" spans="1:13" s="13" customFormat="1" x14ac:dyDescent="0.2">
      <c r="A1000" s="9"/>
      <c r="B1000" s="9"/>
      <c r="C1000" s="29"/>
      <c r="D1000" s="9"/>
      <c r="E1000" s="29"/>
      <c r="F1000" s="9"/>
      <c r="G1000" s="30"/>
      <c r="I1000" s="30"/>
      <c r="K1000" s="30"/>
      <c r="M1000" s="30"/>
    </row>
    <row r="1001" spans="1:13" s="13" customFormat="1" x14ac:dyDescent="0.2">
      <c r="A1001" s="9"/>
      <c r="B1001" s="9"/>
      <c r="C1001" s="29"/>
      <c r="D1001" s="9"/>
      <c r="E1001" s="29"/>
      <c r="F1001" s="9"/>
      <c r="G1001" s="30"/>
      <c r="I1001" s="30"/>
      <c r="K1001" s="30"/>
      <c r="M1001" s="30"/>
    </row>
    <row r="1002" spans="1:13" s="13" customFormat="1" x14ac:dyDescent="0.2">
      <c r="A1002" s="9"/>
      <c r="B1002" s="9"/>
      <c r="C1002" s="29"/>
      <c r="D1002" s="9"/>
      <c r="E1002" s="29"/>
      <c r="F1002" s="9"/>
      <c r="G1002" s="30"/>
      <c r="I1002" s="30"/>
      <c r="K1002" s="30"/>
      <c r="M1002" s="30"/>
    </row>
    <row r="1003" spans="1:13" s="13" customFormat="1" x14ac:dyDescent="0.2">
      <c r="A1003" s="9"/>
      <c r="B1003" s="9"/>
      <c r="C1003" s="29"/>
      <c r="D1003" s="9"/>
      <c r="E1003" s="29"/>
      <c r="F1003" s="9"/>
      <c r="G1003" s="30"/>
      <c r="I1003" s="30"/>
      <c r="K1003" s="30"/>
      <c r="M1003" s="30"/>
    </row>
    <row r="1004" spans="1:13" s="13" customFormat="1" x14ac:dyDescent="0.2">
      <c r="A1004" s="9"/>
      <c r="B1004" s="9"/>
      <c r="C1004" s="29"/>
      <c r="D1004" s="9"/>
      <c r="E1004" s="29"/>
      <c r="F1004" s="9"/>
      <c r="G1004" s="30"/>
      <c r="I1004" s="30"/>
      <c r="K1004" s="30"/>
      <c r="M1004" s="30"/>
    </row>
    <row r="1005" spans="1:13" s="13" customFormat="1" x14ac:dyDescent="0.2">
      <c r="A1005" s="9"/>
      <c r="B1005" s="9"/>
      <c r="C1005" s="29"/>
      <c r="D1005" s="9"/>
      <c r="E1005" s="29"/>
      <c r="F1005" s="9"/>
      <c r="G1005" s="30"/>
      <c r="I1005" s="30"/>
      <c r="K1005" s="30"/>
      <c r="M1005" s="30"/>
    </row>
    <row r="1006" spans="1:13" s="13" customFormat="1" x14ac:dyDescent="0.2">
      <c r="A1006" s="9"/>
      <c r="B1006" s="9"/>
      <c r="C1006" s="29"/>
      <c r="D1006" s="9"/>
      <c r="E1006" s="29"/>
      <c r="F1006" s="9"/>
      <c r="G1006" s="30"/>
      <c r="I1006" s="30"/>
      <c r="K1006" s="30"/>
      <c r="M1006" s="30"/>
    </row>
    <row r="1007" spans="1:13" s="13" customFormat="1" x14ac:dyDescent="0.2">
      <c r="A1007" s="9"/>
      <c r="B1007" s="9"/>
      <c r="C1007" s="29"/>
      <c r="D1007" s="9"/>
      <c r="E1007" s="29"/>
      <c r="F1007" s="9"/>
      <c r="G1007" s="30"/>
      <c r="I1007" s="30"/>
      <c r="K1007" s="30"/>
      <c r="M1007" s="30"/>
    </row>
    <row r="1008" spans="1:13" s="13" customFormat="1" x14ac:dyDescent="0.2">
      <c r="A1008" s="9"/>
      <c r="B1008" s="9"/>
      <c r="C1008" s="29"/>
      <c r="D1008" s="9"/>
      <c r="E1008" s="29"/>
      <c r="F1008" s="9"/>
      <c r="G1008" s="30"/>
      <c r="I1008" s="30"/>
      <c r="K1008" s="30"/>
      <c r="M1008" s="30"/>
    </row>
    <row r="1009" spans="1:13" s="13" customFormat="1" x14ac:dyDescent="0.2">
      <c r="A1009" s="9"/>
      <c r="B1009" s="9"/>
      <c r="C1009" s="29"/>
      <c r="D1009" s="9"/>
      <c r="E1009" s="29"/>
      <c r="F1009" s="9"/>
      <c r="G1009" s="30"/>
      <c r="I1009" s="30"/>
      <c r="K1009" s="30"/>
      <c r="M1009" s="30"/>
    </row>
    <row r="1010" spans="1:13" s="13" customFormat="1" x14ac:dyDescent="0.2">
      <c r="A1010" s="9"/>
      <c r="B1010" s="9"/>
      <c r="C1010" s="29"/>
      <c r="D1010" s="9"/>
      <c r="E1010" s="29"/>
      <c r="F1010" s="9"/>
      <c r="G1010" s="30"/>
      <c r="I1010" s="30"/>
      <c r="K1010" s="30"/>
      <c r="M1010" s="30"/>
    </row>
    <row r="1011" spans="1:13" s="13" customFormat="1" x14ac:dyDescent="0.2">
      <c r="A1011" s="9"/>
      <c r="B1011" s="9"/>
      <c r="C1011" s="29"/>
      <c r="D1011" s="9"/>
      <c r="E1011" s="29"/>
      <c r="F1011" s="9"/>
      <c r="G1011" s="30"/>
      <c r="I1011" s="30"/>
      <c r="K1011" s="30"/>
      <c r="M1011" s="30"/>
    </row>
    <row r="1012" spans="1:13" s="13" customFormat="1" x14ac:dyDescent="0.2">
      <c r="A1012" s="9"/>
      <c r="B1012" s="9"/>
      <c r="C1012" s="29"/>
      <c r="D1012" s="9"/>
      <c r="E1012" s="29"/>
      <c r="F1012" s="9"/>
      <c r="G1012" s="30"/>
      <c r="I1012" s="30"/>
      <c r="K1012" s="30"/>
      <c r="M1012" s="30"/>
    </row>
  </sheetData>
  <mergeCells count="20">
    <mergeCell ref="D5:I5"/>
    <mergeCell ref="L69:M70"/>
    <mergeCell ref="D70:E70"/>
    <mergeCell ref="F70:G70"/>
    <mergeCell ref="H70:I70"/>
    <mergeCell ref="D69:I69"/>
    <mergeCell ref="J69:K70"/>
    <mergeCell ref="J5:K6"/>
    <mergeCell ref="A3:O3"/>
    <mergeCell ref="N5:O6"/>
    <mergeCell ref="A67:O67"/>
    <mergeCell ref="N69:O70"/>
    <mergeCell ref="H6:I6"/>
    <mergeCell ref="B5:C6"/>
    <mergeCell ref="A69:A71"/>
    <mergeCell ref="B69:C70"/>
    <mergeCell ref="D6:E6"/>
    <mergeCell ref="F6:G6"/>
    <mergeCell ref="L5:M6"/>
    <mergeCell ref="A5:A7"/>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H10:P10 H77:M78 I9 K9 M9:P9 H13:P14 I11 K11 M11:P11 I12 K12 M12:P12 H18:P20 I15 K15 M15:P15 I16 K16 M16:P16 I17 K17 M17:P17 H23:P24 I21 K21 M21:P21 I22 K22 M22:P22 H28:P30 I25 K25 M25:P25 I26 K26 M26:P26 I27 K27 M27:P27 H33:P34 I31 K31 M31:P31 I32 K32 M32:P32 I37 I35 K35 M35:P35 I36 K36 M36:P36 K37 M37:P37 I75 K75 M75 I76 K76 M76 H82:M84 I79 K79 M79 I80 K80 M80 I81 K81 M81 H87:M88 I85 K85 M85 I86 K86 M86 H92:M94 I89 K89 M89 I90 K90 M90 I91 K91 M91 H97:M98 I95 K95 M95 I96 K96 M96 I101 I99 K99 M99 I100 K100 M100 K101 M10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A2:J120"/>
  <sheetViews>
    <sheetView workbookViewId="0">
      <selection activeCell="C13" sqref="C13"/>
    </sheetView>
  </sheetViews>
  <sheetFormatPr baseColWidth="10" defaultRowHeight="10" x14ac:dyDescent="0.2"/>
  <cols>
    <col min="1" max="1" width="21.77734375" style="1" customWidth="1"/>
    <col min="2" max="2" width="16.109375" style="27" customWidth="1"/>
    <col min="3" max="3" width="16" style="27" customWidth="1"/>
    <col min="4" max="4" width="19.109375" style="32" customWidth="1"/>
    <col min="5" max="5" width="14.6640625" style="32" customWidth="1"/>
    <col min="6" max="6" width="12" style="32"/>
    <col min="7" max="7" width="17.109375" style="32" customWidth="1"/>
    <col min="8" max="8" width="12.33203125" hidden="1" customWidth="1"/>
    <col min="9" max="9" width="12.109375" bestFit="1" customWidth="1"/>
  </cols>
  <sheetData>
    <row r="2" spans="1:9" ht="21" customHeight="1" x14ac:dyDescent="0.2">
      <c r="A2" s="175" t="s">
        <v>77</v>
      </c>
      <c r="B2" s="175"/>
      <c r="C2" s="175"/>
      <c r="D2" s="175"/>
      <c r="E2" s="175"/>
      <c r="F2" s="175"/>
      <c r="G2" s="175"/>
      <c r="H2" s="175"/>
      <c r="I2" s="1"/>
    </row>
    <row r="3" spans="1:9" ht="10.5" x14ac:dyDescent="0.25">
      <c r="A3" s="7"/>
      <c r="B3" s="34"/>
      <c r="C3" s="34"/>
      <c r="D3" s="34"/>
      <c r="E3" s="34"/>
      <c r="F3" s="34"/>
      <c r="G3" s="34"/>
      <c r="H3" s="1"/>
      <c r="I3" s="1"/>
    </row>
    <row r="4" spans="1:9" ht="10.5" x14ac:dyDescent="0.25">
      <c r="A4" s="179" t="s">
        <v>11</v>
      </c>
      <c r="B4" s="176" t="s">
        <v>13</v>
      </c>
      <c r="C4" s="176"/>
      <c r="D4" s="176"/>
      <c r="E4" s="176"/>
      <c r="F4" s="176"/>
      <c r="G4" s="176"/>
      <c r="H4" s="176"/>
      <c r="I4" s="1"/>
    </row>
    <row r="5" spans="1:9" ht="10.5" x14ac:dyDescent="0.25">
      <c r="A5" s="180"/>
      <c r="B5" s="177" t="s">
        <v>0</v>
      </c>
      <c r="C5" s="183" t="s">
        <v>9</v>
      </c>
      <c r="D5" s="183"/>
      <c r="E5" s="183"/>
      <c r="F5" s="177" t="s">
        <v>6</v>
      </c>
      <c r="G5" s="177" t="s">
        <v>10</v>
      </c>
      <c r="H5" s="177"/>
    </row>
    <row r="6" spans="1:9" ht="10.5" x14ac:dyDescent="0.25">
      <c r="A6" s="181"/>
      <c r="B6" s="182"/>
      <c r="C6" s="28" t="s">
        <v>0</v>
      </c>
      <c r="D6" s="28" t="s">
        <v>4</v>
      </c>
      <c r="E6" s="28" t="s">
        <v>5</v>
      </c>
      <c r="F6" s="178"/>
      <c r="G6" s="178"/>
      <c r="H6" s="178"/>
    </row>
    <row r="7" spans="1:9" ht="10.5" x14ac:dyDescent="0.25">
      <c r="A7" s="6"/>
      <c r="B7" s="35"/>
      <c r="C7" s="35"/>
      <c r="D7" s="35"/>
      <c r="E7" s="35"/>
      <c r="F7" s="35"/>
      <c r="G7" s="35"/>
      <c r="H7" s="1"/>
      <c r="I7" s="1"/>
    </row>
    <row r="8" spans="1:9" s="5" customFormat="1" ht="10.5" x14ac:dyDescent="0.25">
      <c r="A8" s="6" t="s">
        <v>33</v>
      </c>
      <c r="B8" s="144">
        <v>4.5532221639054997</v>
      </c>
      <c r="C8" s="144">
        <v>5.9325860535203949</v>
      </c>
      <c r="D8" s="144">
        <v>5.9496607668077912</v>
      </c>
      <c r="E8" s="144">
        <v>5.9194427666294382</v>
      </c>
      <c r="F8" s="144">
        <v>4.0405871154853106</v>
      </c>
      <c r="G8" s="144">
        <v>5.7231165609960097</v>
      </c>
      <c r="H8" s="144"/>
      <c r="I8" s="144"/>
    </row>
    <row r="9" spans="1:9" ht="10.5" x14ac:dyDescent="0.25">
      <c r="A9" s="17" t="s">
        <v>7</v>
      </c>
      <c r="B9" s="144"/>
      <c r="D9" s="144"/>
      <c r="E9" s="144"/>
      <c r="F9" s="144"/>
      <c r="G9" s="144"/>
      <c r="H9" s="144"/>
      <c r="I9" s="145"/>
    </row>
    <row r="10" spans="1:9" x14ac:dyDescent="0.2">
      <c r="A10" s="73" t="s">
        <v>22</v>
      </c>
      <c r="B10" s="1">
        <v>4.4545072867538389</v>
      </c>
      <c r="C10" s="163">
        <v>5.8163455991385247</v>
      </c>
      <c r="D10" s="1">
        <v>5.8056611139525396</v>
      </c>
      <c r="E10" s="1">
        <v>5.8227725248163438</v>
      </c>
      <c r="F10" s="1">
        <v>3.8745967239981645</v>
      </c>
      <c r="G10" s="1">
        <v>5.3450333629758644</v>
      </c>
      <c r="H10" s="1"/>
      <c r="I10" s="1"/>
    </row>
    <row r="11" spans="1:9" x14ac:dyDescent="0.2">
      <c r="A11" s="73" t="s">
        <v>23</v>
      </c>
      <c r="B11" s="1">
        <v>4.6573497037159228</v>
      </c>
      <c r="C11" s="163">
        <v>6.2273583177667176</v>
      </c>
      <c r="D11" s="1">
        <v>6.1839242056793742</v>
      </c>
      <c r="E11" s="1">
        <v>6.2887030624757765</v>
      </c>
      <c r="F11" s="1">
        <v>4.2003650225939966</v>
      </c>
      <c r="G11" s="1">
        <v>5.9019415098136241</v>
      </c>
      <c r="H11" s="1"/>
      <c r="I11" s="1"/>
    </row>
    <row r="12" spans="1:9" x14ac:dyDescent="0.2">
      <c r="A12" s="8"/>
      <c r="B12" s="1"/>
      <c r="D12" s="1"/>
      <c r="E12" s="1"/>
      <c r="F12" s="1"/>
      <c r="G12" s="1"/>
      <c r="H12" s="1"/>
      <c r="I12" s="1"/>
    </row>
    <row r="13" spans="1:9" ht="10.5" x14ac:dyDescent="0.25">
      <c r="A13" s="77" t="s">
        <v>8</v>
      </c>
      <c r="B13" s="144"/>
      <c r="C13" s="144"/>
      <c r="D13" s="144"/>
      <c r="E13" s="144"/>
      <c r="F13" s="144"/>
      <c r="G13" s="144"/>
      <c r="H13" s="76"/>
    </row>
    <row r="14" spans="1:9" x14ac:dyDescent="0.2">
      <c r="A14" s="24" t="s">
        <v>46</v>
      </c>
      <c r="B14" s="1">
        <v>1.382077739753649</v>
      </c>
      <c r="C14" s="163">
        <v>1.9886562178629825</v>
      </c>
      <c r="D14" s="1">
        <v>1.943181017818685</v>
      </c>
      <c r="E14" s="1">
        <v>2.7606852583578356</v>
      </c>
      <c r="F14" s="1">
        <v>1.3345752725421045</v>
      </c>
      <c r="G14" s="1">
        <v>2.1775538085923842</v>
      </c>
      <c r="H14" s="1"/>
      <c r="I14" s="1"/>
    </row>
    <row r="15" spans="1:9" x14ac:dyDescent="0.2">
      <c r="A15" s="24" t="s">
        <v>47</v>
      </c>
      <c r="B15" s="1">
        <v>5.1122746785405164</v>
      </c>
      <c r="C15" s="163">
        <v>5.4078444762460371</v>
      </c>
      <c r="D15" s="1">
        <v>5.5567908467655771</v>
      </c>
      <c r="E15" s="1">
        <v>5.228453378025927</v>
      </c>
      <c r="F15" s="1">
        <v>5.016264132230579</v>
      </c>
      <c r="G15" s="1">
        <v>5.2678035930038742</v>
      </c>
      <c r="H15" s="1"/>
      <c r="I15" s="1"/>
    </row>
    <row r="16" spans="1:9" x14ac:dyDescent="0.2">
      <c r="A16" s="24" t="s">
        <v>48</v>
      </c>
      <c r="B16" s="1">
        <v>7.6809955916523442</v>
      </c>
      <c r="C16" s="163">
        <v>6.8894050344607951</v>
      </c>
      <c r="D16" s="1">
        <v>8.4076596916488828</v>
      </c>
      <c r="E16" s="1">
        <v>6.3144536032792571</v>
      </c>
      <c r="F16" s="1">
        <v>8.8127499756239089</v>
      </c>
      <c r="G16" s="1">
        <v>6.6659050042469161</v>
      </c>
      <c r="H16" s="1"/>
      <c r="I16" s="1"/>
    </row>
    <row r="17" spans="1:9" ht="10.5" x14ac:dyDescent="0.25">
      <c r="A17" s="6"/>
      <c r="B17" s="1"/>
      <c r="D17" s="1"/>
      <c r="E17" s="1"/>
      <c r="F17" s="1"/>
      <c r="G17" s="1"/>
      <c r="H17" s="1"/>
      <c r="I17" s="1"/>
    </row>
    <row r="18" spans="1:9" ht="10.5" x14ac:dyDescent="0.25">
      <c r="A18" s="6" t="s">
        <v>34</v>
      </c>
      <c r="B18" s="144">
        <v>4.8177973623115493</v>
      </c>
      <c r="C18" s="144">
        <v>6.5483009178146512</v>
      </c>
      <c r="D18" s="144">
        <v>6.5288332771236153</v>
      </c>
      <c r="E18" s="144">
        <v>6.5687577538207584</v>
      </c>
      <c r="F18" s="144">
        <v>4.444901750041681</v>
      </c>
      <c r="G18" s="144">
        <v>5.9728425006071895</v>
      </c>
      <c r="H18" s="75"/>
      <c r="I18" s="1"/>
    </row>
    <row r="19" spans="1:9" ht="10.5" x14ac:dyDescent="0.25">
      <c r="A19" s="17" t="s">
        <v>7</v>
      </c>
      <c r="B19" s="146"/>
      <c r="D19" s="147"/>
      <c r="E19" s="147"/>
      <c r="F19" s="147"/>
      <c r="G19" s="147"/>
      <c r="H19" s="76"/>
      <c r="I19" s="1"/>
    </row>
    <row r="20" spans="1:9" x14ac:dyDescent="0.2">
      <c r="A20" s="73" t="s">
        <v>22</v>
      </c>
      <c r="B20" s="145">
        <v>4.7694397198757432</v>
      </c>
      <c r="C20" s="163">
        <v>6.3480218317879915</v>
      </c>
      <c r="D20" s="145">
        <v>6.3652920437366776</v>
      </c>
      <c r="E20" s="145">
        <v>6.3356423212283666</v>
      </c>
      <c r="F20" s="145">
        <v>4.3946967264493662</v>
      </c>
      <c r="G20" s="145">
        <v>5.5857916293670531</v>
      </c>
      <c r="H20" s="1"/>
      <c r="I20" s="1"/>
    </row>
    <row r="21" spans="1:9" x14ac:dyDescent="0.2">
      <c r="A21" s="73" t="s">
        <v>23</v>
      </c>
      <c r="B21" s="145">
        <v>4.8676609674815392</v>
      </c>
      <c r="C21" s="163">
        <v>6.9162633850012849</v>
      </c>
      <c r="D21" s="145">
        <v>6.7115282739505995</v>
      </c>
      <c r="E21" s="145">
        <v>7.3649560466775714</v>
      </c>
      <c r="F21" s="145">
        <v>4.4941022226495626</v>
      </c>
      <c r="G21" s="145">
        <v>6.2753515275284855</v>
      </c>
      <c r="H21" s="1"/>
      <c r="I21" s="1"/>
    </row>
    <row r="22" spans="1:9" x14ac:dyDescent="0.2">
      <c r="A22" s="12"/>
      <c r="B22" s="145"/>
      <c r="D22" s="145"/>
      <c r="E22" s="145"/>
      <c r="F22" s="145"/>
      <c r="G22" s="145"/>
      <c r="H22" s="1"/>
      <c r="I22" s="1"/>
    </row>
    <row r="23" spans="1:9" ht="10.5" x14ac:dyDescent="0.25">
      <c r="A23" s="17" t="s">
        <v>8</v>
      </c>
      <c r="B23" s="144"/>
      <c r="C23" s="144"/>
      <c r="D23" s="144"/>
      <c r="E23" s="144"/>
      <c r="F23" s="144"/>
      <c r="G23" s="144"/>
      <c r="H23" s="76"/>
      <c r="I23" s="1"/>
    </row>
    <row r="24" spans="1:9" x14ac:dyDescent="0.2">
      <c r="A24" s="24" t="s">
        <v>46</v>
      </c>
      <c r="B24" s="145">
        <v>1.3785254228021004</v>
      </c>
      <c r="C24" s="163">
        <v>1.6363390319671884</v>
      </c>
      <c r="D24" s="145">
        <v>1.6292040234804994</v>
      </c>
      <c r="E24" s="145">
        <v>2</v>
      </c>
      <c r="F24" s="145">
        <v>1.3358893283556299</v>
      </c>
      <c r="G24" s="145">
        <v>2.2910160328254192</v>
      </c>
      <c r="H24" s="1"/>
      <c r="I24" s="1"/>
    </row>
    <row r="25" spans="1:9" x14ac:dyDescent="0.2">
      <c r="A25" s="24" t="s">
        <v>47</v>
      </c>
      <c r="B25" s="145">
        <v>5.3130838487055803</v>
      </c>
      <c r="C25" s="163">
        <v>5.6446325977680782</v>
      </c>
      <c r="D25" s="145">
        <v>5.8883306297700546</v>
      </c>
      <c r="E25" s="145">
        <v>5.2475346664256266</v>
      </c>
      <c r="F25" s="145">
        <v>5.2521066184629221</v>
      </c>
      <c r="G25" s="145">
        <v>5.4751333319778448</v>
      </c>
      <c r="H25" s="1"/>
      <c r="I25" s="1"/>
    </row>
    <row r="26" spans="1:9" x14ac:dyDescent="0.2">
      <c r="A26" s="24" t="s">
        <v>48</v>
      </c>
      <c r="B26" s="145">
        <v>8.4266599232928723</v>
      </c>
      <c r="C26" s="163">
        <v>7.7970540837426014</v>
      </c>
      <c r="D26" s="145">
        <v>8.8483795559139597</v>
      </c>
      <c r="E26" s="145">
        <v>7.1570840435232093</v>
      </c>
      <c r="F26" s="145">
        <v>8.9092378407241561</v>
      </c>
      <c r="G26" s="145">
        <v>7.5164273418115295</v>
      </c>
      <c r="H26" s="1"/>
      <c r="I26" s="1"/>
    </row>
    <row r="27" spans="1:9" x14ac:dyDescent="0.2">
      <c r="A27" s="73"/>
      <c r="B27" s="145"/>
      <c r="D27" s="145"/>
      <c r="E27" s="145"/>
      <c r="F27" s="145"/>
      <c r="G27" s="145"/>
      <c r="H27" s="1"/>
      <c r="I27" s="1"/>
    </row>
    <row r="28" spans="1:9" ht="10.5" x14ac:dyDescent="0.25">
      <c r="A28" s="6" t="s">
        <v>35</v>
      </c>
      <c r="B28" s="144">
        <v>4.2957104410391453</v>
      </c>
      <c r="C28" s="144">
        <v>5.645990404386561</v>
      </c>
      <c r="D28" s="144">
        <v>5.603379152348225</v>
      </c>
      <c r="E28" s="144">
        <v>5.6742683390345894</v>
      </c>
      <c r="F28" s="144">
        <v>3.547626221323116</v>
      </c>
      <c r="G28" s="144">
        <v>5.5516150892252085</v>
      </c>
      <c r="H28" s="75"/>
      <c r="I28" s="1"/>
    </row>
    <row r="29" spans="1:9" ht="10.5" x14ac:dyDescent="0.25">
      <c r="A29" s="17" t="s">
        <v>7</v>
      </c>
      <c r="B29" s="146"/>
      <c r="D29" s="147"/>
      <c r="E29" s="147"/>
      <c r="F29" s="147"/>
      <c r="G29" s="147"/>
      <c r="H29" s="76"/>
      <c r="I29" s="1"/>
    </row>
    <row r="30" spans="1:9" x14ac:dyDescent="0.2">
      <c r="A30" s="73" t="s">
        <v>22</v>
      </c>
      <c r="B30" s="145">
        <v>4.1545993437069955</v>
      </c>
      <c r="C30" s="163">
        <v>5.6025601950624795</v>
      </c>
      <c r="D30" s="145">
        <v>5.5437553101104493</v>
      </c>
      <c r="E30" s="145">
        <v>5.635456273764258</v>
      </c>
      <c r="F30" s="145">
        <v>3.2274582889598862</v>
      </c>
      <c r="G30" s="145">
        <v>5.0432330827067693</v>
      </c>
      <c r="H30" s="1"/>
      <c r="I30" s="1"/>
    </row>
    <row r="31" spans="1:9" x14ac:dyDescent="0.2">
      <c r="A31" s="73" t="s">
        <v>23</v>
      </c>
      <c r="B31" s="145">
        <v>4.4478881278538864</v>
      </c>
      <c r="C31" s="163">
        <v>5.7760036496350393</v>
      </c>
      <c r="D31" s="145">
        <v>5.7267135325131795</v>
      </c>
      <c r="E31" s="145">
        <v>5.8292220113851991</v>
      </c>
      <c r="F31" s="145">
        <v>3.8491433347262882</v>
      </c>
      <c r="G31" s="145">
        <v>5.7124591138864096</v>
      </c>
      <c r="H31" s="1"/>
      <c r="I31" s="1"/>
    </row>
    <row r="32" spans="1:9" x14ac:dyDescent="0.2">
      <c r="A32" s="8"/>
      <c r="B32" s="1"/>
      <c r="D32" s="1"/>
      <c r="E32" s="1"/>
      <c r="F32" s="1"/>
      <c r="G32" s="1"/>
      <c r="H32" s="1"/>
      <c r="I32" s="1"/>
    </row>
    <row r="33" spans="1:9" ht="10.5" x14ac:dyDescent="0.25">
      <c r="A33" s="17" t="s">
        <v>8</v>
      </c>
      <c r="B33" s="144"/>
      <c r="C33" s="144"/>
      <c r="D33" s="144"/>
      <c r="E33" s="144"/>
      <c r="F33" s="144"/>
      <c r="G33" s="144"/>
      <c r="H33" s="76"/>
      <c r="I33" s="1"/>
    </row>
    <row r="34" spans="1:9" x14ac:dyDescent="0.2">
      <c r="A34" s="24" t="s">
        <v>46</v>
      </c>
      <c r="B34" s="1">
        <v>1.3856544413097387</v>
      </c>
      <c r="C34" s="163">
        <v>2.1585365853658538</v>
      </c>
      <c r="D34" s="1">
        <v>2.1033834586466171</v>
      </c>
      <c r="E34" s="1">
        <v>2.8571428571428572</v>
      </c>
      <c r="F34" s="1">
        <v>1.3332415817964964</v>
      </c>
      <c r="G34" s="1">
        <v>1.955357142857143</v>
      </c>
      <c r="H34" s="1"/>
      <c r="I34" s="1"/>
    </row>
    <row r="35" spans="1:9" x14ac:dyDescent="0.2">
      <c r="A35" s="24" t="s">
        <v>47</v>
      </c>
      <c r="B35" s="1">
        <v>4.9256059824651865</v>
      </c>
      <c r="C35" s="163">
        <v>5.3123877917414717</v>
      </c>
      <c r="D35" s="1">
        <v>5.39652605459057</v>
      </c>
      <c r="E35" s="1">
        <v>5.2223991507430982</v>
      </c>
      <c r="F35" s="1">
        <v>4.737678372634349</v>
      </c>
      <c r="G35" s="1">
        <v>5.1270207852194005</v>
      </c>
      <c r="H35" s="1"/>
      <c r="I35" s="1"/>
    </row>
    <row r="36" spans="1:9" x14ac:dyDescent="0.2">
      <c r="A36" s="24" t="s">
        <v>48</v>
      </c>
      <c r="B36" s="1">
        <v>6.9321021184139049</v>
      </c>
      <c r="C36" s="163">
        <v>6.4174258350852575</v>
      </c>
      <c r="D36" s="1">
        <v>8.0148148148148159</v>
      </c>
      <c r="E36" s="1">
        <v>5.9649280575539532</v>
      </c>
      <c r="F36" s="1">
        <v>8.5927435792906639</v>
      </c>
      <c r="G36" s="1">
        <v>6.1752326993120219</v>
      </c>
      <c r="H36" s="1"/>
      <c r="I36" s="1"/>
    </row>
    <row r="37" spans="1:9" x14ac:dyDescent="0.2">
      <c r="A37" s="103"/>
      <c r="B37" s="102"/>
      <c r="C37" s="102"/>
      <c r="D37" s="104"/>
      <c r="E37" s="104"/>
      <c r="F37" s="104"/>
      <c r="G37" s="104"/>
      <c r="H37" s="1"/>
      <c r="I37" s="1"/>
    </row>
    <row r="38" spans="1:9" x14ac:dyDescent="0.2">
      <c r="A38" s="64" t="str">
        <f>'C01'!A39</f>
        <v>Fuente: Instituto Nacional de Estadística (INE). LV Encuesta Permanente de Hogares de Propósitos Múltiples, LXI 2018.</v>
      </c>
      <c r="B38" s="29"/>
      <c r="C38" s="29"/>
      <c r="D38" s="30"/>
      <c r="E38" s="30"/>
      <c r="F38" s="30"/>
      <c r="G38" s="30"/>
      <c r="H38" s="1"/>
      <c r="I38" s="1"/>
    </row>
    <row r="39" spans="1:9" ht="10.5" x14ac:dyDescent="0.25">
      <c r="A39" s="6"/>
      <c r="B39" s="29"/>
      <c r="C39" s="29"/>
      <c r="D39" s="30"/>
      <c r="E39" s="30"/>
      <c r="F39" s="30"/>
      <c r="G39" s="30"/>
      <c r="H39" s="1"/>
      <c r="I39" s="1"/>
    </row>
    <row r="40" spans="1:9" ht="10.5" x14ac:dyDescent="0.25">
      <c r="A40" s="6"/>
      <c r="B40" s="29"/>
      <c r="C40" s="29"/>
      <c r="D40" s="30"/>
      <c r="E40" s="30"/>
      <c r="F40" s="30"/>
      <c r="G40" s="30"/>
      <c r="H40" s="1"/>
      <c r="I40" s="1"/>
    </row>
    <row r="41" spans="1:9" ht="10.5" x14ac:dyDescent="0.25">
      <c r="A41" s="6"/>
      <c r="B41" s="29"/>
      <c r="C41" s="29"/>
      <c r="D41" s="30"/>
      <c r="E41" s="30"/>
      <c r="F41" s="30"/>
      <c r="G41" s="30"/>
      <c r="H41" s="1"/>
      <c r="I41" s="1"/>
    </row>
    <row r="42" spans="1:9" ht="10.5" x14ac:dyDescent="0.25">
      <c r="A42" s="6"/>
      <c r="B42" s="29"/>
      <c r="C42" s="29"/>
      <c r="D42" s="30"/>
      <c r="E42" s="30"/>
      <c r="F42" s="30"/>
      <c r="G42" s="30"/>
      <c r="H42" s="1"/>
      <c r="I42" s="1"/>
    </row>
    <row r="43" spans="1:9" ht="10.5" x14ac:dyDescent="0.25">
      <c r="A43" s="6"/>
      <c r="B43" s="29"/>
      <c r="C43" s="29"/>
      <c r="D43" s="30"/>
      <c r="E43" s="30"/>
      <c r="F43" s="30"/>
      <c r="G43" s="30"/>
      <c r="H43" s="1"/>
      <c r="I43" s="1"/>
    </row>
    <row r="44" spans="1:9" ht="10.5" x14ac:dyDescent="0.25">
      <c r="A44" s="6"/>
      <c r="B44" s="29"/>
      <c r="C44" s="29"/>
      <c r="D44" s="30"/>
      <c r="E44" s="30"/>
      <c r="F44" s="30"/>
      <c r="G44" s="30"/>
      <c r="H44" s="1"/>
      <c r="I44" s="1"/>
    </row>
    <row r="45" spans="1:9" ht="10.5" x14ac:dyDescent="0.25">
      <c r="A45" s="6"/>
      <c r="B45" s="29"/>
      <c r="C45" s="29"/>
      <c r="D45" s="30"/>
      <c r="E45" s="30"/>
      <c r="F45" s="30"/>
      <c r="G45" s="30"/>
      <c r="H45" s="1"/>
      <c r="I45" s="1"/>
    </row>
    <row r="46" spans="1:9" ht="10.5" x14ac:dyDescent="0.25">
      <c r="A46" s="6"/>
      <c r="B46" s="29"/>
      <c r="C46" s="29"/>
      <c r="D46" s="30"/>
      <c r="E46" s="30"/>
      <c r="F46" s="30"/>
      <c r="G46" s="30"/>
      <c r="H46" s="1"/>
      <c r="I46" s="1"/>
    </row>
    <row r="47" spans="1:9" ht="10.5" x14ac:dyDescent="0.25">
      <c r="A47" s="6"/>
      <c r="B47" s="29"/>
      <c r="C47" s="29"/>
      <c r="D47" s="30"/>
      <c r="E47" s="30"/>
      <c r="F47" s="30"/>
      <c r="G47" s="30"/>
      <c r="H47" s="1"/>
      <c r="I47" s="1"/>
    </row>
    <row r="48" spans="1:9" ht="10.5" x14ac:dyDescent="0.25">
      <c r="A48" s="6"/>
      <c r="B48" s="29"/>
      <c r="C48" s="29"/>
      <c r="D48" s="30"/>
      <c r="E48" s="30"/>
      <c r="F48" s="30"/>
      <c r="G48" s="30"/>
      <c r="H48" s="1"/>
      <c r="I48" s="1"/>
    </row>
    <row r="49" spans="1:9" ht="10.5" x14ac:dyDescent="0.25">
      <c r="A49" s="6"/>
      <c r="B49" s="29"/>
      <c r="C49" s="29"/>
      <c r="D49" s="30"/>
      <c r="E49" s="30"/>
      <c r="F49" s="30"/>
      <c r="G49" s="30"/>
      <c r="H49" s="1"/>
      <c r="I49" s="1"/>
    </row>
    <row r="50" spans="1:9" ht="10.5" x14ac:dyDescent="0.25">
      <c r="A50" s="6"/>
      <c r="B50" s="29"/>
      <c r="C50" s="29"/>
      <c r="D50" s="30"/>
      <c r="E50" s="30"/>
      <c r="F50" s="30"/>
      <c r="G50" s="30"/>
      <c r="H50" s="1"/>
      <c r="I50" s="1"/>
    </row>
    <row r="51" spans="1:9" ht="10.5" x14ac:dyDescent="0.25">
      <c r="A51" s="6"/>
      <c r="B51" s="29"/>
      <c r="C51" s="29"/>
      <c r="D51" s="30"/>
      <c r="E51" s="30"/>
      <c r="F51" s="30"/>
      <c r="G51" s="30"/>
      <c r="H51" s="1"/>
      <c r="I51" s="1"/>
    </row>
    <row r="52" spans="1:9" ht="10.5" x14ac:dyDescent="0.25">
      <c r="A52" s="6"/>
      <c r="B52" s="29"/>
      <c r="C52" s="29"/>
      <c r="D52" s="30"/>
      <c r="E52" s="30"/>
      <c r="F52" s="30"/>
      <c r="G52" s="30"/>
      <c r="H52" s="1"/>
      <c r="I52" s="1"/>
    </row>
    <row r="53" spans="1:9" ht="10.5" x14ac:dyDescent="0.25">
      <c r="A53" s="6"/>
      <c r="B53" s="29"/>
      <c r="C53" s="29"/>
      <c r="D53" s="30"/>
      <c r="E53" s="30"/>
      <c r="F53" s="30"/>
      <c r="G53" s="30"/>
      <c r="H53" s="1"/>
      <c r="I53" s="1"/>
    </row>
    <row r="54" spans="1:9" ht="10.5" x14ac:dyDescent="0.25">
      <c r="A54" s="6"/>
      <c r="B54" s="29"/>
      <c r="C54" s="29"/>
      <c r="D54" s="30"/>
      <c r="E54" s="30"/>
      <c r="F54" s="30"/>
      <c r="G54" s="30"/>
      <c r="H54" s="1"/>
      <c r="I54" s="1"/>
    </row>
    <row r="55" spans="1:9" ht="10.5" x14ac:dyDescent="0.25">
      <c r="A55" s="6"/>
      <c r="B55" s="29"/>
      <c r="C55" s="29"/>
      <c r="D55" s="30"/>
      <c r="E55" s="30"/>
      <c r="F55" s="30"/>
      <c r="G55" s="30"/>
      <c r="H55" s="1"/>
      <c r="I55" s="1"/>
    </row>
    <row r="56" spans="1:9" ht="10.5" x14ac:dyDescent="0.25">
      <c r="A56" s="6"/>
      <c r="B56" s="29"/>
      <c r="C56" s="29"/>
      <c r="D56" s="30"/>
      <c r="E56" s="30"/>
      <c r="F56" s="30"/>
      <c r="G56" s="30"/>
      <c r="H56" s="1"/>
      <c r="I56" s="1"/>
    </row>
    <row r="57" spans="1:9" ht="10.5" x14ac:dyDescent="0.25">
      <c r="A57" s="6"/>
      <c r="B57" s="29"/>
      <c r="C57" s="29"/>
      <c r="D57" s="30"/>
      <c r="E57" s="30"/>
      <c r="F57" s="30"/>
      <c r="G57" s="30"/>
      <c r="H57" s="1"/>
      <c r="I57" s="1"/>
    </row>
    <row r="58" spans="1:9" ht="10.5" x14ac:dyDescent="0.25">
      <c r="A58" s="6"/>
      <c r="B58" s="29"/>
      <c r="C58" s="29"/>
      <c r="D58" s="30"/>
      <c r="E58" s="30"/>
      <c r="F58" s="30"/>
      <c r="G58" s="30"/>
      <c r="H58" s="1"/>
      <c r="I58" s="1"/>
    </row>
    <row r="59" spans="1:9" ht="10.5" x14ac:dyDescent="0.25">
      <c r="A59" s="6"/>
      <c r="B59" s="29"/>
      <c r="C59" s="29"/>
      <c r="D59" s="30"/>
      <c r="E59" s="30"/>
      <c r="F59" s="30"/>
      <c r="G59" s="30"/>
      <c r="H59" s="1"/>
      <c r="I59" s="1"/>
    </row>
    <row r="60" spans="1:9" ht="10.5" x14ac:dyDescent="0.25">
      <c r="A60" s="6"/>
      <c r="B60" s="29"/>
      <c r="C60" s="29"/>
      <c r="D60" s="30"/>
      <c r="E60" s="30"/>
      <c r="F60" s="30"/>
      <c r="G60" s="30"/>
      <c r="H60" s="1"/>
      <c r="I60" s="1"/>
    </row>
    <row r="61" spans="1:9" ht="10.5" x14ac:dyDescent="0.25">
      <c r="A61" s="6"/>
      <c r="B61" s="29"/>
      <c r="C61" s="29"/>
      <c r="D61" s="30"/>
      <c r="E61" s="30"/>
      <c r="F61" s="30"/>
      <c r="G61" s="30"/>
      <c r="H61" s="1"/>
      <c r="I61" s="1"/>
    </row>
    <row r="62" spans="1:9" ht="10.5" x14ac:dyDescent="0.25">
      <c r="A62" s="6"/>
      <c r="B62" s="29"/>
      <c r="C62" s="29"/>
      <c r="D62" s="30"/>
      <c r="E62" s="30"/>
      <c r="F62" s="30"/>
      <c r="G62" s="30"/>
      <c r="H62" s="1"/>
      <c r="I62" s="1"/>
    </row>
    <row r="63" spans="1:9" ht="23.25" customHeight="1" x14ac:dyDescent="0.2">
      <c r="A63" s="175" t="s">
        <v>77</v>
      </c>
      <c r="B63" s="175"/>
      <c r="C63" s="175"/>
      <c r="D63" s="175"/>
      <c r="E63" s="175"/>
      <c r="F63" s="175"/>
      <c r="G63" s="175"/>
      <c r="H63" s="175"/>
      <c r="I63" s="1"/>
    </row>
    <row r="64" spans="1:9" ht="10.5" x14ac:dyDescent="0.25">
      <c r="A64" s="9" t="s">
        <v>95</v>
      </c>
      <c r="B64" s="35"/>
      <c r="C64" s="35"/>
      <c r="D64" s="35"/>
      <c r="E64" s="35"/>
      <c r="F64" s="35"/>
      <c r="G64" s="35"/>
      <c r="H64" s="1"/>
      <c r="I64" s="1"/>
    </row>
    <row r="65" spans="1:10" ht="10.5" x14ac:dyDescent="0.25">
      <c r="A65" s="179" t="s">
        <v>11</v>
      </c>
      <c r="B65" s="176" t="s">
        <v>13</v>
      </c>
      <c r="C65" s="176"/>
      <c r="D65" s="176"/>
      <c r="E65" s="176"/>
      <c r="F65" s="176"/>
      <c r="G65" s="176"/>
      <c r="H65" s="176"/>
      <c r="I65" s="1"/>
    </row>
    <row r="66" spans="1:10" ht="10.5" x14ac:dyDescent="0.25">
      <c r="A66" s="180"/>
      <c r="B66" s="177" t="s">
        <v>0</v>
      </c>
      <c r="C66" s="183" t="s">
        <v>9</v>
      </c>
      <c r="D66" s="183"/>
      <c r="E66" s="183"/>
      <c r="F66" s="177" t="s">
        <v>6</v>
      </c>
      <c r="G66" s="177" t="s">
        <v>10</v>
      </c>
      <c r="H66" s="177"/>
      <c r="I66" s="1"/>
    </row>
    <row r="67" spans="1:10" ht="10.5" x14ac:dyDescent="0.25">
      <c r="A67" s="181"/>
      <c r="B67" s="182"/>
      <c r="C67" s="28" t="s">
        <v>0</v>
      </c>
      <c r="D67" s="28" t="s">
        <v>4</v>
      </c>
      <c r="E67" s="28" t="s">
        <v>5</v>
      </c>
      <c r="F67" s="178"/>
      <c r="G67" s="178"/>
      <c r="H67" s="178"/>
      <c r="I67" s="1"/>
    </row>
    <row r="68" spans="1:10" ht="10.5" x14ac:dyDescent="0.25">
      <c r="A68" s="63"/>
      <c r="B68" s="78"/>
      <c r="C68" s="35"/>
      <c r="D68" s="35"/>
      <c r="E68" s="35"/>
      <c r="F68" s="74"/>
      <c r="G68" s="74"/>
      <c r="H68" s="1"/>
      <c r="I68" s="1"/>
    </row>
    <row r="69" spans="1:10" ht="10.5" x14ac:dyDescent="0.25">
      <c r="A69" s="6" t="s">
        <v>36</v>
      </c>
      <c r="B69" s="144">
        <v>5.108769544527533</v>
      </c>
      <c r="C69" s="144">
        <v>7.3163481953290859</v>
      </c>
      <c r="D69" s="144">
        <v>7.1761904761904747</v>
      </c>
      <c r="E69" s="144">
        <v>7.5993589743589753</v>
      </c>
      <c r="F69" s="144">
        <v>4.6929772266603047</v>
      </c>
      <c r="G69" s="144">
        <v>6.5630165289256208</v>
      </c>
      <c r="H69" s="144"/>
      <c r="I69" s="145"/>
      <c r="J69" s="44"/>
    </row>
    <row r="70" spans="1:10" ht="10.5" x14ac:dyDescent="0.25">
      <c r="A70" s="17" t="s">
        <v>7</v>
      </c>
      <c r="B70" s="146"/>
      <c r="D70" s="147"/>
      <c r="E70" s="147"/>
      <c r="F70" s="147"/>
      <c r="G70" s="147"/>
      <c r="H70" s="144"/>
      <c r="I70" s="145"/>
      <c r="J70" s="44"/>
    </row>
    <row r="71" spans="1:10" x14ac:dyDescent="0.2">
      <c r="A71" s="73" t="s">
        <v>22</v>
      </c>
      <c r="B71" s="145">
        <v>5.1072775263951762</v>
      </c>
      <c r="C71" s="163">
        <v>7.2205029013539654</v>
      </c>
      <c r="D71" s="145">
        <v>7.0130293159609129</v>
      </c>
      <c r="E71" s="145">
        <v>7.5238095238095237</v>
      </c>
      <c r="F71" s="145">
        <v>4.7538638985005841</v>
      </c>
      <c r="G71" s="145">
        <v>6.0796460176991154</v>
      </c>
      <c r="H71" s="145"/>
      <c r="I71" s="145"/>
      <c r="J71" s="44"/>
    </row>
    <row r="72" spans="1:10" x14ac:dyDescent="0.2">
      <c r="A72" s="73" t="s">
        <v>23</v>
      </c>
      <c r="B72" s="145">
        <v>5.1103544962948133</v>
      </c>
      <c r="C72" s="163">
        <v>7.4329411764705871</v>
      </c>
      <c r="D72" s="145">
        <v>7.3312693498451997</v>
      </c>
      <c r="E72" s="145">
        <v>7.7549019607843128</v>
      </c>
      <c r="F72" s="145">
        <v>4.6278381046396824</v>
      </c>
      <c r="G72" s="145">
        <v>6.9864341085271313</v>
      </c>
      <c r="H72" s="145"/>
      <c r="I72" s="145"/>
      <c r="J72" s="44"/>
    </row>
    <row r="73" spans="1:10" ht="10.5" x14ac:dyDescent="0.25">
      <c r="A73" s="6"/>
      <c r="B73" s="145"/>
      <c r="D73" s="145"/>
      <c r="E73" s="145"/>
      <c r="F73" s="145"/>
      <c r="G73" s="145"/>
      <c r="H73" s="145"/>
      <c r="I73" s="145"/>
      <c r="J73" s="44"/>
    </row>
    <row r="74" spans="1:10" ht="10.5" x14ac:dyDescent="0.25">
      <c r="A74" s="17" t="s">
        <v>8</v>
      </c>
      <c r="B74" s="144"/>
      <c r="C74" s="144"/>
      <c r="D74" s="144"/>
      <c r="E74" s="144"/>
      <c r="F74" s="144"/>
      <c r="G74" s="144"/>
      <c r="H74" s="144"/>
      <c r="I74" s="145"/>
      <c r="J74" s="44"/>
    </row>
    <row r="75" spans="1:10" x14ac:dyDescent="0.2">
      <c r="A75" s="24" t="s">
        <v>46</v>
      </c>
      <c r="B75" s="145">
        <v>1.5219111381618995</v>
      </c>
      <c r="C75" s="163">
        <v>2.4230769230769229</v>
      </c>
      <c r="D75" s="145">
        <v>2.4230769230769229</v>
      </c>
      <c r="E75" s="145">
        <v>0</v>
      </c>
      <c r="F75" s="145">
        <v>1.4800128949065126</v>
      </c>
      <c r="G75" s="145">
        <v>2.1515151515151514</v>
      </c>
      <c r="H75" s="145"/>
      <c r="I75" s="145"/>
      <c r="J75" s="44"/>
    </row>
    <row r="76" spans="1:10" x14ac:dyDescent="0.2">
      <c r="A76" s="24" t="s">
        <v>47</v>
      </c>
      <c r="B76" s="145">
        <v>5.380362249761677</v>
      </c>
      <c r="C76" s="163">
        <v>5.6984126984126995</v>
      </c>
      <c r="D76" s="145">
        <v>5.6446280991735547</v>
      </c>
      <c r="E76" s="145">
        <v>7</v>
      </c>
      <c r="F76" s="145">
        <v>5.2922732362821971</v>
      </c>
      <c r="G76" s="145">
        <v>6.010752688172043</v>
      </c>
      <c r="H76" s="145"/>
      <c r="I76" s="145"/>
      <c r="J76" s="44"/>
    </row>
    <row r="77" spans="1:10" x14ac:dyDescent="0.2">
      <c r="A77" s="24" t="s">
        <v>48</v>
      </c>
      <c r="B77" s="145">
        <v>8.8909413854351627</v>
      </c>
      <c r="C77" s="163">
        <v>8.3542319749216283</v>
      </c>
      <c r="D77" s="145">
        <v>9.0148809523809526</v>
      </c>
      <c r="E77" s="145">
        <v>7.6192052980132461</v>
      </c>
      <c r="F77" s="145">
        <v>9.2615294804436683</v>
      </c>
      <c r="G77" s="145">
        <v>8.2607758620689644</v>
      </c>
      <c r="H77" s="145"/>
      <c r="I77" s="145"/>
      <c r="J77" s="44"/>
    </row>
    <row r="78" spans="1:10" x14ac:dyDescent="0.2">
      <c r="A78" s="8"/>
      <c r="B78" s="145"/>
      <c r="D78" s="145"/>
      <c r="E78" s="145"/>
      <c r="F78" s="145"/>
      <c r="G78" s="145"/>
      <c r="H78" s="145"/>
      <c r="I78" s="145"/>
      <c r="J78" s="44"/>
    </row>
    <row r="79" spans="1:10" ht="10.5" x14ac:dyDescent="0.25">
      <c r="A79" s="6" t="s">
        <v>37</v>
      </c>
      <c r="B79" s="144">
        <v>4.7954140127388536</v>
      </c>
      <c r="C79" s="144">
        <v>6.6177606177606156</v>
      </c>
      <c r="D79" s="144">
        <v>6.6565349544072943</v>
      </c>
      <c r="E79" s="144">
        <v>6.5892857142857144</v>
      </c>
      <c r="F79" s="144">
        <v>4.4284776902887115</v>
      </c>
      <c r="G79" s="144">
        <v>5.6356192425793239</v>
      </c>
      <c r="H79" s="144"/>
      <c r="I79" s="145"/>
      <c r="J79" s="44"/>
    </row>
    <row r="80" spans="1:10" ht="10.5" x14ac:dyDescent="0.25">
      <c r="A80" s="17" t="s">
        <v>7</v>
      </c>
      <c r="B80" s="146"/>
      <c r="D80" s="147"/>
      <c r="E80" s="147"/>
      <c r="F80" s="147"/>
      <c r="G80" s="147"/>
      <c r="H80" s="144"/>
      <c r="I80" s="145"/>
      <c r="J80" s="44"/>
    </row>
    <row r="81" spans="1:10" x14ac:dyDescent="0.2">
      <c r="A81" s="79" t="s">
        <v>22</v>
      </c>
      <c r="B81" s="145">
        <v>4.8132942326490715</v>
      </c>
      <c r="C81" s="163">
        <v>6.4190476190476184</v>
      </c>
      <c r="D81" s="145">
        <v>6.1390374331550808</v>
      </c>
      <c r="E81" s="145">
        <v>6.5739644970414224</v>
      </c>
      <c r="F81" s="145">
        <v>4.4835128958537345</v>
      </c>
      <c r="G81" s="145">
        <v>5.1448412698412689</v>
      </c>
      <c r="H81" s="145"/>
      <c r="I81" s="145"/>
      <c r="J81" s="44"/>
    </row>
    <row r="82" spans="1:10" x14ac:dyDescent="0.2">
      <c r="A82" s="79" t="s">
        <v>23</v>
      </c>
      <c r="B82" s="145">
        <v>4.7759446514103256</v>
      </c>
      <c r="C82" s="163">
        <v>7.0317460317460334</v>
      </c>
      <c r="D82" s="145">
        <v>7.3380281690140849</v>
      </c>
      <c r="E82" s="145">
        <v>6.6363636363636358</v>
      </c>
      <c r="F82" s="145">
        <v>4.3728981206726045</v>
      </c>
      <c r="G82" s="145">
        <v>6.1585623678646915</v>
      </c>
      <c r="H82" s="145"/>
      <c r="I82" s="145"/>
      <c r="J82" s="44"/>
    </row>
    <row r="83" spans="1:10" x14ac:dyDescent="0.2">
      <c r="A83" s="8"/>
      <c r="B83" s="145"/>
      <c r="D83" s="145"/>
      <c r="E83" s="145"/>
      <c r="F83" s="145"/>
      <c r="G83" s="145"/>
      <c r="H83" s="145"/>
      <c r="I83" s="145"/>
      <c r="J83" s="44"/>
    </row>
    <row r="84" spans="1:10" ht="10.5" x14ac:dyDescent="0.25">
      <c r="A84" s="17" t="s">
        <v>8</v>
      </c>
      <c r="B84" s="144"/>
      <c r="C84" s="144"/>
      <c r="D84" s="144"/>
      <c r="E84" s="144"/>
      <c r="F84" s="144"/>
      <c r="G84" s="144"/>
      <c r="H84" s="144"/>
      <c r="I84" s="145"/>
      <c r="J84" s="44"/>
    </row>
    <row r="85" spans="1:10" x14ac:dyDescent="0.2">
      <c r="A85" s="24" t="s">
        <v>46</v>
      </c>
      <c r="B85" s="145">
        <v>1.4777491724898864</v>
      </c>
      <c r="C85" s="163">
        <v>3</v>
      </c>
      <c r="D85" s="145">
        <v>3.25</v>
      </c>
      <c r="E85" s="145">
        <v>2</v>
      </c>
      <c r="F85" s="145">
        <v>1.3401759530791781</v>
      </c>
      <c r="G85" s="145">
        <v>2.3723404255319149</v>
      </c>
      <c r="H85" s="145"/>
      <c r="I85" s="145"/>
      <c r="J85" s="44"/>
    </row>
    <row r="86" spans="1:10" x14ac:dyDescent="0.2">
      <c r="A86" s="24" t="s">
        <v>47</v>
      </c>
      <c r="B86" s="145">
        <v>5.2852168407723958</v>
      </c>
      <c r="C86" s="163">
        <v>5.5328467153284677</v>
      </c>
      <c r="D86" s="145">
        <v>5.8857142857142852</v>
      </c>
      <c r="E86" s="145">
        <v>4.9090909090909092</v>
      </c>
      <c r="F86" s="145">
        <v>5.2670321064996131</v>
      </c>
      <c r="G86" s="145">
        <v>5.2205438066465257</v>
      </c>
      <c r="H86" s="145"/>
      <c r="I86" s="145"/>
      <c r="J86" s="44"/>
    </row>
    <row r="87" spans="1:10" x14ac:dyDescent="0.2">
      <c r="A87" s="24" t="s">
        <v>48</v>
      </c>
      <c r="B87" s="145">
        <v>8.5851926977687594</v>
      </c>
      <c r="C87" s="163">
        <v>7.6732891832229591</v>
      </c>
      <c r="D87" s="145">
        <v>9.0350877192982448</v>
      </c>
      <c r="E87" s="145">
        <v>7.2153392330383479</v>
      </c>
      <c r="F87" s="145">
        <v>8.9567099567099593</v>
      </c>
      <c r="G87" s="145">
        <v>8.5412087912087902</v>
      </c>
      <c r="H87" s="145"/>
      <c r="I87" s="145"/>
      <c r="J87" s="44"/>
    </row>
    <row r="88" spans="1:10" x14ac:dyDescent="0.2">
      <c r="A88" s="8"/>
      <c r="B88" s="145"/>
      <c r="D88" s="145"/>
      <c r="E88" s="145"/>
      <c r="F88" s="145"/>
      <c r="G88" s="145"/>
      <c r="H88" s="145"/>
      <c r="I88" s="145"/>
      <c r="J88" s="44"/>
    </row>
    <row r="89" spans="1:10" ht="10.5" x14ac:dyDescent="0.25">
      <c r="A89" s="6" t="s">
        <v>38</v>
      </c>
      <c r="B89" s="144">
        <v>4.7489294477236248</v>
      </c>
      <c r="C89" s="144">
        <v>6.3970297163841989</v>
      </c>
      <c r="D89" s="144">
        <v>6.3526722730678564</v>
      </c>
      <c r="E89" s="144">
        <v>6.4405772972127053</v>
      </c>
      <c r="F89" s="144">
        <v>4.3844812025812612</v>
      </c>
      <c r="G89" s="144">
        <v>5.884433766963677</v>
      </c>
      <c r="H89" s="144"/>
      <c r="I89" s="145"/>
      <c r="J89" s="44"/>
    </row>
    <row r="90" spans="1:10" ht="10.5" x14ac:dyDescent="0.25">
      <c r="A90" s="17" t="s">
        <v>7</v>
      </c>
      <c r="B90" s="146"/>
      <c r="D90" s="147"/>
      <c r="E90" s="147"/>
      <c r="F90" s="147"/>
      <c r="G90" s="147"/>
      <c r="H90" s="144"/>
      <c r="I90" s="145"/>
      <c r="J90" s="44"/>
    </row>
    <row r="91" spans="1:10" x14ac:dyDescent="0.2">
      <c r="A91" s="79" t="s">
        <v>22</v>
      </c>
      <c r="B91" s="145">
        <v>4.6756139652983704</v>
      </c>
      <c r="C91" s="163">
        <v>6.2046151289987801</v>
      </c>
      <c r="D91" s="145">
        <v>6.2451479585408496</v>
      </c>
      <c r="E91" s="145">
        <v>6.1777173715437108</v>
      </c>
      <c r="F91" s="145">
        <v>4.2831408442887131</v>
      </c>
      <c r="G91" s="145">
        <v>5.5643356471031566</v>
      </c>
      <c r="H91" s="145"/>
      <c r="I91" s="145"/>
      <c r="J91" s="44"/>
    </row>
    <row r="92" spans="1:10" x14ac:dyDescent="0.2">
      <c r="A92" s="79" t="s">
        <v>23</v>
      </c>
      <c r="B92" s="145">
        <v>4.8232895417145185</v>
      </c>
      <c r="C92" s="163">
        <v>6.7739312047037226</v>
      </c>
      <c r="D92" s="145">
        <v>6.4754266308646597</v>
      </c>
      <c r="E92" s="145">
        <v>7.4212999623147464</v>
      </c>
      <c r="F92" s="145">
        <v>4.4811299392443775</v>
      </c>
      <c r="G92" s="145">
        <v>6.1062804857258532</v>
      </c>
      <c r="H92" s="145"/>
      <c r="I92" s="145"/>
      <c r="J92" s="44"/>
    </row>
    <row r="93" spans="1:10" x14ac:dyDescent="0.2">
      <c r="A93" s="8"/>
      <c r="B93" s="145"/>
      <c r="D93" s="145"/>
      <c r="E93" s="145"/>
      <c r="F93" s="145"/>
      <c r="G93" s="145"/>
      <c r="H93" s="145"/>
      <c r="I93" s="145"/>
      <c r="J93" s="44"/>
    </row>
    <row r="94" spans="1:10" ht="10.5" x14ac:dyDescent="0.25">
      <c r="A94" s="17" t="s">
        <v>8</v>
      </c>
      <c r="B94" s="144"/>
      <c r="C94" s="144"/>
      <c r="D94" s="144"/>
      <c r="E94" s="144"/>
      <c r="F94" s="144"/>
      <c r="G94" s="144"/>
      <c r="H94" s="144"/>
      <c r="I94" s="145"/>
      <c r="J94" s="44"/>
    </row>
    <row r="95" spans="1:10" x14ac:dyDescent="0.2">
      <c r="A95" s="24" t="s">
        <v>46</v>
      </c>
      <c r="B95" s="145">
        <v>1.3270263429972486</v>
      </c>
      <c r="C95" s="163">
        <v>1.3567794639629716</v>
      </c>
      <c r="D95" s="145">
        <v>1.3567794639629716</v>
      </c>
      <c r="E95" s="145">
        <v>0</v>
      </c>
      <c r="F95" s="145">
        <v>1.3009326023866832</v>
      </c>
      <c r="G95" s="145">
        <v>2.2859811654785265</v>
      </c>
      <c r="H95" s="145"/>
      <c r="I95" s="145"/>
      <c r="J95" s="44"/>
    </row>
    <row r="96" spans="1:10" x14ac:dyDescent="0.2">
      <c r="A96" s="24" t="s">
        <v>47</v>
      </c>
      <c r="B96" s="145">
        <v>5.3008923052695218</v>
      </c>
      <c r="C96" s="163">
        <v>5.6509915963891073</v>
      </c>
      <c r="D96" s="145">
        <v>5.9373694859138366</v>
      </c>
      <c r="E96" s="145">
        <v>5.2609292722680614</v>
      </c>
      <c r="F96" s="145">
        <v>5.2389357551712639</v>
      </c>
      <c r="G96" s="145">
        <v>5.377073048016821</v>
      </c>
      <c r="H96" s="145"/>
      <c r="I96" s="145"/>
      <c r="J96" s="44"/>
    </row>
    <row r="97" spans="1:10" x14ac:dyDescent="0.2">
      <c r="A97" s="24" t="s">
        <v>48</v>
      </c>
      <c r="B97" s="145">
        <v>8.2788640332702492</v>
      </c>
      <c r="C97" s="163">
        <v>7.6808729805400819</v>
      </c>
      <c r="D97" s="145">
        <v>8.7700740335280543</v>
      </c>
      <c r="E97" s="145">
        <v>7.0638305455636168</v>
      </c>
      <c r="F97" s="145">
        <v>8.8089505217782573</v>
      </c>
      <c r="G97" s="145">
        <v>7.0870539270669166</v>
      </c>
      <c r="H97" s="145"/>
      <c r="I97" s="145"/>
      <c r="J97" s="44"/>
    </row>
    <row r="98" spans="1:10" x14ac:dyDescent="0.2">
      <c r="A98" s="105"/>
      <c r="B98" s="150"/>
      <c r="C98" s="150"/>
      <c r="D98" s="150"/>
      <c r="E98" s="150"/>
      <c r="F98" s="150"/>
      <c r="G98" s="150"/>
      <c r="H98" s="145"/>
      <c r="I98" s="145"/>
      <c r="J98" s="44"/>
    </row>
    <row r="99" spans="1:10" x14ac:dyDescent="0.2">
      <c r="A99" s="64" t="str">
        <f>A38</f>
        <v>Fuente: Instituto Nacional de Estadística (INE). LV Encuesta Permanente de Hogares de Propósitos Múltiples, LXI 2018.</v>
      </c>
      <c r="B99" s="80"/>
      <c r="C99" s="80"/>
      <c r="D99" s="80"/>
      <c r="E99" s="80"/>
      <c r="F99" s="80"/>
      <c r="G99" s="80"/>
      <c r="H99" s="1"/>
      <c r="I99" s="1"/>
    </row>
    <row r="100" spans="1:10" ht="10.5" x14ac:dyDescent="0.25">
      <c r="A100" s="6"/>
      <c r="B100" s="80"/>
      <c r="C100" s="80"/>
      <c r="D100" s="81"/>
      <c r="E100" s="80"/>
      <c r="F100" s="80"/>
      <c r="G100" s="80"/>
      <c r="H100" s="1"/>
      <c r="I100" s="1"/>
    </row>
    <row r="101" spans="1:10" ht="10.5" x14ac:dyDescent="0.25">
      <c r="A101" s="6"/>
      <c r="B101" s="80"/>
      <c r="C101" s="80"/>
      <c r="D101" s="80"/>
      <c r="E101" s="80"/>
      <c r="F101" s="80"/>
      <c r="G101" s="80"/>
      <c r="H101" s="1"/>
      <c r="I101" s="1"/>
    </row>
    <row r="102" spans="1:10" ht="10.5" x14ac:dyDescent="0.25">
      <c r="A102" s="6"/>
      <c r="B102" s="80"/>
      <c r="C102" s="80"/>
      <c r="D102" s="80"/>
      <c r="E102" s="80"/>
      <c r="F102" s="80"/>
      <c r="G102" s="80"/>
      <c r="H102" s="1"/>
      <c r="I102" s="1"/>
    </row>
    <row r="103" spans="1:10" ht="10.5" x14ac:dyDescent="0.25">
      <c r="A103" s="6"/>
      <c r="B103" s="80"/>
      <c r="C103" s="80"/>
      <c r="D103" s="80"/>
      <c r="E103" s="80"/>
      <c r="F103" s="80"/>
      <c r="G103" s="80"/>
      <c r="H103" s="1"/>
      <c r="I103" s="1"/>
    </row>
    <row r="104" spans="1:10" ht="10.5" x14ac:dyDescent="0.25">
      <c r="A104" s="6"/>
      <c r="B104" s="80"/>
      <c r="C104" s="80"/>
      <c r="D104" s="80"/>
      <c r="E104" s="80"/>
      <c r="F104" s="80"/>
      <c r="G104" s="80"/>
      <c r="H104" s="1"/>
      <c r="I104" s="1"/>
    </row>
    <row r="105" spans="1:10" ht="10.5" x14ac:dyDescent="0.25">
      <c r="A105" s="6"/>
      <c r="B105" s="80"/>
      <c r="C105" s="80"/>
      <c r="D105" s="80"/>
      <c r="E105" s="80"/>
      <c r="F105" s="80"/>
      <c r="G105" s="80"/>
      <c r="H105" s="1"/>
      <c r="I105" s="1"/>
    </row>
    <row r="106" spans="1:10" ht="10.5" x14ac:dyDescent="0.25">
      <c r="A106" s="6"/>
      <c r="B106" s="80"/>
      <c r="C106" s="80"/>
      <c r="D106" s="80"/>
      <c r="E106" s="80"/>
      <c r="F106" s="80"/>
      <c r="G106" s="80"/>
      <c r="H106" s="1"/>
      <c r="I106" s="1"/>
    </row>
    <row r="107" spans="1:10" ht="10.5" x14ac:dyDescent="0.25">
      <c r="A107" s="6"/>
      <c r="B107" s="80"/>
      <c r="C107" s="80"/>
      <c r="D107" s="80"/>
      <c r="E107" s="80"/>
      <c r="F107" s="80"/>
      <c r="G107" s="80"/>
      <c r="H107" s="1"/>
      <c r="I107" s="1"/>
    </row>
    <row r="108" spans="1:10" ht="10.5" x14ac:dyDescent="0.25">
      <c r="A108" s="6"/>
      <c r="B108" s="80"/>
      <c r="C108" s="80"/>
      <c r="D108" s="80"/>
      <c r="E108" s="80"/>
      <c r="F108" s="80"/>
      <c r="G108" s="80"/>
      <c r="H108" s="1"/>
      <c r="I108" s="1"/>
    </row>
    <row r="109" spans="1:10" x14ac:dyDescent="0.2">
      <c r="A109" s="79"/>
      <c r="B109" s="80"/>
      <c r="C109" s="80"/>
      <c r="D109" s="80"/>
      <c r="E109" s="80"/>
      <c r="F109" s="80"/>
      <c r="G109" s="80"/>
      <c r="H109" s="1"/>
      <c r="I109" s="1"/>
    </row>
    <row r="110" spans="1:10" x14ac:dyDescent="0.2">
      <c r="A110" s="79"/>
      <c r="B110" s="80"/>
      <c r="C110" s="80"/>
      <c r="D110" s="80"/>
      <c r="E110" s="80"/>
      <c r="F110" s="80"/>
      <c r="G110" s="80"/>
      <c r="H110" s="1"/>
      <c r="I110" s="1"/>
    </row>
    <row r="111" spans="1:10" ht="10.5" x14ac:dyDescent="0.25">
      <c r="A111" s="82"/>
      <c r="B111" s="29"/>
      <c r="C111" s="29"/>
      <c r="D111" s="29"/>
      <c r="E111" s="29"/>
      <c r="F111" s="29"/>
      <c r="G111" s="29"/>
      <c r="H111" s="1"/>
      <c r="I111" s="1"/>
    </row>
    <row r="112" spans="1:10" ht="10.5" x14ac:dyDescent="0.25">
      <c r="A112" s="6"/>
      <c r="B112" s="29"/>
      <c r="C112" s="29"/>
      <c r="D112" s="29"/>
      <c r="E112" s="29"/>
      <c r="F112" s="29"/>
      <c r="G112" s="29"/>
      <c r="H112" s="1"/>
      <c r="I112" s="1"/>
    </row>
    <row r="113" spans="1:7" x14ac:dyDescent="0.2">
      <c r="A113" s="8"/>
      <c r="B113" s="29"/>
      <c r="C113" s="29"/>
      <c r="D113" s="30"/>
      <c r="E113" s="30"/>
      <c r="F113" s="30"/>
      <c r="G113" s="30"/>
    </row>
    <row r="120" spans="1:7" ht="10.5" x14ac:dyDescent="0.25">
      <c r="C120" s="83"/>
      <c r="D120" s="83"/>
    </row>
  </sheetData>
  <mergeCells count="16">
    <mergeCell ref="A2:H2"/>
    <mergeCell ref="B4:H4"/>
    <mergeCell ref="H5:H6"/>
    <mergeCell ref="A65:A67"/>
    <mergeCell ref="G5:G6"/>
    <mergeCell ref="A63:H63"/>
    <mergeCell ref="B65:H65"/>
    <mergeCell ref="H66:H67"/>
    <mergeCell ref="B66:B67"/>
    <mergeCell ref="C66:E66"/>
    <mergeCell ref="F66:F67"/>
    <mergeCell ref="G66:G67"/>
    <mergeCell ref="A4:A6"/>
    <mergeCell ref="C5:E5"/>
    <mergeCell ref="B5:B6"/>
    <mergeCell ref="F5:F6"/>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dimension ref="A2:F675"/>
  <sheetViews>
    <sheetView workbookViewId="0">
      <selection activeCell="C17" sqref="C17"/>
    </sheetView>
  </sheetViews>
  <sheetFormatPr baseColWidth="10" defaultRowHeight="10" x14ac:dyDescent="0.2"/>
  <cols>
    <col min="1" max="1" width="29.109375" customWidth="1"/>
    <col min="2" max="2" width="15.77734375" hidden="1" customWidth="1"/>
    <col min="3" max="3" width="13.33203125" customWidth="1"/>
    <col min="4" max="5" width="14.44140625" customWidth="1"/>
  </cols>
  <sheetData>
    <row r="2" spans="1:5" ht="21.75" customHeight="1" x14ac:dyDescent="0.2">
      <c r="A2" s="175" t="s">
        <v>96</v>
      </c>
      <c r="B2" s="175"/>
      <c r="C2" s="175"/>
      <c r="D2" s="175"/>
      <c r="E2" s="175"/>
    </row>
    <row r="3" spans="1:5" x14ac:dyDescent="0.2">
      <c r="A3" s="1"/>
      <c r="B3" s="1"/>
      <c r="C3" s="8"/>
      <c r="D3" s="8"/>
      <c r="E3" s="8"/>
    </row>
    <row r="4" spans="1:5" ht="11.25" customHeight="1" x14ac:dyDescent="0.2">
      <c r="A4" s="184" t="s">
        <v>11</v>
      </c>
      <c r="B4" s="184" t="s">
        <v>0</v>
      </c>
      <c r="C4" s="185" t="s">
        <v>15</v>
      </c>
      <c r="D4" s="185"/>
      <c r="E4" s="185"/>
    </row>
    <row r="5" spans="1:5" ht="21" x14ac:dyDescent="0.2">
      <c r="A5" s="185"/>
      <c r="B5" s="186"/>
      <c r="C5" s="48" t="s">
        <v>0</v>
      </c>
      <c r="D5" s="48" t="s">
        <v>4</v>
      </c>
      <c r="E5" s="48" t="s">
        <v>5</v>
      </c>
    </row>
    <row r="6" spans="1:5" ht="10.5" x14ac:dyDescent="0.25">
      <c r="A6" s="16"/>
      <c r="B6" s="16"/>
      <c r="C6" s="23"/>
      <c r="D6" s="22"/>
      <c r="E6" s="22"/>
    </row>
    <row r="7" spans="1:5" ht="10.5" x14ac:dyDescent="0.25">
      <c r="A7" s="10" t="s">
        <v>33</v>
      </c>
      <c r="B7" s="84"/>
      <c r="C7" s="148">
        <v>2032.6633388445703</v>
      </c>
      <c r="D7" s="148">
        <v>1484.3390344791492</v>
      </c>
      <c r="E7" s="148">
        <v>2240.1343384608572</v>
      </c>
    </row>
    <row r="8" spans="1:5" ht="10.5" x14ac:dyDescent="0.25">
      <c r="A8" s="19" t="s">
        <v>7</v>
      </c>
      <c r="B8" s="51">
        <v>2032.6633388445703</v>
      </c>
    </row>
    <row r="9" spans="1:5" ht="10.5" x14ac:dyDescent="0.25">
      <c r="A9" s="26" t="s">
        <v>22</v>
      </c>
      <c r="B9" s="85">
        <v>2224.3105575122067</v>
      </c>
      <c r="C9" s="164">
        <v>2224.3105575122067</v>
      </c>
      <c r="D9" s="88">
        <v>1416.1782785695</v>
      </c>
      <c r="E9" s="88">
        <v>2455.3764504229443</v>
      </c>
    </row>
    <row r="10" spans="1:5" x14ac:dyDescent="0.2">
      <c r="A10" s="26" t="s">
        <v>23</v>
      </c>
      <c r="B10" s="86">
        <v>1470.9878283761357</v>
      </c>
      <c r="C10" s="164">
        <v>1470.9878283761357</v>
      </c>
      <c r="D10" s="86">
        <v>1588.2722327276206</v>
      </c>
      <c r="E10" s="86">
        <v>1383.4563805250486</v>
      </c>
    </row>
    <row r="11" spans="1:5" x14ac:dyDescent="0.2">
      <c r="A11" s="9"/>
      <c r="B11" s="2"/>
      <c r="D11" s="2"/>
      <c r="E11" s="2"/>
    </row>
    <row r="12" spans="1:5" ht="10.5" x14ac:dyDescent="0.25">
      <c r="A12" s="19" t="s">
        <v>8</v>
      </c>
      <c r="B12" s="51">
        <v>2032.6633388445703</v>
      </c>
      <c r="C12" s="148"/>
      <c r="D12" s="148"/>
      <c r="E12" s="148"/>
    </row>
    <row r="13" spans="1:5" x14ac:dyDescent="0.2">
      <c r="A13" s="24" t="s">
        <v>46</v>
      </c>
      <c r="B13" s="86">
        <v>508.54955223427442</v>
      </c>
      <c r="C13" s="164">
        <v>508.54955223427442</v>
      </c>
      <c r="D13" s="86">
        <v>151.21087053172485</v>
      </c>
      <c r="E13" s="86">
        <v>4800</v>
      </c>
    </row>
    <row r="14" spans="1:5" x14ac:dyDescent="0.2">
      <c r="A14" s="24" t="s">
        <v>47</v>
      </c>
      <c r="B14" s="87">
        <v>1345.8406804665301</v>
      </c>
      <c r="C14" s="164">
        <v>1345.8406804665301</v>
      </c>
      <c r="D14" s="87">
        <v>1047.2959115206415</v>
      </c>
      <c r="E14" s="87">
        <v>1533.5433497368388</v>
      </c>
    </row>
    <row r="15" spans="1:5" x14ac:dyDescent="0.2">
      <c r="A15" s="24" t="s">
        <v>48</v>
      </c>
      <c r="B15" s="88">
        <v>2391.856250947736</v>
      </c>
      <c r="C15" s="164">
        <v>2391.856250947736</v>
      </c>
      <c r="D15" s="88">
        <v>2086.3353723906184</v>
      </c>
      <c r="E15" s="88">
        <v>2468.6523430407588</v>
      </c>
    </row>
    <row r="16" spans="1:5" x14ac:dyDescent="0.2">
      <c r="A16" s="11"/>
      <c r="B16" s="2"/>
      <c r="D16" s="149"/>
      <c r="E16" s="149"/>
    </row>
    <row r="17" spans="1:5" ht="10.5" x14ac:dyDescent="0.25">
      <c r="A17" s="10" t="s">
        <v>34</v>
      </c>
      <c r="B17" s="84"/>
      <c r="C17" s="148">
        <v>2593.6590201939407</v>
      </c>
      <c r="D17" s="148">
        <v>1878.437324055702</v>
      </c>
      <c r="E17" s="148">
        <v>2968.8236052573279</v>
      </c>
    </row>
    <row r="18" spans="1:5" ht="10.5" x14ac:dyDescent="0.25">
      <c r="A18" s="19" t="s">
        <v>7</v>
      </c>
      <c r="B18" s="51">
        <v>2593.6590201939407</v>
      </c>
    </row>
    <row r="19" spans="1:5" x14ac:dyDescent="0.2">
      <c r="A19" s="26" t="s">
        <v>22</v>
      </c>
      <c r="B19" s="86">
        <v>2895.3505517146168</v>
      </c>
      <c r="C19" s="164">
        <v>2895.3505517146168</v>
      </c>
      <c r="D19" s="88">
        <v>1913.3435937813792</v>
      </c>
      <c r="E19" s="88">
        <v>3250.250507859384</v>
      </c>
    </row>
    <row r="20" spans="1:5" x14ac:dyDescent="0.2">
      <c r="A20" s="26" t="s">
        <v>23</v>
      </c>
      <c r="B20" s="86">
        <v>1859.9947973269489</v>
      </c>
      <c r="C20" s="164">
        <v>1859.9947973269489</v>
      </c>
      <c r="D20" s="88">
        <v>1836.3341053176141</v>
      </c>
      <c r="E20" s="88">
        <v>1887.2406980229052</v>
      </c>
    </row>
    <row r="21" spans="1:5" x14ac:dyDescent="0.2">
      <c r="A21" s="9"/>
      <c r="B21" s="2"/>
      <c r="D21" s="149"/>
      <c r="E21" s="149"/>
    </row>
    <row r="22" spans="1:5" ht="10.5" x14ac:dyDescent="0.25">
      <c r="A22" s="19" t="s">
        <v>8</v>
      </c>
      <c r="B22" s="51">
        <v>2593.6590201939407</v>
      </c>
      <c r="C22" s="148"/>
      <c r="D22" s="148"/>
      <c r="E22" s="148"/>
    </row>
    <row r="23" spans="1:5" x14ac:dyDescent="0.2">
      <c r="A23" s="24" t="s">
        <v>46</v>
      </c>
      <c r="B23" s="86">
        <v>167.83782766735172</v>
      </c>
      <c r="C23" s="164">
        <v>167.83782766735172</v>
      </c>
      <c r="D23" s="88">
        <v>167.83782766735172</v>
      </c>
      <c r="E23" s="88">
        <v>0</v>
      </c>
    </row>
    <row r="24" spans="1:5" x14ac:dyDescent="0.2">
      <c r="A24" s="24" t="s">
        <v>47</v>
      </c>
      <c r="B24" s="86">
        <v>1903.3008118189682</v>
      </c>
      <c r="C24" s="164">
        <v>1903.3008118189682</v>
      </c>
      <c r="D24" s="88">
        <v>1521.9066079049826</v>
      </c>
      <c r="E24" s="88">
        <v>2231.9457071180559</v>
      </c>
    </row>
    <row r="25" spans="1:5" x14ac:dyDescent="0.2">
      <c r="A25" s="24" t="s">
        <v>48</v>
      </c>
      <c r="B25" s="89">
        <v>3011.9037594110232</v>
      </c>
      <c r="C25" s="164">
        <v>3011.9037594110232</v>
      </c>
      <c r="D25" s="89">
        <v>2527.9809337664146</v>
      </c>
      <c r="E25" s="89">
        <v>3180.0425794175876</v>
      </c>
    </row>
    <row r="26" spans="1:5" x14ac:dyDescent="0.2">
      <c r="A26" s="11"/>
      <c r="B26" s="2"/>
      <c r="D26" s="149"/>
      <c r="E26" s="149"/>
    </row>
    <row r="27" spans="1:5" ht="10.5" x14ac:dyDescent="0.25">
      <c r="A27" s="10" t="s">
        <v>35</v>
      </c>
      <c r="B27" s="84"/>
      <c r="C27" s="148">
        <v>1614.7152271938944</v>
      </c>
      <c r="D27" s="148">
        <v>1030.6915887850469</v>
      </c>
      <c r="E27" s="148">
        <v>1782.0258813029891</v>
      </c>
    </row>
    <row r="28" spans="1:5" ht="10.5" x14ac:dyDescent="0.25">
      <c r="A28" s="19" t="s">
        <v>7</v>
      </c>
      <c r="B28" s="51">
        <v>1614.7152271938944</v>
      </c>
    </row>
    <row r="29" spans="1:5" x14ac:dyDescent="0.2">
      <c r="A29" s="26" t="s">
        <v>22</v>
      </c>
      <c r="B29" s="86">
        <v>1766.1121579183496</v>
      </c>
      <c r="C29" s="164">
        <v>1766.1121579183496</v>
      </c>
      <c r="D29" s="88">
        <v>949.03255813953501</v>
      </c>
      <c r="E29" s="88">
        <v>1961.4118954974986</v>
      </c>
    </row>
    <row r="30" spans="1:5" x14ac:dyDescent="0.2">
      <c r="A30" s="26" t="s">
        <v>23</v>
      </c>
      <c r="B30" s="86">
        <v>1098.715596330275</v>
      </c>
      <c r="C30" s="164">
        <v>1098.715596330275</v>
      </c>
      <c r="D30" s="88">
        <v>1196.3207547169809</v>
      </c>
      <c r="E30" s="88">
        <v>1051.9004524886875</v>
      </c>
    </row>
    <row r="31" spans="1:5" x14ac:dyDescent="0.2">
      <c r="A31" s="9"/>
      <c r="B31" s="2"/>
      <c r="D31" s="149"/>
      <c r="E31" s="149"/>
    </row>
    <row r="32" spans="1:5" ht="10.5" x14ac:dyDescent="0.25">
      <c r="A32" s="19" t="s">
        <v>8</v>
      </c>
      <c r="B32" s="51">
        <v>1614.7152271938944</v>
      </c>
      <c r="C32" s="148"/>
      <c r="D32" s="148"/>
      <c r="E32" s="148"/>
    </row>
    <row r="33" spans="1:5" x14ac:dyDescent="0.2">
      <c r="A33" s="24" t="s">
        <v>46</v>
      </c>
      <c r="B33" s="86">
        <v>1223.1904761904761</v>
      </c>
      <c r="C33" s="164">
        <v>1223.1904761904761</v>
      </c>
      <c r="D33" s="88">
        <v>105.43750000000001</v>
      </c>
      <c r="E33" s="88">
        <v>4800</v>
      </c>
    </row>
    <row r="34" spans="1:5" x14ac:dyDescent="0.2">
      <c r="A34" s="24" t="s">
        <v>47</v>
      </c>
      <c r="B34" s="86">
        <v>987.49174917491723</v>
      </c>
      <c r="C34" s="164">
        <v>987.49174917491723</v>
      </c>
      <c r="D34" s="88">
        <v>627.81045751634008</v>
      </c>
      <c r="E34" s="88">
        <v>1170.0165837479271</v>
      </c>
    </row>
    <row r="35" spans="1:5" x14ac:dyDescent="0.2">
      <c r="A35" s="24" t="s">
        <v>48</v>
      </c>
      <c r="B35" s="86">
        <v>1918.3333333333339</v>
      </c>
      <c r="C35" s="164">
        <v>1918.3333333333339</v>
      </c>
      <c r="D35" s="86">
        <v>1533.6184210526314</v>
      </c>
      <c r="E35" s="86">
        <v>1990.1719901719903</v>
      </c>
    </row>
    <row r="36" spans="1:5" x14ac:dyDescent="0.2">
      <c r="A36" s="106"/>
      <c r="B36" s="107"/>
      <c r="C36" s="108"/>
      <c r="D36" s="107"/>
      <c r="E36" s="107"/>
    </row>
    <row r="37" spans="1:5" x14ac:dyDescent="0.2">
      <c r="A37" s="64" t="str">
        <f>'C01'!A39</f>
        <v>Fuente: Instituto Nacional de Estadística (INE). LV Encuesta Permanente de Hogares de Propósitos Múltiples, LXI 2018.</v>
      </c>
      <c r="B37" s="64"/>
      <c r="C37" s="18"/>
      <c r="D37" s="18"/>
      <c r="E37" s="18"/>
    </row>
    <row r="38" spans="1:5" x14ac:dyDescent="0.2">
      <c r="A38" s="64"/>
      <c r="B38" s="64"/>
      <c r="C38" s="18"/>
      <c r="D38" s="18"/>
      <c r="E38" s="18"/>
    </row>
    <row r="39" spans="1:5" x14ac:dyDescent="0.2">
      <c r="A39" s="64"/>
      <c r="B39" s="64"/>
      <c r="C39" s="18"/>
      <c r="D39" s="18"/>
      <c r="E39" s="18"/>
    </row>
    <row r="40" spans="1:5" x14ac:dyDescent="0.2">
      <c r="A40" s="64"/>
      <c r="B40" s="64"/>
      <c r="C40" s="18"/>
      <c r="D40" s="18"/>
      <c r="E40" s="18"/>
    </row>
    <row r="41" spans="1:5" x14ac:dyDescent="0.2">
      <c r="A41" s="64"/>
      <c r="B41" s="64"/>
      <c r="C41" s="18"/>
      <c r="D41" s="18"/>
      <c r="E41" s="18"/>
    </row>
    <row r="42" spans="1:5" x14ac:dyDescent="0.2">
      <c r="A42" s="64"/>
      <c r="B42" s="64"/>
      <c r="C42" s="18"/>
      <c r="D42" s="18"/>
      <c r="E42" s="18"/>
    </row>
    <row r="43" spans="1:5" x14ac:dyDescent="0.2">
      <c r="A43" s="64"/>
      <c r="B43" s="64"/>
      <c r="C43" s="18"/>
      <c r="D43" s="18"/>
      <c r="E43" s="18"/>
    </row>
    <row r="44" spans="1:5" x14ac:dyDescent="0.2">
      <c r="A44" s="64"/>
      <c r="B44" s="64"/>
      <c r="C44" s="18"/>
      <c r="D44" s="18"/>
      <c r="E44" s="18"/>
    </row>
    <row r="45" spans="1:5" x14ac:dyDescent="0.2">
      <c r="A45" s="64"/>
      <c r="B45" s="64"/>
      <c r="C45" s="18"/>
      <c r="D45" s="18"/>
      <c r="E45" s="18"/>
    </row>
    <row r="46" spans="1:5" x14ac:dyDescent="0.2">
      <c r="A46" s="64"/>
      <c r="B46" s="64"/>
      <c r="C46" s="18"/>
      <c r="D46" s="18"/>
      <c r="E46" s="18"/>
    </row>
    <row r="47" spans="1:5" x14ac:dyDescent="0.2">
      <c r="A47" s="64"/>
      <c r="B47" s="64"/>
      <c r="C47" s="18"/>
      <c r="D47" s="18"/>
      <c r="E47" s="18"/>
    </row>
    <row r="48" spans="1:5" x14ac:dyDescent="0.2">
      <c r="A48" s="64"/>
      <c r="B48" s="64"/>
      <c r="C48" s="18"/>
      <c r="D48" s="18"/>
      <c r="E48" s="18"/>
    </row>
    <row r="49" spans="1:5" x14ac:dyDescent="0.2">
      <c r="A49" s="64"/>
      <c r="B49" s="64"/>
      <c r="C49" s="18"/>
      <c r="D49" s="18"/>
      <c r="E49" s="18"/>
    </row>
    <row r="50" spans="1:5" x14ac:dyDescent="0.2">
      <c r="A50" s="64"/>
      <c r="B50" s="64"/>
      <c r="C50" s="18"/>
      <c r="D50" s="18"/>
      <c r="E50" s="18"/>
    </row>
    <row r="51" spans="1:5" x14ac:dyDescent="0.2">
      <c r="A51" s="64"/>
      <c r="B51" s="64"/>
      <c r="C51" s="18"/>
      <c r="D51" s="18"/>
      <c r="E51" s="18"/>
    </row>
    <row r="52" spans="1:5" x14ac:dyDescent="0.2">
      <c r="A52" s="64"/>
      <c r="B52" s="64"/>
      <c r="C52" s="18"/>
      <c r="D52" s="18"/>
      <c r="E52" s="18"/>
    </row>
    <row r="53" spans="1:5" x14ac:dyDescent="0.2">
      <c r="A53" s="64"/>
      <c r="B53" s="64"/>
      <c r="C53" s="18"/>
      <c r="D53" s="18"/>
      <c r="E53" s="18"/>
    </row>
    <row r="54" spans="1:5" x14ac:dyDescent="0.2">
      <c r="A54" s="64"/>
      <c r="B54" s="64"/>
      <c r="C54" s="18"/>
      <c r="D54" s="18"/>
      <c r="E54" s="18"/>
    </row>
    <row r="55" spans="1:5" x14ac:dyDescent="0.2">
      <c r="A55" s="64"/>
      <c r="B55" s="64"/>
      <c r="C55" s="18"/>
      <c r="D55" s="18"/>
      <c r="E55" s="18"/>
    </row>
    <row r="56" spans="1:5" x14ac:dyDescent="0.2">
      <c r="A56" s="64"/>
      <c r="B56" s="64"/>
      <c r="C56" s="18"/>
      <c r="D56" s="18"/>
      <c r="E56" s="18"/>
    </row>
    <row r="57" spans="1:5" x14ac:dyDescent="0.2">
      <c r="A57" s="64"/>
      <c r="B57" s="64"/>
      <c r="C57" s="18"/>
      <c r="D57" s="18"/>
      <c r="E57" s="18"/>
    </row>
    <row r="58" spans="1:5" x14ac:dyDescent="0.2">
      <c r="A58" s="64"/>
      <c r="B58" s="64"/>
      <c r="C58" s="18"/>
      <c r="D58" s="18"/>
      <c r="E58" s="18"/>
    </row>
    <row r="59" spans="1:5" x14ac:dyDescent="0.2">
      <c r="A59" s="64"/>
      <c r="B59" s="64"/>
      <c r="C59" s="18"/>
      <c r="D59" s="18"/>
      <c r="E59" s="18"/>
    </row>
    <row r="60" spans="1:5" x14ac:dyDescent="0.2">
      <c r="A60" s="64"/>
      <c r="B60" s="64"/>
      <c r="C60" s="18"/>
      <c r="D60" s="18"/>
      <c r="E60" s="18"/>
    </row>
    <row r="61" spans="1:5" x14ac:dyDescent="0.2">
      <c r="A61" s="64"/>
      <c r="B61" s="64"/>
      <c r="C61" s="18"/>
      <c r="D61" s="18"/>
      <c r="E61" s="18"/>
    </row>
    <row r="62" spans="1:5" x14ac:dyDescent="0.2">
      <c r="A62" s="64"/>
      <c r="B62" s="64"/>
      <c r="C62" s="18"/>
      <c r="D62" s="18"/>
      <c r="E62" s="18"/>
    </row>
    <row r="63" spans="1:5" x14ac:dyDescent="0.2">
      <c r="A63" s="64"/>
      <c r="B63" s="64"/>
      <c r="C63" s="18"/>
      <c r="D63" s="18"/>
      <c r="E63" s="18"/>
    </row>
    <row r="64" spans="1:5" x14ac:dyDescent="0.2">
      <c r="A64" s="66"/>
      <c r="B64" s="66"/>
      <c r="C64" s="18"/>
      <c r="D64" s="18"/>
      <c r="E64" s="18"/>
    </row>
    <row r="65" spans="1:6" ht="22.5" customHeight="1" x14ac:dyDescent="0.2">
      <c r="A65" s="175" t="s">
        <v>96</v>
      </c>
      <c r="B65" s="175"/>
      <c r="C65" s="175"/>
      <c r="D65" s="175"/>
      <c r="E65" s="175"/>
    </row>
    <row r="66" spans="1:6" x14ac:dyDescent="0.2">
      <c r="A66" s="8" t="s">
        <v>97</v>
      </c>
      <c r="B66" s="8"/>
      <c r="C66" s="8"/>
      <c r="D66" s="8"/>
      <c r="E66" s="8"/>
    </row>
    <row r="67" spans="1:6" ht="11.25" customHeight="1" x14ac:dyDescent="0.2">
      <c r="A67" s="184" t="s">
        <v>11</v>
      </c>
      <c r="B67" s="184" t="s">
        <v>0</v>
      </c>
      <c r="C67" s="185" t="s">
        <v>15</v>
      </c>
      <c r="D67" s="185"/>
      <c r="E67" s="185"/>
    </row>
    <row r="68" spans="1:6" ht="21" x14ac:dyDescent="0.2">
      <c r="A68" s="185"/>
      <c r="B68" s="186"/>
      <c r="C68" s="48" t="s">
        <v>0</v>
      </c>
      <c r="D68" s="48" t="s">
        <v>4</v>
      </c>
      <c r="E68" s="48" t="s">
        <v>5</v>
      </c>
    </row>
    <row r="69" spans="1:6" ht="10.5" x14ac:dyDescent="0.25">
      <c r="A69" s="16"/>
      <c r="B69" s="16"/>
      <c r="C69" s="23"/>
      <c r="D69" s="22"/>
      <c r="E69" s="22"/>
    </row>
    <row r="70" spans="1:6" ht="10.5" x14ac:dyDescent="0.25">
      <c r="A70" s="10" t="s">
        <v>36</v>
      </c>
      <c r="B70" s="84"/>
      <c r="C70" s="148">
        <v>2794.248046875</v>
      </c>
      <c r="D70" s="148">
        <v>2045.2685950413227</v>
      </c>
      <c r="E70" s="148">
        <v>3465.5555555555552</v>
      </c>
    </row>
    <row r="71" spans="1:6" ht="10.5" x14ac:dyDescent="0.25">
      <c r="A71" s="15" t="s">
        <v>7</v>
      </c>
      <c r="B71" s="51">
        <v>2794.248046875</v>
      </c>
    </row>
    <row r="72" spans="1:6" x14ac:dyDescent="0.2">
      <c r="A72" s="26" t="s">
        <v>22</v>
      </c>
      <c r="B72" s="90">
        <v>3045.281899109792</v>
      </c>
      <c r="C72" s="164">
        <v>3045.281899109792</v>
      </c>
      <c r="D72" s="90">
        <v>1948.1528662420383</v>
      </c>
      <c r="E72" s="90">
        <v>4002.2222222222222</v>
      </c>
    </row>
    <row r="73" spans="1:6" x14ac:dyDescent="0.2">
      <c r="A73" s="26" t="s">
        <v>23</v>
      </c>
      <c r="B73" s="86">
        <v>2310.8285714285712</v>
      </c>
      <c r="C73" s="164">
        <v>2310.8285714285712</v>
      </c>
      <c r="D73" s="86">
        <v>2224.6470588235297</v>
      </c>
      <c r="E73" s="86">
        <v>2392.2222222222222</v>
      </c>
    </row>
    <row r="74" spans="1:6" ht="10.5" x14ac:dyDescent="0.2">
      <c r="A74" s="16"/>
      <c r="B74" s="2"/>
      <c r="D74" s="2"/>
      <c r="E74" s="2"/>
    </row>
    <row r="75" spans="1:6" ht="10.5" x14ac:dyDescent="0.25">
      <c r="A75" s="15" t="s">
        <v>8</v>
      </c>
      <c r="B75" s="51">
        <v>2794.248046875</v>
      </c>
      <c r="C75" s="148"/>
      <c r="D75" s="148"/>
      <c r="E75" s="148"/>
    </row>
    <row r="76" spans="1:6" x14ac:dyDescent="0.2">
      <c r="A76" s="24" t="s">
        <v>46</v>
      </c>
      <c r="B76" s="86">
        <v>80</v>
      </c>
      <c r="C76" s="164">
        <v>80</v>
      </c>
      <c r="D76" s="86">
        <v>80</v>
      </c>
      <c r="E76" s="86">
        <v>0</v>
      </c>
    </row>
    <row r="77" spans="1:6" x14ac:dyDescent="0.2">
      <c r="A77" s="24" t="s">
        <v>47</v>
      </c>
      <c r="B77" s="9">
        <v>851</v>
      </c>
      <c r="C77" s="164">
        <v>851</v>
      </c>
      <c r="D77" s="9">
        <v>421.2</v>
      </c>
      <c r="E77" s="9">
        <v>3000</v>
      </c>
    </row>
    <row r="78" spans="1:6" ht="10.5" x14ac:dyDescent="0.25">
      <c r="A78" s="24" t="s">
        <v>48</v>
      </c>
      <c r="B78" s="85">
        <v>3119.445701357467</v>
      </c>
      <c r="C78" s="164">
        <v>3119.445701357467</v>
      </c>
      <c r="D78" s="88">
        <v>2599.4230769230771</v>
      </c>
      <c r="E78" s="88">
        <v>3483.4615384615381</v>
      </c>
    </row>
    <row r="79" spans="1:6" x14ac:dyDescent="0.2">
      <c r="A79" s="11"/>
      <c r="B79" s="2"/>
      <c r="D79" s="149"/>
      <c r="E79" s="149"/>
      <c r="F79" s="44"/>
    </row>
    <row r="80" spans="1:6" ht="10.5" x14ac:dyDescent="0.25">
      <c r="A80" s="10" t="s">
        <v>37</v>
      </c>
      <c r="B80" s="84"/>
      <c r="C80" s="148">
        <v>3786.7170626349894</v>
      </c>
      <c r="D80" s="148">
        <v>2571.4285714285716</v>
      </c>
      <c r="E80" s="148">
        <v>4143.1564245810059</v>
      </c>
      <c r="F80" s="44"/>
    </row>
    <row r="81" spans="1:6" ht="10.5" x14ac:dyDescent="0.25">
      <c r="A81" s="15" t="s">
        <v>7</v>
      </c>
      <c r="B81" s="51">
        <v>3786.7170626349894</v>
      </c>
      <c r="F81" s="44"/>
    </row>
    <row r="82" spans="1:6" x14ac:dyDescent="0.2">
      <c r="A82" s="26" t="s">
        <v>22</v>
      </c>
      <c r="B82" s="86">
        <v>3688.1924198250731</v>
      </c>
      <c r="C82" s="164">
        <v>3688.1924198250731</v>
      </c>
      <c r="D82" s="88">
        <v>953.84615384615381</v>
      </c>
      <c r="E82" s="88">
        <v>4327.5179856115101</v>
      </c>
      <c r="F82" s="44"/>
    </row>
    <row r="83" spans="1:6" x14ac:dyDescent="0.2">
      <c r="A83" s="26" t="s">
        <v>23</v>
      </c>
      <c r="B83" s="86">
        <v>4068.3333333333339</v>
      </c>
      <c r="C83" s="164">
        <v>4068.3333333333339</v>
      </c>
      <c r="D83" s="88">
        <v>5200</v>
      </c>
      <c r="E83" s="88">
        <v>3502.5</v>
      </c>
      <c r="F83" s="44"/>
    </row>
    <row r="84" spans="1:6" ht="10.5" x14ac:dyDescent="0.2">
      <c r="A84" s="16"/>
      <c r="B84" s="2"/>
      <c r="D84" s="149"/>
      <c r="E84" s="149"/>
      <c r="F84" s="44"/>
    </row>
    <row r="85" spans="1:6" ht="10.5" x14ac:dyDescent="0.25">
      <c r="A85" s="15" t="s">
        <v>8</v>
      </c>
      <c r="B85" s="51">
        <v>3786.7170626349894</v>
      </c>
      <c r="C85" s="148"/>
      <c r="D85" s="148"/>
      <c r="E85" s="148"/>
      <c r="F85" s="44"/>
    </row>
    <row r="86" spans="1:6" x14ac:dyDescent="0.2">
      <c r="A86" s="24" t="s">
        <v>46</v>
      </c>
      <c r="B86" s="11">
        <v>400</v>
      </c>
      <c r="C86" s="164">
        <v>400</v>
      </c>
      <c r="D86" s="91">
        <v>400</v>
      </c>
      <c r="E86" s="91">
        <v>0</v>
      </c>
      <c r="F86" s="44"/>
    </row>
    <row r="87" spans="1:6" x14ac:dyDescent="0.2">
      <c r="A87" s="24" t="s">
        <v>47</v>
      </c>
      <c r="B87" s="86">
        <v>2787.2340425531911</v>
      </c>
      <c r="C87" s="164">
        <v>2787.2340425531911</v>
      </c>
      <c r="D87" s="88">
        <v>2228.5714285714289</v>
      </c>
      <c r="E87" s="88">
        <v>3118.6440677966102</v>
      </c>
      <c r="F87" s="44"/>
    </row>
    <row r="88" spans="1:6" x14ac:dyDescent="0.2">
      <c r="A88" s="24" t="s">
        <v>48</v>
      </c>
      <c r="B88" s="91">
        <v>4363.5693215339224</v>
      </c>
      <c r="C88" s="164">
        <v>4363.5693215339224</v>
      </c>
      <c r="D88" s="91">
        <v>4500</v>
      </c>
      <c r="E88" s="91">
        <v>4345.3177257525076</v>
      </c>
      <c r="F88" s="44"/>
    </row>
    <row r="89" spans="1:6" x14ac:dyDescent="0.2">
      <c r="A89" s="92"/>
      <c r="B89" s="2"/>
      <c r="D89" s="149"/>
      <c r="E89" s="149"/>
      <c r="F89" s="44"/>
    </row>
    <row r="90" spans="1:6" ht="10.5" x14ac:dyDescent="0.25">
      <c r="A90" s="10" t="s">
        <v>38</v>
      </c>
      <c r="B90" s="84"/>
      <c r="C90" s="148">
        <v>2369.5962212088016</v>
      </c>
      <c r="D90" s="148">
        <v>1760.5509983339318</v>
      </c>
      <c r="E90" s="148">
        <v>2679.3835704127714</v>
      </c>
      <c r="F90" s="44"/>
    </row>
    <row r="91" spans="1:6" ht="10.5" x14ac:dyDescent="0.25">
      <c r="A91" s="15" t="s">
        <v>7</v>
      </c>
      <c r="B91" s="51">
        <v>2369.5962212088016</v>
      </c>
      <c r="F91" s="44"/>
    </row>
    <row r="92" spans="1:6" x14ac:dyDescent="0.2">
      <c r="A92" s="26" t="s">
        <v>22</v>
      </c>
      <c r="B92" s="86">
        <v>2740.7572441530988</v>
      </c>
      <c r="C92" s="164">
        <v>2740.7572441530988</v>
      </c>
      <c r="D92" s="88">
        <v>2022.3825266442227</v>
      </c>
      <c r="E92" s="88">
        <v>2969.6207887661826</v>
      </c>
      <c r="F92" s="44"/>
    </row>
    <row r="93" spans="1:6" x14ac:dyDescent="0.2">
      <c r="A93" s="26" t="s">
        <v>23</v>
      </c>
      <c r="B93" s="86">
        <v>1445.4637505135563</v>
      </c>
      <c r="C93" s="164">
        <v>1445.4637505135563</v>
      </c>
      <c r="D93" s="88">
        <v>1486.6364018015588</v>
      </c>
      <c r="E93" s="88">
        <v>1389.7510711329694</v>
      </c>
      <c r="F93" s="44"/>
    </row>
    <row r="94" spans="1:6" ht="10.5" x14ac:dyDescent="0.2">
      <c r="A94" s="16"/>
      <c r="B94" s="2"/>
      <c r="D94" s="149"/>
      <c r="E94" s="149"/>
      <c r="F94" s="44"/>
    </row>
    <row r="95" spans="1:6" ht="10.5" x14ac:dyDescent="0.25">
      <c r="A95" s="15" t="s">
        <v>8</v>
      </c>
      <c r="B95" s="51">
        <v>2369.5962212088016</v>
      </c>
      <c r="C95" s="148"/>
      <c r="D95" s="148"/>
      <c r="E95" s="148"/>
      <c r="F95" s="44"/>
    </row>
    <row r="96" spans="1:6" x14ac:dyDescent="0.2">
      <c r="A96" s="24" t="s">
        <v>46</v>
      </c>
      <c r="B96" s="86">
        <v>119.74488031991183</v>
      </c>
      <c r="C96" s="164">
        <v>119.74488031991183</v>
      </c>
      <c r="D96" s="88">
        <v>119.74488031991183</v>
      </c>
      <c r="E96" s="88">
        <v>0</v>
      </c>
      <c r="F96" s="44"/>
    </row>
    <row r="97" spans="1:5" x14ac:dyDescent="0.2">
      <c r="A97" s="24" t="s">
        <v>47</v>
      </c>
      <c r="B97" s="86">
        <v>1891.3069598513316</v>
      </c>
      <c r="C97" s="164">
        <v>1891.3069598513316</v>
      </c>
      <c r="D97" s="86">
        <v>1613.0787743334104</v>
      </c>
      <c r="E97" s="86">
        <v>2114.2890779774625</v>
      </c>
    </row>
    <row r="98" spans="1:5" x14ac:dyDescent="0.2">
      <c r="A98" s="24" t="s">
        <v>48</v>
      </c>
      <c r="B98" s="86">
        <v>2746.2044187657916</v>
      </c>
      <c r="C98" s="164">
        <v>2746.2044187657916</v>
      </c>
      <c r="D98" s="86">
        <v>2327.4510538545692</v>
      </c>
      <c r="E98" s="86">
        <v>2880.102997464111</v>
      </c>
    </row>
    <row r="99" spans="1:5" x14ac:dyDescent="0.2">
      <c r="A99" s="106"/>
      <c r="B99" s="101"/>
      <c r="C99" s="101"/>
      <c r="D99" s="101"/>
      <c r="E99" s="101"/>
    </row>
    <row r="100" spans="1:5" x14ac:dyDescent="0.2">
      <c r="A100" s="64" t="str">
        <f>'C01'!A39</f>
        <v>Fuente: Instituto Nacional de Estadística (INE). LV Encuesta Permanente de Hogares de Propósitos Múltiples, LXI 2018.</v>
      </c>
      <c r="B100" s="64"/>
      <c r="C100" s="9"/>
      <c r="D100" s="9"/>
      <c r="E100" s="9"/>
    </row>
    <row r="101" spans="1:5" x14ac:dyDescent="0.2">
      <c r="A101" s="93"/>
      <c r="B101" s="93"/>
      <c r="C101" s="9"/>
      <c r="D101" s="9"/>
      <c r="E101" s="9"/>
    </row>
    <row r="102" spans="1:5" ht="10.5" x14ac:dyDescent="0.25">
      <c r="A102" s="18"/>
      <c r="B102" s="18"/>
      <c r="C102" s="94"/>
      <c r="D102" s="18"/>
      <c r="E102" s="18"/>
    </row>
    <row r="103" spans="1:5" x14ac:dyDescent="0.2">
      <c r="A103" s="18"/>
      <c r="B103" s="18"/>
      <c r="C103" s="18"/>
      <c r="D103" s="18"/>
      <c r="E103" s="18"/>
    </row>
    <row r="104" spans="1:5" x14ac:dyDescent="0.2">
      <c r="A104" s="18"/>
      <c r="B104" s="18"/>
      <c r="C104" s="18"/>
      <c r="D104" s="18"/>
      <c r="E104" s="18"/>
    </row>
    <row r="105" spans="1:5" x14ac:dyDescent="0.2">
      <c r="A105" s="18"/>
      <c r="B105" s="18"/>
      <c r="C105" s="18"/>
      <c r="D105" s="18"/>
      <c r="E105" s="18"/>
    </row>
    <row r="106" spans="1:5" x14ac:dyDescent="0.2">
      <c r="A106" s="18"/>
      <c r="B106" s="18"/>
      <c r="C106" s="18"/>
      <c r="D106" s="18"/>
      <c r="E106" s="18"/>
    </row>
    <row r="107" spans="1:5" x14ac:dyDescent="0.2">
      <c r="A107" s="18"/>
      <c r="B107" s="18"/>
      <c r="C107" s="18"/>
      <c r="D107" s="18"/>
      <c r="E107" s="18"/>
    </row>
    <row r="108" spans="1:5" x14ac:dyDescent="0.2">
      <c r="A108" s="18"/>
      <c r="B108" s="18"/>
      <c r="C108" s="18"/>
      <c r="D108" s="18"/>
      <c r="E108" s="18"/>
    </row>
    <row r="109" spans="1:5" x14ac:dyDescent="0.2">
      <c r="A109" s="18"/>
      <c r="B109" s="18"/>
      <c r="C109" s="18"/>
      <c r="D109" s="18"/>
      <c r="E109" s="18"/>
    </row>
    <row r="110" spans="1:5" x14ac:dyDescent="0.2">
      <c r="A110" s="18"/>
      <c r="B110" s="18"/>
      <c r="C110" s="18"/>
      <c r="D110" s="18"/>
      <c r="E110" s="18"/>
    </row>
    <row r="111" spans="1:5" x14ac:dyDescent="0.2">
      <c r="A111" s="18"/>
      <c r="B111" s="18"/>
      <c r="C111" s="18"/>
      <c r="D111" s="18"/>
      <c r="E111" s="18"/>
    </row>
    <row r="112" spans="1:5" x14ac:dyDescent="0.2">
      <c r="A112" s="18"/>
      <c r="B112" s="18"/>
      <c r="C112" s="18"/>
      <c r="D112" s="18"/>
      <c r="E112" s="18"/>
    </row>
    <row r="113" spans="1:5" x14ac:dyDescent="0.2">
      <c r="A113" s="18"/>
      <c r="B113" s="18"/>
      <c r="C113" s="18"/>
      <c r="D113" s="18"/>
      <c r="E113" s="18"/>
    </row>
    <row r="114" spans="1:5" x14ac:dyDescent="0.2">
      <c r="A114" s="18"/>
      <c r="B114" s="18"/>
      <c r="C114" s="18"/>
      <c r="D114" s="18"/>
      <c r="E114" s="18"/>
    </row>
    <row r="115" spans="1:5" x14ac:dyDescent="0.2">
      <c r="A115" s="18"/>
      <c r="B115" s="18"/>
      <c r="C115" s="18"/>
      <c r="D115" s="18"/>
      <c r="E115" s="18"/>
    </row>
    <row r="116" spans="1:5" x14ac:dyDescent="0.2">
      <c r="A116" s="18"/>
      <c r="B116" s="18"/>
      <c r="C116" s="18"/>
      <c r="D116" s="18"/>
      <c r="E116" s="18"/>
    </row>
    <row r="117" spans="1:5" x14ac:dyDescent="0.2">
      <c r="A117" s="18"/>
      <c r="B117" s="18"/>
      <c r="C117" s="18"/>
      <c r="D117" s="18"/>
      <c r="E117" s="18"/>
    </row>
    <row r="118" spans="1:5" x14ac:dyDescent="0.2">
      <c r="A118" s="18"/>
      <c r="B118" s="18"/>
      <c r="C118" s="18"/>
      <c r="D118" s="18"/>
      <c r="E118" s="18"/>
    </row>
    <row r="119" spans="1:5" x14ac:dyDescent="0.2">
      <c r="A119" s="18"/>
      <c r="B119" s="18"/>
      <c r="C119" s="18"/>
      <c r="D119" s="18"/>
      <c r="E119" s="18"/>
    </row>
    <row r="120" spans="1:5" x14ac:dyDescent="0.2">
      <c r="A120" s="18"/>
      <c r="B120" s="18"/>
      <c r="C120" s="18"/>
      <c r="D120" s="18"/>
      <c r="E120" s="18"/>
    </row>
    <row r="121" spans="1:5" x14ac:dyDescent="0.2">
      <c r="A121" s="18"/>
      <c r="B121" s="18"/>
      <c r="C121" s="18"/>
      <c r="D121" s="18"/>
      <c r="E121" s="18"/>
    </row>
    <row r="122" spans="1:5" x14ac:dyDescent="0.2">
      <c r="A122" s="18"/>
      <c r="B122" s="18"/>
      <c r="C122" s="18"/>
      <c r="D122" s="18"/>
      <c r="E122" s="18"/>
    </row>
    <row r="123" spans="1:5" x14ac:dyDescent="0.2">
      <c r="A123" s="18"/>
      <c r="B123" s="18"/>
      <c r="C123" s="18"/>
      <c r="D123" s="18"/>
      <c r="E123" s="18"/>
    </row>
    <row r="124" spans="1:5" x14ac:dyDescent="0.2">
      <c r="A124" s="18"/>
      <c r="B124" s="18"/>
      <c r="C124" s="18"/>
      <c r="D124" s="18"/>
      <c r="E124" s="18"/>
    </row>
    <row r="125" spans="1:5" x14ac:dyDescent="0.2">
      <c r="A125" s="18"/>
      <c r="B125" s="18"/>
      <c r="C125" s="18"/>
      <c r="D125" s="18"/>
      <c r="E125" s="18"/>
    </row>
    <row r="126" spans="1:5" x14ac:dyDescent="0.2">
      <c r="A126" s="18"/>
      <c r="B126" s="18"/>
      <c r="C126" s="18"/>
      <c r="D126" s="18"/>
      <c r="E126" s="18"/>
    </row>
    <row r="127" spans="1:5" x14ac:dyDescent="0.2">
      <c r="A127" s="18"/>
      <c r="B127" s="18"/>
      <c r="C127" s="18"/>
      <c r="D127" s="18"/>
      <c r="E127" s="18"/>
    </row>
    <row r="128" spans="1:5" x14ac:dyDescent="0.2">
      <c r="A128" s="18"/>
      <c r="B128" s="18"/>
      <c r="C128" s="18"/>
      <c r="D128" s="18"/>
      <c r="E128" s="18"/>
    </row>
    <row r="129" spans="1:5" x14ac:dyDescent="0.2">
      <c r="A129" s="18"/>
      <c r="B129" s="18"/>
      <c r="C129" s="18"/>
      <c r="D129" s="18"/>
      <c r="E129" s="18"/>
    </row>
    <row r="130" spans="1:5" x14ac:dyDescent="0.2">
      <c r="A130" s="18"/>
      <c r="B130" s="18"/>
      <c r="C130" s="18"/>
      <c r="D130" s="18"/>
      <c r="E130" s="18"/>
    </row>
    <row r="131" spans="1:5" x14ac:dyDescent="0.2">
      <c r="A131" s="18"/>
      <c r="B131" s="18"/>
      <c r="C131" s="18"/>
      <c r="D131" s="18"/>
      <c r="E131" s="18"/>
    </row>
    <row r="132" spans="1:5" x14ac:dyDescent="0.2">
      <c r="A132" s="18"/>
      <c r="B132" s="18"/>
      <c r="C132" s="18"/>
      <c r="D132" s="18"/>
      <c r="E132" s="18"/>
    </row>
    <row r="133" spans="1:5" x14ac:dyDescent="0.2">
      <c r="A133" s="18"/>
      <c r="B133" s="18"/>
      <c r="C133" s="18"/>
      <c r="D133" s="18"/>
      <c r="E133" s="18"/>
    </row>
    <row r="134" spans="1:5" x14ac:dyDescent="0.2">
      <c r="A134" s="18"/>
      <c r="B134" s="18"/>
      <c r="C134" s="18"/>
      <c r="D134" s="18"/>
      <c r="E134" s="18"/>
    </row>
    <row r="135" spans="1:5" x14ac:dyDescent="0.2">
      <c r="A135" s="18"/>
      <c r="B135" s="18"/>
      <c r="C135" s="18"/>
      <c r="D135" s="18"/>
      <c r="E135" s="18"/>
    </row>
    <row r="136" spans="1:5" x14ac:dyDescent="0.2">
      <c r="A136" s="18"/>
      <c r="B136" s="18"/>
      <c r="C136" s="18"/>
      <c r="D136" s="18"/>
      <c r="E136" s="18"/>
    </row>
    <row r="137" spans="1:5" x14ac:dyDescent="0.2">
      <c r="A137" s="18"/>
      <c r="B137" s="18"/>
      <c r="C137" s="18"/>
      <c r="D137" s="18"/>
      <c r="E137" s="18"/>
    </row>
    <row r="138" spans="1:5" x14ac:dyDescent="0.2">
      <c r="A138" s="18"/>
      <c r="B138" s="18"/>
      <c r="C138" s="18"/>
      <c r="D138" s="18"/>
      <c r="E138" s="18"/>
    </row>
    <row r="139" spans="1:5" x14ac:dyDescent="0.2">
      <c r="A139" s="18"/>
      <c r="B139" s="18"/>
      <c r="C139" s="18"/>
      <c r="D139" s="18"/>
      <c r="E139" s="18"/>
    </row>
    <row r="140" spans="1:5" x14ac:dyDescent="0.2">
      <c r="A140" s="18"/>
      <c r="B140" s="18"/>
      <c r="C140" s="18"/>
      <c r="D140" s="18"/>
      <c r="E140" s="18"/>
    </row>
    <row r="141" spans="1:5" x14ac:dyDescent="0.2">
      <c r="A141" s="18"/>
      <c r="B141" s="18"/>
      <c r="C141" s="18"/>
      <c r="D141" s="18"/>
      <c r="E141" s="18"/>
    </row>
    <row r="142" spans="1:5" x14ac:dyDescent="0.2">
      <c r="A142" s="18"/>
      <c r="B142" s="18"/>
      <c r="C142" s="18"/>
      <c r="D142" s="18"/>
      <c r="E142" s="18"/>
    </row>
    <row r="143" spans="1:5" x14ac:dyDescent="0.2">
      <c r="A143" s="18"/>
      <c r="B143" s="18"/>
      <c r="C143" s="18"/>
      <c r="D143" s="18"/>
      <c r="E143" s="18"/>
    </row>
    <row r="144" spans="1:5" x14ac:dyDescent="0.2">
      <c r="A144" s="18"/>
      <c r="B144" s="18"/>
      <c r="C144" s="18"/>
      <c r="D144" s="18"/>
      <c r="E144" s="18"/>
    </row>
    <row r="145" spans="1:5" x14ac:dyDescent="0.2">
      <c r="A145" s="18"/>
      <c r="B145" s="18"/>
      <c r="C145" s="18"/>
      <c r="D145" s="18"/>
      <c r="E145" s="18"/>
    </row>
    <row r="146" spans="1:5" x14ac:dyDescent="0.2">
      <c r="A146" s="18"/>
      <c r="B146" s="18"/>
      <c r="C146" s="18"/>
      <c r="D146" s="18"/>
      <c r="E146" s="18"/>
    </row>
    <row r="147" spans="1:5" x14ac:dyDescent="0.2">
      <c r="A147" s="18"/>
      <c r="B147" s="18"/>
      <c r="C147" s="18"/>
      <c r="D147" s="18"/>
      <c r="E147" s="18"/>
    </row>
    <row r="148" spans="1:5" x14ac:dyDescent="0.2">
      <c r="A148" s="18"/>
      <c r="B148" s="18"/>
      <c r="C148" s="18"/>
      <c r="D148" s="18"/>
      <c r="E148" s="18"/>
    </row>
    <row r="149" spans="1:5" x14ac:dyDescent="0.2">
      <c r="A149" s="18"/>
      <c r="B149" s="18"/>
      <c r="C149" s="18"/>
      <c r="D149" s="18"/>
      <c r="E149" s="18"/>
    </row>
    <row r="150" spans="1:5" x14ac:dyDescent="0.2">
      <c r="A150" s="18"/>
      <c r="B150" s="18"/>
      <c r="C150" s="18"/>
      <c r="D150" s="18"/>
      <c r="E150" s="18"/>
    </row>
    <row r="151" spans="1:5" x14ac:dyDescent="0.2">
      <c r="A151" s="18"/>
      <c r="B151" s="18"/>
      <c r="C151" s="18"/>
      <c r="D151" s="18"/>
      <c r="E151" s="18"/>
    </row>
    <row r="152" spans="1:5" x14ac:dyDescent="0.2">
      <c r="A152" s="18"/>
      <c r="B152" s="18"/>
      <c r="C152" s="18"/>
      <c r="D152" s="18"/>
      <c r="E152" s="18"/>
    </row>
    <row r="153" spans="1:5" x14ac:dyDescent="0.2">
      <c r="A153" s="18"/>
      <c r="B153" s="18"/>
      <c r="C153" s="18"/>
      <c r="D153" s="18"/>
      <c r="E153" s="18"/>
    </row>
    <row r="154" spans="1:5" x14ac:dyDescent="0.2">
      <c r="A154" s="18"/>
      <c r="B154" s="18"/>
      <c r="C154" s="18"/>
      <c r="D154" s="18"/>
      <c r="E154" s="18"/>
    </row>
    <row r="155" spans="1:5" x14ac:dyDescent="0.2">
      <c r="A155" s="18"/>
      <c r="B155" s="18"/>
      <c r="C155" s="18"/>
      <c r="D155" s="18"/>
      <c r="E155" s="18"/>
    </row>
    <row r="156" spans="1:5" x14ac:dyDescent="0.2">
      <c r="A156" s="18"/>
      <c r="B156" s="18"/>
      <c r="C156" s="18"/>
      <c r="D156" s="18"/>
      <c r="E156" s="18"/>
    </row>
    <row r="157" spans="1:5" x14ac:dyDescent="0.2">
      <c r="A157" s="18"/>
      <c r="B157" s="18"/>
      <c r="C157" s="18"/>
      <c r="D157" s="18"/>
      <c r="E157" s="18"/>
    </row>
    <row r="158" spans="1:5" x14ac:dyDescent="0.2">
      <c r="A158" s="18"/>
      <c r="B158" s="18"/>
      <c r="C158" s="18"/>
      <c r="D158" s="18"/>
      <c r="E158" s="18"/>
    </row>
    <row r="159" spans="1:5" x14ac:dyDescent="0.2">
      <c r="A159" s="18"/>
      <c r="B159" s="18"/>
      <c r="C159" s="18"/>
      <c r="D159" s="18"/>
      <c r="E159" s="18"/>
    </row>
    <row r="160" spans="1:5" x14ac:dyDescent="0.2">
      <c r="A160" s="18"/>
      <c r="B160" s="18"/>
      <c r="C160" s="18"/>
      <c r="D160" s="18"/>
      <c r="E160" s="18"/>
    </row>
    <row r="161" spans="1:5" x14ac:dyDescent="0.2">
      <c r="A161" s="18"/>
      <c r="B161" s="18"/>
      <c r="C161" s="18"/>
      <c r="D161" s="18"/>
      <c r="E161" s="18"/>
    </row>
    <row r="162" spans="1:5" x14ac:dyDescent="0.2">
      <c r="A162" s="18"/>
      <c r="B162" s="18"/>
      <c r="C162" s="18"/>
      <c r="D162" s="18"/>
      <c r="E162" s="18"/>
    </row>
    <row r="163" spans="1:5" x14ac:dyDescent="0.2">
      <c r="A163" s="18"/>
      <c r="B163" s="18"/>
      <c r="C163" s="18"/>
      <c r="D163" s="18"/>
      <c r="E163" s="18"/>
    </row>
    <row r="164" spans="1:5" x14ac:dyDescent="0.2">
      <c r="A164" s="18"/>
      <c r="B164" s="18"/>
      <c r="C164" s="18"/>
      <c r="D164" s="18"/>
      <c r="E164" s="18"/>
    </row>
    <row r="165" spans="1:5" x14ac:dyDescent="0.2">
      <c r="A165" s="18"/>
      <c r="B165" s="18"/>
      <c r="C165" s="18"/>
      <c r="D165" s="18"/>
      <c r="E165" s="18"/>
    </row>
    <row r="166" spans="1:5" x14ac:dyDescent="0.2">
      <c r="A166" s="18"/>
      <c r="B166" s="18"/>
      <c r="C166" s="18"/>
      <c r="D166" s="18"/>
      <c r="E166" s="18"/>
    </row>
    <row r="167" spans="1:5" x14ac:dyDescent="0.2">
      <c r="A167" s="18"/>
      <c r="B167" s="18"/>
      <c r="C167" s="18"/>
      <c r="D167" s="18"/>
      <c r="E167" s="18"/>
    </row>
    <row r="168" spans="1:5" x14ac:dyDescent="0.2">
      <c r="A168" s="18"/>
      <c r="B168" s="18"/>
      <c r="C168" s="18"/>
      <c r="D168" s="18"/>
      <c r="E168" s="18"/>
    </row>
    <row r="169" spans="1:5" x14ac:dyDescent="0.2">
      <c r="A169" s="18"/>
      <c r="B169" s="18"/>
      <c r="C169" s="18"/>
      <c r="D169" s="18"/>
      <c r="E169" s="18"/>
    </row>
    <row r="170" spans="1:5" x14ac:dyDescent="0.2">
      <c r="A170" s="18"/>
      <c r="B170" s="18"/>
      <c r="C170" s="18"/>
      <c r="D170" s="18"/>
      <c r="E170" s="18"/>
    </row>
    <row r="171" spans="1:5" x14ac:dyDescent="0.2">
      <c r="A171" s="18"/>
      <c r="B171" s="18"/>
      <c r="C171" s="18"/>
      <c r="D171" s="18"/>
      <c r="E171" s="18"/>
    </row>
    <row r="172" spans="1:5" x14ac:dyDescent="0.2">
      <c r="A172" s="18"/>
      <c r="B172" s="18"/>
      <c r="C172" s="18"/>
      <c r="D172" s="18"/>
      <c r="E172" s="18"/>
    </row>
    <row r="173" spans="1:5" x14ac:dyDescent="0.2">
      <c r="A173" s="18"/>
      <c r="B173" s="18"/>
      <c r="C173" s="18"/>
      <c r="D173" s="18"/>
      <c r="E173" s="18"/>
    </row>
    <row r="174" spans="1:5" x14ac:dyDescent="0.2">
      <c r="A174" s="18"/>
      <c r="B174" s="18"/>
      <c r="C174" s="18"/>
      <c r="D174" s="18"/>
      <c r="E174" s="18"/>
    </row>
    <row r="175" spans="1:5" x14ac:dyDescent="0.2">
      <c r="A175" s="18"/>
      <c r="B175" s="18"/>
      <c r="C175" s="18"/>
      <c r="D175" s="18"/>
      <c r="E175" s="18"/>
    </row>
    <row r="176" spans="1:5" x14ac:dyDescent="0.2">
      <c r="A176" s="18"/>
      <c r="B176" s="18"/>
      <c r="C176" s="18"/>
      <c r="D176" s="18"/>
      <c r="E176" s="18"/>
    </row>
    <row r="177" spans="1:5" x14ac:dyDescent="0.2">
      <c r="A177" s="18"/>
      <c r="B177" s="18"/>
      <c r="C177" s="18"/>
      <c r="D177" s="18"/>
      <c r="E177" s="18"/>
    </row>
    <row r="178" spans="1:5" x14ac:dyDescent="0.2">
      <c r="A178" s="18"/>
      <c r="B178" s="18"/>
      <c r="C178" s="18"/>
      <c r="D178" s="18"/>
      <c r="E178" s="18"/>
    </row>
    <row r="179" spans="1:5" x14ac:dyDescent="0.2">
      <c r="A179" s="18"/>
      <c r="B179" s="18"/>
      <c r="C179" s="18"/>
      <c r="D179" s="18"/>
      <c r="E179" s="18"/>
    </row>
    <row r="180" spans="1:5" x14ac:dyDescent="0.2">
      <c r="A180" s="18"/>
      <c r="B180" s="18"/>
      <c r="C180" s="18"/>
      <c r="D180" s="18"/>
      <c r="E180" s="18"/>
    </row>
    <row r="181" spans="1:5" x14ac:dyDescent="0.2">
      <c r="A181" s="18"/>
      <c r="B181" s="18"/>
      <c r="C181" s="18"/>
      <c r="D181" s="18"/>
      <c r="E181" s="18"/>
    </row>
    <row r="182" spans="1:5" x14ac:dyDescent="0.2">
      <c r="A182" s="18"/>
      <c r="B182" s="18"/>
      <c r="C182" s="18"/>
      <c r="D182" s="18"/>
      <c r="E182" s="18"/>
    </row>
    <row r="183" spans="1:5" x14ac:dyDescent="0.2">
      <c r="A183" s="18"/>
      <c r="B183" s="18"/>
      <c r="C183" s="18"/>
      <c r="D183" s="18"/>
      <c r="E183" s="18"/>
    </row>
    <row r="184" spans="1:5" x14ac:dyDescent="0.2">
      <c r="A184" s="18"/>
      <c r="B184" s="18"/>
      <c r="C184" s="18"/>
      <c r="D184" s="18"/>
      <c r="E184" s="18"/>
    </row>
    <row r="185" spans="1:5" x14ac:dyDescent="0.2">
      <c r="A185" s="18"/>
      <c r="B185" s="18"/>
      <c r="C185" s="18"/>
      <c r="D185" s="18"/>
      <c r="E185" s="18"/>
    </row>
    <row r="186" spans="1:5" x14ac:dyDescent="0.2">
      <c r="A186" s="18"/>
      <c r="B186" s="18"/>
      <c r="C186" s="18"/>
      <c r="D186" s="18"/>
      <c r="E186" s="18"/>
    </row>
    <row r="187" spans="1:5" x14ac:dyDescent="0.2">
      <c r="A187" s="18"/>
      <c r="B187" s="18"/>
      <c r="C187" s="18"/>
      <c r="D187" s="18"/>
      <c r="E187" s="18"/>
    </row>
    <row r="188" spans="1:5" x14ac:dyDescent="0.2">
      <c r="A188" s="18"/>
      <c r="B188" s="18"/>
      <c r="C188" s="18"/>
      <c r="D188" s="18"/>
      <c r="E188" s="18"/>
    </row>
    <row r="189" spans="1:5" x14ac:dyDescent="0.2">
      <c r="A189" s="18"/>
      <c r="B189" s="18"/>
      <c r="C189" s="18"/>
      <c r="D189" s="18"/>
      <c r="E189" s="18"/>
    </row>
    <row r="190" spans="1:5" x14ac:dyDescent="0.2">
      <c r="A190" s="18"/>
      <c r="B190" s="18"/>
      <c r="C190" s="18"/>
      <c r="D190" s="18"/>
      <c r="E190" s="18"/>
    </row>
    <row r="191" spans="1:5" x14ac:dyDescent="0.2">
      <c r="A191" s="18"/>
      <c r="B191" s="18"/>
      <c r="C191" s="18"/>
      <c r="D191" s="18"/>
      <c r="E191" s="18"/>
    </row>
    <row r="192" spans="1:5" x14ac:dyDescent="0.2">
      <c r="A192" s="18"/>
      <c r="B192" s="18"/>
      <c r="C192" s="18"/>
      <c r="D192" s="18"/>
      <c r="E192" s="18"/>
    </row>
    <row r="193" spans="1:5" x14ac:dyDescent="0.2">
      <c r="A193" s="18"/>
      <c r="B193" s="18"/>
      <c r="C193" s="18"/>
      <c r="D193" s="18"/>
      <c r="E193" s="18"/>
    </row>
    <row r="194" spans="1:5" x14ac:dyDescent="0.2">
      <c r="A194" s="18"/>
      <c r="B194" s="18"/>
      <c r="C194" s="18"/>
      <c r="D194" s="18"/>
      <c r="E194" s="18"/>
    </row>
    <row r="195" spans="1:5" x14ac:dyDescent="0.2">
      <c r="A195" s="18"/>
      <c r="B195" s="18"/>
      <c r="C195" s="18"/>
      <c r="D195" s="18"/>
      <c r="E195" s="18"/>
    </row>
    <row r="196" spans="1:5" x14ac:dyDescent="0.2">
      <c r="A196" s="18"/>
      <c r="B196" s="18"/>
      <c r="C196" s="18"/>
      <c r="D196" s="18"/>
      <c r="E196" s="18"/>
    </row>
    <row r="197" spans="1:5" x14ac:dyDescent="0.2">
      <c r="A197" s="18"/>
      <c r="B197" s="18"/>
      <c r="C197" s="18"/>
      <c r="D197" s="18"/>
      <c r="E197" s="18"/>
    </row>
    <row r="198" spans="1:5" x14ac:dyDescent="0.2">
      <c r="A198" s="18"/>
      <c r="B198" s="18"/>
      <c r="C198" s="18"/>
      <c r="D198" s="18"/>
      <c r="E198" s="18"/>
    </row>
    <row r="199" spans="1:5" x14ac:dyDescent="0.2">
      <c r="A199" s="18"/>
      <c r="B199" s="18"/>
      <c r="C199" s="18"/>
      <c r="D199" s="18"/>
      <c r="E199" s="18"/>
    </row>
    <row r="200" spans="1:5" x14ac:dyDescent="0.2">
      <c r="A200" s="18"/>
      <c r="B200" s="18"/>
      <c r="C200" s="18"/>
      <c r="D200" s="18"/>
      <c r="E200" s="18"/>
    </row>
    <row r="201" spans="1:5" x14ac:dyDescent="0.2">
      <c r="A201" s="18"/>
      <c r="B201" s="18"/>
      <c r="C201" s="18"/>
      <c r="D201" s="18"/>
      <c r="E201" s="18"/>
    </row>
    <row r="202" spans="1:5" x14ac:dyDescent="0.2">
      <c r="A202" s="18"/>
      <c r="B202" s="18"/>
      <c r="C202" s="18"/>
      <c r="D202" s="18"/>
      <c r="E202" s="18"/>
    </row>
    <row r="203" spans="1:5" x14ac:dyDescent="0.2">
      <c r="A203" s="18"/>
      <c r="B203" s="18"/>
      <c r="C203" s="18"/>
      <c r="D203" s="18"/>
      <c r="E203" s="18"/>
    </row>
    <row r="204" spans="1:5" x14ac:dyDescent="0.2">
      <c r="A204" s="18"/>
      <c r="B204" s="18"/>
      <c r="C204" s="18"/>
      <c r="D204" s="18"/>
      <c r="E204" s="18"/>
    </row>
    <row r="205" spans="1:5" x14ac:dyDescent="0.2">
      <c r="A205" s="18"/>
      <c r="B205" s="18"/>
      <c r="C205" s="18"/>
      <c r="D205" s="18"/>
      <c r="E205" s="18"/>
    </row>
    <row r="206" spans="1:5" x14ac:dyDescent="0.2">
      <c r="A206" s="18"/>
      <c r="B206" s="18"/>
      <c r="C206" s="18"/>
      <c r="D206" s="18"/>
      <c r="E206" s="18"/>
    </row>
    <row r="207" spans="1:5" x14ac:dyDescent="0.2">
      <c r="A207" s="18"/>
      <c r="B207" s="18"/>
      <c r="C207" s="18"/>
      <c r="D207" s="18"/>
      <c r="E207" s="18"/>
    </row>
    <row r="208" spans="1:5" x14ac:dyDescent="0.2">
      <c r="A208" s="18"/>
      <c r="B208" s="18"/>
      <c r="C208" s="18"/>
      <c r="D208" s="18"/>
      <c r="E208" s="18"/>
    </row>
    <row r="209" spans="1:5" x14ac:dyDescent="0.2">
      <c r="A209" s="18"/>
      <c r="B209" s="18"/>
      <c r="C209" s="18"/>
      <c r="D209" s="18"/>
      <c r="E209" s="18"/>
    </row>
    <row r="210" spans="1:5" x14ac:dyDescent="0.2">
      <c r="A210" s="18"/>
      <c r="B210" s="18"/>
      <c r="C210" s="18"/>
      <c r="D210" s="18"/>
      <c r="E210" s="18"/>
    </row>
    <row r="211" spans="1:5" x14ac:dyDescent="0.2">
      <c r="A211" s="18"/>
      <c r="B211" s="18"/>
      <c r="C211" s="18"/>
      <c r="D211" s="18"/>
      <c r="E211" s="18"/>
    </row>
    <row r="212" spans="1:5" x14ac:dyDescent="0.2">
      <c r="A212" s="18"/>
      <c r="B212" s="18"/>
      <c r="C212" s="18"/>
      <c r="D212" s="18"/>
      <c r="E212" s="18"/>
    </row>
    <row r="213" spans="1:5" x14ac:dyDescent="0.2">
      <c r="A213" s="18"/>
      <c r="B213" s="18"/>
      <c r="C213" s="18"/>
      <c r="D213" s="18"/>
      <c r="E213" s="18"/>
    </row>
    <row r="214" spans="1:5" x14ac:dyDescent="0.2">
      <c r="A214" s="18"/>
      <c r="B214" s="18"/>
      <c r="C214" s="18"/>
      <c r="D214" s="18"/>
      <c r="E214" s="18"/>
    </row>
    <row r="215" spans="1:5" x14ac:dyDescent="0.2">
      <c r="A215" s="18"/>
      <c r="B215" s="18"/>
      <c r="C215" s="18"/>
      <c r="D215" s="18"/>
      <c r="E215" s="18"/>
    </row>
    <row r="216" spans="1:5" x14ac:dyDescent="0.2">
      <c r="A216" s="18"/>
      <c r="B216" s="18"/>
      <c r="C216" s="18"/>
      <c r="D216" s="18"/>
      <c r="E216" s="18"/>
    </row>
    <row r="217" spans="1:5" x14ac:dyDescent="0.2">
      <c r="A217" s="18"/>
      <c r="B217" s="18"/>
      <c r="C217" s="18"/>
      <c r="D217" s="18"/>
      <c r="E217" s="18"/>
    </row>
    <row r="218" spans="1:5" x14ac:dyDescent="0.2">
      <c r="A218" s="18"/>
      <c r="B218" s="18"/>
      <c r="C218" s="18"/>
      <c r="D218" s="18"/>
      <c r="E218" s="18"/>
    </row>
    <row r="219" spans="1:5" x14ac:dyDescent="0.2">
      <c r="A219" s="18"/>
      <c r="B219" s="18"/>
      <c r="C219" s="18"/>
      <c r="D219" s="18"/>
      <c r="E219" s="18"/>
    </row>
    <row r="220" spans="1:5" x14ac:dyDescent="0.2">
      <c r="A220" s="18"/>
      <c r="B220" s="18"/>
      <c r="C220" s="18"/>
      <c r="D220" s="18"/>
      <c r="E220" s="18"/>
    </row>
    <row r="221" spans="1:5" x14ac:dyDescent="0.2">
      <c r="A221" s="18"/>
      <c r="B221" s="18"/>
      <c r="C221" s="18"/>
      <c r="D221" s="18"/>
      <c r="E221" s="18"/>
    </row>
    <row r="222" spans="1:5" x14ac:dyDescent="0.2">
      <c r="A222" s="18"/>
      <c r="B222" s="18"/>
      <c r="C222" s="18"/>
      <c r="D222" s="18"/>
      <c r="E222" s="18"/>
    </row>
    <row r="223" spans="1:5" x14ac:dyDescent="0.2">
      <c r="A223" s="18"/>
      <c r="B223" s="18"/>
      <c r="C223" s="18"/>
      <c r="D223" s="18"/>
      <c r="E223" s="18"/>
    </row>
    <row r="224" spans="1:5" x14ac:dyDescent="0.2">
      <c r="A224" s="18"/>
      <c r="B224" s="18"/>
      <c r="C224" s="18"/>
      <c r="D224" s="18"/>
      <c r="E224" s="18"/>
    </row>
    <row r="225" spans="1:5" x14ac:dyDescent="0.2">
      <c r="A225" s="18"/>
      <c r="B225" s="18"/>
      <c r="C225" s="18"/>
      <c r="D225" s="18"/>
      <c r="E225" s="18"/>
    </row>
    <row r="226" spans="1:5" x14ac:dyDescent="0.2">
      <c r="A226" s="18"/>
      <c r="B226" s="18"/>
      <c r="C226" s="18"/>
      <c r="D226" s="18"/>
      <c r="E226" s="18"/>
    </row>
    <row r="227" spans="1:5" x14ac:dyDescent="0.2">
      <c r="A227" s="18"/>
      <c r="B227" s="18"/>
      <c r="C227" s="18"/>
      <c r="D227" s="18"/>
      <c r="E227" s="18"/>
    </row>
    <row r="228" spans="1:5" x14ac:dyDescent="0.2">
      <c r="A228" s="18"/>
      <c r="B228" s="18"/>
      <c r="C228" s="18"/>
      <c r="D228" s="18"/>
      <c r="E228" s="18"/>
    </row>
    <row r="229" spans="1:5" x14ac:dyDescent="0.2">
      <c r="A229" s="18"/>
      <c r="B229" s="18"/>
      <c r="C229" s="18"/>
      <c r="D229" s="18"/>
      <c r="E229" s="18"/>
    </row>
    <row r="230" spans="1:5" x14ac:dyDescent="0.2">
      <c r="A230" s="18"/>
      <c r="B230" s="18"/>
      <c r="C230" s="18"/>
      <c r="D230" s="18"/>
      <c r="E230" s="18"/>
    </row>
    <row r="231" spans="1:5" x14ac:dyDescent="0.2">
      <c r="A231" s="18"/>
      <c r="B231" s="18"/>
      <c r="C231" s="18"/>
      <c r="D231" s="18"/>
      <c r="E231" s="18"/>
    </row>
    <row r="232" spans="1:5" x14ac:dyDescent="0.2">
      <c r="A232" s="18"/>
      <c r="B232" s="18"/>
      <c r="C232" s="18"/>
      <c r="D232" s="18"/>
      <c r="E232" s="18"/>
    </row>
    <row r="233" spans="1:5" x14ac:dyDescent="0.2">
      <c r="A233" s="18"/>
      <c r="B233" s="18"/>
      <c r="C233" s="18"/>
      <c r="D233" s="18"/>
      <c r="E233" s="18"/>
    </row>
    <row r="234" spans="1:5" x14ac:dyDescent="0.2">
      <c r="A234" s="18"/>
      <c r="B234" s="18"/>
      <c r="C234" s="18"/>
      <c r="D234" s="18"/>
      <c r="E234" s="18"/>
    </row>
    <row r="235" spans="1:5" x14ac:dyDescent="0.2">
      <c r="A235" s="18"/>
      <c r="B235" s="18"/>
      <c r="C235" s="18"/>
      <c r="D235" s="18"/>
      <c r="E235" s="18"/>
    </row>
    <row r="236" spans="1:5" x14ac:dyDescent="0.2">
      <c r="A236" s="18"/>
      <c r="B236" s="18"/>
      <c r="C236" s="18"/>
      <c r="D236" s="18"/>
      <c r="E236" s="18"/>
    </row>
    <row r="237" spans="1:5" x14ac:dyDescent="0.2">
      <c r="A237" s="18"/>
      <c r="B237" s="18"/>
      <c r="C237" s="18"/>
      <c r="D237" s="18"/>
      <c r="E237" s="18"/>
    </row>
    <row r="238" spans="1:5" x14ac:dyDescent="0.2">
      <c r="A238" s="18"/>
      <c r="B238" s="18"/>
      <c r="C238" s="18"/>
      <c r="D238" s="18"/>
      <c r="E238" s="18"/>
    </row>
    <row r="239" spans="1:5" x14ac:dyDescent="0.2">
      <c r="A239" s="18"/>
      <c r="B239" s="18"/>
      <c r="C239" s="18"/>
      <c r="D239" s="18"/>
      <c r="E239" s="18"/>
    </row>
    <row r="240" spans="1:5" x14ac:dyDescent="0.2">
      <c r="A240" s="18"/>
      <c r="B240" s="18"/>
      <c r="C240" s="18"/>
      <c r="D240" s="18"/>
      <c r="E240" s="18"/>
    </row>
    <row r="241" spans="1:5" x14ac:dyDescent="0.2">
      <c r="A241" s="18"/>
      <c r="B241" s="18"/>
      <c r="C241" s="18"/>
      <c r="D241" s="18"/>
      <c r="E241" s="18"/>
    </row>
    <row r="242" spans="1:5" x14ac:dyDescent="0.2">
      <c r="A242" s="18"/>
      <c r="B242" s="18"/>
      <c r="C242" s="18"/>
      <c r="D242" s="18"/>
      <c r="E242" s="18"/>
    </row>
    <row r="243" spans="1:5" x14ac:dyDescent="0.2">
      <c r="A243" s="18"/>
      <c r="B243" s="18"/>
      <c r="C243" s="18"/>
      <c r="D243" s="18"/>
      <c r="E243" s="18"/>
    </row>
    <row r="244" spans="1:5" x14ac:dyDescent="0.2">
      <c r="A244" s="18"/>
      <c r="B244" s="18"/>
      <c r="C244" s="18"/>
      <c r="D244" s="18"/>
      <c r="E244" s="18"/>
    </row>
    <row r="245" spans="1:5" x14ac:dyDescent="0.2">
      <c r="A245" s="18"/>
      <c r="B245" s="18"/>
      <c r="C245" s="18"/>
      <c r="D245" s="18"/>
      <c r="E245" s="18"/>
    </row>
    <row r="246" spans="1:5" x14ac:dyDescent="0.2">
      <c r="A246" s="18"/>
      <c r="B246" s="18"/>
      <c r="C246" s="18"/>
      <c r="D246" s="18"/>
      <c r="E246" s="18"/>
    </row>
    <row r="247" spans="1:5" x14ac:dyDescent="0.2">
      <c r="A247" s="18"/>
      <c r="B247" s="18"/>
      <c r="C247" s="18"/>
      <c r="D247" s="18"/>
      <c r="E247" s="18"/>
    </row>
    <row r="248" spans="1:5" x14ac:dyDescent="0.2">
      <c r="A248" s="18"/>
      <c r="B248" s="18"/>
      <c r="C248" s="18"/>
      <c r="D248" s="18"/>
      <c r="E248" s="18"/>
    </row>
    <row r="249" spans="1:5" x14ac:dyDescent="0.2">
      <c r="A249" s="18"/>
      <c r="B249" s="18"/>
      <c r="C249" s="18"/>
      <c r="D249" s="18"/>
      <c r="E249" s="18"/>
    </row>
    <row r="250" spans="1:5" x14ac:dyDescent="0.2">
      <c r="A250" s="18"/>
      <c r="B250" s="18"/>
      <c r="C250" s="18"/>
      <c r="D250" s="18"/>
      <c r="E250" s="18"/>
    </row>
    <row r="251" spans="1:5" x14ac:dyDescent="0.2">
      <c r="A251" s="18"/>
      <c r="B251" s="18"/>
      <c r="C251" s="18"/>
      <c r="D251" s="18"/>
      <c r="E251" s="18"/>
    </row>
    <row r="252" spans="1:5" x14ac:dyDescent="0.2">
      <c r="A252" s="18"/>
      <c r="B252" s="18"/>
      <c r="C252" s="18"/>
      <c r="D252" s="18"/>
      <c r="E252" s="18"/>
    </row>
    <row r="253" spans="1:5" x14ac:dyDescent="0.2">
      <c r="A253" s="18"/>
      <c r="B253" s="18"/>
      <c r="C253" s="18"/>
      <c r="D253" s="18"/>
      <c r="E253" s="18"/>
    </row>
    <row r="254" spans="1:5" x14ac:dyDescent="0.2">
      <c r="A254" s="18"/>
      <c r="B254" s="18"/>
      <c r="C254" s="18"/>
      <c r="D254" s="18"/>
      <c r="E254" s="18"/>
    </row>
    <row r="255" spans="1:5" x14ac:dyDescent="0.2">
      <c r="A255" s="18"/>
      <c r="B255" s="18"/>
      <c r="C255" s="18"/>
      <c r="D255" s="18"/>
      <c r="E255" s="18"/>
    </row>
    <row r="256" spans="1:5" x14ac:dyDescent="0.2">
      <c r="A256" s="18"/>
      <c r="B256" s="18"/>
      <c r="C256" s="18"/>
      <c r="D256" s="18"/>
      <c r="E256" s="18"/>
    </row>
    <row r="257" spans="1:5" x14ac:dyDescent="0.2">
      <c r="A257" s="18"/>
      <c r="B257" s="18"/>
      <c r="C257" s="18"/>
      <c r="D257" s="18"/>
      <c r="E257" s="18"/>
    </row>
    <row r="258" spans="1:5" x14ac:dyDescent="0.2">
      <c r="A258" s="18"/>
      <c r="B258" s="18"/>
      <c r="C258" s="18"/>
      <c r="D258" s="18"/>
      <c r="E258" s="18"/>
    </row>
    <row r="259" spans="1:5" x14ac:dyDescent="0.2">
      <c r="A259" s="18"/>
      <c r="B259" s="18"/>
      <c r="C259" s="18"/>
      <c r="D259" s="18"/>
      <c r="E259" s="18"/>
    </row>
    <row r="260" spans="1:5" x14ac:dyDescent="0.2">
      <c r="A260" s="18"/>
      <c r="B260" s="18"/>
      <c r="C260" s="18"/>
      <c r="D260" s="18"/>
      <c r="E260" s="18"/>
    </row>
    <row r="261" spans="1:5" x14ac:dyDescent="0.2">
      <c r="A261" s="18"/>
      <c r="B261" s="18"/>
      <c r="C261" s="18"/>
      <c r="D261" s="18"/>
      <c r="E261" s="18"/>
    </row>
    <row r="262" spans="1:5" x14ac:dyDescent="0.2">
      <c r="A262" s="18"/>
      <c r="B262" s="18"/>
      <c r="C262" s="18"/>
      <c r="D262" s="18"/>
      <c r="E262" s="18"/>
    </row>
    <row r="263" spans="1:5" x14ac:dyDescent="0.2">
      <c r="A263" s="18"/>
      <c r="B263" s="18"/>
      <c r="C263" s="18"/>
      <c r="D263" s="18"/>
      <c r="E263" s="18"/>
    </row>
    <row r="264" spans="1:5" x14ac:dyDescent="0.2">
      <c r="A264" s="18"/>
      <c r="B264" s="18"/>
      <c r="C264" s="18"/>
      <c r="D264" s="18"/>
      <c r="E264" s="18"/>
    </row>
    <row r="265" spans="1:5" x14ac:dyDescent="0.2">
      <c r="A265" s="18"/>
      <c r="B265" s="18"/>
      <c r="C265" s="18"/>
      <c r="D265" s="18"/>
      <c r="E265" s="18"/>
    </row>
    <row r="266" spans="1:5" x14ac:dyDescent="0.2">
      <c r="A266" s="18"/>
      <c r="B266" s="18"/>
      <c r="C266" s="18"/>
      <c r="D266" s="18"/>
      <c r="E266" s="18"/>
    </row>
    <row r="267" spans="1:5" x14ac:dyDescent="0.2">
      <c r="A267" s="18"/>
      <c r="B267" s="18"/>
      <c r="C267" s="18"/>
      <c r="D267" s="18"/>
      <c r="E267" s="18"/>
    </row>
    <row r="268" spans="1:5" x14ac:dyDescent="0.2">
      <c r="A268" s="18"/>
      <c r="B268" s="18"/>
      <c r="C268" s="18"/>
      <c r="D268" s="18"/>
      <c r="E268" s="18"/>
    </row>
    <row r="269" spans="1:5" x14ac:dyDescent="0.2">
      <c r="A269" s="18"/>
      <c r="B269" s="18"/>
      <c r="C269" s="18"/>
      <c r="D269" s="18"/>
      <c r="E269" s="18"/>
    </row>
    <row r="270" spans="1:5" x14ac:dyDescent="0.2">
      <c r="A270" s="18"/>
      <c r="B270" s="18"/>
      <c r="C270" s="18"/>
      <c r="D270" s="18"/>
      <c r="E270" s="18"/>
    </row>
    <row r="271" spans="1:5" x14ac:dyDescent="0.2">
      <c r="A271" s="18"/>
      <c r="B271" s="18"/>
      <c r="C271" s="18"/>
      <c r="D271" s="18"/>
      <c r="E271" s="18"/>
    </row>
    <row r="272" spans="1:5" x14ac:dyDescent="0.2">
      <c r="A272" s="18"/>
      <c r="B272" s="18"/>
      <c r="C272" s="18"/>
      <c r="D272" s="18"/>
      <c r="E272" s="18"/>
    </row>
    <row r="273" spans="1:5" x14ac:dyDescent="0.2">
      <c r="A273" s="18"/>
      <c r="B273" s="18"/>
      <c r="C273" s="18"/>
      <c r="D273" s="18"/>
      <c r="E273" s="18"/>
    </row>
    <row r="274" spans="1:5" x14ac:dyDescent="0.2">
      <c r="A274" s="18"/>
      <c r="B274" s="18"/>
      <c r="C274" s="18"/>
      <c r="D274" s="18"/>
      <c r="E274" s="18"/>
    </row>
    <row r="275" spans="1:5" x14ac:dyDescent="0.2">
      <c r="A275" s="18"/>
      <c r="B275" s="18"/>
      <c r="C275" s="18"/>
      <c r="D275" s="18"/>
      <c r="E275" s="18"/>
    </row>
    <row r="276" spans="1:5" x14ac:dyDescent="0.2">
      <c r="A276" s="18"/>
      <c r="B276" s="18"/>
      <c r="C276" s="18"/>
      <c r="D276" s="18"/>
      <c r="E276" s="18"/>
    </row>
    <row r="277" spans="1:5" x14ac:dyDescent="0.2">
      <c r="A277" s="18"/>
      <c r="B277" s="18"/>
      <c r="C277" s="18"/>
      <c r="D277" s="18"/>
      <c r="E277" s="18"/>
    </row>
    <row r="278" spans="1:5" x14ac:dyDescent="0.2">
      <c r="A278" s="18"/>
      <c r="B278" s="18"/>
      <c r="C278" s="18"/>
      <c r="D278" s="18"/>
      <c r="E278" s="18"/>
    </row>
    <row r="279" spans="1:5" x14ac:dyDescent="0.2">
      <c r="A279" s="18"/>
      <c r="B279" s="18"/>
      <c r="C279" s="18"/>
      <c r="D279" s="18"/>
      <c r="E279" s="18"/>
    </row>
    <row r="280" spans="1:5" x14ac:dyDescent="0.2">
      <c r="A280" s="18"/>
      <c r="B280" s="18"/>
      <c r="C280" s="18"/>
      <c r="D280" s="18"/>
      <c r="E280" s="18"/>
    </row>
    <row r="281" spans="1:5" x14ac:dyDescent="0.2">
      <c r="A281" s="18"/>
      <c r="B281" s="18"/>
      <c r="C281" s="18"/>
      <c r="D281" s="18"/>
      <c r="E281" s="18"/>
    </row>
    <row r="282" spans="1:5" x14ac:dyDescent="0.2">
      <c r="A282" s="18"/>
      <c r="B282" s="18"/>
      <c r="C282" s="18"/>
      <c r="D282" s="18"/>
      <c r="E282" s="18"/>
    </row>
    <row r="283" spans="1:5" x14ac:dyDescent="0.2">
      <c r="A283" s="18"/>
      <c r="B283" s="18"/>
      <c r="C283" s="18"/>
      <c r="D283" s="18"/>
      <c r="E283" s="18"/>
    </row>
    <row r="284" spans="1:5" x14ac:dyDescent="0.2">
      <c r="A284" s="18"/>
      <c r="B284" s="18"/>
      <c r="C284" s="18"/>
      <c r="D284" s="18"/>
      <c r="E284" s="18"/>
    </row>
    <row r="285" spans="1:5" x14ac:dyDescent="0.2">
      <c r="A285" s="18"/>
      <c r="B285" s="18"/>
      <c r="C285" s="18"/>
      <c r="D285" s="18"/>
      <c r="E285" s="18"/>
    </row>
    <row r="286" spans="1:5" x14ac:dyDescent="0.2">
      <c r="A286" s="18"/>
      <c r="B286" s="18"/>
      <c r="C286" s="18"/>
      <c r="D286" s="18"/>
      <c r="E286" s="18"/>
    </row>
    <row r="287" spans="1:5" x14ac:dyDescent="0.2">
      <c r="A287" s="18"/>
      <c r="B287" s="18"/>
      <c r="C287" s="18"/>
      <c r="D287" s="18"/>
      <c r="E287" s="18"/>
    </row>
    <row r="288" spans="1:5" x14ac:dyDescent="0.2">
      <c r="A288" s="18"/>
      <c r="B288" s="18"/>
      <c r="C288" s="18"/>
      <c r="D288" s="18"/>
      <c r="E288" s="18"/>
    </row>
    <row r="289" spans="1:5" x14ac:dyDescent="0.2">
      <c r="A289" s="18"/>
      <c r="B289" s="18"/>
      <c r="C289" s="18"/>
      <c r="D289" s="18"/>
      <c r="E289" s="18"/>
    </row>
    <row r="290" spans="1:5" x14ac:dyDescent="0.2">
      <c r="A290" s="18"/>
      <c r="B290" s="18"/>
      <c r="C290" s="18"/>
      <c r="D290" s="18"/>
      <c r="E290" s="18"/>
    </row>
    <row r="291" spans="1:5" x14ac:dyDescent="0.2">
      <c r="A291" s="18"/>
      <c r="B291" s="18"/>
      <c r="C291" s="18"/>
      <c r="D291" s="18"/>
      <c r="E291" s="18"/>
    </row>
    <row r="292" spans="1:5" x14ac:dyDescent="0.2">
      <c r="A292" s="18"/>
      <c r="B292" s="18"/>
      <c r="C292" s="18"/>
      <c r="D292" s="18"/>
      <c r="E292" s="18"/>
    </row>
    <row r="293" spans="1:5" x14ac:dyDescent="0.2">
      <c r="A293" s="18"/>
      <c r="B293" s="18"/>
      <c r="C293" s="18"/>
      <c r="D293" s="18"/>
      <c r="E293" s="18"/>
    </row>
    <row r="294" spans="1:5" x14ac:dyDescent="0.2">
      <c r="A294" s="18"/>
      <c r="B294" s="18"/>
      <c r="C294" s="18"/>
      <c r="D294" s="18"/>
      <c r="E294" s="18"/>
    </row>
    <row r="295" spans="1:5" x14ac:dyDescent="0.2">
      <c r="A295" s="18"/>
      <c r="B295" s="18"/>
      <c r="C295" s="18"/>
      <c r="D295" s="18"/>
      <c r="E295" s="18"/>
    </row>
    <row r="296" spans="1:5" x14ac:dyDescent="0.2">
      <c r="A296" s="18"/>
      <c r="B296" s="18"/>
      <c r="C296" s="18"/>
      <c r="D296" s="18"/>
      <c r="E296" s="18"/>
    </row>
    <row r="297" spans="1:5" x14ac:dyDescent="0.2">
      <c r="A297" s="18"/>
      <c r="B297" s="18"/>
      <c r="C297" s="18"/>
      <c r="D297" s="18"/>
      <c r="E297" s="18"/>
    </row>
    <row r="298" spans="1:5" x14ac:dyDescent="0.2">
      <c r="A298" s="18"/>
      <c r="B298" s="18"/>
      <c r="C298" s="18"/>
      <c r="D298" s="18"/>
      <c r="E298" s="18"/>
    </row>
    <row r="299" spans="1:5" x14ac:dyDescent="0.2">
      <c r="A299" s="18"/>
      <c r="B299" s="18"/>
      <c r="C299" s="18"/>
      <c r="D299" s="18"/>
      <c r="E299" s="18"/>
    </row>
    <row r="300" spans="1:5" x14ac:dyDescent="0.2">
      <c r="A300" s="18"/>
      <c r="B300" s="18"/>
      <c r="C300" s="18"/>
      <c r="D300" s="18"/>
      <c r="E300" s="18"/>
    </row>
    <row r="301" spans="1:5" x14ac:dyDescent="0.2">
      <c r="A301" s="18"/>
      <c r="B301" s="18"/>
      <c r="C301" s="18"/>
      <c r="D301" s="18"/>
      <c r="E301" s="18"/>
    </row>
    <row r="302" spans="1:5" x14ac:dyDescent="0.2">
      <c r="A302" s="18"/>
      <c r="B302" s="18"/>
      <c r="C302" s="18"/>
      <c r="D302" s="18"/>
      <c r="E302" s="18"/>
    </row>
    <row r="303" spans="1:5" x14ac:dyDescent="0.2">
      <c r="A303" s="18"/>
      <c r="B303" s="18"/>
      <c r="C303" s="18"/>
      <c r="D303" s="18"/>
      <c r="E303" s="18"/>
    </row>
    <row r="304" spans="1:5" x14ac:dyDescent="0.2">
      <c r="A304" s="18"/>
      <c r="B304" s="18"/>
      <c r="C304" s="18"/>
      <c r="D304" s="18"/>
      <c r="E304" s="18"/>
    </row>
    <row r="305" spans="1:5" x14ac:dyDescent="0.2">
      <c r="A305" s="18"/>
      <c r="B305" s="18"/>
      <c r="C305" s="18"/>
      <c r="D305" s="18"/>
      <c r="E305" s="18"/>
    </row>
    <row r="306" spans="1:5" x14ac:dyDescent="0.2">
      <c r="A306" s="18"/>
      <c r="B306" s="18"/>
      <c r="C306" s="18"/>
      <c r="D306" s="18"/>
      <c r="E306" s="18"/>
    </row>
    <row r="307" spans="1:5" x14ac:dyDescent="0.2">
      <c r="A307" s="18"/>
      <c r="B307" s="18"/>
      <c r="C307" s="18"/>
      <c r="D307" s="18"/>
      <c r="E307" s="18"/>
    </row>
    <row r="308" spans="1:5" x14ac:dyDescent="0.2">
      <c r="A308" s="18"/>
      <c r="B308" s="18"/>
      <c r="C308" s="18"/>
      <c r="D308" s="18"/>
      <c r="E308" s="18"/>
    </row>
    <row r="309" spans="1:5" x14ac:dyDescent="0.2">
      <c r="A309" s="18"/>
      <c r="B309" s="18"/>
      <c r="C309" s="18"/>
      <c r="D309" s="18"/>
      <c r="E309" s="18"/>
    </row>
    <row r="310" spans="1:5" x14ac:dyDescent="0.2">
      <c r="A310" s="18"/>
      <c r="B310" s="18"/>
      <c r="C310" s="18"/>
      <c r="D310" s="18"/>
      <c r="E310" s="18"/>
    </row>
    <row r="311" spans="1:5" x14ac:dyDescent="0.2">
      <c r="A311" s="18"/>
      <c r="B311" s="18"/>
      <c r="C311" s="18"/>
      <c r="D311" s="18"/>
      <c r="E311" s="18"/>
    </row>
    <row r="312" spans="1:5" x14ac:dyDescent="0.2">
      <c r="A312" s="18"/>
      <c r="B312" s="18"/>
      <c r="C312" s="18"/>
      <c r="D312" s="18"/>
      <c r="E312" s="18"/>
    </row>
    <row r="313" spans="1:5" x14ac:dyDescent="0.2">
      <c r="A313" s="18"/>
      <c r="B313" s="18"/>
      <c r="C313" s="18"/>
      <c r="D313" s="18"/>
      <c r="E313" s="18"/>
    </row>
    <row r="314" spans="1:5" x14ac:dyDescent="0.2">
      <c r="A314" s="18"/>
      <c r="B314" s="18"/>
      <c r="C314" s="18"/>
      <c r="D314" s="18"/>
      <c r="E314" s="18"/>
    </row>
    <row r="315" spans="1:5" x14ac:dyDescent="0.2">
      <c r="A315" s="18"/>
      <c r="B315" s="18"/>
      <c r="C315" s="18"/>
      <c r="D315" s="18"/>
      <c r="E315" s="18"/>
    </row>
    <row r="316" spans="1:5" x14ac:dyDescent="0.2">
      <c r="A316" s="18"/>
      <c r="B316" s="18"/>
      <c r="C316" s="18"/>
      <c r="D316" s="18"/>
      <c r="E316" s="18"/>
    </row>
    <row r="317" spans="1:5" x14ac:dyDescent="0.2">
      <c r="A317" s="18"/>
      <c r="B317" s="18"/>
      <c r="C317" s="18"/>
      <c r="D317" s="18"/>
      <c r="E317" s="18"/>
    </row>
    <row r="318" spans="1:5" x14ac:dyDescent="0.2">
      <c r="A318" s="18"/>
      <c r="B318" s="18"/>
      <c r="C318" s="18"/>
      <c r="D318" s="18"/>
      <c r="E318" s="18"/>
    </row>
    <row r="319" spans="1:5" x14ac:dyDescent="0.2">
      <c r="A319" s="18"/>
      <c r="B319" s="18"/>
      <c r="C319" s="18"/>
      <c r="D319" s="18"/>
      <c r="E319" s="18"/>
    </row>
    <row r="320" spans="1:5" x14ac:dyDescent="0.2">
      <c r="A320" s="18"/>
      <c r="B320" s="18"/>
      <c r="C320" s="18"/>
      <c r="D320" s="18"/>
      <c r="E320" s="18"/>
    </row>
    <row r="321" spans="1:5" x14ac:dyDescent="0.2">
      <c r="A321" s="18"/>
      <c r="B321" s="18"/>
      <c r="C321" s="18"/>
      <c r="D321" s="18"/>
      <c r="E321" s="18"/>
    </row>
    <row r="322" spans="1:5" x14ac:dyDescent="0.2">
      <c r="A322" s="18"/>
      <c r="B322" s="18"/>
      <c r="C322" s="18"/>
      <c r="D322" s="18"/>
      <c r="E322" s="18"/>
    </row>
    <row r="323" spans="1:5" x14ac:dyDescent="0.2">
      <c r="A323" s="18"/>
      <c r="B323" s="18"/>
      <c r="C323" s="18"/>
      <c r="D323" s="18"/>
      <c r="E323" s="18"/>
    </row>
    <row r="324" spans="1:5" x14ac:dyDescent="0.2">
      <c r="A324" s="18"/>
      <c r="B324" s="18"/>
      <c r="C324" s="18"/>
      <c r="D324" s="18"/>
      <c r="E324" s="18"/>
    </row>
    <row r="325" spans="1:5" x14ac:dyDescent="0.2">
      <c r="A325" s="18"/>
      <c r="B325" s="18"/>
      <c r="C325" s="18"/>
      <c r="D325" s="18"/>
      <c r="E325" s="18"/>
    </row>
    <row r="326" spans="1:5" x14ac:dyDescent="0.2">
      <c r="A326" s="18"/>
      <c r="B326" s="18"/>
      <c r="C326" s="18"/>
      <c r="D326" s="18"/>
      <c r="E326" s="18"/>
    </row>
    <row r="327" spans="1:5" x14ac:dyDescent="0.2">
      <c r="A327" s="18"/>
      <c r="B327" s="18"/>
      <c r="C327" s="18"/>
      <c r="D327" s="18"/>
      <c r="E327" s="18"/>
    </row>
    <row r="328" spans="1:5" x14ac:dyDescent="0.2">
      <c r="A328" s="18"/>
      <c r="B328" s="18"/>
      <c r="C328" s="18"/>
      <c r="D328" s="18"/>
      <c r="E328" s="18"/>
    </row>
    <row r="329" spans="1:5" x14ac:dyDescent="0.2">
      <c r="A329" s="18"/>
      <c r="B329" s="18"/>
      <c r="C329" s="18"/>
      <c r="D329" s="18"/>
      <c r="E329" s="18"/>
    </row>
    <row r="330" spans="1:5" x14ac:dyDescent="0.2">
      <c r="A330" s="18"/>
      <c r="B330" s="18"/>
      <c r="C330" s="18"/>
      <c r="D330" s="18"/>
      <c r="E330" s="18"/>
    </row>
    <row r="331" spans="1:5" x14ac:dyDescent="0.2">
      <c r="A331" s="18"/>
      <c r="B331" s="18"/>
      <c r="C331" s="18"/>
      <c r="D331" s="18"/>
      <c r="E331" s="18"/>
    </row>
    <row r="332" spans="1:5" x14ac:dyDescent="0.2">
      <c r="A332" s="18"/>
      <c r="B332" s="18"/>
      <c r="C332" s="18"/>
      <c r="D332" s="18"/>
      <c r="E332" s="18"/>
    </row>
    <row r="333" spans="1:5" x14ac:dyDescent="0.2">
      <c r="A333" s="18"/>
      <c r="B333" s="18"/>
      <c r="C333" s="18"/>
      <c r="D333" s="18"/>
      <c r="E333" s="18"/>
    </row>
    <row r="334" spans="1:5" x14ac:dyDescent="0.2">
      <c r="A334" s="18"/>
      <c r="B334" s="18"/>
      <c r="C334" s="18"/>
      <c r="D334" s="18"/>
      <c r="E334" s="18"/>
    </row>
    <row r="335" spans="1:5" x14ac:dyDescent="0.2">
      <c r="A335" s="18"/>
      <c r="B335" s="18"/>
      <c r="C335" s="18"/>
      <c r="D335" s="18"/>
      <c r="E335" s="18"/>
    </row>
    <row r="336" spans="1:5" x14ac:dyDescent="0.2">
      <c r="A336" s="18"/>
      <c r="B336" s="18"/>
      <c r="C336" s="18"/>
      <c r="D336" s="18"/>
      <c r="E336" s="18"/>
    </row>
    <row r="337" spans="1:5" x14ac:dyDescent="0.2">
      <c r="A337" s="18"/>
      <c r="B337" s="18"/>
      <c r="C337" s="18"/>
      <c r="D337" s="18"/>
      <c r="E337" s="18"/>
    </row>
    <row r="338" spans="1:5" x14ac:dyDescent="0.2">
      <c r="A338" s="18"/>
      <c r="B338" s="18"/>
      <c r="C338" s="18"/>
      <c r="D338" s="18"/>
      <c r="E338" s="18"/>
    </row>
    <row r="339" spans="1:5" x14ac:dyDescent="0.2">
      <c r="A339" s="18"/>
      <c r="B339" s="18"/>
      <c r="C339" s="18"/>
      <c r="D339" s="18"/>
      <c r="E339" s="18"/>
    </row>
    <row r="340" spans="1:5" x14ac:dyDescent="0.2">
      <c r="A340" s="18"/>
      <c r="B340" s="18"/>
      <c r="C340" s="18"/>
      <c r="D340" s="18"/>
      <c r="E340" s="18"/>
    </row>
    <row r="341" spans="1:5" x14ac:dyDescent="0.2">
      <c r="A341" s="18"/>
      <c r="B341" s="18"/>
      <c r="C341" s="18"/>
      <c r="D341" s="18"/>
      <c r="E341" s="18"/>
    </row>
    <row r="342" spans="1:5" x14ac:dyDescent="0.2">
      <c r="A342" s="18"/>
      <c r="B342" s="18"/>
      <c r="C342" s="18"/>
      <c r="D342" s="18"/>
      <c r="E342" s="18"/>
    </row>
    <row r="343" spans="1:5" x14ac:dyDescent="0.2">
      <c r="A343" s="18"/>
      <c r="B343" s="18"/>
      <c r="C343" s="18"/>
      <c r="D343" s="18"/>
      <c r="E343" s="18"/>
    </row>
    <row r="344" spans="1:5" x14ac:dyDescent="0.2">
      <c r="A344" s="18"/>
      <c r="B344" s="18"/>
      <c r="C344" s="18"/>
      <c r="D344" s="18"/>
      <c r="E344" s="18"/>
    </row>
    <row r="345" spans="1:5" x14ac:dyDescent="0.2">
      <c r="A345" s="18"/>
      <c r="B345" s="18"/>
      <c r="C345" s="18"/>
      <c r="D345" s="18"/>
      <c r="E345" s="18"/>
    </row>
    <row r="346" spans="1:5" x14ac:dyDescent="0.2">
      <c r="A346" s="18"/>
      <c r="B346" s="18"/>
      <c r="C346" s="18"/>
      <c r="D346" s="18"/>
      <c r="E346" s="18"/>
    </row>
    <row r="347" spans="1:5" x14ac:dyDescent="0.2">
      <c r="A347" s="18"/>
      <c r="B347" s="18"/>
      <c r="C347" s="18"/>
      <c r="D347" s="18"/>
      <c r="E347" s="18"/>
    </row>
    <row r="348" spans="1:5" x14ac:dyDescent="0.2">
      <c r="A348" s="18"/>
      <c r="B348" s="18"/>
      <c r="C348" s="18"/>
      <c r="D348" s="18"/>
      <c r="E348" s="18"/>
    </row>
    <row r="349" spans="1:5" x14ac:dyDescent="0.2">
      <c r="A349" s="18"/>
      <c r="B349" s="18"/>
      <c r="C349" s="18"/>
      <c r="D349" s="18"/>
      <c r="E349" s="18"/>
    </row>
    <row r="350" spans="1:5" x14ac:dyDescent="0.2">
      <c r="A350" s="18"/>
      <c r="B350" s="18"/>
      <c r="C350" s="18"/>
      <c r="D350" s="18"/>
      <c r="E350" s="18"/>
    </row>
    <row r="351" spans="1:5" x14ac:dyDescent="0.2">
      <c r="A351" s="18"/>
      <c r="B351" s="18"/>
      <c r="C351" s="18"/>
      <c r="D351" s="18"/>
      <c r="E351" s="18"/>
    </row>
    <row r="352" spans="1:5" x14ac:dyDescent="0.2">
      <c r="A352" s="18"/>
      <c r="B352" s="18"/>
      <c r="C352" s="18"/>
      <c r="D352" s="18"/>
      <c r="E352" s="18"/>
    </row>
    <row r="353" spans="1:5" x14ac:dyDescent="0.2">
      <c r="A353" s="18"/>
      <c r="B353" s="18"/>
      <c r="C353" s="18"/>
      <c r="D353" s="18"/>
      <c r="E353" s="18"/>
    </row>
    <row r="354" spans="1:5" x14ac:dyDescent="0.2">
      <c r="A354" s="18"/>
      <c r="B354" s="18"/>
      <c r="C354" s="18"/>
      <c r="D354" s="18"/>
      <c r="E354" s="18"/>
    </row>
    <row r="355" spans="1:5" x14ac:dyDescent="0.2">
      <c r="A355" s="18"/>
      <c r="B355" s="18"/>
      <c r="C355" s="18"/>
      <c r="D355" s="18"/>
      <c r="E355" s="18"/>
    </row>
    <row r="356" spans="1:5" x14ac:dyDescent="0.2">
      <c r="A356" s="18"/>
      <c r="B356" s="18"/>
      <c r="C356" s="18"/>
      <c r="D356" s="18"/>
      <c r="E356" s="18"/>
    </row>
    <row r="357" spans="1:5" x14ac:dyDescent="0.2">
      <c r="A357" s="18"/>
      <c r="B357" s="18"/>
      <c r="C357" s="18"/>
      <c r="D357" s="18"/>
      <c r="E357" s="18"/>
    </row>
    <row r="358" spans="1:5" x14ac:dyDescent="0.2">
      <c r="A358" s="18"/>
      <c r="B358" s="18"/>
      <c r="C358" s="18"/>
      <c r="D358" s="18"/>
      <c r="E358" s="18"/>
    </row>
    <row r="359" spans="1:5" x14ac:dyDescent="0.2">
      <c r="A359" s="18"/>
      <c r="B359" s="18"/>
      <c r="C359" s="18"/>
      <c r="D359" s="18"/>
      <c r="E359" s="18"/>
    </row>
    <row r="360" spans="1:5" x14ac:dyDescent="0.2">
      <c r="A360" s="18"/>
      <c r="B360" s="18"/>
      <c r="C360" s="18"/>
      <c r="D360" s="18"/>
      <c r="E360" s="18"/>
    </row>
    <row r="361" spans="1:5" x14ac:dyDescent="0.2">
      <c r="A361" s="18"/>
      <c r="B361" s="18"/>
      <c r="C361" s="18"/>
      <c r="D361" s="18"/>
      <c r="E361" s="18"/>
    </row>
    <row r="362" spans="1:5" x14ac:dyDescent="0.2">
      <c r="A362" s="18"/>
      <c r="B362" s="18"/>
      <c r="C362" s="18"/>
      <c r="D362" s="18"/>
      <c r="E362" s="18"/>
    </row>
    <row r="363" spans="1:5" x14ac:dyDescent="0.2">
      <c r="A363" s="18"/>
      <c r="B363" s="18"/>
      <c r="C363" s="18"/>
      <c r="D363" s="18"/>
      <c r="E363" s="18"/>
    </row>
    <row r="364" spans="1:5" x14ac:dyDescent="0.2">
      <c r="A364" s="18"/>
      <c r="B364" s="18"/>
      <c r="C364" s="18"/>
      <c r="D364" s="18"/>
      <c r="E364" s="18"/>
    </row>
    <row r="365" spans="1:5" x14ac:dyDescent="0.2">
      <c r="A365" s="18"/>
      <c r="B365" s="18"/>
      <c r="C365" s="18"/>
      <c r="D365" s="18"/>
      <c r="E365" s="18"/>
    </row>
    <row r="366" spans="1:5" x14ac:dyDescent="0.2">
      <c r="A366" s="18"/>
      <c r="B366" s="18"/>
      <c r="C366" s="18"/>
      <c r="D366" s="18"/>
      <c r="E366" s="18"/>
    </row>
    <row r="367" spans="1:5" x14ac:dyDescent="0.2">
      <c r="A367" s="18"/>
      <c r="B367" s="18"/>
      <c r="C367" s="18"/>
      <c r="D367" s="18"/>
      <c r="E367" s="18"/>
    </row>
    <row r="368" spans="1:5" x14ac:dyDescent="0.2">
      <c r="A368" s="18"/>
      <c r="B368" s="18"/>
      <c r="C368" s="18"/>
      <c r="D368" s="18"/>
      <c r="E368" s="18"/>
    </row>
    <row r="369" spans="1:5" x14ac:dyDescent="0.2">
      <c r="A369" s="18"/>
      <c r="B369" s="18"/>
      <c r="C369" s="18"/>
      <c r="D369" s="18"/>
      <c r="E369" s="18"/>
    </row>
    <row r="370" spans="1:5" x14ac:dyDescent="0.2">
      <c r="A370" s="18"/>
      <c r="B370" s="18"/>
      <c r="C370" s="18"/>
      <c r="D370" s="18"/>
      <c r="E370" s="18"/>
    </row>
    <row r="371" spans="1:5" x14ac:dyDescent="0.2">
      <c r="A371" s="18"/>
      <c r="B371" s="18"/>
      <c r="C371" s="18"/>
      <c r="D371" s="18"/>
      <c r="E371" s="18"/>
    </row>
    <row r="372" spans="1:5" x14ac:dyDescent="0.2">
      <c r="A372" s="18"/>
      <c r="B372" s="18"/>
      <c r="C372" s="18"/>
      <c r="D372" s="18"/>
      <c r="E372" s="18"/>
    </row>
    <row r="373" spans="1:5" x14ac:dyDescent="0.2">
      <c r="A373" s="18"/>
      <c r="B373" s="18"/>
      <c r="C373" s="18"/>
      <c r="D373" s="18"/>
      <c r="E373" s="18"/>
    </row>
    <row r="374" spans="1:5" x14ac:dyDescent="0.2">
      <c r="A374" s="18"/>
      <c r="B374" s="18"/>
      <c r="C374" s="18"/>
      <c r="D374" s="18"/>
      <c r="E374" s="18"/>
    </row>
    <row r="375" spans="1:5" x14ac:dyDescent="0.2">
      <c r="A375" s="18"/>
      <c r="B375" s="18"/>
      <c r="C375" s="18"/>
      <c r="D375" s="18"/>
      <c r="E375" s="18"/>
    </row>
    <row r="376" spans="1:5" x14ac:dyDescent="0.2">
      <c r="A376" s="18"/>
      <c r="B376" s="18"/>
      <c r="C376" s="18"/>
      <c r="D376" s="18"/>
      <c r="E376" s="18"/>
    </row>
    <row r="377" spans="1:5" x14ac:dyDescent="0.2">
      <c r="A377" s="18"/>
      <c r="B377" s="18"/>
      <c r="C377" s="18"/>
      <c r="D377" s="18"/>
      <c r="E377" s="18"/>
    </row>
    <row r="378" spans="1:5" x14ac:dyDescent="0.2">
      <c r="A378" s="18"/>
      <c r="B378" s="18"/>
      <c r="C378" s="18"/>
      <c r="D378" s="18"/>
      <c r="E378" s="18"/>
    </row>
    <row r="379" spans="1:5" x14ac:dyDescent="0.2">
      <c r="A379" s="18"/>
      <c r="B379" s="18"/>
      <c r="C379" s="18"/>
      <c r="D379" s="18"/>
      <c r="E379" s="18"/>
    </row>
    <row r="380" spans="1:5" x14ac:dyDescent="0.2">
      <c r="A380" s="18"/>
      <c r="B380" s="18"/>
      <c r="C380" s="18"/>
      <c r="D380" s="18"/>
      <c r="E380" s="18"/>
    </row>
    <row r="381" spans="1:5" x14ac:dyDescent="0.2">
      <c r="A381" s="18"/>
      <c r="B381" s="18"/>
      <c r="C381" s="18"/>
      <c r="D381" s="18"/>
      <c r="E381" s="18"/>
    </row>
    <row r="382" spans="1:5" x14ac:dyDescent="0.2">
      <c r="A382" s="18"/>
      <c r="B382" s="18"/>
      <c r="C382" s="18"/>
      <c r="D382" s="18"/>
      <c r="E382" s="18"/>
    </row>
    <row r="383" spans="1:5" x14ac:dyDescent="0.2">
      <c r="A383" s="18"/>
      <c r="B383" s="18"/>
      <c r="C383" s="18"/>
      <c r="D383" s="18"/>
      <c r="E383" s="18"/>
    </row>
    <row r="384" spans="1:5" x14ac:dyDescent="0.2">
      <c r="A384" s="18"/>
      <c r="B384" s="18"/>
      <c r="C384" s="18"/>
      <c r="D384" s="18"/>
      <c r="E384" s="18"/>
    </row>
    <row r="385" spans="1:5" x14ac:dyDescent="0.2">
      <c r="A385" s="18"/>
      <c r="B385" s="18"/>
      <c r="C385" s="18"/>
      <c r="D385" s="18"/>
      <c r="E385" s="18"/>
    </row>
    <row r="386" spans="1:5" x14ac:dyDescent="0.2">
      <c r="A386" s="18"/>
      <c r="B386" s="18"/>
      <c r="C386" s="18"/>
      <c r="D386" s="18"/>
      <c r="E386" s="18"/>
    </row>
    <row r="387" spans="1:5" x14ac:dyDescent="0.2">
      <c r="A387" s="18"/>
      <c r="B387" s="18"/>
      <c r="C387" s="18"/>
      <c r="D387" s="18"/>
      <c r="E387" s="18"/>
    </row>
    <row r="388" spans="1:5" x14ac:dyDescent="0.2">
      <c r="A388" s="18"/>
      <c r="B388" s="18"/>
      <c r="C388" s="18"/>
      <c r="D388" s="18"/>
      <c r="E388" s="18"/>
    </row>
    <row r="389" spans="1:5" x14ac:dyDescent="0.2">
      <c r="A389" s="18"/>
      <c r="B389" s="18"/>
      <c r="C389" s="18"/>
      <c r="D389" s="18"/>
      <c r="E389" s="18"/>
    </row>
    <row r="390" spans="1:5" x14ac:dyDescent="0.2">
      <c r="A390" s="18"/>
      <c r="B390" s="18"/>
      <c r="C390" s="18"/>
      <c r="D390" s="18"/>
      <c r="E390" s="18"/>
    </row>
    <row r="391" spans="1:5" x14ac:dyDescent="0.2">
      <c r="A391" s="18"/>
      <c r="B391" s="18"/>
      <c r="C391" s="18"/>
      <c r="D391" s="18"/>
      <c r="E391" s="18"/>
    </row>
    <row r="392" spans="1:5" x14ac:dyDescent="0.2">
      <c r="A392" s="18"/>
      <c r="B392" s="18"/>
      <c r="C392" s="18"/>
      <c r="D392" s="18"/>
      <c r="E392" s="18"/>
    </row>
    <row r="393" spans="1:5" x14ac:dyDescent="0.2">
      <c r="A393" s="18"/>
      <c r="B393" s="18"/>
      <c r="C393" s="18"/>
      <c r="D393" s="18"/>
      <c r="E393" s="18"/>
    </row>
    <row r="394" spans="1:5" x14ac:dyDescent="0.2">
      <c r="A394" s="18"/>
      <c r="B394" s="18"/>
      <c r="C394" s="18"/>
      <c r="D394" s="18"/>
      <c r="E394" s="18"/>
    </row>
    <row r="395" spans="1:5" x14ac:dyDescent="0.2">
      <c r="A395" s="18"/>
      <c r="B395" s="18"/>
      <c r="C395" s="18"/>
      <c r="D395" s="18"/>
      <c r="E395" s="18"/>
    </row>
    <row r="396" spans="1:5" x14ac:dyDescent="0.2">
      <c r="A396" s="18"/>
      <c r="B396" s="18"/>
      <c r="C396" s="18"/>
      <c r="D396" s="18"/>
      <c r="E396" s="18"/>
    </row>
    <row r="397" spans="1:5" x14ac:dyDescent="0.2">
      <c r="A397" s="18"/>
      <c r="B397" s="18"/>
      <c r="C397" s="18"/>
      <c r="D397" s="18"/>
      <c r="E397" s="18"/>
    </row>
    <row r="398" spans="1:5" x14ac:dyDescent="0.2">
      <c r="A398" s="18"/>
      <c r="B398" s="18"/>
      <c r="C398" s="18"/>
      <c r="D398" s="18"/>
      <c r="E398" s="18"/>
    </row>
    <row r="399" spans="1:5" x14ac:dyDescent="0.2">
      <c r="A399" s="18"/>
      <c r="B399" s="18"/>
      <c r="C399" s="18"/>
      <c r="D399" s="18"/>
      <c r="E399" s="18"/>
    </row>
    <row r="400" spans="1:5" x14ac:dyDescent="0.2">
      <c r="A400" s="18"/>
      <c r="B400" s="18"/>
      <c r="C400" s="18"/>
      <c r="D400" s="18"/>
      <c r="E400" s="18"/>
    </row>
    <row r="401" spans="1:5" x14ac:dyDescent="0.2">
      <c r="A401" s="18"/>
      <c r="B401" s="18"/>
      <c r="C401" s="18"/>
      <c r="D401" s="18"/>
      <c r="E401" s="18"/>
    </row>
    <row r="402" spans="1:5" x14ac:dyDescent="0.2">
      <c r="A402" s="18"/>
      <c r="B402" s="18"/>
      <c r="C402" s="18"/>
      <c r="D402" s="18"/>
      <c r="E402" s="18"/>
    </row>
    <row r="403" spans="1:5" x14ac:dyDescent="0.2">
      <c r="A403" s="18"/>
      <c r="B403" s="18"/>
      <c r="C403" s="18"/>
      <c r="D403" s="18"/>
      <c r="E403" s="18"/>
    </row>
    <row r="404" spans="1:5" x14ac:dyDescent="0.2">
      <c r="A404" s="18"/>
      <c r="B404" s="18"/>
      <c r="C404" s="18"/>
      <c r="D404" s="18"/>
      <c r="E404" s="18"/>
    </row>
    <row r="405" spans="1:5" x14ac:dyDescent="0.2">
      <c r="A405" s="18"/>
      <c r="B405" s="18"/>
      <c r="C405" s="18"/>
      <c r="D405" s="18"/>
      <c r="E405" s="18"/>
    </row>
    <row r="406" spans="1:5" x14ac:dyDescent="0.2">
      <c r="A406" s="18"/>
      <c r="B406" s="18"/>
      <c r="C406" s="18"/>
      <c r="D406" s="18"/>
      <c r="E406" s="18"/>
    </row>
    <row r="407" spans="1:5" x14ac:dyDescent="0.2">
      <c r="A407" s="18"/>
      <c r="B407" s="18"/>
      <c r="C407" s="18"/>
      <c r="D407" s="18"/>
      <c r="E407" s="18"/>
    </row>
    <row r="408" spans="1:5" x14ac:dyDescent="0.2">
      <c r="A408" s="18"/>
      <c r="B408" s="18"/>
      <c r="C408" s="18"/>
      <c r="D408" s="18"/>
      <c r="E408" s="18"/>
    </row>
    <row r="409" spans="1:5" x14ac:dyDescent="0.2">
      <c r="A409" s="18"/>
      <c r="B409" s="18"/>
      <c r="C409" s="18"/>
      <c r="D409" s="18"/>
      <c r="E409" s="18"/>
    </row>
    <row r="410" spans="1:5" x14ac:dyDescent="0.2">
      <c r="A410" s="18"/>
      <c r="B410" s="18"/>
      <c r="C410" s="18"/>
      <c r="D410" s="18"/>
      <c r="E410" s="18"/>
    </row>
    <row r="411" spans="1:5" x14ac:dyDescent="0.2">
      <c r="A411" s="18"/>
      <c r="B411" s="18"/>
      <c r="C411" s="18"/>
      <c r="D411" s="18"/>
      <c r="E411" s="18"/>
    </row>
    <row r="412" spans="1:5" x14ac:dyDescent="0.2">
      <c r="A412" s="18"/>
      <c r="B412" s="18"/>
      <c r="C412" s="18"/>
      <c r="D412" s="18"/>
      <c r="E412" s="18"/>
    </row>
    <row r="413" spans="1:5" x14ac:dyDescent="0.2">
      <c r="A413" s="18"/>
      <c r="B413" s="18"/>
      <c r="C413" s="18"/>
      <c r="D413" s="18"/>
      <c r="E413" s="18"/>
    </row>
    <row r="414" spans="1:5" x14ac:dyDescent="0.2">
      <c r="A414" s="18"/>
      <c r="B414" s="18"/>
      <c r="C414" s="18"/>
      <c r="D414" s="18"/>
      <c r="E414" s="18"/>
    </row>
    <row r="415" spans="1:5" x14ac:dyDescent="0.2">
      <c r="A415" s="18"/>
      <c r="B415" s="18"/>
      <c r="C415" s="18"/>
      <c r="D415" s="18"/>
      <c r="E415" s="18"/>
    </row>
    <row r="416" spans="1:5" x14ac:dyDescent="0.2">
      <c r="A416" s="18"/>
      <c r="B416" s="18"/>
      <c r="C416" s="18"/>
      <c r="D416" s="18"/>
      <c r="E416" s="18"/>
    </row>
    <row r="417" spans="1:5" x14ac:dyDescent="0.2">
      <c r="A417" s="18"/>
      <c r="B417" s="18"/>
      <c r="C417" s="18"/>
      <c r="D417" s="18"/>
      <c r="E417" s="18"/>
    </row>
    <row r="418" spans="1:5" x14ac:dyDescent="0.2">
      <c r="A418" s="18"/>
      <c r="B418" s="18"/>
      <c r="C418" s="18"/>
      <c r="D418" s="18"/>
      <c r="E418" s="18"/>
    </row>
    <row r="419" spans="1:5" x14ac:dyDescent="0.2">
      <c r="A419" s="18"/>
      <c r="B419" s="18"/>
      <c r="C419" s="18"/>
      <c r="D419" s="18"/>
      <c r="E419" s="18"/>
    </row>
    <row r="420" spans="1:5" x14ac:dyDescent="0.2">
      <c r="A420" s="18"/>
      <c r="B420" s="18"/>
      <c r="C420" s="18"/>
      <c r="D420" s="18"/>
      <c r="E420" s="18"/>
    </row>
    <row r="421" spans="1:5" x14ac:dyDescent="0.2">
      <c r="A421" s="18"/>
      <c r="B421" s="18"/>
      <c r="C421" s="18"/>
      <c r="D421" s="18"/>
      <c r="E421" s="18"/>
    </row>
    <row r="422" spans="1:5" x14ac:dyDescent="0.2">
      <c r="A422" s="18"/>
      <c r="B422" s="18"/>
      <c r="C422" s="18"/>
      <c r="D422" s="18"/>
      <c r="E422" s="18"/>
    </row>
    <row r="423" spans="1:5" x14ac:dyDescent="0.2">
      <c r="A423" s="18"/>
      <c r="B423" s="18"/>
      <c r="C423" s="18"/>
      <c r="D423" s="18"/>
      <c r="E423" s="18"/>
    </row>
    <row r="424" spans="1:5" x14ac:dyDescent="0.2">
      <c r="A424" s="18"/>
      <c r="B424" s="18"/>
      <c r="C424" s="18"/>
      <c r="D424" s="18"/>
      <c r="E424" s="18"/>
    </row>
    <row r="425" spans="1:5" x14ac:dyDescent="0.2">
      <c r="A425" s="18"/>
      <c r="B425" s="18"/>
      <c r="C425" s="18"/>
      <c r="D425" s="18"/>
      <c r="E425" s="18"/>
    </row>
    <row r="426" spans="1:5" x14ac:dyDescent="0.2">
      <c r="A426" s="18"/>
      <c r="B426" s="18"/>
      <c r="C426" s="18"/>
      <c r="D426" s="18"/>
      <c r="E426" s="18"/>
    </row>
    <row r="427" spans="1:5" x14ac:dyDescent="0.2">
      <c r="A427" s="18"/>
      <c r="B427" s="18"/>
      <c r="C427" s="18"/>
      <c r="D427" s="18"/>
      <c r="E427" s="18"/>
    </row>
    <row r="428" spans="1:5" x14ac:dyDescent="0.2">
      <c r="A428" s="18"/>
      <c r="B428" s="18"/>
      <c r="C428" s="18"/>
      <c r="D428" s="18"/>
      <c r="E428" s="18"/>
    </row>
    <row r="429" spans="1:5" x14ac:dyDescent="0.2">
      <c r="A429" s="18"/>
      <c r="B429" s="18"/>
      <c r="C429" s="18"/>
      <c r="D429" s="18"/>
      <c r="E429" s="18"/>
    </row>
    <row r="430" spans="1:5" x14ac:dyDescent="0.2">
      <c r="A430" s="18"/>
      <c r="B430" s="18"/>
      <c r="C430" s="18"/>
      <c r="D430" s="18"/>
      <c r="E430" s="18"/>
    </row>
    <row r="431" spans="1:5" x14ac:dyDescent="0.2">
      <c r="A431" s="18"/>
      <c r="B431" s="18"/>
      <c r="C431" s="18"/>
      <c r="D431" s="18"/>
      <c r="E431" s="18"/>
    </row>
    <row r="432" spans="1:5" x14ac:dyDescent="0.2">
      <c r="A432" s="18"/>
      <c r="B432" s="18"/>
      <c r="C432" s="18"/>
      <c r="D432" s="18"/>
      <c r="E432" s="18"/>
    </row>
    <row r="433" spans="1:5" x14ac:dyDescent="0.2">
      <c r="A433" s="18"/>
      <c r="B433" s="18"/>
      <c r="C433" s="18"/>
      <c r="D433" s="18"/>
      <c r="E433" s="18"/>
    </row>
    <row r="434" spans="1:5" x14ac:dyDescent="0.2">
      <c r="A434" s="18"/>
      <c r="B434" s="18"/>
      <c r="C434" s="18"/>
      <c r="D434" s="18"/>
      <c r="E434" s="18"/>
    </row>
    <row r="435" spans="1:5" x14ac:dyDescent="0.2">
      <c r="A435" s="18"/>
      <c r="B435" s="18"/>
      <c r="C435" s="18"/>
      <c r="D435" s="18"/>
      <c r="E435" s="18"/>
    </row>
    <row r="436" spans="1:5" x14ac:dyDescent="0.2">
      <c r="A436" s="18"/>
      <c r="B436" s="18"/>
      <c r="C436" s="18"/>
      <c r="D436" s="18"/>
      <c r="E436" s="18"/>
    </row>
    <row r="437" spans="1:5" x14ac:dyDescent="0.2">
      <c r="A437" s="18"/>
      <c r="B437" s="18"/>
      <c r="C437" s="18"/>
      <c r="D437" s="18"/>
      <c r="E437" s="18"/>
    </row>
    <row r="438" spans="1:5" x14ac:dyDescent="0.2">
      <c r="A438" s="18"/>
      <c r="B438" s="18"/>
      <c r="C438" s="18"/>
      <c r="D438" s="18"/>
      <c r="E438" s="18"/>
    </row>
    <row r="439" spans="1:5" x14ac:dyDescent="0.2">
      <c r="A439" s="18"/>
      <c r="B439" s="18"/>
      <c r="C439" s="18"/>
      <c r="D439" s="18"/>
      <c r="E439" s="18"/>
    </row>
    <row r="440" spans="1:5" x14ac:dyDescent="0.2">
      <c r="A440" s="18"/>
      <c r="B440" s="18"/>
      <c r="C440" s="18"/>
      <c r="D440" s="18"/>
      <c r="E440" s="18"/>
    </row>
    <row r="441" spans="1:5" x14ac:dyDescent="0.2">
      <c r="A441" s="18"/>
      <c r="B441" s="18"/>
      <c r="C441" s="18"/>
      <c r="D441" s="18"/>
      <c r="E441" s="18"/>
    </row>
    <row r="442" spans="1:5" x14ac:dyDescent="0.2">
      <c r="A442" s="18"/>
      <c r="B442" s="18"/>
      <c r="C442" s="18"/>
      <c r="D442" s="18"/>
      <c r="E442" s="18"/>
    </row>
    <row r="443" spans="1:5" x14ac:dyDescent="0.2">
      <c r="A443" s="18"/>
      <c r="B443" s="18"/>
      <c r="C443" s="18"/>
      <c r="D443" s="18"/>
      <c r="E443" s="18"/>
    </row>
    <row r="444" spans="1:5" x14ac:dyDescent="0.2">
      <c r="A444" s="18"/>
      <c r="B444" s="18"/>
      <c r="C444" s="18"/>
      <c r="D444" s="18"/>
      <c r="E444" s="18"/>
    </row>
    <row r="445" spans="1:5" x14ac:dyDescent="0.2">
      <c r="A445" s="18"/>
      <c r="B445" s="18"/>
      <c r="C445" s="18"/>
      <c r="D445" s="18"/>
      <c r="E445" s="18"/>
    </row>
    <row r="446" spans="1:5" x14ac:dyDescent="0.2">
      <c r="A446" s="18"/>
      <c r="B446" s="18"/>
      <c r="C446" s="18"/>
      <c r="D446" s="18"/>
      <c r="E446" s="18"/>
    </row>
    <row r="447" spans="1:5" x14ac:dyDescent="0.2">
      <c r="A447" s="18"/>
      <c r="B447" s="18"/>
      <c r="C447" s="18"/>
      <c r="D447" s="18"/>
      <c r="E447" s="18"/>
    </row>
    <row r="448" spans="1:5" x14ac:dyDescent="0.2">
      <c r="A448" s="18"/>
      <c r="B448" s="18"/>
      <c r="C448" s="18"/>
      <c r="D448" s="18"/>
      <c r="E448" s="18"/>
    </row>
    <row r="449" spans="1:5" x14ac:dyDescent="0.2">
      <c r="A449" s="18"/>
      <c r="B449" s="18"/>
      <c r="C449" s="18"/>
      <c r="D449" s="18"/>
      <c r="E449" s="18"/>
    </row>
    <row r="450" spans="1:5" x14ac:dyDescent="0.2">
      <c r="A450" s="18"/>
      <c r="B450" s="18"/>
      <c r="C450" s="18"/>
      <c r="D450" s="18"/>
      <c r="E450" s="18"/>
    </row>
    <row r="451" spans="1:5" x14ac:dyDescent="0.2">
      <c r="A451" s="18"/>
      <c r="B451" s="18"/>
      <c r="C451" s="18"/>
      <c r="D451" s="18"/>
      <c r="E451" s="18"/>
    </row>
    <row r="452" spans="1:5" x14ac:dyDescent="0.2">
      <c r="A452" s="18"/>
      <c r="B452" s="18"/>
      <c r="C452" s="18"/>
      <c r="D452" s="18"/>
      <c r="E452" s="18"/>
    </row>
    <row r="453" spans="1:5" x14ac:dyDescent="0.2">
      <c r="A453" s="18"/>
      <c r="B453" s="18"/>
      <c r="C453" s="18"/>
      <c r="D453" s="18"/>
      <c r="E453" s="18"/>
    </row>
    <row r="454" spans="1:5" x14ac:dyDescent="0.2">
      <c r="A454" s="18"/>
      <c r="B454" s="18"/>
      <c r="C454" s="18"/>
      <c r="D454" s="18"/>
      <c r="E454" s="18"/>
    </row>
    <row r="455" spans="1:5" x14ac:dyDescent="0.2">
      <c r="A455" s="18"/>
      <c r="B455" s="18"/>
      <c r="C455" s="18"/>
      <c r="D455" s="18"/>
      <c r="E455" s="18"/>
    </row>
    <row r="456" spans="1:5" x14ac:dyDescent="0.2">
      <c r="A456" s="18"/>
      <c r="B456" s="18"/>
      <c r="C456" s="18"/>
      <c r="D456" s="18"/>
      <c r="E456" s="18"/>
    </row>
    <row r="457" spans="1:5" x14ac:dyDescent="0.2">
      <c r="A457" s="18"/>
      <c r="B457" s="18"/>
      <c r="C457" s="18"/>
      <c r="D457" s="18"/>
      <c r="E457" s="18"/>
    </row>
    <row r="458" spans="1:5" x14ac:dyDescent="0.2">
      <c r="A458" s="18"/>
      <c r="B458" s="18"/>
      <c r="C458" s="18"/>
      <c r="D458" s="18"/>
      <c r="E458" s="18"/>
    </row>
    <row r="459" spans="1:5" x14ac:dyDescent="0.2">
      <c r="A459" s="18"/>
      <c r="B459" s="18"/>
      <c r="C459" s="18"/>
      <c r="D459" s="18"/>
      <c r="E459" s="18"/>
    </row>
    <row r="460" spans="1:5" x14ac:dyDescent="0.2">
      <c r="A460" s="18"/>
      <c r="B460" s="18"/>
      <c r="C460" s="18"/>
      <c r="D460" s="18"/>
      <c r="E460" s="18"/>
    </row>
    <row r="461" spans="1:5" x14ac:dyDescent="0.2">
      <c r="A461" s="18"/>
      <c r="B461" s="18"/>
      <c r="C461" s="18"/>
      <c r="D461" s="18"/>
      <c r="E461" s="18"/>
    </row>
    <row r="462" spans="1:5" x14ac:dyDescent="0.2">
      <c r="A462" s="18"/>
      <c r="B462" s="18"/>
      <c r="C462" s="18"/>
      <c r="D462" s="18"/>
      <c r="E462" s="18"/>
    </row>
    <row r="463" spans="1:5" x14ac:dyDescent="0.2">
      <c r="A463" s="18"/>
      <c r="B463" s="18"/>
      <c r="C463" s="18"/>
      <c r="D463" s="18"/>
      <c r="E463" s="18"/>
    </row>
    <row r="464" spans="1:5" x14ac:dyDescent="0.2">
      <c r="A464" s="18"/>
      <c r="B464" s="18"/>
      <c r="C464" s="18"/>
      <c r="D464" s="18"/>
      <c r="E464" s="18"/>
    </row>
    <row r="465" spans="1:5" x14ac:dyDescent="0.2">
      <c r="A465" s="18"/>
      <c r="B465" s="18"/>
      <c r="C465" s="18"/>
      <c r="D465" s="18"/>
      <c r="E465" s="18"/>
    </row>
    <row r="466" spans="1:5" x14ac:dyDescent="0.2">
      <c r="A466" s="18"/>
      <c r="B466" s="18"/>
      <c r="C466" s="18"/>
      <c r="D466" s="18"/>
      <c r="E466" s="18"/>
    </row>
    <row r="467" spans="1:5" x14ac:dyDescent="0.2">
      <c r="A467" s="18"/>
      <c r="B467" s="18"/>
      <c r="C467" s="18"/>
      <c r="D467" s="18"/>
      <c r="E467" s="18"/>
    </row>
    <row r="468" spans="1:5" x14ac:dyDescent="0.2">
      <c r="A468" s="18"/>
      <c r="B468" s="18"/>
      <c r="C468" s="18"/>
      <c r="D468" s="18"/>
      <c r="E468" s="18"/>
    </row>
    <row r="469" spans="1:5" x14ac:dyDescent="0.2">
      <c r="A469" s="18"/>
      <c r="B469" s="18"/>
      <c r="C469" s="18"/>
      <c r="D469" s="18"/>
      <c r="E469" s="18"/>
    </row>
    <row r="470" spans="1:5" x14ac:dyDescent="0.2">
      <c r="A470" s="18"/>
      <c r="B470" s="18"/>
      <c r="C470" s="18"/>
      <c r="D470" s="18"/>
      <c r="E470" s="18"/>
    </row>
    <row r="471" spans="1:5" x14ac:dyDescent="0.2">
      <c r="A471" s="18"/>
      <c r="B471" s="18"/>
      <c r="C471" s="18"/>
      <c r="D471" s="18"/>
      <c r="E471" s="18"/>
    </row>
    <row r="472" spans="1:5" x14ac:dyDescent="0.2">
      <c r="A472" s="18"/>
      <c r="B472" s="18"/>
      <c r="C472" s="18"/>
      <c r="D472" s="18"/>
      <c r="E472" s="18"/>
    </row>
    <row r="473" spans="1:5" x14ac:dyDescent="0.2">
      <c r="A473" s="18"/>
      <c r="B473" s="18"/>
      <c r="C473" s="18"/>
      <c r="D473" s="18"/>
      <c r="E473" s="18"/>
    </row>
    <row r="474" spans="1:5" x14ac:dyDescent="0.2">
      <c r="A474" s="18"/>
      <c r="B474" s="18"/>
      <c r="C474" s="18"/>
      <c r="D474" s="18"/>
      <c r="E474" s="18"/>
    </row>
    <row r="475" spans="1:5" x14ac:dyDescent="0.2">
      <c r="A475" s="18"/>
      <c r="B475" s="18"/>
      <c r="C475" s="18"/>
      <c r="D475" s="18"/>
      <c r="E475" s="18"/>
    </row>
    <row r="476" spans="1:5" x14ac:dyDescent="0.2">
      <c r="A476" s="18"/>
      <c r="B476" s="18"/>
      <c r="C476" s="18"/>
      <c r="D476" s="18"/>
      <c r="E476" s="18"/>
    </row>
    <row r="477" spans="1:5" x14ac:dyDescent="0.2">
      <c r="A477" s="18"/>
      <c r="B477" s="18"/>
      <c r="C477" s="18"/>
      <c r="D477" s="18"/>
      <c r="E477" s="18"/>
    </row>
    <row r="478" spans="1:5" x14ac:dyDescent="0.2">
      <c r="A478" s="18"/>
      <c r="B478" s="18"/>
      <c r="C478" s="18"/>
      <c r="D478" s="18"/>
      <c r="E478" s="18"/>
    </row>
    <row r="479" spans="1:5" x14ac:dyDescent="0.2">
      <c r="A479" s="18"/>
      <c r="B479" s="18"/>
      <c r="C479" s="18"/>
      <c r="D479" s="18"/>
      <c r="E479" s="18"/>
    </row>
    <row r="480" spans="1:5" x14ac:dyDescent="0.2">
      <c r="A480" s="18"/>
      <c r="B480" s="18"/>
      <c r="C480" s="18"/>
      <c r="D480" s="18"/>
      <c r="E480" s="18"/>
    </row>
    <row r="481" spans="1:5" x14ac:dyDescent="0.2">
      <c r="A481" s="18"/>
      <c r="B481" s="18"/>
      <c r="C481" s="18"/>
      <c r="D481" s="18"/>
      <c r="E481" s="18"/>
    </row>
    <row r="482" spans="1:5" x14ac:dyDescent="0.2">
      <c r="A482" s="18"/>
      <c r="B482" s="18"/>
      <c r="C482" s="18"/>
      <c r="D482" s="18"/>
      <c r="E482" s="18"/>
    </row>
    <row r="483" spans="1:5" x14ac:dyDescent="0.2">
      <c r="A483" s="18"/>
      <c r="B483" s="18"/>
      <c r="C483" s="18"/>
      <c r="D483" s="18"/>
      <c r="E483" s="18"/>
    </row>
    <row r="484" spans="1:5" x14ac:dyDescent="0.2">
      <c r="A484" s="18"/>
      <c r="B484" s="18"/>
      <c r="C484" s="18"/>
      <c r="D484" s="18"/>
      <c r="E484" s="18"/>
    </row>
    <row r="485" spans="1:5" x14ac:dyDescent="0.2">
      <c r="A485" s="18"/>
      <c r="B485" s="18"/>
      <c r="C485" s="18"/>
      <c r="D485" s="18"/>
      <c r="E485" s="18"/>
    </row>
    <row r="486" spans="1:5" x14ac:dyDescent="0.2">
      <c r="A486" s="18"/>
      <c r="B486" s="18"/>
      <c r="C486" s="18"/>
      <c r="D486" s="18"/>
      <c r="E486" s="18"/>
    </row>
    <row r="487" spans="1:5" x14ac:dyDescent="0.2">
      <c r="A487" s="18"/>
      <c r="B487" s="18"/>
      <c r="C487" s="18"/>
      <c r="D487" s="18"/>
      <c r="E487" s="18"/>
    </row>
    <row r="488" spans="1:5" x14ac:dyDescent="0.2">
      <c r="A488" s="18"/>
      <c r="B488" s="18"/>
      <c r="C488" s="18"/>
      <c r="D488" s="18"/>
      <c r="E488" s="18"/>
    </row>
    <row r="489" spans="1:5" x14ac:dyDescent="0.2">
      <c r="A489" s="18"/>
      <c r="B489" s="18"/>
      <c r="C489" s="18"/>
      <c r="D489" s="18"/>
      <c r="E489" s="18"/>
    </row>
    <row r="490" spans="1:5" x14ac:dyDescent="0.2">
      <c r="A490" s="18"/>
      <c r="B490" s="18"/>
      <c r="C490" s="18"/>
      <c r="D490" s="18"/>
      <c r="E490" s="18"/>
    </row>
    <row r="491" spans="1:5" x14ac:dyDescent="0.2">
      <c r="A491" s="18"/>
      <c r="B491" s="18"/>
      <c r="C491" s="18"/>
      <c r="D491" s="18"/>
      <c r="E491" s="18"/>
    </row>
    <row r="492" spans="1:5" x14ac:dyDescent="0.2">
      <c r="A492" s="18"/>
      <c r="B492" s="18"/>
      <c r="C492" s="18"/>
      <c r="D492" s="18"/>
      <c r="E492" s="18"/>
    </row>
    <row r="493" spans="1:5" x14ac:dyDescent="0.2">
      <c r="A493" s="18"/>
      <c r="B493" s="18"/>
      <c r="C493" s="18"/>
      <c r="D493" s="18"/>
      <c r="E493" s="18"/>
    </row>
    <row r="494" spans="1:5" x14ac:dyDescent="0.2">
      <c r="A494" s="18"/>
      <c r="B494" s="18"/>
      <c r="C494" s="18"/>
      <c r="D494" s="18"/>
      <c r="E494" s="18"/>
    </row>
    <row r="495" spans="1:5" x14ac:dyDescent="0.2">
      <c r="A495" s="18"/>
      <c r="B495" s="18"/>
      <c r="C495" s="18"/>
      <c r="D495" s="18"/>
      <c r="E495" s="18"/>
    </row>
    <row r="496" spans="1:5" x14ac:dyDescent="0.2">
      <c r="A496" s="18"/>
      <c r="B496" s="18"/>
      <c r="C496" s="18"/>
      <c r="D496" s="18"/>
      <c r="E496" s="18"/>
    </row>
    <row r="497" spans="1:5" x14ac:dyDescent="0.2">
      <c r="A497" s="18"/>
      <c r="B497" s="18"/>
      <c r="C497" s="18"/>
      <c r="D497" s="18"/>
      <c r="E497" s="18"/>
    </row>
    <row r="498" spans="1:5" x14ac:dyDescent="0.2">
      <c r="A498" s="18"/>
      <c r="B498" s="18"/>
      <c r="C498" s="18"/>
      <c r="D498" s="18"/>
      <c r="E498" s="18"/>
    </row>
    <row r="499" spans="1:5" x14ac:dyDescent="0.2">
      <c r="A499" s="18"/>
      <c r="B499" s="18"/>
      <c r="C499" s="18"/>
      <c r="D499" s="18"/>
      <c r="E499" s="18"/>
    </row>
    <row r="500" spans="1:5" x14ac:dyDescent="0.2">
      <c r="A500" s="18"/>
      <c r="B500" s="18"/>
      <c r="C500" s="18"/>
      <c r="D500" s="18"/>
      <c r="E500" s="18"/>
    </row>
    <row r="501" spans="1:5" x14ac:dyDescent="0.2">
      <c r="A501" s="18"/>
      <c r="B501" s="18"/>
      <c r="C501" s="18"/>
      <c r="D501" s="18"/>
      <c r="E501" s="18"/>
    </row>
    <row r="502" spans="1:5" x14ac:dyDescent="0.2">
      <c r="A502" s="18"/>
      <c r="B502" s="18"/>
      <c r="C502" s="18"/>
      <c r="D502" s="18"/>
      <c r="E502" s="18"/>
    </row>
    <row r="503" spans="1:5" x14ac:dyDescent="0.2">
      <c r="A503" s="18"/>
      <c r="B503" s="18"/>
      <c r="C503" s="18"/>
      <c r="D503" s="18"/>
      <c r="E503" s="18"/>
    </row>
    <row r="504" spans="1:5" x14ac:dyDescent="0.2">
      <c r="A504" s="18"/>
      <c r="B504" s="18"/>
      <c r="C504" s="18"/>
      <c r="D504" s="18"/>
      <c r="E504" s="18"/>
    </row>
    <row r="505" spans="1:5" x14ac:dyDescent="0.2">
      <c r="A505" s="18"/>
      <c r="B505" s="18"/>
      <c r="C505" s="18"/>
      <c r="D505" s="18"/>
      <c r="E505" s="18"/>
    </row>
    <row r="506" spans="1:5" x14ac:dyDescent="0.2">
      <c r="A506" s="18"/>
      <c r="B506" s="18"/>
      <c r="C506" s="18"/>
      <c r="D506" s="18"/>
      <c r="E506" s="18"/>
    </row>
    <row r="507" spans="1:5" x14ac:dyDescent="0.2">
      <c r="A507" s="18"/>
      <c r="B507" s="18"/>
      <c r="C507" s="18"/>
      <c r="D507" s="18"/>
      <c r="E507" s="18"/>
    </row>
    <row r="508" spans="1:5" x14ac:dyDescent="0.2">
      <c r="A508" s="18"/>
      <c r="B508" s="18"/>
      <c r="C508" s="18"/>
      <c r="D508" s="18"/>
      <c r="E508" s="18"/>
    </row>
    <row r="509" spans="1:5" x14ac:dyDescent="0.2">
      <c r="A509" s="18"/>
      <c r="B509" s="18"/>
      <c r="C509" s="18"/>
      <c r="D509" s="18"/>
      <c r="E509" s="18"/>
    </row>
    <row r="510" spans="1:5" x14ac:dyDescent="0.2">
      <c r="A510" s="18"/>
      <c r="B510" s="18"/>
      <c r="C510" s="18"/>
      <c r="D510" s="18"/>
      <c r="E510" s="18"/>
    </row>
    <row r="511" spans="1:5" x14ac:dyDescent="0.2">
      <c r="A511" s="18"/>
      <c r="B511" s="18"/>
      <c r="C511" s="18"/>
      <c r="D511" s="18"/>
      <c r="E511" s="18"/>
    </row>
    <row r="512" spans="1:5" x14ac:dyDescent="0.2">
      <c r="A512" s="18"/>
      <c r="B512" s="18"/>
      <c r="C512" s="18"/>
      <c r="D512" s="18"/>
      <c r="E512" s="18"/>
    </row>
    <row r="513" spans="1:5" x14ac:dyDescent="0.2">
      <c r="A513" s="18"/>
      <c r="B513" s="18"/>
      <c r="C513" s="18"/>
      <c r="D513" s="18"/>
      <c r="E513" s="18"/>
    </row>
    <row r="514" spans="1:5" x14ac:dyDescent="0.2">
      <c r="A514" s="18"/>
      <c r="B514" s="18"/>
      <c r="C514" s="18"/>
      <c r="D514" s="18"/>
      <c r="E514" s="18"/>
    </row>
    <row r="515" spans="1:5" x14ac:dyDescent="0.2">
      <c r="A515" s="18"/>
      <c r="B515" s="18"/>
      <c r="C515" s="18"/>
      <c r="D515" s="18"/>
      <c r="E515" s="18"/>
    </row>
    <row r="516" spans="1:5" x14ac:dyDescent="0.2">
      <c r="A516" s="18"/>
      <c r="B516" s="18"/>
      <c r="C516" s="18"/>
      <c r="D516" s="18"/>
      <c r="E516" s="18"/>
    </row>
    <row r="517" spans="1:5" x14ac:dyDescent="0.2">
      <c r="A517" s="18"/>
      <c r="B517" s="18"/>
      <c r="C517" s="18"/>
      <c r="D517" s="18"/>
      <c r="E517" s="18"/>
    </row>
    <row r="518" spans="1:5" x14ac:dyDescent="0.2">
      <c r="A518" s="18"/>
      <c r="B518" s="18"/>
      <c r="C518" s="18"/>
      <c r="D518" s="18"/>
      <c r="E518" s="18"/>
    </row>
    <row r="519" spans="1:5" x14ac:dyDescent="0.2">
      <c r="A519" s="18"/>
      <c r="B519" s="18"/>
      <c r="C519" s="18"/>
      <c r="D519" s="18"/>
      <c r="E519" s="18"/>
    </row>
    <row r="520" spans="1:5" x14ac:dyDescent="0.2">
      <c r="A520" s="18"/>
      <c r="B520" s="18"/>
      <c r="C520" s="18"/>
      <c r="D520" s="18"/>
      <c r="E520" s="18"/>
    </row>
    <row r="521" spans="1:5" x14ac:dyDescent="0.2">
      <c r="A521" s="18"/>
      <c r="B521" s="18"/>
      <c r="C521" s="18"/>
      <c r="D521" s="18"/>
      <c r="E521" s="18"/>
    </row>
    <row r="522" spans="1:5" x14ac:dyDescent="0.2">
      <c r="A522" s="18"/>
      <c r="B522" s="18"/>
      <c r="C522" s="18"/>
      <c r="D522" s="18"/>
      <c r="E522" s="18"/>
    </row>
    <row r="523" spans="1:5" x14ac:dyDescent="0.2">
      <c r="A523" s="18"/>
      <c r="B523" s="18"/>
      <c r="C523" s="18"/>
      <c r="D523" s="18"/>
      <c r="E523" s="18"/>
    </row>
    <row r="524" spans="1:5" x14ac:dyDescent="0.2">
      <c r="A524" s="18"/>
      <c r="B524" s="18"/>
      <c r="C524" s="18"/>
      <c r="D524" s="18"/>
      <c r="E524" s="18"/>
    </row>
    <row r="525" spans="1:5" x14ac:dyDescent="0.2">
      <c r="A525" s="18"/>
      <c r="B525" s="18"/>
      <c r="C525" s="18"/>
      <c r="D525" s="18"/>
      <c r="E525" s="18"/>
    </row>
    <row r="526" spans="1:5" x14ac:dyDescent="0.2">
      <c r="A526" s="18"/>
      <c r="B526" s="18"/>
      <c r="C526" s="18"/>
      <c r="D526" s="18"/>
      <c r="E526" s="18"/>
    </row>
    <row r="527" spans="1:5" x14ac:dyDescent="0.2">
      <c r="A527" s="18"/>
      <c r="B527" s="18"/>
      <c r="C527" s="18"/>
      <c r="D527" s="18"/>
      <c r="E527" s="18"/>
    </row>
    <row r="528" spans="1:5" x14ac:dyDescent="0.2">
      <c r="A528" s="18"/>
      <c r="B528" s="18"/>
      <c r="C528" s="18"/>
      <c r="D528" s="18"/>
      <c r="E528" s="18"/>
    </row>
    <row r="529" spans="1:5" x14ac:dyDescent="0.2">
      <c r="A529" s="18"/>
      <c r="B529" s="18"/>
      <c r="C529" s="18"/>
      <c r="D529" s="18"/>
      <c r="E529" s="18"/>
    </row>
    <row r="530" spans="1:5" x14ac:dyDescent="0.2">
      <c r="A530" s="18"/>
      <c r="B530" s="18"/>
      <c r="C530" s="18"/>
      <c r="D530" s="18"/>
      <c r="E530" s="18"/>
    </row>
    <row r="531" spans="1:5" x14ac:dyDescent="0.2">
      <c r="A531" s="18"/>
      <c r="B531" s="18"/>
      <c r="C531" s="18"/>
      <c r="D531" s="18"/>
      <c r="E531" s="18"/>
    </row>
    <row r="532" spans="1:5" x14ac:dyDescent="0.2">
      <c r="A532" s="18"/>
      <c r="B532" s="18"/>
      <c r="C532" s="18"/>
      <c r="D532" s="18"/>
      <c r="E532" s="18"/>
    </row>
    <row r="533" spans="1:5" x14ac:dyDescent="0.2">
      <c r="A533" s="18"/>
      <c r="B533" s="18"/>
      <c r="C533" s="18"/>
      <c r="D533" s="18"/>
      <c r="E533" s="18"/>
    </row>
    <row r="534" spans="1:5" x14ac:dyDescent="0.2">
      <c r="A534" s="18"/>
      <c r="B534" s="18"/>
      <c r="C534" s="18"/>
      <c r="D534" s="18"/>
      <c r="E534" s="18"/>
    </row>
    <row r="535" spans="1:5" x14ac:dyDescent="0.2">
      <c r="A535" s="18"/>
      <c r="B535" s="18"/>
      <c r="C535" s="18"/>
      <c r="D535" s="18"/>
      <c r="E535" s="18"/>
    </row>
    <row r="536" spans="1:5" x14ac:dyDescent="0.2">
      <c r="A536" s="18"/>
      <c r="B536" s="18"/>
      <c r="C536" s="18"/>
      <c r="D536" s="18"/>
      <c r="E536" s="18"/>
    </row>
    <row r="537" spans="1:5" x14ac:dyDescent="0.2">
      <c r="A537" s="18"/>
      <c r="B537" s="18"/>
      <c r="C537" s="18"/>
      <c r="D537" s="18"/>
      <c r="E537" s="18"/>
    </row>
    <row r="538" spans="1:5" x14ac:dyDescent="0.2">
      <c r="A538" s="18"/>
      <c r="B538" s="18"/>
      <c r="C538" s="18"/>
      <c r="D538" s="18"/>
      <c r="E538" s="18"/>
    </row>
    <row r="539" spans="1:5" x14ac:dyDescent="0.2">
      <c r="A539" s="18"/>
      <c r="B539" s="18"/>
      <c r="C539" s="18"/>
      <c r="D539" s="18"/>
      <c r="E539" s="18"/>
    </row>
    <row r="540" spans="1:5" x14ac:dyDescent="0.2">
      <c r="A540" s="18"/>
      <c r="B540" s="18"/>
      <c r="C540" s="18"/>
      <c r="D540" s="18"/>
      <c r="E540" s="18"/>
    </row>
    <row r="541" spans="1:5" x14ac:dyDescent="0.2">
      <c r="A541" s="18"/>
      <c r="B541" s="18"/>
      <c r="C541" s="18"/>
      <c r="D541" s="18"/>
      <c r="E541" s="18"/>
    </row>
    <row r="542" spans="1:5" x14ac:dyDescent="0.2">
      <c r="A542" s="18"/>
      <c r="B542" s="18"/>
      <c r="C542" s="18"/>
      <c r="D542" s="18"/>
      <c r="E542" s="18"/>
    </row>
    <row r="543" spans="1:5" x14ac:dyDescent="0.2">
      <c r="A543" s="18"/>
      <c r="B543" s="18"/>
      <c r="C543" s="18"/>
      <c r="D543" s="18"/>
      <c r="E543" s="18"/>
    </row>
    <row r="544" spans="1:5" x14ac:dyDescent="0.2">
      <c r="A544" s="18"/>
      <c r="B544" s="18"/>
      <c r="C544" s="18"/>
      <c r="D544" s="18"/>
      <c r="E544" s="18"/>
    </row>
    <row r="545" spans="1:5" x14ac:dyDescent="0.2">
      <c r="A545" s="18"/>
      <c r="B545" s="18"/>
      <c r="C545" s="18"/>
      <c r="D545" s="18"/>
      <c r="E545" s="18"/>
    </row>
    <row r="546" spans="1:5" x14ac:dyDescent="0.2">
      <c r="A546" s="18"/>
      <c r="B546" s="18"/>
      <c r="C546" s="18"/>
      <c r="D546" s="18"/>
      <c r="E546" s="18"/>
    </row>
    <row r="547" spans="1:5" x14ac:dyDescent="0.2">
      <c r="A547" s="18"/>
      <c r="B547" s="18"/>
      <c r="C547" s="18"/>
      <c r="D547" s="18"/>
      <c r="E547" s="18"/>
    </row>
    <row r="548" spans="1:5" x14ac:dyDescent="0.2">
      <c r="A548" s="18"/>
      <c r="B548" s="18"/>
      <c r="C548" s="18"/>
      <c r="D548" s="18"/>
      <c r="E548" s="18"/>
    </row>
    <row r="549" spans="1:5" x14ac:dyDescent="0.2">
      <c r="A549" s="18"/>
      <c r="B549" s="18"/>
      <c r="C549" s="18"/>
      <c r="D549" s="18"/>
      <c r="E549" s="18"/>
    </row>
    <row r="550" spans="1:5" x14ac:dyDescent="0.2">
      <c r="A550" s="18"/>
      <c r="B550" s="18"/>
      <c r="C550" s="18"/>
      <c r="D550" s="18"/>
      <c r="E550" s="18"/>
    </row>
    <row r="551" spans="1:5" x14ac:dyDescent="0.2">
      <c r="A551" s="18"/>
      <c r="B551" s="18"/>
      <c r="C551" s="18"/>
      <c r="D551" s="18"/>
      <c r="E551" s="18"/>
    </row>
    <row r="552" spans="1:5" x14ac:dyDescent="0.2">
      <c r="A552" s="18"/>
      <c r="B552" s="18"/>
      <c r="C552" s="18"/>
      <c r="D552" s="18"/>
      <c r="E552" s="18"/>
    </row>
    <row r="553" spans="1:5" x14ac:dyDescent="0.2">
      <c r="A553" s="18"/>
      <c r="B553" s="18"/>
      <c r="C553" s="18"/>
      <c r="D553" s="18"/>
      <c r="E553" s="18"/>
    </row>
    <row r="554" spans="1:5" x14ac:dyDescent="0.2">
      <c r="A554" s="18"/>
      <c r="B554" s="18"/>
      <c r="C554" s="18"/>
      <c r="D554" s="18"/>
      <c r="E554" s="18"/>
    </row>
    <row r="555" spans="1:5" x14ac:dyDescent="0.2">
      <c r="A555" s="18"/>
      <c r="B555" s="18"/>
      <c r="C555" s="18"/>
      <c r="D555" s="18"/>
      <c r="E555" s="18"/>
    </row>
    <row r="556" spans="1:5" x14ac:dyDescent="0.2">
      <c r="A556" s="18"/>
      <c r="B556" s="18"/>
      <c r="C556" s="18"/>
      <c r="D556" s="18"/>
      <c r="E556" s="18"/>
    </row>
    <row r="557" spans="1:5" x14ac:dyDescent="0.2">
      <c r="A557" s="18"/>
      <c r="B557" s="18"/>
      <c r="C557" s="18"/>
      <c r="D557" s="18"/>
      <c r="E557" s="18"/>
    </row>
    <row r="558" spans="1:5" x14ac:dyDescent="0.2">
      <c r="A558" s="18"/>
      <c r="B558" s="18"/>
      <c r="C558" s="18"/>
      <c r="D558" s="18"/>
      <c r="E558" s="18"/>
    </row>
    <row r="559" spans="1:5" x14ac:dyDescent="0.2">
      <c r="A559" s="18"/>
      <c r="B559" s="18"/>
      <c r="C559" s="18"/>
      <c r="D559" s="18"/>
      <c r="E559" s="18"/>
    </row>
    <row r="560" spans="1:5" x14ac:dyDescent="0.2">
      <c r="A560" s="18"/>
      <c r="B560" s="18"/>
      <c r="C560" s="18"/>
      <c r="D560" s="18"/>
      <c r="E560" s="18"/>
    </row>
    <row r="561" spans="1:5" x14ac:dyDescent="0.2">
      <c r="A561" s="18"/>
      <c r="B561" s="18"/>
      <c r="C561" s="18"/>
      <c r="D561" s="18"/>
      <c r="E561" s="18"/>
    </row>
    <row r="562" spans="1:5" x14ac:dyDescent="0.2">
      <c r="A562" s="18"/>
      <c r="B562" s="18"/>
      <c r="C562" s="18"/>
      <c r="D562" s="18"/>
      <c r="E562" s="18"/>
    </row>
    <row r="563" spans="1:5" x14ac:dyDescent="0.2">
      <c r="A563" s="18"/>
      <c r="B563" s="18"/>
      <c r="C563" s="18"/>
      <c r="D563" s="18"/>
      <c r="E563" s="18"/>
    </row>
    <row r="564" spans="1:5" x14ac:dyDescent="0.2">
      <c r="A564" s="18"/>
      <c r="B564" s="18"/>
      <c r="C564" s="18"/>
      <c r="D564" s="18"/>
      <c r="E564" s="18"/>
    </row>
    <row r="565" spans="1:5" x14ac:dyDescent="0.2">
      <c r="A565" s="18"/>
      <c r="B565" s="18"/>
      <c r="C565" s="18"/>
      <c r="D565" s="18"/>
      <c r="E565" s="18"/>
    </row>
    <row r="566" spans="1:5" x14ac:dyDescent="0.2">
      <c r="A566" s="18"/>
      <c r="B566" s="18"/>
      <c r="C566" s="18"/>
      <c r="D566" s="18"/>
      <c r="E566" s="18"/>
    </row>
    <row r="567" spans="1:5" x14ac:dyDescent="0.2">
      <c r="A567" s="18"/>
      <c r="B567" s="18"/>
      <c r="C567" s="18"/>
      <c r="D567" s="18"/>
      <c r="E567" s="18"/>
    </row>
    <row r="568" spans="1:5" x14ac:dyDescent="0.2">
      <c r="A568" s="18"/>
      <c r="B568" s="18"/>
      <c r="C568" s="18"/>
      <c r="D568" s="18"/>
      <c r="E568" s="18"/>
    </row>
    <row r="569" spans="1:5" x14ac:dyDescent="0.2">
      <c r="A569" s="18"/>
      <c r="B569" s="18"/>
      <c r="C569" s="18"/>
      <c r="D569" s="18"/>
      <c r="E569" s="18"/>
    </row>
    <row r="570" spans="1:5" x14ac:dyDescent="0.2">
      <c r="A570" s="18"/>
      <c r="B570" s="18"/>
      <c r="C570" s="18"/>
      <c r="D570" s="18"/>
      <c r="E570" s="18"/>
    </row>
    <row r="571" spans="1:5" x14ac:dyDescent="0.2">
      <c r="A571" s="18"/>
      <c r="B571" s="18"/>
      <c r="C571" s="18"/>
      <c r="D571" s="18"/>
      <c r="E571" s="18"/>
    </row>
    <row r="572" spans="1:5" x14ac:dyDescent="0.2">
      <c r="A572" s="18"/>
      <c r="B572" s="18"/>
      <c r="C572" s="18"/>
      <c r="D572" s="18"/>
      <c r="E572" s="18"/>
    </row>
    <row r="573" spans="1:5" x14ac:dyDescent="0.2">
      <c r="A573" s="18"/>
      <c r="B573" s="18"/>
      <c r="C573" s="18"/>
      <c r="D573" s="18"/>
      <c r="E573" s="18"/>
    </row>
    <row r="574" spans="1:5" x14ac:dyDescent="0.2">
      <c r="A574" s="18"/>
      <c r="B574" s="18"/>
      <c r="C574" s="18"/>
      <c r="D574" s="18"/>
      <c r="E574" s="18"/>
    </row>
    <row r="575" spans="1:5" x14ac:dyDescent="0.2">
      <c r="A575" s="18"/>
      <c r="B575" s="18"/>
      <c r="C575" s="18"/>
      <c r="D575" s="18"/>
      <c r="E575" s="18"/>
    </row>
    <row r="576" spans="1:5" x14ac:dyDescent="0.2">
      <c r="A576" s="18"/>
      <c r="B576" s="18"/>
      <c r="C576" s="18"/>
      <c r="D576" s="18"/>
      <c r="E576" s="18"/>
    </row>
    <row r="577" spans="1:5" x14ac:dyDescent="0.2">
      <c r="A577" s="18"/>
      <c r="B577" s="18"/>
      <c r="C577" s="18"/>
      <c r="D577" s="18"/>
      <c r="E577" s="18"/>
    </row>
    <row r="578" spans="1:5" x14ac:dyDescent="0.2">
      <c r="A578" s="18"/>
      <c r="B578" s="18"/>
      <c r="C578" s="18"/>
      <c r="D578" s="18"/>
      <c r="E578" s="18"/>
    </row>
    <row r="579" spans="1:5" x14ac:dyDescent="0.2">
      <c r="A579" s="18"/>
      <c r="B579" s="18"/>
      <c r="C579" s="18"/>
      <c r="D579" s="18"/>
      <c r="E579" s="18"/>
    </row>
    <row r="580" spans="1:5" x14ac:dyDescent="0.2">
      <c r="A580" s="18"/>
      <c r="B580" s="18"/>
      <c r="C580" s="18"/>
      <c r="D580" s="18"/>
      <c r="E580" s="18"/>
    </row>
    <row r="581" spans="1:5" x14ac:dyDescent="0.2">
      <c r="A581" s="18"/>
      <c r="B581" s="18"/>
      <c r="C581" s="18"/>
      <c r="D581" s="18"/>
      <c r="E581" s="18"/>
    </row>
    <row r="582" spans="1:5" x14ac:dyDescent="0.2">
      <c r="A582" s="18"/>
      <c r="B582" s="18"/>
      <c r="C582" s="18"/>
      <c r="D582" s="18"/>
      <c r="E582" s="18"/>
    </row>
    <row r="583" spans="1:5" x14ac:dyDescent="0.2">
      <c r="A583" s="18"/>
      <c r="B583" s="18"/>
      <c r="C583" s="18"/>
      <c r="D583" s="18"/>
      <c r="E583" s="18"/>
    </row>
    <row r="584" spans="1:5" x14ac:dyDescent="0.2">
      <c r="A584" s="18"/>
      <c r="B584" s="18"/>
      <c r="C584" s="18"/>
      <c r="D584" s="18"/>
      <c r="E584" s="18"/>
    </row>
    <row r="585" spans="1:5" x14ac:dyDescent="0.2">
      <c r="A585" s="18"/>
      <c r="B585" s="18"/>
      <c r="C585" s="18"/>
      <c r="D585" s="18"/>
      <c r="E585" s="18"/>
    </row>
    <row r="586" spans="1:5" x14ac:dyDescent="0.2">
      <c r="A586" s="18"/>
      <c r="B586" s="18"/>
      <c r="C586" s="18"/>
      <c r="D586" s="18"/>
      <c r="E586" s="18"/>
    </row>
    <row r="587" spans="1:5" x14ac:dyDescent="0.2">
      <c r="A587" s="18"/>
      <c r="B587" s="18"/>
      <c r="C587" s="18"/>
      <c r="D587" s="18"/>
      <c r="E587" s="18"/>
    </row>
    <row r="588" spans="1:5" x14ac:dyDescent="0.2">
      <c r="A588" s="18"/>
      <c r="B588" s="18"/>
      <c r="C588" s="18"/>
      <c r="D588" s="18"/>
      <c r="E588" s="18"/>
    </row>
    <row r="589" spans="1:5" x14ac:dyDescent="0.2">
      <c r="A589" s="18"/>
      <c r="B589" s="18"/>
      <c r="C589" s="18"/>
      <c r="D589" s="18"/>
      <c r="E589" s="18"/>
    </row>
    <row r="590" spans="1:5" x14ac:dyDescent="0.2">
      <c r="A590" s="18"/>
      <c r="B590" s="18"/>
      <c r="C590" s="18"/>
      <c r="D590" s="18"/>
      <c r="E590" s="18"/>
    </row>
    <row r="591" spans="1:5" x14ac:dyDescent="0.2">
      <c r="A591" s="18"/>
      <c r="B591" s="18"/>
      <c r="C591" s="18"/>
      <c r="D591" s="18"/>
      <c r="E591" s="18"/>
    </row>
    <row r="592" spans="1:5" x14ac:dyDescent="0.2">
      <c r="A592" s="18"/>
      <c r="B592" s="18"/>
      <c r="C592" s="18"/>
      <c r="D592" s="18"/>
      <c r="E592" s="18"/>
    </row>
    <row r="593" spans="1:5" x14ac:dyDescent="0.2">
      <c r="A593" s="18"/>
      <c r="B593" s="18"/>
      <c r="C593" s="18"/>
      <c r="D593" s="18"/>
      <c r="E593" s="18"/>
    </row>
    <row r="594" spans="1:5" x14ac:dyDescent="0.2">
      <c r="A594" s="18"/>
      <c r="B594" s="18"/>
      <c r="C594" s="18"/>
      <c r="D594" s="18"/>
      <c r="E594" s="18"/>
    </row>
    <row r="595" spans="1:5" x14ac:dyDescent="0.2">
      <c r="A595" s="18"/>
      <c r="B595" s="18"/>
      <c r="C595" s="18"/>
      <c r="D595" s="18"/>
      <c r="E595" s="18"/>
    </row>
    <row r="596" spans="1:5" x14ac:dyDescent="0.2">
      <c r="A596" s="18"/>
      <c r="B596" s="18"/>
      <c r="C596" s="18"/>
      <c r="D596" s="18"/>
      <c r="E596" s="18"/>
    </row>
    <row r="597" spans="1:5" x14ac:dyDescent="0.2">
      <c r="A597" s="18"/>
      <c r="B597" s="18"/>
      <c r="C597" s="18"/>
      <c r="D597" s="18"/>
      <c r="E597" s="18"/>
    </row>
    <row r="598" spans="1:5" x14ac:dyDescent="0.2">
      <c r="A598" s="18"/>
      <c r="B598" s="18"/>
      <c r="C598" s="18"/>
      <c r="D598" s="18"/>
      <c r="E598" s="18"/>
    </row>
    <row r="599" spans="1:5" x14ac:dyDescent="0.2">
      <c r="A599" s="18"/>
      <c r="B599" s="18"/>
      <c r="C599" s="18"/>
      <c r="D599" s="18"/>
      <c r="E599" s="18"/>
    </row>
    <row r="600" spans="1:5" x14ac:dyDescent="0.2">
      <c r="A600" s="18"/>
      <c r="B600" s="18"/>
      <c r="C600" s="18"/>
      <c r="D600" s="18"/>
      <c r="E600" s="18"/>
    </row>
    <row r="601" spans="1:5" x14ac:dyDescent="0.2">
      <c r="A601" s="18"/>
      <c r="B601" s="18"/>
      <c r="C601" s="18"/>
      <c r="D601" s="18"/>
      <c r="E601" s="18"/>
    </row>
    <row r="602" spans="1:5" x14ac:dyDescent="0.2">
      <c r="A602" s="18"/>
      <c r="B602" s="18"/>
      <c r="C602" s="18"/>
      <c r="D602" s="18"/>
      <c r="E602" s="18"/>
    </row>
    <row r="603" spans="1:5" x14ac:dyDescent="0.2">
      <c r="A603" s="18"/>
      <c r="B603" s="18"/>
      <c r="C603" s="18"/>
      <c r="D603" s="18"/>
      <c r="E603" s="18"/>
    </row>
    <row r="604" spans="1:5" x14ac:dyDescent="0.2">
      <c r="A604" s="18"/>
      <c r="B604" s="18"/>
      <c r="C604" s="18"/>
      <c r="D604" s="18"/>
      <c r="E604" s="18"/>
    </row>
    <row r="605" spans="1:5" x14ac:dyDescent="0.2">
      <c r="A605" s="18"/>
      <c r="B605" s="18"/>
      <c r="C605" s="18"/>
      <c r="D605" s="18"/>
      <c r="E605" s="18"/>
    </row>
    <row r="606" spans="1:5" x14ac:dyDescent="0.2">
      <c r="A606" s="18"/>
      <c r="B606" s="18"/>
      <c r="C606" s="18"/>
      <c r="D606" s="18"/>
      <c r="E606" s="18"/>
    </row>
    <row r="607" spans="1:5" x14ac:dyDescent="0.2">
      <c r="A607" s="18"/>
      <c r="B607" s="18"/>
      <c r="C607" s="18"/>
      <c r="D607" s="18"/>
      <c r="E607" s="18"/>
    </row>
    <row r="608" spans="1:5" x14ac:dyDescent="0.2">
      <c r="A608" s="18"/>
      <c r="B608" s="18"/>
      <c r="C608" s="18"/>
      <c r="D608" s="18"/>
      <c r="E608" s="18"/>
    </row>
    <row r="609" spans="1:5" x14ac:dyDescent="0.2">
      <c r="A609" s="18"/>
      <c r="B609" s="18"/>
      <c r="C609" s="18"/>
      <c r="D609" s="18"/>
      <c r="E609" s="18"/>
    </row>
    <row r="610" spans="1:5" x14ac:dyDescent="0.2">
      <c r="A610" s="18"/>
      <c r="B610" s="18"/>
      <c r="C610" s="18"/>
      <c r="D610" s="18"/>
      <c r="E610" s="18"/>
    </row>
    <row r="611" spans="1:5" x14ac:dyDescent="0.2">
      <c r="A611" s="18"/>
      <c r="B611" s="18"/>
      <c r="C611" s="18"/>
      <c r="D611" s="18"/>
      <c r="E611" s="18"/>
    </row>
    <row r="612" spans="1:5" x14ac:dyDescent="0.2">
      <c r="A612" s="18"/>
      <c r="B612" s="18"/>
      <c r="C612" s="18"/>
      <c r="D612" s="18"/>
      <c r="E612" s="18"/>
    </row>
    <row r="613" spans="1:5" x14ac:dyDescent="0.2">
      <c r="A613" s="18"/>
      <c r="B613" s="18"/>
      <c r="C613" s="18"/>
      <c r="D613" s="18"/>
      <c r="E613" s="18"/>
    </row>
    <row r="614" spans="1:5" x14ac:dyDescent="0.2">
      <c r="A614" s="18"/>
      <c r="B614" s="18"/>
      <c r="C614" s="18"/>
      <c r="D614" s="18"/>
      <c r="E614" s="18"/>
    </row>
    <row r="615" spans="1:5" x14ac:dyDescent="0.2">
      <c r="A615" s="18"/>
      <c r="B615" s="18"/>
      <c r="C615" s="18"/>
      <c r="D615" s="18"/>
      <c r="E615" s="18"/>
    </row>
    <row r="616" spans="1:5" x14ac:dyDescent="0.2">
      <c r="A616" s="18"/>
      <c r="B616" s="18"/>
      <c r="C616" s="18"/>
      <c r="D616" s="18"/>
      <c r="E616" s="18"/>
    </row>
    <row r="617" spans="1:5" x14ac:dyDescent="0.2">
      <c r="A617" s="18"/>
      <c r="B617" s="18"/>
      <c r="C617" s="18"/>
      <c r="D617" s="18"/>
      <c r="E617" s="18"/>
    </row>
    <row r="618" spans="1:5" x14ac:dyDescent="0.2">
      <c r="A618" s="18"/>
      <c r="B618" s="18"/>
      <c r="C618" s="18"/>
      <c r="D618" s="18"/>
      <c r="E618" s="18"/>
    </row>
    <row r="619" spans="1:5" x14ac:dyDescent="0.2">
      <c r="A619" s="18"/>
      <c r="B619" s="18"/>
      <c r="C619" s="18"/>
      <c r="D619" s="18"/>
      <c r="E619" s="18"/>
    </row>
    <row r="620" spans="1:5" x14ac:dyDescent="0.2">
      <c r="A620" s="18"/>
      <c r="B620" s="18"/>
      <c r="C620" s="18"/>
      <c r="D620" s="18"/>
      <c r="E620" s="18"/>
    </row>
    <row r="621" spans="1:5" x14ac:dyDescent="0.2">
      <c r="A621" s="18"/>
      <c r="B621" s="18"/>
      <c r="C621" s="18"/>
      <c r="D621" s="18"/>
      <c r="E621" s="18"/>
    </row>
    <row r="622" spans="1:5" x14ac:dyDescent="0.2">
      <c r="A622" s="18"/>
      <c r="B622" s="18"/>
      <c r="C622" s="18"/>
      <c r="D622" s="18"/>
      <c r="E622" s="18"/>
    </row>
    <row r="623" spans="1:5" x14ac:dyDescent="0.2">
      <c r="A623" s="18"/>
      <c r="B623" s="18"/>
      <c r="C623" s="18"/>
      <c r="D623" s="18"/>
      <c r="E623" s="18"/>
    </row>
    <row r="624" spans="1:5" x14ac:dyDescent="0.2">
      <c r="A624" s="18"/>
      <c r="B624" s="18"/>
      <c r="C624" s="18"/>
      <c r="D624" s="18"/>
      <c r="E624" s="18"/>
    </row>
    <row r="625" spans="1:5" x14ac:dyDescent="0.2">
      <c r="A625" s="18"/>
      <c r="B625" s="18"/>
      <c r="C625" s="18"/>
      <c r="D625" s="18"/>
      <c r="E625" s="18"/>
    </row>
    <row r="626" spans="1:5" x14ac:dyDescent="0.2">
      <c r="A626" s="18"/>
      <c r="B626" s="18"/>
      <c r="C626" s="18"/>
      <c r="D626" s="18"/>
      <c r="E626" s="18"/>
    </row>
    <row r="627" spans="1:5" x14ac:dyDescent="0.2">
      <c r="A627" s="18"/>
      <c r="B627" s="18"/>
      <c r="C627" s="18"/>
      <c r="D627" s="18"/>
      <c r="E627" s="18"/>
    </row>
    <row r="628" spans="1:5" x14ac:dyDescent="0.2">
      <c r="A628" s="18"/>
      <c r="B628" s="18"/>
      <c r="C628" s="18"/>
      <c r="D628" s="18"/>
      <c r="E628" s="18"/>
    </row>
    <row r="629" spans="1:5" x14ac:dyDescent="0.2">
      <c r="A629" s="18"/>
      <c r="B629" s="18"/>
      <c r="C629" s="18"/>
      <c r="D629" s="18"/>
      <c r="E629" s="18"/>
    </row>
    <row r="630" spans="1:5" x14ac:dyDescent="0.2">
      <c r="A630" s="18"/>
      <c r="B630" s="18"/>
      <c r="C630" s="18"/>
      <c r="D630" s="18"/>
      <c r="E630" s="18"/>
    </row>
    <row r="631" spans="1:5" x14ac:dyDescent="0.2">
      <c r="A631" s="18"/>
      <c r="B631" s="18"/>
      <c r="C631" s="18"/>
      <c r="D631" s="18"/>
      <c r="E631" s="18"/>
    </row>
    <row r="632" spans="1:5" x14ac:dyDescent="0.2">
      <c r="A632" s="18"/>
      <c r="B632" s="18"/>
      <c r="C632" s="18"/>
      <c r="D632" s="18"/>
      <c r="E632" s="18"/>
    </row>
    <row r="633" spans="1:5" x14ac:dyDescent="0.2">
      <c r="A633" s="18"/>
      <c r="B633" s="18"/>
      <c r="C633" s="18"/>
      <c r="D633" s="18"/>
      <c r="E633" s="18"/>
    </row>
    <row r="634" spans="1:5" x14ac:dyDescent="0.2">
      <c r="A634" s="18"/>
      <c r="B634" s="18"/>
      <c r="C634" s="18"/>
      <c r="D634" s="18"/>
      <c r="E634" s="18"/>
    </row>
    <row r="635" spans="1:5" x14ac:dyDescent="0.2">
      <c r="A635" s="18"/>
      <c r="B635" s="18"/>
      <c r="C635" s="18"/>
      <c r="D635" s="18"/>
      <c r="E635" s="18"/>
    </row>
    <row r="636" spans="1:5" x14ac:dyDescent="0.2">
      <c r="A636" s="18"/>
      <c r="B636" s="18"/>
      <c r="C636" s="18"/>
      <c r="D636" s="18"/>
      <c r="E636" s="18"/>
    </row>
    <row r="637" spans="1:5" x14ac:dyDescent="0.2">
      <c r="A637" s="18"/>
      <c r="B637" s="18"/>
      <c r="C637" s="18"/>
      <c r="D637" s="18"/>
      <c r="E637" s="18"/>
    </row>
    <row r="638" spans="1:5" x14ac:dyDescent="0.2">
      <c r="A638" s="18"/>
      <c r="B638" s="18"/>
      <c r="C638" s="18"/>
      <c r="D638" s="18"/>
      <c r="E638" s="18"/>
    </row>
    <row r="639" spans="1:5" x14ac:dyDescent="0.2">
      <c r="A639" s="18"/>
      <c r="B639" s="18"/>
      <c r="C639" s="18"/>
      <c r="D639" s="18"/>
      <c r="E639" s="18"/>
    </row>
    <row r="640" spans="1:5" x14ac:dyDescent="0.2">
      <c r="A640" s="18"/>
      <c r="B640" s="18"/>
      <c r="C640" s="18"/>
      <c r="D640" s="18"/>
      <c r="E640" s="18"/>
    </row>
    <row r="641" spans="1:5" x14ac:dyDescent="0.2">
      <c r="A641" s="18"/>
      <c r="B641" s="18"/>
      <c r="C641" s="18"/>
      <c r="D641" s="18"/>
      <c r="E641" s="18"/>
    </row>
    <row r="642" spans="1:5" x14ac:dyDescent="0.2">
      <c r="A642" s="18"/>
      <c r="B642" s="18"/>
      <c r="C642" s="18"/>
      <c r="D642" s="18"/>
      <c r="E642" s="18"/>
    </row>
    <row r="643" spans="1:5" x14ac:dyDescent="0.2">
      <c r="A643" s="18"/>
      <c r="B643" s="18"/>
      <c r="C643" s="18"/>
      <c r="D643" s="18"/>
      <c r="E643" s="18"/>
    </row>
    <row r="644" spans="1:5" x14ac:dyDescent="0.2">
      <c r="A644" s="18"/>
      <c r="B644" s="18"/>
      <c r="C644" s="18"/>
      <c r="D644" s="18"/>
      <c r="E644" s="18"/>
    </row>
    <row r="645" spans="1:5" x14ac:dyDescent="0.2">
      <c r="A645" s="18"/>
      <c r="B645" s="18"/>
      <c r="C645" s="18"/>
      <c r="D645" s="18"/>
      <c r="E645" s="18"/>
    </row>
    <row r="646" spans="1:5" x14ac:dyDescent="0.2">
      <c r="A646" s="18"/>
      <c r="B646" s="18"/>
      <c r="C646" s="18"/>
      <c r="D646" s="18"/>
      <c r="E646" s="18"/>
    </row>
    <row r="647" spans="1:5" x14ac:dyDescent="0.2">
      <c r="A647" s="18"/>
      <c r="B647" s="18"/>
      <c r="C647" s="18"/>
      <c r="D647" s="18"/>
      <c r="E647" s="18"/>
    </row>
    <row r="648" spans="1:5" x14ac:dyDescent="0.2">
      <c r="A648" s="18"/>
      <c r="B648" s="18"/>
      <c r="C648" s="18"/>
      <c r="D648" s="18"/>
      <c r="E648" s="18"/>
    </row>
    <row r="649" spans="1:5" x14ac:dyDescent="0.2">
      <c r="A649" s="18"/>
      <c r="B649" s="18"/>
      <c r="C649" s="18"/>
      <c r="D649" s="18"/>
      <c r="E649" s="18"/>
    </row>
    <row r="650" spans="1:5" x14ac:dyDescent="0.2">
      <c r="A650" s="18"/>
      <c r="B650" s="18"/>
      <c r="C650" s="18"/>
      <c r="D650" s="18"/>
      <c r="E650" s="18"/>
    </row>
    <row r="651" spans="1:5" x14ac:dyDescent="0.2">
      <c r="A651" s="18"/>
      <c r="B651" s="18"/>
      <c r="C651" s="18"/>
      <c r="D651" s="18"/>
      <c r="E651" s="18"/>
    </row>
    <row r="652" spans="1:5" x14ac:dyDescent="0.2">
      <c r="A652" s="18"/>
      <c r="B652" s="18"/>
      <c r="C652" s="18"/>
      <c r="D652" s="18"/>
      <c r="E652" s="18"/>
    </row>
    <row r="653" spans="1:5" x14ac:dyDescent="0.2">
      <c r="A653" s="18"/>
      <c r="B653" s="18"/>
      <c r="C653" s="18"/>
      <c r="D653" s="18"/>
      <c r="E653" s="18"/>
    </row>
    <row r="654" spans="1:5" x14ac:dyDescent="0.2">
      <c r="A654" s="18"/>
      <c r="B654" s="18"/>
      <c r="C654" s="18"/>
      <c r="D654" s="18"/>
      <c r="E654" s="18"/>
    </row>
    <row r="655" spans="1:5" x14ac:dyDescent="0.2">
      <c r="A655" s="18"/>
      <c r="B655" s="18"/>
      <c r="C655" s="18"/>
      <c r="D655" s="18"/>
      <c r="E655" s="18"/>
    </row>
    <row r="656" spans="1:5" x14ac:dyDescent="0.2">
      <c r="A656" s="18"/>
      <c r="B656" s="18"/>
      <c r="C656" s="18"/>
      <c r="D656" s="18"/>
      <c r="E656" s="18"/>
    </row>
    <row r="657" spans="1:5" x14ac:dyDescent="0.2">
      <c r="A657" s="18"/>
      <c r="B657" s="18"/>
      <c r="C657" s="18"/>
      <c r="D657" s="18"/>
      <c r="E657" s="18"/>
    </row>
    <row r="658" spans="1:5" x14ac:dyDescent="0.2">
      <c r="A658" s="18"/>
      <c r="B658" s="18"/>
      <c r="C658" s="18"/>
      <c r="D658" s="18"/>
      <c r="E658" s="18"/>
    </row>
    <row r="659" spans="1:5" x14ac:dyDescent="0.2">
      <c r="A659" s="18"/>
      <c r="B659" s="18"/>
      <c r="C659" s="18"/>
      <c r="D659" s="18"/>
      <c r="E659" s="18"/>
    </row>
    <row r="660" spans="1:5" x14ac:dyDescent="0.2">
      <c r="A660" s="18"/>
      <c r="B660" s="18"/>
      <c r="C660" s="18"/>
      <c r="D660" s="18"/>
      <c r="E660" s="18"/>
    </row>
    <row r="661" spans="1:5" x14ac:dyDescent="0.2">
      <c r="A661" s="18"/>
      <c r="B661" s="18"/>
      <c r="C661" s="18"/>
      <c r="D661" s="18"/>
      <c r="E661" s="18"/>
    </row>
    <row r="662" spans="1:5" x14ac:dyDescent="0.2">
      <c r="A662" s="18"/>
      <c r="B662" s="18"/>
      <c r="C662" s="18"/>
      <c r="D662" s="18"/>
      <c r="E662" s="18"/>
    </row>
    <row r="663" spans="1:5" x14ac:dyDescent="0.2">
      <c r="A663" s="18"/>
      <c r="B663" s="18"/>
      <c r="C663" s="18"/>
      <c r="D663" s="18"/>
      <c r="E663" s="18"/>
    </row>
    <row r="664" spans="1:5" x14ac:dyDescent="0.2">
      <c r="A664" s="18"/>
      <c r="B664" s="18"/>
      <c r="C664" s="18"/>
      <c r="D664" s="18"/>
      <c r="E664" s="18"/>
    </row>
    <row r="665" spans="1:5" x14ac:dyDescent="0.2">
      <c r="A665" s="18"/>
      <c r="B665" s="18"/>
      <c r="C665" s="18"/>
      <c r="D665" s="18"/>
      <c r="E665" s="18"/>
    </row>
    <row r="666" spans="1:5" x14ac:dyDescent="0.2">
      <c r="A666" s="18"/>
      <c r="B666" s="18"/>
      <c r="C666" s="18"/>
      <c r="D666" s="18"/>
      <c r="E666" s="18"/>
    </row>
    <row r="667" spans="1:5" x14ac:dyDescent="0.2">
      <c r="A667" s="18"/>
      <c r="B667" s="18"/>
      <c r="C667" s="18"/>
      <c r="D667" s="18"/>
      <c r="E667" s="18"/>
    </row>
    <row r="668" spans="1:5" x14ac:dyDescent="0.2">
      <c r="A668" s="18"/>
      <c r="B668" s="18"/>
      <c r="C668" s="18"/>
      <c r="D668" s="18"/>
      <c r="E668" s="18"/>
    </row>
    <row r="669" spans="1:5" x14ac:dyDescent="0.2">
      <c r="A669" s="18"/>
      <c r="B669" s="18"/>
      <c r="C669" s="18"/>
      <c r="D669" s="18"/>
      <c r="E669" s="18"/>
    </row>
    <row r="670" spans="1:5" x14ac:dyDescent="0.2">
      <c r="A670" s="18"/>
      <c r="B670" s="18"/>
      <c r="C670" s="18"/>
      <c r="D670" s="18"/>
      <c r="E670" s="18"/>
    </row>
    <row r="671" spans="1:5" x14ac:dyDescent="0.2">
      <c r="A671" s="18"/>
      <c r="B671" s="18"/>
      <c r="C671" s="18"/>
      <c r="D671" s="18"/>
      <c r="E671" s="18"/>
    </row>
    <row r="672" spans="1:5" x14ac:dyDescent="0.2">
      <c r="A672" s="18"/>
      <c r="B672" s="18"/>
      <c r="C672" s="18"/>
      <c r="D672" s="18"/>
      <c r="E672" s="18"/>
    </row>
    <row r="673" spans="1:5" x14ac:dyDescent="0.2">
      <c r="A673" s="18"/>
      <c r="B673" s="18"/>
      <c r="C673" s="18"/>
      <c r="D673" s="18"/>
      <c r="E673" s="18"/>
    </row>
    <row r="674" spans="1:5" x14ac:dyDescent="0.2">
      <c r="A674" s="18"/>
      <c r="B674" s="18"/>
      <c r="C674" s="18"/>
      <c r="D674" s="18"/>
      <c r="E674" s="18"/>
    </row>
    <row r="675" spans="1:5" x14ac:dyDescent="0.2">
      <c r="A675" s="18"/>
      <c r="B675" s="18"/>
      <c r="C675" s="18"/>
      <c r="D675" s="18"/>
      <c r="E675" s="18"/>
    </row>
  </sheetData>
  <mergeCells count="8">
    <mergeCell ref="A67:A68"/>
    <mergeCell ref="B67:B68"/>
    <mergeCell ref="C67:E67"/>
    <mergeCell ref="A2:E2"/>
    <mergeCell ref="A4:A5"/>
    <mergeCell ref="B4:B5"/>
    <mergeCell ref="C4:E4"/>
    <mergeCell ref="A65:E65"/>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dimension ref="A1:S156"/>
  <sheetViews>
    <sheetView workbookViewId="0">
      <selection activeCell="D22" sqref="D22"/>
    </sheetView>
  </sheetViews>
  <sheetFormatPr baseColWidth="10" defaultRowHeight="10" x14ac:dyDescent="0.2"/>
  <cols>
    <col min="1" max="1" width="41.6640625" customWidth="1"/>
    <col min="2" max="2" width="10.44140625" style="37" bestFit="1" customWidth="1"/>
    <col min="3" max="3" width="7" style="32" customWidth="1"/>
    <col min="4" max="4" width="10" style="37" bestFit="1" customWidth="1"/>
    <col min="5" max="5" width="9.44140625" style="32" bestFit="1" customWidth="1"/>
    <col min="6" max="6" width="9" style="37" bestFit="1" customWidth="1"/>
    <col min="7" max="7" width="7" style="32" bestFit="1" customWidth="1"/>
    <col min="8" max="8" width="9" style="37" bestFit="1" customWidth="1"/>
    <col min="9" max="9" width="7" style="32" bestFit="1" customWidth="1"/>
    <col min="10" max="10" width="10" style="32" bestFit="1" customWidth="1"/>
    <col min="11" max="11" width="11" style="32" customWidth="1"/>
    <col min="12" max="12" width="10.44140625" style="37" bestFit="1" customWidth="1"/>
    <col min="13" max="13" width="7" style="32" bestFit="1" customWidth="1"/>
    <col min="14" max="14" width="9" style="37" bestFit="1" customWidth="1"/>
    <col min="15" max="15" width="7" style="32" bestFit="1" customWidth="1"/>
    <col min="16" max="16" width="8.109375" hidden="1" customWidth="1"/>
    <col min="17" max="17" width="6" hidden="1" customWidth="1"/>
    <col min="18" max="18" width="8.109375" hidden="1" customWidth="1"/>
  </cols>
  <sheetData>
    <row r="1" spans="1:18" ht="23.25" customHeight="1" x14ac:dyDescent="0.2">
      <c r="A1" s="188" t="s">
        <v>101</v>
      </c>
      <c r="B1" s="188"/>
      <c r="C1" s="188"/>
      <c r="D1" s="188"/>
      <c r="E1" s="188"/>
      <c r="F1" s="188"/>
      <c r="G1" s="188"/>
      <c r="H1" s="188"/>
      <c r="I1" s="188"/>
      <c r="J1" s="188"/>
      <c r="K1" s="188"/>
      <c r="L1" s="188"/>
      <c r="M1" s="188"/>
      <c r="N1" s="188"/>
      <c r="O1" s="188"/>
      <c r="P1" s="188"/>
      <c r="Q1" s="188"/>
      <c r="R1" s="188"/>
    </row>
    <row r="2" spans="1:18" x14ac:dyDescent="0.2">
      <c r="E2" s="95"/>
    </row>
    <row r="3" spans="1:18" ht="10.5" x14ac:dyDescent="0.25">
      <c r="A3" s="191" t="s">
        <v>11</v>
      </c>
      <c r="B3" s="171" t="s">
        <v>57</v>
      </c>
      <c r="C3" s="171"/>
      <c r="D3" s="193" t="s">
        <v>9</v>
      </c>
      <c r="E3" s="193"/>
      <c r="F3" s="193"/>
      <c r="G3" s="193"/>
      <c r="H3" s="193"/>
      <c r="I3" s="193"/>
      <c r="J3" s="193"/>
      <c r="K3" s="193"/>
      <c r="L3" s="171" t="s">
        <v>61</v>
      </c>
      <c r="M3" s="171"/>
      <c r="N3" s="171" t="s">
        <v>62</v>
      </c>
      <c r="O3" s="171"/>
      <c r="P3" s="189"/>
      <c r="Q3" s="189"/>
      <c r="R3" s="189"/>
    </row>
    <row r="4" spans="1:18" ht="10.5" x14ac:dyDescent="0.25">
      <c r="A4" s="188"/>
      <c r="B4" s="172"/>
      <c r="C4" s="172"/>
      <c r="D4" s="187" t="s">
        <v>12</v>
      </c>
      <c r="E4" s="187"/>
      <c r="F4" s="170" t="s">
        <v>58</v>
      </c>
      <c r="G4" s="170"/>
      <c r="H4" s="170" t="s">
        <v>59</v>
      </c>
      <c r="I4" s="170"/>
      <c r="J4" s="170" t="s">
        <v>60</v>
      </c>
      <c r="K4" s="170"/>
      <c r="L4" s="172"/>
      <c r="M4" s="172"/>
      <c r="N4" s="172"/>
      <c r="O4" s="172"/>
      <c r="P4" s="190"/>
      <c r="Q4" s="190"/>
      <c r="R4" s="190"/>
    </row>
    <row r="5" spans="1:18" ht="10.5" x14ac:dyDescent="0.25">
      <c r="A5" s="192"/>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18" ht="10.5" x14ac:dyDescent="0.25">
      <c r="A6" s="69"/>
      <c r="B6" s="67"/>
      <c r="C6" s="68"/>
      <c r="D6" s="67"/>
      <c r="E6" s="68"/>
      <c r="F6" s="67"/>
      <c r="G6" s="68"/>
      <c r="H6" s="67"/>
      <c r="I6" s="68"/>
      <c r="J6" s="67"/>
      <c r="K6" s="68"/>
      <c r="L6" s="10"/>
      <c r="M6" s="68"/>
      <c r="N6" s="67"/>
      <c r="O6" s="68"/>
      <c r="P6" s="67"/>
      <c r="Q6" s="68"/>
      <c r="R6" s="68"/>
    </row>
    <row r="7" spans="1:18" s="5" customFormat="1" ht="10.5" x14ac:dyDescent="0.25">
      <c r="A7" s="117" t="s">
        <v>33</v>
      </c>
      <c r="B7" s="4">
        <v>404641.62258449721</v>
      </c>
      <c r="C7" s="139">
        <f>C10+C14</f>
        <v>99.999999999997812</v>
      </c>
      <c r="D7" s="4">
        <f>+F7+H7+J7</f>
        <v>125322.27093656913</v>
      </c>
      <c r="E7" s="161">
        <f t="shared" ref="E7:O7" si="0">+D7/$B7*100</f>
        <v>30.971176453900107</v>
      </c>
      <c r="F7" s="4">
        <v>494.50409495959968</v>
      </c>
      <c r="G7" s="161">
        <f t="shared" si="0"/>
        <v>0.12220791618053019</v>
      </c>
      <c r="H7" s="4">
        <v>113675.78394709468</v>
      </c>
      <c r="I7" s="161">
        <f t="shared" si="0"/>
        <v>28.092953765120125</v>
      </c>
      <c r="J7" s="4">
        <v>11151.982894514846</v>
      </c>
      <c r="K7" s="161">
        <f t="shared" si="0"/>
        <v>2.7560147725994475</v>
      </c>
      <c r="L7" s="4">
        <v>34916.037477404112</v>
      </c>
      <c r="M7" s="161">
        <f t="shared" si="0"/>
        <v>8.6288793659908158</v>
      </c>
      <c r="N7" s="4">
        <v>244403.3141705138</v>
      </c>
      <c r="O7" s="161">
        <f t="shared" si="0"/>
        <v>60.399944180106566</v>
      </c>
      <c r="P7" s="10"/>
      <c r="Q7" s="6"/>
      <c r="R7" s="6"/>
    </row>
    <row r="8" spans="1:18" s="5" customFormat="1" ht="10.5" x14ac:dyDescent="0.25">
      <c r="A8" s="117"/>
      <c r="B8" s="43"/>
      <c r="C8" s="33"/>
      <c r="D8" s="43"/>
      <c r="E8" s="33"/>
      <c r="F8" s="43"/>
      <c r="G8" s="33"/>
      <c r="H8" s="43"/>
      <c r="I8" s="33"/>
      <c r="J8" s="43"/>
      <c r="K8" s="33"/>
      <c r="L8" s="43"/>
      <c r="M8" s="33"/>
      <c r="N8" s="43"/>
      <c r="O8" s="33"/>
      <c r="P8" s="4"/>
      <c r="Q8" s="47"/>
      <c r="R8" s="47"/>
    </row>
    <row r="9" spans="1:18" s="5" customFormat="1" ht="10.5" x14ac:dyDescent="0.25">
      <c r="A9" s="119" t="s">
        <v>21</v>
      </c>
      <c r="B9" s="4"/>
      <c r="C9" s="47"/>
      <c r="D9" s="4"/>
      <c r="E9" s="47"/>
      <c r="F9" s="4"/>
      <c r="G9" s="47"/>
      <c r="H9" s="4"/>
      <c r="I9" s="47"/>
      <c r="J9" s="4"/>
      <c r="K9" s="47"/>
      <c r="L9" s="4"/>
      <c r="M9" s="47"/>
      <c r="N9" s="4"/>
      <c r="O9" s="47"/>
      <c r="P9" s="49"/>
      <c r="Q9" s="50"/>
      <c r="R9" s="50"/>
    </row>
    <row r="10" spans="1:18" x14ac:dyDescent="0.2">
      <c r="A10" s="25" t="s">
        <v>19</v>
      </c>
      <c r="B10" s="39">
        <f>+B11+B12+B13</f>
        <v>127880.00014389615</v>
      </c>
      <c r="C10" s="31">
        <f>+B10/B$7*100</f>
        <v>31.603273861722485</v>
      </c>
      <c r="D10" s="36">
        <f>+D11+D12+D13</f>
        <v>50975.294496743649</v>
      </c>
      <c r="E10" s="31">
        <f>+D10/$B10*100</f>
        <v>39.8618192363028</v>
      </c>
      <c r="F10" s="36">
        <f>+F11+F12+F13</f>
        <v>186.64912005348677</v>
      </c>
      <c r="G10" s="31">
        <f>+F10/$B10*100</f>
        <v>0.14595645905807089</v>
      </c>
      <c r="H10" s="36">
        <f>+H11+H12+H13</f>
        <v>45085.695538013519</v>
      </c>
      <c r="I10" s="31">
        <f>+H10/$B10*100</f>
        <v>35.256252336003385</v>
      </c>
      <c r="J10" s="36">
        <f>+J11+J12+J13</f>
        <v>5702.9498386766463</v>
      </c>
      <c r="K10" s="31">
        <f>+J10/$B10*100</f>
        <v>4.4596104412413506</v>
      </c>
      <c r="L10" s="36">
        <f>+L11+L12+L13</f>
        <v>15521.174058318993</v>
      </c>
      <c r="M10" s="31">
        <f>+L10/$B10*100</f>
        <v>12.137295934355562</v>
      </c>
      <c r="N10" s="36">
        <f>+N11+N12+N13</f>
        <v>61383.531588833415</v>
      </c>
      <c r="O10" s="31">
        <f>+N10/$B10*100</f>
        <v>48.000884829341558</v>
      </c>
      <c r="P10" s="26"/>
      <c r="Q10" s="12"/>
      <c r="R10" s="73"/>
    </row>
    <row r="11" spans="1:18" x14ac:dyDescent="0.2">
      <c r="A11" s="121" t="s">
        <v>1</v>
      </c>
      <c r="B11" s="39">
        <v>18328.943589252423</v>
      </c>
      <c r="C11" s="31">
        <f t="shared" ref="C11:C14" si="1">+B11/B$7*100</f>
        <v>4.5296733124445137</v>
      </c>
      <c r="D11" s="36">
        <f t="shared" ref="D11:D40" si="2">+F11+H11+J11</f>
        <v>6756.6981459362196</v>
      </c>
      <c r="E11" s="31">
        <f t="shared" ref="E11:G14" si="3">+D11/$B11*100</f>
        <v>36.863543788187322</v>
      </c>
      <c r="F11" s="36">
        <v>186.64912005348677</v>
      </c>
      <c r="G11" s="31">
        <f t="shared" si="3"/>
        <v>1.0183299389002025</v>
      </c>
      <c r="H11" s="36">
        <v>5636.8034256152996</v>
      </c>
      <c r="I11" s="31">
        <f t="shared" ref="I11" si="4">+H11/$B11*100</f>
        <v>30.753564154786105</v>
      </c>
      <c r="J11" s="36">
        <v>933.24560026743382</v>
      </c>
      <c r="K11" s="31">
        <f t="shared" ref="K11" si="5">+J11/$B11*100</f>
        <v>5.0916496945010117</v>
      </c>
      <c r="L11" s="36">
        <v>3173.0350409092757</v>
      </c>
      <c r="M11" s="31">
        <f t="shared" ref="M11" si="6">+L11/$B11*100</f>
        <v>17.311608961303445</v>
      </c>
      <c r="N11" s="36">
        <v>8399.2104024069013</v>
      </c>
      <c r="O11" s="31">
        <f t="shared" ref="O11" si="7">+N11/$B11*100</f>
        <v>45.824847250509087</v>
      </c>
      <c r="P11" s="26"/>
      <c r="Q11" s="12"/>
      <c r="R11" s="73"/>
    </row>
    <row r="12" spans="1:18" x14ac:dyDescent="0.2">
      <c r="A12" s="121" t="s">
        <v>2</v>
      </c>
      <c r="B12" s="39">
        <v>13100.072291900102</v>
      </c>
      <c r="C12" s="31">
        <f t="shared" si="1"/>
        <v>3.2374505144152703</v>
      </c>
      <c r="D12" s="36">
        <f t="shared" si="2"/>
        <v>5623.6856021548647</v>
      </c>
      <c r="E12" s="31">
        <f t="shared" si="3"/>
        <v>42.928660826032562</v>
      </c>
      <c r="F12" s="36">
        <v>0</v>
      </c>
      <c r="G12" s="31">
        <f t="shared" si="3"/>
        <v>0</v>
      </c>
      <c r="H12" s="36">
        <v>4967.8622083175624</v>
      </c>
      <c r="I12" s="31">
        <f t="shared" ref="I12" si="8">+H12/$B12*100</f>
        <v>37.92240300375471</v>
      </c>
      <c r="J12" s="36">
        <v>655.82339383730232</v>
      </c>
      <c r="K12" s="31">
        <f t="shared" ref="K12" si="9">+J12/$B12*100</f>
        <v>5.0062578222778518</v>
      </c>
      <c r="L12" s="36">
        <v>1967.470181511907</v>
      </c>
      <c r="M12" s="31">
        <f t="shared" ref="M12" si="10">+L12/$B12*100</f>
        <v>15.018773466833554</v>
      </c>
      <c r="N12" s="36">
        <v>5508.9165082333357</v>
      </c>
      <c r="O12" s="31">
        <f t="shared" ref="O12" si="11">+N12/$B12*100</f>
        <v>42.05256570713393</v>
      </c>
      <c r="P12" s="26"/>
      <c r="Q12" s="12"/>
      <c r="R12" s="73"/>
    </row>
    <row r="13" spans="1:18" x14ac:dyDescent="0.2">
      <c r="A13" s="121" t="s">
        <v>30</v>
      </c>
      <c r="B13" s="39">
        <v>96450.984262743616</v>
      </c>
      <c r="C13" s="31">
        <f t="shared" si="1"/>
        <v>23.836150034862698</v>
      </c>
      <c r="D13" s="36">
        <f t="shared" si="2"/>
        <v>38594.910748652568</v>
      </c>
      <c r="E13" s="31">
        <f t="shared" si="3"/>
        <v>40.015051213490551</v>
      </c>
      <c r="F13" s="36">
        <v>0</v>
      </c>
      <c r="G13" s="31">
        <f t="shared" si="3"/>
        <v>0</v>
      </c>
      <c r="H13" s="36">
        <v>34481.029904080657</v>
      </c>
      <c r="I13" s="31">
        <f t="shared" ref="I13" si="12">+H13/$B13*100</f>
        <v>35.749795782436344</v>
      </c>
      <c r="J13" s="36">
        <v>4113.8808445719096</v>
      </c>
      <c r="K13" s="31">
        <f t="shared" ref="K13" si="13">+J13/$B13*100</f>
        <v>4.2652554310542063</v>
      </c>
      <c r="L13" s="36">
        <v>10380.66883589781</v>
      </c>
      <c r="M13" s="31">
        <f t="shared" ref="M13" si="14">+L13/$B13*100</f>
        <v>10.762636498990689</v>
      </c>
      <c r="N13" s="36">
        <v>47475.404678193176</v>
      </c>
      <c r="O13" s="31">
        <f t="shared" ref="O13" si="15">+N13/$B13*100</f>
        <v>49.222312287518697</v>
      </c>
      <c r="P13" s="26"/>
      <c r="Q13" s="12"/>
      <c r="R13" s="73"/>
    </row>
    <row r="14" spans="1:18" x14ac:dyDescent="0.2">
      <c r="A14" s="25" t="s">
        <v>20</v>
      </c>
      <c r="B14" s="39">
        <v>276761.62244059221</v>
      </c>
      <c r="C14" s="31">
        <f t="shared" si="1"/>
        <v>68.396726138275326</v>
      </c>
      <c r="D14" s="36">
        <f t="shared" si="2"/>
        <v>74346.976439826205</v>
      </c>
      <c r="E14" s="31">
        <f t="shared" si="3"/>
        <v>26.863181312569818</v>
      </c>
      <c r="F14" s="36">
        <v>307.85497490611289</v>
      </c>
      <c r="G14" s="31">
        <f t="shared" si="3"/>
        <v>0.11123470522803247</v>
      </c>
      <c r="H14" s="36">
        <v>68590.088409081902</v>
      </c>
      <c r="I14" s="31">
        <f t="shared" ref="I14" si="16">+H14/$B14*100</f>
        <v>24.783092324805615</v>
      </c>
      <c r="J14" s="36">
        <v>5449.0330558382002</v>
      </c>
      <c r="K14" s="31">
        <f t="shared" ref="K14" si="17">+J14/$B14*100</f>
        <v>1.9688542825361754</v>
      </c>
      <c r="L14" s="36">
        <v>19394.863419085119</v>
      </c>
      <c r="M14" s="31">
        <f t="shared" ref="M14" si="18">+L14/$B14*100</f>
        <v>7.0077864293660479</v>
      </c>
      <c r="N14" s="36">
        <v>183019.78258168191</v>
      </c>
      <c r="O14" s="31">
        <f t="shared" ref="O14" si="19">+N14/$B14*100</f>
        <v>66.129032258064498</v>
      </c>
      <c r="P14" s="26"/>
      <c r="Q14" s="12"/>
      <c r="R14" s="73"/>
    </row>
    <row r="15" spans="1:18" x14ac:dyDescent="0.2">
      <c r="J15" s="37"/>
      <c r="P15" s="2"/>
      <c r="Q15" s="1"/>
      <c r="R15" s="1"/>
    </row>
    <row r="16" spans="1:18" ht="10.5" x14ac:dyDescent="0.25">
      <c r="A16" s="119" t="s">
        <v>14</v>
      </c>
      <c r="B16" s="4"/>
      <c r="C16" s="47"/>
      <c r="D16" s="4"/>
      <c r="E16" s="47"/>
      <c r="F16" s="4"/>
      <c r="G16" s="47"/>
      <c r="H16" s="4"/>
      <c r="I16" s="47"/>
      <c r="J16" s="4"/>
      <c r="K16" s="47"/>
      <c r="L16" s="4"/>
      <c r="M16" s="47"/>
      <c r="N16" s="4"/>
      <c r="O16" s="47"/>
      <c r="P16" s="49"/>
      <c r="Q16" s="50"/>
      <c r="R16" s="50"/>
    </row>
    <row r="17" spans="1:19" x14ac:dyDescent="0.2">
      <c r="A17" s="25" t="s">
        <v>24</v>
      </c>
      <c r="B17" s="39">
        <v>9516.8140597236124</v>
      </c>
      <c r="C17" s="31">
        <f t="shared" ref="C17:C21" si="20">+B17/B$7*100</f>
        <v>2.3519117976392336</v>
      </c>
      <c r="D17" s="36">
        <f t="shared" si="2"/>
        <v>4175.5265734131608</v>
      </c>
      <c r="E17" s="31">
        <f t="shared" ref="E17:G21" si="21">+D17/$B17*100</f>
        <v>43.875256437808623</v>
      </c>
      <c r="F17" s="36">
        <v>0</v>
      </c>
      <c r="G17" s="31">
        <f t="shared" si="21"/>
        <v>0</v>
      </c>
      <c r="H17" s="36">
        <v>3432.8023634188521</v>
      </c>
      <c r="I17" s="31">
        <f t="shared" ref="I17" si="22">+H17/$B17*100</f>
        <v>36.070919762391021</v>
      </c>
      <c r="J17" s="36">
        <v>742.72420999430904</v>
      </c>
      <c r="K17" s="31">
        <f t="shared" ref="K17" si="23">+J17/$B17*100</f>
        <v>7.8043366754176056</v>
      </c>
      <c r="L17" s="36">
        <v>1442.7608532213553</v>
      </c>
      <c r="M17" s="31">
        <f t="shared" ref="M17" si="24">+L17/$B17*100</f>
        <v>15.160124429952937</v>
      </c>
      <c r="N17" s="36">
        <v>3898.5266330890945</v>
      </c>
      <c r="O17" s="31">
        <f t="shared" ref="O17" si="25">+N17/$B17*100</f>
        <v>40.964619132238418</v>
      </c>
      <c r="P17" s="11"/>
      <c r="Q17" s="12"/>
      <c r="R17" s="12"/>
    </row>
    <row r="18" spans="1:19" x14ac:dyDescent="0.2">
      <c r="A18" s="25" t="s">
        <v>25</v>
      </c>
      <c r="B18" s="39">
        <v>326232.3814268203</v>
      </c>
      <c r="C18" s="31">
        <f t="shared" si="20"/>
        <v>80.622546771914571</v>
      </c>
      <c r="D18" s="36">
        <f t="shared" si="2"/>
        <v>95893.785594969362</v>
      </c>
      <c r="E18" s="31">
        <f t="shared" si="21"/>
        <v>29.394318606744452</v>
      </c>
      <c r="F18" s="36">
        <v>307.85497490611289</v>
      </c>
      <c r="G18" s="31">
        <f t="shared" si="21"/>
        <v>9.4366774248365107E-2</v>
      </c>
      <c r="H18" s="36">
        <v>88982.443054293311</v>
      </c>
      <c r="I18" s="31">
        <f t="shared" ref="I18" si="26">+H18/$B18*100</f>
        <v>27.275785029406606</v>
      </c>
      <c r="J18" s="36">
        <v>6603.4875657699431</v>
      </c>
      <c r="K18" s="31">
        <f t="shared" ref="K18" si="27">+J18/$B18*100</f>
        <v>2.0241668030894786</v>
      </c>
      <c r="L18" s="36">
        <v>24002.308136579082</v>
      </c>
      <c r="M18" s="31">
        <f t="shared" ref="M18" si="28">+L18/$B18*100</f>
        <v>7.357426639134296</v>
      </c>
      <c r="N18" s="36">
        <v>206336.28769526802</v>
      </c>
      <c r="O18" s="31">
        <f t="shared" ref="O18" si="29">+N18/$B18*100</f>
        <v>63.248254754120083</v>
      </c>
      <c r="P18" s="11"/>
      <c r="Q18" s="12"/>
      <c r="R18" s="12"/>
    </row>
    <row r="19" spans="1:19" x14ac:dyDescent="0.2">
      <c r="A19" s="25" t="s">
        <v>26</v>
      </c>
      <c r="B19" s="39">
        <v>68082.548112017874</v>
      </c>
      <c r="C19" s="31">
        <f t="shared" si="20"/>
        <v>16.825394203682269</v>
      </c>
      <c r="D19" s="36">
        <f t="shared" si="2"/>
        <v>25066.309648133509</v>
      </c>
      <c r="E19" s="31">
        <f t="shared" si="21"/>
        <v>36.817525699671663</v>
      </c>
      <c r="F19" s="36">
        <v>186.64912005348677</v>
      </c>
      <c r="G19" s="31">
        <f t="shared" si="21"/>
        <v>0.27415119620139428</v>
      </c>
      <c r="H19" s="36">
        <v>21260.538529382913</v>
      </c>
      <c r="I19" s="31">
        <f t="shared" ref="I19" si="30">+H19/$B19*100</f>
        <v>31.227589329357109</v>
      </c>
      <c r="J19" s="36">
        <v>3619.1219986971073</v>
      </c>
      <c r="K19" s="31">
        <f t="shared" ref="K19" si="31">+J19/$B19*100</f>
        <v>5.315785174113163</v>
      </c>
      <c r="L19" s="36">
        <v>9470.9684876036754</v>
      </c>
      <c r="M19" s="31">
        <f t="shared" ref="M19" si="32">+L19/$B19*100</f>
        <v>13.911007666782476</v>
      </c>
      <c r="N19" s="36">
        <v>33545.26997628071</v>
      </c>
      <c r="O19" s="31">
        <f t="shared" ref="O19" si="33">+N19/$B19*100</f>
        <v>49.271466633545884</v>
      </c>
      <c r="P19" s="11"/>
      <c r="Q19" s="12"/>
      <c r="R19" s="12"/>
    </row>
    <row r="20" spans="1:19" x14ac:dyDescent="0.2">
      <c r="A20" s="25" t="s">
        <v>27</v>
      </c>
      <c r="B20" s="39">
        <v>623.22986587677394</v>
      </c>
      <c r="C20" s="31">
        <f t="shared" si="20"/>
        <v>0.1540202072876552</v>
      </c>
      <c r="D20" s="36">
        <f t="shared" si="2"/>
        <v>0</v>
      </c>
      <c r="E20" s="31">
        <v>0</v>
      </c>
      <c r="F20" s="36">
        <v>0</v>
      </c>
      <c r="G20" s="31">
        <v>0</v>
      </c>
      <c r="H20" s="36">
        <v>0</v>
      </c>
      <c r="I20" s="31">
        <v>0</v>
      </c>
      <c r="J20" s="36">
        <v>0</v>
      </c>
      <c r="K20" s="31">
        <v>0</v>
      </c>
      <c r="L20" s="36">
        <v>0</v>
      </c>
      <c r="M20" s="31">
        <v>0</v>
      </c>
      <c r="N20" s="36">
        <v>623.22986587677394</v>
      </c>
      <c r="O20" s="31">
        <v>0</v>
      </c>
      <c r="P20" s="11"/>
      <c r="Q20" s="12"/>
      <c r="R20" s="12"/>
    </row>
    <row r="21" spans="1:19" x14ac:dyDescent="0.2">
      <c r="A21" s="25" t="s">
        <v>28</v>
      </c>
      <c r="B21" s="39">
        <v>186.64912005348677</v>
      </c>
      <c r="C21" s="31">
        <f t="shared" si="20"/>
        <v>4.6127019474994993E-2</v>
      </c>
      <c r="D21" s="36">
        <f t="shared" si="2"/>
        <v>186.64912005348677</v>
      </c>
      <c r="E21" s="31">
        <f t="shared" si="21"/>
        <v>100</v>
      </c>
      <c r="F21" s="36">
        <v>0</v>
      </c>
      <c r="G21" s="31">
        <f t="shared" si="21"/>
        <v>0</v>
      </c>
      <c r="H21" s="156">
        <v>0</v>
      </c>
      <c r="I21" s="31">
        <f t="shared" ref="I21" si="34">+H21/$B21*100</f>
        <v>0</v>
      </c>
      <c r="J21" s="36">
        <v>186.64912005348677</v>
      </c>
      <c r="K21" s="31">
        <f t="shared" ref="K21" si="35">+J21/$B21*100</f>
        <v>100</v>
      </c>
      <c r="L21" s="36">
        <v>0</v>
      </c>
      <c r="M21" s="31">
        <f t="shared" ref="M21" si="36">+L21/$B21*100</f>
        <v>0</v>
      </c>
      <c r="N21" s="36">
        <v>0</v>
      </c>
      <c r="O21" s="31">
        <f t="shared" ref="O21" si="37">+N21/$B21*100</f>
        <v>0</v>
      </c>
      <c r="P21" s="11"/>
      <c r="Q21" s="12"/>
      <c r="R21" s="12"/>
    </row>
    <row r="22" spans="1:19" x14ac:dyDescent="0.2">
      <c r="A22" s="25"/>
      <c r="B22" s="39"/>
      <c r="C22" s="31"/>
      <c r="D22" s="36"/>
      <c r="E22" s="31"/>
      <c r="F22" s="36"/>
      <c r="G22" s="31"/>
      <c r="H22" s="36"/>
      <c r="I22" s="31"/>
      <c r="J22" s="36"/>
      <c r="K22" s="31"/>
      <c r="L22" s="36"/>
      <c r="M22" s="31"/>
      <c r="N22" s="36"/>
      <c r="O22" s="31"/>
      <c r="P22" s="11"/>
      <c r="Q22" s="12"/>
      <c r="R22" s="12"/>
    </row>
    <row r="23" spans="1:19" ht="10.5" x14ac:dyDescent="0.25">
      <c r="A23" s="119" t="s">
        <v>8</v>
      </c>
      <c r="B23" s="4"/>
      <c r="C23" s="47"/>
      <c r="D23" s="4"/>
      <c r="E23" s="47"/>
      <c r="F23" s="4"/>
      <c r="G23" s="47"/>
      <c r="H23" s="4"/>
      <c r="I23" s="47"/>
      <c r="J23" s="4"/>
      <c r="K23" s="47"/>
      <c r="L23" s="4"/>
      <c r="M23" s="47"/>
      <c r="N23" s="4"/>
      <c r="O23" s="47"/>
      <c r="P23" s="49"/>
      <c r="Q23" s="50"/>
      <c r="R23" s="50"/>
    </row>
    <row r="24" spans="1:19" x14ac:dyDescent="0.2">
      <c r="A24" s="120" t="s">
        <v>46</v>
      </c>
      <c r="B24" s="39">
        <v>27553.503493409804</v>
      </c>
      <c r="C24" s="31">
        <f t="shared" ref="C24:C26" si="38">+B24/B$7*100</f>
        <v>6.8093596791704458</v>
      </c>
      <c r="D24" s="36">
        <f t="shared" si="2"/>
        <v>923.56492471833872</v>
      </c>
      <c r="E24" s="31">
        <f t="shared" ref="E24:G26" si="39">+D24/$B24*100</f>
        <v>3.351896519944316</v>
      </c>
      <c r="F24" s="36">
        <v>0</v>
      </c>
      <c r="G24" s="31">
        <f t="shared" si="39"/>
        <v>0</v>
      </c>
      <c r="H24" s="156">
        <v>923.56492471833872</v>
      </c>
      <c r="I24" s="31">
        <f t="shared" ref="I24" si="40">+H24/$B24*100</f>
        <v>3.351896519944316</v>
      </c>
      <c r="J24" s="156">
        <v>0</v>
      </c>
      <c r="K24" s="31">
        <f t="shared" ref="K24" si="41">+J24/$B24*100</f>
        <v>0</v>
      </c>
      <c r="L24" s="156">
        <v>3081.4670913441282</v>
      </c>
      <c r="M24" s="31">
        <f t="shared" ref="M24" si="42">+L24/$B24*100</f>
        <v>11.183576317549409</v>
      </c>
      <c r="N24" s="36">
        <v>23548.471477347335</v>
      </c>
      <c r="O24" s="31">
        <f t="shared" ref="O24" si="43">+N24/$B24*100</f>
        <v>85.464527162506272</v>
      </c>
      <c r="P24" s="11"/>
      <c r="Q24" s="12"/>
      <c r="R24" s="12"/>
    </row>
    <row r="25" spans="1:19" x14ac:dyDescent="0.2">
      <c r="A25" s="120" t="s">
        <v>47</v>
      </c>
      <c r="B25" s="39">
        <v>172400.77103028522</v>
      </c>
      <c r="C25" s="31">
        <f t="shared" si="38"/>
        <v>42.605792733120161</v>
      </c>
      <c r="D25" s="36">
        <f t="shared" si="2"/>
        <v>35276.010017935943</v>
      </c>
      <c r="E25" s="31">
        <f t="shared" si="39"/>
        <v>20.461631236985067</v>
      </c>
      <c r="F25" s="36">
        <v>186.64912005348677</v>
      </c>
      <c r="G25" s="31">
        <f t="shared" si="39"/>
        <v>0.10826466664740064</v>
      </c>
      <c r="H25" s="36">
        <v>31583.961820743127</v>
      </c>
      <c r="I25" s="31">
        <f t="shared" ref="I25" si="44">+H25/$B25*100</f>
        <v>18.32008153559525</v>
      </c>
      <c r="J25" s="36">
        <v>3505.3990771393296</v>
      </c>
      <c r="K25" s="31">
        <f t="shared" ref="K25" si="45">+J25/$B25*100</f>
        <v>2.0332850347424167</v>
      </c>
      <c r="L25" s="36">
        <v>11312.524062169667</v>
      </c>
      <c r="M25" s="31">
        <f t="shared" ref="M25" si="46">+L25/$B25*100</f>
        <v>6.561759552793661</v>
      </c>
      <c r="N25" s="36">
        <v>125812.23695018065</v>
      </c>
      <c r="O25" s="31">
        <f t="shared" ref="O25" si="47">+N25/$B25*100</f>
        <v>72.976609210221881</v>
      </c>
      <c r="P25" s="11"/>
      <c r="Q25" s="12"/>
      <c r="R25" s="12"/>
    </row>
    <row r="26" spans="1:19" x14ac:dyDescent="0.2">
      <c r="A26" s="120" t="s">
        <v>48</v>
      </c>
      <c r="B26" s="39">
        <v>204687.3480607917</v>
      </c>
      <c r="C26" s="31">
        <f t="shared" si="38"/>
        <v>50.584847587706804</v>
      </c>
      <c r="D26" s="36">
        <f t="shared" si="2"/>
        <v>89122.695993915433</v>
      </c>
      <c r="E26" s="31">
        <f t="shared" si="39"/>
        <v>43.540891431866221</v>
      </c>
      <c r="F26" s="36">
        <v>307.85497490611289</v>
      </c>
      <c r="G26" s="31">
        <f t="shared" si="39"/>
        <v>0.15040254213205237</v>
      </c>
      <c r="H26" s="36">
        <v>81168.257201633809</v>
      </c>
      <c r="I26" s="31">
        <f t="shared" ref="I26" si="48">+H26/$B26*100</f>
        <v>39.654750511266094</v>
      </c>
      <c r="J26" s="36">
        <v>7646.5838173755164</v>
      </c>
      <c r="K26" s="31">
        <f t="shared" ref="K26" si="49">+J26/$B26*100</f>
        <v>3.7357383784680711</v>
      </c>
      <c r="L26" s="36">
        <v>20522.046323890318</v>
      </c>
      <c r="M26" s="31">
        <f t="shared" ref="M26" si="50">+L26/$B26*100</f>
        <v>10.026045341012143</v>
      </c>
      <c r="N26" s="36">
        <v>95042.605742987987</v>
      </c>
      <c r="O26" s="31">
        <f t="shared" ref="O26" si="51">+N26/$B26*100</f>
        <v>46.433063227122631</v>
      </c>
      <c r="P26" s="11"/>
      <c r="Q26" s="12"/>
      <c r="R26" s="12"/>
    </row>
    <row r="27" spans="1:19" x14ac:dyDescent="0.2">
      <c r="A27" s="25"/>
      <c r="B27" s="39"/>
      <c r="C27" s="31"/>
      <c r="D27" s="36"/>
      <c r="E27" s="31"/>
      <c r="F27" s="36"/>
      <c r="G27" s="31"/>
      <c r="H27" s="36"/>
      <c r="I27" s="31"/>
      <c r="J27" s="36"/>
      <c r="K27" s="31"/>
      <c r="L27" s="36"/>
      <c r="M27" s="31"/>
      <c r="N27" s="36"/>
      <c r="O27" s="31"/>
      <c r="P27" s="11"/>
      <c r="Q27" s="12"/>
      <c r="R27" s="12"/>
    </row>
    <row r="28" spans="1:19" ht="10.5" x14ac:dyDescent="0.25">
      <c r="A28" s="119" t="s">
        <v>7</v>
      </c>
      <c r="B28" s="4"/>
      <c r="C28" s="47"/>
      <c r="D28" s="4"/>
      <c r="E28" s="47"/>
      <c r="F28" s="4"/>
      <c r="G28" s="47"/>
      <c r="H28" s="4"/>
      <c r="I28" s="47"/>
      <c r="J28" s="4"/>
      <c r="K28" s="47"/>
      <c r="L28" s="4"/>
      <c r="M28" s="47"/>
      <c r="N28" s="4"/>
      <c r="O28" s="47"/>
      <c r="P28" s="49"/>
      <c r="Q28" s="50"/>
      <c r="R28" s="50"/>
    </row>
    <row r="29" spans="1:19" x14ac:dyDescent="0.2">
      <c r="A29" s="25" t="s">
        <v>22</v>
      </c>
      <c r="B29" s="39">
        <v>290415.13512509543</v>
      </c>
      <c r="C29" s="31">
        <f t="shared" ref="C29:C30" si="52">+B29/B$7*100</f>
        <v>71.770949629496158</v>
      </c>
      <c r="D29" s="36">
        <f t="shared" si="2"/>
        <v>99836.542206842438</v>
      </c>
      <c r="E29" s="31">
        <f t="shared" ref="E29:G30" si="53">+D29/$B29*100</f>
        <v>34.377182912260466</v>
      </c>
      <c r="F29" s="36">
        <v>0</v>
      </c>
      <c r="G29" s="31">
        <f t="shared" si="53"/>
        <v>0</v>
      </c>
      <c r="H29" s="36">
        <v>98006.04247275526</v>
      </c>
      <c r="I29" s="31">
        <f t="shared" ref="I29" si="54">+H29/$B29*100</f>
        <v>33.746878388600329</v>
      </c>
      <c r="J29" s="36">
        <v>1830.4997340871762</v>
      </c>
      <c r="K29" s="31">
        <f t="shared" ref="K29" si="55">+J29/$B29*100</f>
        <v>0.63030452366013701</v>
      </c>
      <c r="L29" s="36">
        <v>20813.821056760855</v>
      </c>
      <c r="M29" s="31">
        <f t="shared" ref="M29" si="56">+L29/$B29*100</f>
        <v>7.1669202253509843</v>
      </c>
      <c r="N29" s="36">
        <v>169764.77186149138</v>
      </c>
      <c r="O29" s="31">
        <f t="shared" ref="O29" si="57">+N29/$B29*100</f>
        <v>58.455896862388293</v>
      </c>
      <c r="P29" s="11"/>
      <c r="Q29" s="12"/>
      <c r="R29" s="12"/>
    </row>
    <row r="30" spans="1:19" x14ac:dyDescent="0.2">
      <c r="A30" s="25" t="s">
        <v>23</v>
      </c>
      <c r="B30" s="39">
        <v>114226.4874593936</v>
      </c>
      <c r="C30" s="31">
        <f t="shared" si="52"/>
        <v>28.229050370501824</v>
      </c>
      <c r="D30" s="36">
        <f t="shared" si="2"/>
        <v>25485.72872972695</v>
      </c>
      <c r="E30" s="31">
        <f t="shared" si="53"/>
        <v>22.311575271704719</v>
      </c>
      <c r="F30" s="36">
        <v>494.50409495959968</v>
      </c>
      <c r="G30" s="31">
        <f t="shared" si="53"/>
        <v>0.43291543490330214</v>
      </c>
      <c r="H30" s="36">
        <v>15669.74147433968</v>
      </c>
      <c r="I30" s="31">
        <f t="shared" ref="I30" si="58">+H30/$B30*100</f>
        <v>13.718133003004334</v>
      </c>
      <c r="J30" s="36">
        <v>9321.4831604276696</v>
      </c>
      <c r="K30" s="31">
        <f t="shared" ref="K30" si="59">+J30/$B30*100</f>
        <v>8.1605268337970784</v>
      </c>
      <c r="L30" s="36">
        <v>14102.216420643259</v>
      </c>
      <c r="M30" s="31">
        <f t="shared" ref="M30" si="60">+L30/$B30*100</f>
        <v>12.345837409783313</v>
      </c>
      <c r="N30" s="36">
        <v>74638.54230902408</v>
      </c>
      <c r="O30" s="31">
        <f t="shared" ref="O30" si="61">+N30/$B30*100</f>
        <v>65.342587318512585</v>
      </c>
      <c r="P30" s="11"/>
      <c r="Q30" s="12"/>
      <c r="R30" s="12"/>
      <c r="S30" s="140"/>
    </row>
    <row r="31" spans="1:19" x14ac:dyDescent="0.2">
      <c r="A31" s="118"/>
      <c r="B31" s="67"/>
      <c r="C31" s="31"/>
      <c r="D31" s="67"/>
      <c r="E31" s="31"/>
      <c r="F31" s="67"/>
      <c r="G31" s="31"/>
      <c r="H31" s="67"/>
      <c r="I31" s="31"/>
      <c r="J31" s="67"/>
      <c r="K31" s="31"/>
      <c r="L31" s="67"/>
      <c r="M31" s="31"/>
      <c r="N31" s="67"/>
      <c r="O31" s="31"/>
      <c r="P31" s="98"/>
      <c r="Q31" s="12"/>
      <c r="R31" s="69"/>
    </row>
    <row r="32" spans="1:19" ht="10.5" x14ac:dyDescent="0.25">
      <c r="A32" s="54" t="s">
        <v>49</v>
      </c>
      <c r="B32" s="4">
        <v>150872.72756432407</v>
      </c>
      <c r="C32" s="47">
        <v>100</v>
      </c>
      <c r="D32" s="4">
        <f t="shared" si="2"/>
        <v>124212.05689179731</v>
      </c>
      <c r="E32" s="47">
        <f>+D32/$B32*100</f>
        <v>82.329032487889449</v>
      </c>
      <c r="F32" s="4">
        <v>494.50409495959968</v>
      </c>
      <c r="G32" s="47">
        <f>+F32/$B32*100</f>
        <v>0.32776241468079087</v>
      </c>
      <c r="H32" s="4">
        <v>112565.56990232287</v>
      </c>
      <c r="I32" s="47">
        <f>+H32/$B32*100</f>
        <v>74.609620784068426</v>
      </c>
      <c r="J32" s="4">
        <v>11151.982894514846</v>
      </c>
      <c r="K32" s="47">
        <f>+J32/$B32*100</f>
        <v>7.3916492891402372</v>
      </c>
      <c r="L32" s="4">
        <v>26660.670672527463</v>
      </c>
      <c r="M32" s="47">
        <f>+L32/$B32*100</f>
        <v>17.670967512111012</v>
      </c>
      <c r="N32" s="4">
        <v>0</v>
      </c>
      <c r="O32" s="47">
        <f>+N32/$B32*100</f>
        <v>0</v>
      </c>
      <c r="P32" s="49"/>
      <c r="Q32" s="50"/>
      <c r="R32" s="50"/>
    </row>
    <row r="33" spans="1:18" x14ac:dyDescent="0.2">
      <c r="A33" s="55" t="s">
        <v>50</v>
      </c>
      <c r="B33" s="39">
        <f>+B34+B35+B36</f>
        <v>148226.11978831515</v>
      </c>
      <c r="C33" s="31">
        <f>+B33/B$32*100</f>
        <v>98.245801067737332</v>
      </c>
      <c r="D33" s="36">
        <f t="shared" ref="D33:N33" si="62">+D34+D35+D36</f>
        <v>121565.44911578789</v>
      </c>
      <c r="E33" s="31">
        <f>IF(ISNUMBER(D33/$B33*100),D33/$B33*100,0)</f>
        <v>82.013513737928307</v>
      </c>
      <c r="F33" s="36">
        <f t="shared" si="62"/>
        <v>494.50409495959968</v>
      </c>
      <c r="G33" s="31">
        <f>IF(ISNUMBER(F33/$B33*100),F33/$B33*100,0)</f>
        <v>0.33361467983228021</v>
      </c>
      <c r="H33" s="36">
        <f t="shared" si="62"/>
        <v>109918.96212631346</v>
      </c>
      <c r="I33" s="31">
        <f>IF(ISNUMBER(H33/$B33*100),H33/$B33*100,0)</f>
        <v>74.156270354571134</v>
      </c>
      <c r="J33" s="36">
        <f t="shared" si="62"/>
        <v>11151.982894514846</v>
      </c>
      <c r="K33" s="31">
        <f>IF(ISNUMBER(J33/$B33*100),J33/$B33*100,0)</f>
        <v>7.5236287035248761</v>
      </c>
      <c r="L33" s="36">
        <f t="shared" si="62"/>
        <v>26660.670672527471</v>
      </c>
      <c r="M33" s="31">
        <f>IF(ISNUMBER(L33/$B33*100),L33/$B33*100,0)</f>
        <v>17.986486262071853</v>
      </c>
      <c r="N33" s="36">
        <f t="shared" si="62"/>
        <v>0</v>
      </c>
      <c r="O33" s="31">
        <f>IF(ISNUMBER(N33/$B33*100),N33/$B33*100,0)</f>
        <v>0</v>
      </c>
      <c r="P33" s="11"/>
      <c r="Q33" s="12"/>
      <c r="R33" s="12"/>
    </row>
    <row r="34" spans="1:18" x14ac:dyDescent="0.2">
      <c r="A34" s="122" t="s">
        <v>81</v>
      </c>
      <c r="B34" s="39">
        <v>67585.633030676618</v>
      </c>
      <c r="C34" s="31">
        <f>+B34/B$33*100</f>
        <v>45.596304569799898</v>
      </c>
      <c r="D34" s="36">
        <f t="shared" si="2"/>
        <v>47147.15722344102</v>
      </c>
      <c r="E34" s="31">
        <f t="shared" ref="E34:G40" si="63">IF(ISNUMBER(D34/$B34*100),D34/$B34*100,0)</f>
        <v>69.759141269034615</v>
      </c>
      <c r="F34" s="36">
        <v>307.85497490611289</v>
      </c>
      <c r="G34" s="31">
        <f t="shared" si="63"/>
        <v>0.45550357539209524</v>
      </c>
      <c r="H34" s="36">
        <v>41262.636366478429</v>
      </c>
      <c r="I34" s="31">
        <f t="shared" ref="I34" si="64">IF(ISNUMBER(H34/$B34*100),H34/$B34*100,0)</f>
        <v>61.052378317962372</v>
      </c>
      <c r="J34" s="36">
        <v>5576.6658820564744</v>
      </c>
      <c r="K34" s="31">
        <f t="shared" ref="K34" si="65">IF(ISNUMBER(J34/$B34*100),J34/$B34*100,0)</f>
        <v>8.2512593756801351</v>
      </c>
      <c r="L34" s="36">
        <v>20438.475807235634</v>
      </c>
      <c r="M34" s="31">
        <f t="shared" ref="M34" si="66">IF(ISNUMBER(L34/$B34*100),L34/$B34*100,0)</f>
        <v>30.240858730965442</v>
      </c>
      <c r="N34" s="36">
        <v>0</v>
      </c>
      <c r="O34" s="31">
        <f t="shared" ref="O34" si="67">IF(ISNUMBER(N34/$B34*100),N34/$B34*100,0)</f>
        <v>0</v>
      </c>
      <c r="P34" s="11"/>
      <c r="Q34" s="12"/>
      <c r="R34" s="12"/>
    </row>
    <row r="35" spans="1:18" x14ac:dyDescent="0.2">
      <c r="A35" s="122" t="s">
        <v>82</v>
      </c>
      <c r="B35" s="39">
        <v>80640.48675763853</v>
      </c>
      <c r="C35" s="31">
        <f>+B35/B$33*100</f>
        <v>54.403695430200095</v>
      </c>
      <c r="D35" s="36">
        <f t="shared" si="2"/>
        <v>74418.291892346882</v>
      </c>
      <c r="E35" s="31">
        <f t="shared" si="63"/>
        <v>92.284031117034075</v>
      </c>
      <c r="F35" s="36">
        <v>186.64912005348677</v>
      </c>
      <c r="G35" s="31">
        <f t="shared" si="63"/>
        <v>0.2314583251641977</v>
      </c>
      <c r="H35" s="36">
        <v>68656.325759835032</v>
      </c>
      <c r="I35" s="31">
        <f t="shared" ref="I35" si="68">IF(ISNUMBER(H35/$B35*100),H35/$B35*100,0)</f>
        <v>85.138778943855613</v>
      </c>
      <c r="J35" s="36">
        <v>5575.3170124583712</v>
      </c>
      <c r="K35" s="31">
        <f t="shared" ref="K35" si="69">IF(ISNUMBER(J35/$B35*100),J35/$B35*100,0)</f>
        <v>6.913793848014266</v>
      </c>
      <c r="L35" s="36">
        <v>6222.1948652918354</v>
      </c>
      <c r="M35" s="31">
        <f t="shared" ref="M35" si="70">IF(ISNUMBER(L35/$B35*100),L35/$B35*100,0)</f>
        <v>7.715968882966159</v>
      </c>
      <c r="N35" s="36">
        <v>0</v>
      </c>
      <c r="O35" s="31">
        <f t="shared" ref="O35" si="71">IF(ISNUMBER(N35/$B35*100),N35/$B35*100,0)</f>
        <v>0</v>
      </c>
      <c r="P35" s="11"/>
      <c r="Q35" s="12"/>
      <c r="R35" s="12"/>
    </row>
    <row r="36" spans="1:18" x14ac:dyDescent="0.2">
      <c r="A36" s="122" t="s">
        <v>83</v>
      </c>
      <c r="B36" s="39">
        <v>0</v>
      </c>
      <c r="C36" s="31">
        <f>+B36/B$33*100</f>
        <v>0</v>
      </c>
      <c r="D36" s="36">
        <f t="shared" si="2"/>
        <v>0</v>
      </c>
      <c r="E36" s="31">
        <f t="shared" si="63"/>
        <v>0</v>
      </c>
      <c r="F36" s="36">
        <v>0</v>
      </c>
      <c r="G36" s="31">
        <f t="shared" si="63"/>
        <v>0</v>
      </c>
      <c r="H36" s="36">
        <v>0</v>
      </c>
      <c r="I36" s="31">
        <f t="shared" ref="I36" si="72">IF(ISNUMBER(H36/$B36*100),H36/$B36*100,0)</f>
        <v>0</v>
      </c>
      <c r="J36" s="36">
        <v>0</v>
      </c>
      <c r="K36" s="31">
        <f t="shared" ref="K36" si="73">IF(ISNUMBER(J36/$B36*100),J36/$B36*100,0)</f>
        <v>0</v>
      </c>
      <c r="L36" s="36">
        <v>0</v>
      </c>
      <c r="M36" s="31">
        <f t="shared" ref="M36" si="74">IF(ISNUMBER(L36/$B36*100),L36/$B36*100,0)</f>
        <v>0</v>
      </c>
      <c r="N36" s="36">
        <v>0</v>
      </c>
      <c r="O36" s="31">
        <f t="shared" ref="O36" si="75">IF(ISNUMBER(N36/$B36*100),N36/$B36*100,0)</f>
        <v>0</v>
      </c>
      <c r="P36" s="11"/>
      <c r="Q36" s="12"/>
      <c r="R36" s="12"/>
    </row>
    <row r="37" spans="1:18" x14ac:dyDescent="0.2">
      <c r="A37" s="55" t="s">
        <v>51</v>
      </c>
      <c r="B37" s="39">
        <v>2482.6519275507899</v>
      </c>
      <c r="C37" s="31">
        <f t="shared" ref="C37:C40" si="76">+B37/B$32*100</f>
        <v>1.6455273047889452</v>
      </c>
      <c r="D37" s="36">
        <f t="shared" si="2"/>
        <v>2482.6519275507899</v>
      </c>
      <c r="E37" s="31">
        <f t="shared" si="63"/>
        <v>100</v>
      </c>
      <c r="F37" s="36">
        <v>0</v>
      </c>
      <c r="G37" s="31">
        <f t="shared" si="63"/>
        <v>0</v>
      </c>
      <c r="H37" s="36">
        <v>2482.6519275507899</v>
      </c>
      <c r="I37" s="31">
        <f t="shared" ref="I37" si="77">IF(ISNUMBER(H37/$B37*100),H37/$B37*100,0)</f>
        <v>100</v>
      </c>
      <c r="J37" s="36">
        <v>0</v>
      </c>
      <c r="K37" s="31">
        <f t="shared" ref="K37" si="78">IF(ISNUMBER(J37/$B37*100),J37/$B37*100,0)</f>
        <v>0</v>
      </c>
      <c r="L37" s="36">
        <v>0</v>
      </c>
      <c r="M37" s="31">
        <f t="shared" ref="M37" si="79">IF(ISNUMBER(L37/$B37*100),L37/$B37*100,0)</f>
        <v>0</v>
      </c>
      <c r="N37" s="36">
        <v>0</v>
      </c>
      <c r="O37" s="31">
        <f t="shared" ref="O37" si="80">IF(ISNUMBER(N37/$B37*100),N37/$B37*100,0)</f>
        <v>0</v>
      </c>
      <c r="P37" s="11"/>
      <c r="Q37" s="12"/>
      <c r="R37" s="12"/>
    </row>
    <row r="38" spans="1:18" x14ac:dyDescent="0.2">
      <c r="A38" s="55" t="s">
        <v>52</v>
      </c>
      <c r="B38" s="39">
        <v>163.95584845932558</v>
      </c>
      <c r="C38" s="31">
        <f t="shared" si="76"/>
        <v>0.108671627474504</v>
      </c>
      <c r="D38" s="36">
        <f t="shared" si="2"/>
        <v>163.95584845932558</v>
      </c>
      <c r="E38" s="31">
        <f t="shared" si="63"/>
        <v>100</v>
      </c>
      <c r="F38" s="36">
        <v>0</v>
      </c>
      <c r="G38" s="31">
        <f t="shared" si="63"/>
        <v>0</v>
      </c>
      <c r="H38" s="36">
        <v>163.95584845932558</v>
      </c>
      <c r="I38" s="31">
        <f t="shared" ref="I38" si="81">IF(ISNUMBER(H38/$B38*100),H38/$B38*100,0)</f>
        <v>100</v>
      </c>
      <c r="J38" s="36">
        <v>0</v>
      </c>
      <c r="K38" s="31">
        <f t="shared" ref="K38" si="82">IF(ISNUMBER(J38/$B38*100),J38/$B38*100,0)</f>
        <v>0</v>
      </c>
      <c r="L38" s="36">
        <v>0</v>
      </c>
      <c r="M38" s="31">
        <f t="shared" ref="M38" si="83">IF(ISNUMBER(L38/$B38*100),L38/$B38*100,0)</f>
        <v>0</v>
      </c>
      <c r="N38" s="36">
        <v>0</v>
      </c>
      <c r="O38" s="31">
        <f t="shared" ref="O38" si="84">IF(ISNUMBER(N38/$B38*100),N38/$B38*100,0)</f>
        <v>0</v>
      </c>
      <c r="P38" s="11"/>
      <c r="Q38" s="12"/>
      <c r="R38" s="12"/>
    </row>
    <row r="39" spans="1:18" x14ac:dyDescent="0.2">
      <c r="A39" s="55" t="s">
        <v>53</v>
      </c>
      <c r="B39" s="39">
        <v>0</v>
      </c>
      <c r="C39" s="31">
        <f t="shared" si="76"/>
        <v>0</v>
      </c>
      <c r="D39" s="36">
        <f t="shared" si="2"/>
        <v>0</v>
      </c>
      <c r="E39" s="31">
        <f t="shared" si="63"/>
        <v>0</v>
      </c>
      <c r="F39" s="36">
        <v>0</v>
      </c>
      <c r="G39" s="31">
        <f t="shared" si="63"/>
        <v>0</v>
      </c>
      <c r="H39" s="36">
        <v>0</v>
      </c>
      <c r="I39" s="31">
        <f t="shared" ref="I39" si="85">IF(ISNUMBER(H39/$B39*100),H39/$B39*100,0)</f>
        <v>0</v>
      </c>
      <c r="J39" s="36">
        <v>0</v>
      </c>
      <c r="K39" s="31">
        <f t="shared" ref="K39" si="86">IF(ISNUMBER(J39/$B39*100),J39/$B39*100,0)</f>
        <v>0</v>
      </c>
      <c r="L39" s="36">
        <v>0</v>
      </c>
      <c r="M39" s="31">
        <f t="shared" ref="M39" si="87">IF(ISNUMBER(L39/$B39*100),L39/$B39*100,0)</f>
        <v>0</v>
      </c>
      <c r="N39" s="36">
        <v>0</v>
      </c>
      <c r="O39" s="31">
        <f t="shared" ref="O39" si="88">IF(ISNUMBER(N39/$B39*100),N39/$B39*100,0)</f>
        <v>0</v>
      </c>
      <c r="P39" s="11"/>
      <c r="Q39" s="12"/>
      <c r="R39" s="12"/>
    </row>
    <row r="40" spans="1:18" x14ac:dyDescent="0.2">
      <c r="A40" s="55" t="s">
        <v>54</v>
      </c>
      <c r="B40" s="39">
        <v>0</v>
      </c>
      <c r="C40" s="31">
        <f t="shared" si="76"/>
        <v>0</v>
      </c>
      <c r="D40" s="36">
        <f t="shared" si="2"/>
        <v>0</v>
      </c>
      <c r="E40" s="31">
        <f t="shared" si="63"/>
        <v>0</v>
      </c>
      <c r="F40" s="36">
        <v>0</v>
      </c>
      <c r="G40" s="31">
        <f t="shared" si="63"/>
        <v>0</v>
      </c>
      <c r="H40" s="36">
        <v>0</v>
      </c>
      <c r="I40" s="31">
        <f t="shared" ref="I40" si="89">IF(ISNUMBER(H40/$B40*100),H40/$B40*100,0)</f>
        <v>0</v>
      </c>
      <c r="J40" s="36">
        <v>0</v>
      </c>
      <c r="K40" s="31">
        <f t="shared" ref="K40" si="90">IF(ISNUMBER(J40/$B40*100),J40/$B40*100,0)</f>
        <v>0</v>
      </c>
      <c r="L40" s="36">
        <v>0</v>
      </c>
      <c r="M40" s="31">
        <f t="shared" ref="M40" si="91">IF(ISNUMBER(L40/$B40*100),L40/$B40*100,0)</f>
        <v>0</v>
      </c>
      <c r="N40" s="36">
        <v>0</v>
      </c>
      <c r="O40" s="31">
        <f t="shared" ref="O40" si="92">IF(ISNUMBER(N40/$B40*100),N40/$B40*100,0)</f>
        <v>0</v>
      </c>
      <c r="P40" s="11"/>
      <c r="Q40" s="12"/>
      <c r="R40" s="12"/>
    </row>
    <row r="41" spans="1:18" x14ac:dyDescent="0.2">
      <c r="A41" s="109"/>
      <c r="B41" s="110"/>
      <c r="C41" s="111"/>
      <c r="D41" s="112"/>
      <c r="E41" s="113"/>
      <c r="F41" s="112"/>
      <c r="G41" s="113"/>
      <c r="H41" s="112"/>
      <c r="I41" s="113"/>
      <c r="J41" s="112"/>
      <c r="K41" s="114"/>
      <c r="L41" s="110"/>
      <c r="M41" s="113"/>
      <c r="N41" s="112"/>
      <c r="O41" s="113"/>
    </row>
    <row r="42" spans="1:18" x14ac:dyDescent="0.2">
      <c r="A42" s="45" t="str">
        <f>'C03'!A37</f>
        <v>Fuente: Instituto Nacional de Estadística (INE). LV Encuesta Permanente de Hogares de Propósitos Múltiples, LXI 2018.</v>
      </c>
      <c r="B42" s="67"/>
      <c r="C42" s="68"/>
      <c r="D42" s="67"/>
      <c r="E42" s="68"/>
      <c r="F42" s="67"/>
      <c r="G42" s="68"/>
      <c r="H42" s="67"/>
      <c r="I42" s="68"/>
      <c r="J42" s="68"/>
      <c r="K42" s="68"/>
      <c r="L42" s="67"/>
      <c r="M42" s="68"/>
      <c r="N42" s="67"/>
      <c r="O42" s="68"/>
    </row>
    <row r="43" spans="1:18" x14ac:dyDescent="0.2">
      <c r="A43" s="45" t="s">
        <v>31</v>
      </c>
      <c r="B43" s="67"/>
      <c r="C43" s="68"/>
      <c r="D43" s="40"/>
      <c r="E43" s="68"/>
      <c r="F43" s="67"/>
      <c r="G43" s="68"/>
      <c r="H43" s="67"/>
      <c r="I43" s="68"/>
      <c r="J43" s="68"/>
      <c r="K43" s="68"/>
      <c r="L43" s="67"/>
      <c r="M43" s="68"/>
      <c r="N43" s="67"/>
      <c r="O43" s="68"/>
    </row>
    <row r="44" spans="1:18" x14ac:dyDescent="0.2">
      <c r="A44" s="45" t="s">
        <v>32</v>
      </c>
      <c r="B44" s="67"/>
      <c r="C44" s="68"/>
      <c r="D44" s="67"/>
      <c r="E44" s="68"/>
      <c r="F44" s="67"/>
      <c r="G44" s="68"/>
      <c r="H44" s="67"/>
      <c r="I44" s="68"/>
      <c r="J44" s="68"/>
      <c r="K44" s="68"/>
      <c r="L44" s="67"/>
      <c r="M44" s="68"/>
      <c r="N44" s="67"/>
      <c r="O44" s="68"/>
    </row>
    <row r="45" spans="1:18" x14ac:dyDescent="0.2">
      <c r="A45" s="45" t="s">
        <v>98</v>
      </c>
      <c r="B45" s="67"/>
      <c r="C45" s="68"/>
      <c r="D45" s="67"/>
      <c r="E45" s="68"/>
      <c r="F45" s="36"/>
      <c r="G45" s="68"/>
      <c r="H45" s="36"/>
      <c r="I45" s="68"/>
      <c r="J45" s="68"/>
      <c r="K45" s="68"/>
      <c r="L45" s="67"/>
      <c r="M45" s="68"/>
      <c r="N45" s="67"/>
      <c r="O45" s="68"/>
    </row>
    <row r="46" spans="1:18" x14ac:dyDescent="0.2">
      <c r="A46" s="45"/>
      <c r="B46" s="67"/>
      <c r="C46" s="68"/>
      <c r="D46" s="67"/>
      <c r="E46" s="68"/>
      <c r="F46" s="36"/>
      <c r="G46" s="68"/>
      <c r="H46" s="36"/>
      <c r="I46" s="68"/>
      <c r="J46" s="68"/>
      <c r="K46" s="68"/>
      <c r="L46" s="67"/>
      <c r="M46" s="68"/>
      <c r="N46" s="67"/>
      <c r="O46" s="68"/>
    </row>
    <row r="47" spans="1:18" x14ac:dyDescent="0.2">
      <c r="A47" s="45"/>
      <c r="B47" s="67"/>
      <c r="C47" s="68"/>
      <c r="D47" s="67"/>
      <c r="E47" s="68"/>
      <c r="F47" s="36"/>
      <c r="G47" s="68"/>
      <c r="H47" s="36"/>
      <c r="I47" s="68"/>
      <c r="J47" s="68"/>
      <c r="K47" s="68"/>
      <c r="L47" s="67"/>
      <c r="M47" s="68"/>
      <c r="N47" s="67"/>
      <c r="O47" s="68"/>
    </row>
    <row r="48" spans="1:18" x14ac:dyDescent="0.2">
      <c r="A48" s="45"/>
      <c r="B48" s="67"/>
      <c r="C48" s="68"/>
      <c r="D48" s="67"/>
      <c r="E48" s="68"/>
      <c r="F48" s="36"/>
      <c r="G48" s="68"/>
      <c r="H48" s="36"/>
      <c r="I48" s="68"/>
      <c r="J48" s="68"/>
      <c r="K48" s="68"/>
      <c r="L48" s="67"/>
      <c r="M48" s="68"/>
      <c r="N48" s="67"/>
      <c r="O48" s="68"/>
    </row>
    <row r="49" spans="1:18" x14ac:dyDescent="0.2">
      <c r="A49" s="69"/>
      <c r="B49" s="67"/>
      <c r="C49" s="68"/>
      <c r="D49" s="67"/>
      <c r="E49" s="68"/>
      <c r="G49" s="68"/>
      <c r="H49" s="36"/>
      <c r="I49" s="68"/>
      <c r="J49" s="68"/>
      <c r="K49" s="68"/>
      <c r="L49" s="67"/>
      <c r="M49" s="68"/>
      <c r="N49" s="67"/>
      <c r="O49" s="68"/>
    </row>
    <row r="50" spans="1:18" ht="21.75" customHeight="1" x14ac:dyDescent="0.2">
      <c r="A50" s="188" t="s">
        <v>101</v>
      </c>
      <c r="B50" s="188"/>
      <c r="C50" s="188"/>
      <c r="D50" s="188"/>
      <c r="E50" s="188"/>
      <c r="F50" s="188"/>
      <c r="G50" s="188"/>
      <c r="H50" s="188"/>
      <c r="I50" s="188"/>
      <c r="J50" s="188"/>
      <c r="K50" s="188"/>
      <c r="L50" s="188"/>
      <c r="M50" s="188"/>
      <c r="N50" s="188"/>
      <c r="O50" s="188"/>
      <c r="P50" s="188"/>
      <c r="Q50" s="188"/>
      <c r="R50" s="188"/>
    </row>
    <row r="51" spans="1:18" x14ac:dyDescent="0.2">
      <c r="A51" s="18" t="s">
        <v>97</v>
      </c>
      <c r="B51" s="40"/>
      <c r="C51" s="30"/>
      <c r="D51" s="40"/>
      <c r="E51" s="68"/>
      <c r="F51" s="40"/>
      <c r="G51" s="30"/>
      <c r="H51" s="40"/>
      <c r="I51" s="30"/>
      <c r="J51" s="30"/>
      <c r="K51" s="30"/>
      <c r="L51" s="40"/>
      <c r="M51" s="30"/>
      <c r="N51" s="67"/>
      <c r="O51" s="68"/>
    </row>
    <row r="52" spans="1:18" ht="10.5" x14ac:dyDescent="0.25">
      <c r="A52" s="191" t="s">
        <v>11</v>
      </c>
      <c r="B52" s="171" t="s">
        <v>57</v>
      </c>
      <c r="C52" s="171"/>
      <c r="D52" s="193" t="s">
        <v>9</v>
      </c>
      <c r="E52" s="193"/>
      <c r="F52" s="193"/>
      <c r="G52" s="193"/>
      <c r="H52" s="193"/>
      <c r="I52" s="193"/>
      <c r="J52" s="193"/>
      <c r="K52" s="193"/>
      <c r="L52" s="171" t="s">
        <v>61</v>
      </c>
      <c r="M52" s="171"/>
      <c r="N52" s="171" t="s">
        <v>62</v>
      </c>
      <c r="O52" s="171"/>
      <c r="P52" s="189"/>
      <c r="Q52" s="189"/>
      <c r="R52" s="189"/>
    </row>
    <row r="53" spans="1:18" ht="10.5" x14ac:dyDescent="0.25">
      <c r="A53" s="188"/>
      <c r="B53" s="172"/>
      <c r="C53" s="172"/>
      <c r="D53" s="187" t="s">
        <v>12</v>
      </c>
      <c r="E53" s="187"/>
      <c r="F53" s="170" t="s">
        <v>58</v>
      </c>
      <c r="G53" s="170"/>
      <c r="H53" s="170" t="s">
        <v>59</v>
      </c>
      <c r="I53" s="170"/>
      <c r="J53" s="170" t="s">
        <v>60</v>
      </c>
      <c r="K53" s="170"/>
      <c r="L53" s="172"/>
      <c r="M53" s="172"/>
      <c r="N53" s="172"/>
      <c r="O53" s="172"/>
      <c r="P53" s="190"/>
      <c r="Q53" s="190"/>
      <c r="R53" s="190"/>
    </row>
    <row r="54" spans="1:18" ht="10.5" x14ac:dyDescent="0.25">
      <c r="A54" s="192"/>
      <c r="B54" s="58" t="s">
        <v>3</v>
      </c>
      <c r="C54" s="59" t="s">
        <v>39</v>
      </c>
      <c r="D54" s="58" t="s">
        <v>3</v>
      </c>
      <c r="E54" s="59" t="s">
        <v>40</v>
      </c>
      <c r="F54" s="58" t="s">
        <v>3</v>
      </c>
      <c r="G54" s="59" t="s">
        <v>40</v>
      </c>
      <c r="H54" s="58" t="s">
        <v>3</v>
      </c>
      <c r="I54" s="59" t="s">
        <v>40</v>
      </c>
      <c r="J54" s="58" t="s">
        <v>3</v>
      </c>
      <c r="K54" s="59" t="s">
        <v>40</v>
      </c>
      <c r="L54" s="58" t="s">
        <v>3</v>
      </c>
      <c r="M54" s="59" t="s">
        <v>40</v>
      </c>
      <c r="N54" s="58" t="s">
        <v>3</v>
      </c>
      <c r="O54" s="59" t="s">
        <v>40</v>
      </c>
      <c r="P54" s="96"/>
      <c r="Q54" s="97"/>
      <c r="R54" s="97"/>
    </row>
    <row r="55" spans="1:18" x14ac:dyDescent="0.2">
      <c r="A55" s="69"/>
      <c r="B55" s="67"/>
      <c r="C55" s="68"/>
      <c r="D55" s="67"/>
      <c r="E55" s="68"/>
      <c r="F55" s="67"/>
      <c r="G55" s="68"/>
      <c r="H55" s="67"/>
      <c r="I55" s="68"/>
      <c r="J55" s="68"/>
      <c r="K55" s="68"/>
      <c r="L55" s="67"/>
      <c r="M55" s="68"/>
      <c r="N55" s="67"/>
      <c r="O55" s="68"/>
    </row>
    <row r="56" spans="1:18" ht="10.5" x14ac:dyDescent="0.25">
      <c r="A56" s="6" t="str">
        <f t="shared" ref="A56:R56" si="93">A7</f>
        <v>Total Nacional 2/</v>
      </c>
      <c r="B56" s="10">
        <f t="shared" si="93"/>
        <v>404641.62258449721</v>
      </c>
      <c r="C56" s="6">
        <f t="shared" si="93"/>
        <v>99.999999999997812</v>
      </c>
      <c r="D56" s="10">
        <f t="shared" si="93"/>
        <v>125322.27093656913</v>
      </c>
      <c r="E56" s="6">
        <f t="shared" si="93"/>
        <v>30.971176453900107</v>
      </c>
      <c r="F56" s="10">
        <f t="shared" si="93"/>
        <v>494.50409495959968</v>
      </c>
      <c r="G56" s="6">
        <f t="shared" si="93"/>
        <v>0.12220791618053019</v>
      </c>
      <c r="H56" s="10">
        <f t="shared" si="93"/>
        <v>113675.78394709468</v>
      </c>
      <c r="I56" s="6">
        <f t="shared" si="93"/>
        <v>28.092953765120125</v>
      </c>
      <c r="J56" s="10">
        <f t="shared" si="93"/>
        <v>11151.982894514846</v>
      </c>
      <c r="K56" s="6">
        <f t="shared" si="93"/>
        <v>2.7560147725994475</v>
      </c>
      <c r="L56" s="10">
        <f t="shared" si="93"/>
        <v>34916.037477404112</v>
      </c>
      <c r="M56" s="6">
        <f t="shared" si="93"/>
        <v>8.6288793659908158</v>
      </c>
      <c r="N56" s="10">
        <f t="shared" si="93"/>
        <v>244403.3141705138</v>
      </c>
      <c r="O56" s="6">
        <f t="shared" si="93"/>
        <v>60.399944180106566</v>
      </c>
      <c r="P56" s="10">
        <f t="shared" si="93"/>
        <v>0</v>
      </c>
      <c r="Q56" s="6">
        <f t="shared" si="93"/>
        <v>0</v>
      </c>
      <c r="R56" s="6">
        <f t="shared" si="93"/>
        <v>0</v>
      </c>
    </row>
    <row r="57" spans="1:18" ht="10.5" x14ac:dyDescent="0.25">
      <c r="A57" s="69"/>
      <c r="B57" s="4"/>
      <c r="C57" s="47"/>
      <c r="D57" s="4"/>
      <c r="E57" s="47"/>
      <c r="F57" s="4"/>
      <c r="G57" s="47"/>
      <c r="H57" s="4"/>
      <c r="I57" s="47"/>
      <c r="J57" s="4"/>
      <c r="K57" s="47"/>
      <c r="L57" s="4"/>
      <c r="M57" s="47"/>
      <c r="N57" s="4"/>
      <c r="O57" s="47"/>
      <c r="P57" s="4"/>
      <c r="Q57" s="47"/>
      <c r="R57" s="47"/>
    </row>
    <row r="58" spans="1:18" ht="10.5" x14ac:dyDescent="0.25">
      <c r="A58" s="56" t="s">
        <v>55</v>
      </c>
      <c r="B58" s="4"/>
      <c r="C58" s="47"/>
      <c r="D58" s="4"/>
      <c r="E58" s="47"/>
      <c r="F58" s="4"/>
      <c r="G58" s="47"/>
      <c r="H58" s="4"/>
      <c r="I58" s="47"/>
      <c r="J58" s="4"/>
      <c r="K58" s="47"/>
      <c r="L58" s="4"/>
      <c r="M58" s="47"/>
      <c r="N58" s="4"/>
      <c r="O58" s="47"/>
      <c r="P58" s="49"/>
      <c r="Q58" s="50"/>
      <c r="R58" s="50"/>
    </row>
    <row r="59" spans="1:18" x14ac:dyDescent="0.2">
      <c r="A59" s="57" t="s">
        <v>110</v>
      </c>
      <c r="B59" s="39">
        <v>204174.00837308384</v>
      </c>
      <c r="C59" s="12">
        <f>B59/$B$56*100</f>
        <v>50.457984788860479</v>
      </c>
      <c r="D59" s="36">
        <f t="shared" ref="D59" si="94">+F59+H59+J59</f>
        <v>54796.331113626649</v>
      </c>
      <c r="E59" s="12">
        <f t="shared" ref="E59" si="95">+D59/B59*100</f>
        <v>26.838054241212824</v>
      </c>
      <c r="F59" s="36">
        <v>0</v>
      </c>
      <c r="G59" s="12">
        <v>0</v>
      </c>
      <c r="H59" s="36">
        <v>54796.331113626649</v>
      </c>
      <c r="I59" s="12">
        <v>26.838054241212824</v>
      </c>
      <c r="J59" s="36">
        <v>0</v>
      </c>
      <c r="K59" s="12">
        <v>0</v>
      </c>
      <c r="L59" s="36">
        <v>10164.797952856457</v>
      </c>
      <c r="M59" s="12">
        <v>4.9784975246616545</v>
      </c>
      <c r="N59" s="36">
        <v>139212.87930660223</v>
      </c>
      <c r="O59" s="12">
        <v>68.18344823412626</v>
      </c>
      <c r="P59" s="11"/>
      <c r="Q59" s="12"/>
      <c r="R59" s="12"/>
    </row>
    <row r="60" spans="1:18" x14ac:dyDescent="0.2">
      <c r="A60" s="57" t="s">
        <v>111</v>
      </c>
      <c r="B60" s="39">
        <v>923.56492471833872</v>
      </c>
      <c r="C60" s="12">
        <f t="shared" ref="C60:C96" si="96">B60/$B$56*100</f>
        <v>0.22824269011660561</v>
      </c>
      <c r="D60" s="36">
        <f t="shared" ref="D60:D96" si="97">+F60+H60+J60</f>
        <v>615.70994981222577</v>
      </c>
      <c r="E60" s="12">
        <f t="shared" ref="E60:E96" si="98">+D60/B60*100</f>
        <v>66.666666666666657</v>
      </c>
      <c r="F60" s="36">
        <v>0</v>
      </c>
      <c r="G60" s="12">
        <v>0</v>
      </c>
      <c r="H60" s="36">
        <v>615.70994981222577</v>
      </c>
      <c r="I60" s="12">
        <v>66.666666666666657</v>
      </c>
      <c r="J60" s="36">
        <v>0</v>
      </c>
      <c r="K60" s="12">
        <v>0</v>
      </c>
      <c r="L60" s="36">
        <v>307.85497490611289</v>
      </c>
      <c r="M60" s="12">
        <v>33.333333333333329</v>
      </c>
      <c r="N60" s="36">
        <v>0</v>
      </c>
      <c r="O60" s="12">
        <v>0</v>
      </c>
      <c r="P60" s="11"/>
      <c r="Q60" s="12"/>
      <c r="R60" s="12"/>
    </row>
    <row r="61" spans="1:18" x14ac:dyDescent="0.2">
      <c r="A61" s="57" t="s">
        <v>56</v>
      </c>
      <c r="B61" s="39">
        <v>43027.395363820484</v>
      </c>
      <c r="C61" s="12">
        <f t="shared" si="96"/>
        <v>10.633457598602702</v>
      </c>
      <c r="D61" s="36">
        <f t="shared" si="97"/>
        <v>11057.379773430055</v>
      </c>
      <c r="E61" s="12">
        <f t="shared" si="98"/>
        <v>25.698464152742172</v>
      </c>
      <c r="F61" s="36">
        <v>0</v>
      </c>
      <c r="G61" s="12">
        <v>0</v>
      </c>
      <c r="H61" s="36">
        <v>11057.379773430055</v>
      </c>
      <c r="I61" s="12">
        <v>25.698464152742172</v>
      </c>
      <c r="J61" s="36">
        <v>0</v>
      </c>
      <c r="K61" s="12">
        <v>0</v>
      </c>
      <c r="L61" s="36">
        <v>3169.3339215441329</v>
      </c>
      <c r="M61" s="12">
        <v>7.3658512088534707</v>
      </c>
      <c r="N61" s="36">
        <v>28800.681668846282</v>
      </c>
      <c r="O61" s="12">
        <v>66.935684638404325</v>
      </c>
      <c r="P61" s="11"/>
      <c r="Q61" s="12"/>
      <c r="R61" s="12"/>
    </row>
    <row r="62" spans="1:18" x14ac:dyDescent="0.2">
      <c r="A62" s="57" t="s">
        <v>112</v>
      </c>
      <c r="B62" s="39">
        <v>0</v>
      </c>
      <c r="C62" s="12">
        <f t="shared" si="96"/>
        <v>0</v>
      </c>
      <c r="D62" s="36">
        <f t="shared" si="97"/>
        <v>0</v>
      </c>
      <c r="E62" s="12" t="e">
        <f t="shared" si="98"/>
        <v>#DIV/0!</v>
      </c>
      <c r="F62" s="36">
        <v>0</v>
      </c>
      <c r="G62" s="12">
        <v>0</v>
      </c>
      <c r="H62" s="36">
        <v>0</v>
      </c>
      <c r="I62" s="12">
        <v>0</v>
      </c>
      <c r="J62" s="36">
        <v>0</v>
      </c>
      <c r="K62" s="12">
        <v>0</v>
      </c>
      <c r="L62" s="36">
        <v>0</v>
      </c>
      <c r="M62" s="12">
        <v>0</v>
      </c>
      <c r="N62" s="36">
        <v>0</v>
      </c>
      <c r="O62" s="12">
        <v>0</v>
      </c>
      <c r="P62" s="11"/>
      <c r="Q62" s="12"/>
      <c r="R62" s="12"/>
    </row>
    <row r="63" spans="1:18" x14ac:dyDescent="0.2">
      <c r="A63" s="57" t="s">
        <v>113</v>
      </c>
      <c r="B63" s="39">
        <v>1948.6571344651413</v>
      </c>
      <c r="C63" s="12">
        <f t="shared" si="96"/>
        <v>0.48157604796531356</v>
      </c>
      <c r="D63" s="36">
        <f t="shared" si="97"/>
        <v>894.20567934508131</v>
      </c>
      <c r="E63" s="12">
        <f t="shared" si="98"/>
        <v>45.888302438105349</v>
      </c>
      <c r="F63" s="36">
        <v>0</v>
      </c>
      <c r="G63" s="12">
        <v>0</v>
      </c>
      <c r="H63" s="36">
        <v>894.20567934508131</v>
      </c>
      <c r="I63" s="12">
        <v>45.888302438105349</v>
      </c>
      <c r="J63" s="36">
        <v>0</v>
      </c>
      <c r="K63" s="12">
        <v>0</v>
      </c>
      <c r="L63" s="36">
        <v>373.29824010697354</v>
      </c>
      <c r="M63" s="12">
        <v>19.156691729119128</v>
      </c>
      <c r="N63" s="36">
        <v>681.15321501308642</v>
      </c>
      <c r="O63" s="12">
        <v>34.95500583277552</v>
      </c>
      <c r="P63" s="11"/>
      <c r="Q63" s="12"/>
      <c r="R63" s="12"/>
    </row>
    <row r="64" spans="1:18" x14ac:dyDescent="0.2">
      <c r="A64" s="57" t="s">
        <v>114</v>
      </c>
      <c r="B64" s="39">
        <v>12201.735914917022</v>
      </c>
      <c r="C64" s="12">
        <f t="shared" si="96"/>
        <v>3.0154426123993354</v>
      </c>
      <c r="D64" s="36">
        <f t="shared" si="97"/>
        <v>11707.231819957422</v>
      </c>
      <c r="E64" s="12">
        <f t="shared" si="98"/>
        <v>95.94726440231301</v>
      </c>
      <c r="F64" s="36">
        <v>0</v>
      </c>
      <c r="G64" s="12">
        <v>0</v>
      </c>
      <c r="H64" s="36">
        <v>11707.231819957422</v>
      </c>
      <c r="I64" s="12">
        <v>95.94726440231301</v>
      </c>
      <c r="J64" s="36">
        <v>0</v>
      </c>
      <c r="K64" s="12">
        <v>0</v>
      </c>
      <c r="L64" s="36">
        <v>0</v>
      </c>
      <c r="M64" s="12">
        <v>0</v>
      </c>
      <c r="N64" s="36">
        <v>494.50409495959968</v>
      </c>
      <c r="O64" s="12">
        <v>4.0527355976869828</v>
      </c>
      <c r="P64" s="11"/>
      <c r="Q64" s="12"/>
      <c r="R64" s="12"/>
    </row>
    <row r="65" spans="1:18" x14ac:dyDescent="0.2">
      <c r="A65" s="57" t="s">
        <v>115</v>
      </c>
      <c r="B65" s="39">
        <v>81516.2438553596</v>
      </c>
      <c r="C65" s="12">
        <f t="shared" si="96"/>
        <v>20.145293836730151</v>
      </c>
      <c r="D65" s="36">
        <f t="shared" si="97"/>
        <v>20588.830932606215</v>
      </c>
      <c r="E65" s="12">
        <f t="shared" si="98"/>
        <v>25.257335174984906</v>
      </c>
      <c r="F65" s="36">
        <v>0</v>
      </c>
      <c r="G65" s="12">
        <v>0</v>
      </c>
      <c r="H65" s="36">
        <v>20588.830932606215</v>
      </c>
      <c r="I65" s="12">
        <v>25.257335174984906</v>
      </c>
      <c r="J65" s="36">
        <v>0</v>
      </c>
      <c r="K65" s="12">
        <v>0</v>
      </c>
      <c r="L65" s="36">
        <v>7434.1073284404038</v>
      </c>
      <c r="M65" s="12">
        <v>9.1197864092355623</v>
      </c>
      <c r="N65" s="36">
        <v>53493.305594313271</v>
      </c>
      <c r="O65" s="12">
        <v>65.62287841577988</v>
      </c>
      <c r="P65" s="11"/>
      <c r="Q65" s="12"/>
      <c r="R65" s="12"/>
    </row>
    <row r="66" spans="1:18" x14ac:dyDescent="0.2">
      <c r="A66" s="57" t="s">
        <v>116</v>
      </c>
      <c r="B66" s="39">
        <v>3962.4654393595229</v>
      </c>
      <c r="C66" s="12">
        <f t="shared" si="96"/>
        <v>0.97925305213308389</v>
      </c>
      <c r="D66" s="36">
        <f t="shared" si="97"/>
        <v>3018.8437926286456</v>
      </c>
      <c r="E66" s="12">
        <f t="shared" si="98"/>
        <v>76.185996794879287</v>
      </c>
      <c r="F66" s="36">
        <v>0</v>
      </c>
      <c r="G66" s="12">
        <v>0</v>
      </c>
      <c r="H66" s="36">
        <v>3018.8437926286456</v>
      </c>
      <c r="I66" s="12">
        <v>76.185996794879287</v>
      </c>
      <c r="J66" s="36">
        <v>0</v>
      </c>
      <c r="K66" s="12">
        <v>0</v>
      </c>
      <c r="L66" s="36">
        <v>943.62164673087682</v>
      </c>
      <c r="M66" s="12">
        <v>23.814003205120702</v>
      </c>
      <c r="N66" s="36">
        <v>0</v>
      </c>
      <c r="O66" s="12">
        <v>0</v>
      </c>
      <c r="P66" s="11"/>
      <c r="Q66" s="12"/>
      <c r="R66" s="12"/>
    </row>
    <row r="67" spans="1:18" x14ac:dyDescent="0.2">
      <c r="A67" s="57" t="s">
        <v>117</v>
      </c>
      <c r="B67" s="39">
        <v>18639.930492486365</v>
      </c>
      <c r="C67" s="12">
        <f t="shared" si="96"/>
        <v>4.6065282096860853</v>
      </c>
      <c r="D67" s="36">
        <f t="shared" si="97"/>
        <v>2713.0910096586126</v>
      </c>
      <c r="E67" s="12">
        <f t="shared" si="98"/>
        <v>14.555263555045133</v>
      </c>
      <c r="F67" s="36">
        <v>0</v>
      </c>
      <c r="G67" s="12">
        <v>0</v>
      </c>
      <c r="H67" s="36">
        <v>2713.0910096586126</v>
      </c>
      <c r="I67" s="12">
        <v>14.555263555045133</v>
      </c>
      <c r="J67" s="36">
        <v>0</v>
      </c>
      <c r="K67" s="12">
        <v>0</v>
      </c>
      <c r="L67" s="36">
        <v>307.85497490611289</v>
      </c>
      <c r="M67" s="12">
        <v>1.6515886420832269</v>
      </c>
      <c r="N67" s="36">
        <v>15618.984507921637</v>
      </c>
      <c r="O67" s="12">
        <v>83.79314780287163</v>
      </c>
      <c r="P67" s="11"/>
      <c r="Q67" s="12"/>
      <c r="R67" s="12"/>
    </row>
    <row r="68" spans="1:18" x14ac:dyDescent="0.2">
      <c r="A68" s="55" t="s">
        <v>118</v>
      </c>
      <c r="B68" s="39">
        <v>760.49458966112627</v>
      </c>
      <c r="C68" s="12">
        <f t="shared" si="96"/>
        <v>0.18794274914274789</v>
      </c>
      <c r="D68" s="36">
        <f t="shared" si="97"/>
        <v>760.49458966112627</v>
      </c>
      <c r="E68" s="12">
        <f t="shared" si="98"/>
        <v>100</v>
      </c>
      <c r="F68" s="36">
        <v>0</v>
      </c>
      <c r="G68" s="12">
        <v>0</v>
      </c>
      <c r="H68" s="36">
        <v>760.49458966112627</v>
      </c>
      <c r="I68" s="12">
        <v>100</v>
      </c>
      <c r="J68" s="36">
        <v>0</v>
      </c>
      <c r="K68" s="12">
        <v>0</v>
      </c>
      <c r="L68" s="36">
        <v>0</v>
      </c>
      <c r="M68" s="12">
        <v>0</v>
      </c>
      <c r="N68" s="36">
        <v>0</v>
      </c>
      <c r="O68" s="12">
        <v>0</v>
      </c>
      <c r="P68" s="11"/>
      <c r="Q68" s="12"/>
      <c r="R68" s="12"/>
    </row>
    <row r="69" spans="1:18" x14ac:dyDescent="0.2">
      <c r="A69" s="55" t="s">
        <v>119</v>
      </c>
      <c r="B69" s="39">
        <v>0</v>
      </c>
      <c r="C69" s="12">
        <f t="shared" si="96"/>
        <v>0</v>
      </c>
      <c r="D69" s="36">
        <f t="shared" si="97"/>
        <v>0</v>
      </c>
      <c r="E69" s="12" t="e">
        <f t="shared" si="98"/>
        <v>#DIV/0!</v>
      </c>
      <c r="F69" s="36">
        <v>0</v>
      </c>
      <c r="G69" s="12">
        <v>0</v>
      </c>
      <c r="H69" s="36">
        <v>0</v>
      </c>
      <c r="I69" s="12">
        <v>0</v>
      </c>
      <c r="J69" s="36">
        <v>0</v>
      </c>
      <c r="K69" s="12">
        <v>0</v>
      </c>
      <c r="L69" s="36">
        <v>0</v>
      </c>
      <c r="M69" s="12">
        <v>0</v>
      </c>
      <c r="N69" s="36">
        <v>0</v>
      </c>
      <c r="O69" s="12">
        <v>0</v>
      </c>
      <c r="P69" s="11"/>
      <c r="Q69" s="12"/>
      <c r="R69" s="12"/>
    </row>
    <row r="70" spans="1:18" x14ac:dyDescent="0.2">
      <c r="A70" s="55" t="s">
        <v>120</v>
      </c>
      <c r="B70" s="39">
        <v>0</v>
      </c>
      <c r="C70" s="12">
        <f t="shared" si="96"/>
        <v>0</v>
      </c>
      <c r="D70" s="36">
        <f t="shared" si="97"/>
        <v>0</v>
      </c>
      <c r="E70" s="12" t="e">
        <f t="shared" si="98"/>
        <v>#DIV/0!</v>
      </c>
      <c r="F70" s="36">
        <v>0</v>
      </c>
      <c r="G70" s="12">
        <v>0</v>
      </c>
      <c r="H70" s="36">
        <v>0</v>
      </c>
      <c r="I70" s="12">
        <v>0</v>
      </c>
      <c r="J70" s="36">
        <v>0</v>
      </c>
      <c r="K70" s="12">
        <v>0</v>
      </c>
      <c r="L70" s="36">
        <v>0</v>
      </c>
      <c r="M70" s="12">
        <v>0</v>
      </c>
      <c r="N70" s="36">
        <v>0</v>
      </c>
      <c r="O70" s="12">
        <v>0</v>
      </c>
      <c r="P70" s="11"/>
      <c r="Q70" s="12"/>
      <c r="R70" s="12"/>
    </row>
    <row r="71" spans="1:18" x14ac:dyDescent="0.2">
      <c r="A71" s="55" t="s">
        <v>121</v>
      </c>
      <c r="B71" s="39">
        <v>163.95584845932558</v>
      </c>
      <c r="C71" s="12">
        <f t="shared" si="96"/>
        <v>4.0518779905072258E-2</v>
      </c>
      <c r="D71" s="36">
        <f t="shared" si="97"/>
        <v>0</v>
      </c>
      <c r="E71" s="12">
        <f t="shared" si="98"/>
        <v>0</v>
      </c>
      <c r="F71" s="36">
        <v>0</v>
      </c>
      <c r="G71" s="12">
        <v>0</v>
      </c>
      <c r="H71" s="36">
        <v>0</v>
      </c>
      <c r="I71" s="12">
        <v>0</v>
      </c>
      <c r="J71" s="36">
        <v>0</v>
      </c>
      <c r="K71" s="12">
        <v>0</v>
      </c>
      <c r="L71" s="36">
        <v>0</v>
      </c>
      <c r="M71" s="12">
        <v>0</v>
      </c>
      <c r="N71" s="36">
        <v>163.95584845932558</v>
      </c>
      <c r="O71" s="12">
        <v>100</v>
      </c>
      <c r="P71" s="11"/>
      <c r="Q71" s="12"/>
      <c r="R71" s="12"/>
    </row>
    <row r="72" spans="1:18" x14ac:dyDescent="0.2">
      <c r="A72" s="55" t="s">
        <v>122</v>
      </c>
      <c r="B72" s="39">
        <v>1238.9398156889997</v>
      </c>
      <c r="C72" s="12">
        <f t="shared" si="96"/>
        <v>0.30618200069872559</v>
      </c>
      <c r="D72" s="36">
        <f t="shared" si="97"/>
        <v>307.85497490611289</v>
      </c>
      <c r="E72" s="12">
        <f t="shared" si="98"/>
        <v>24.848259052430922</v>
      </c>
      <c r="F72" s="36">
        <v>0</v>
      </c>
      <c r="G72" s="12">
        <v>0</v>
      </c>
      <c r="H72" s="36">
        <v>307.85497490611289</v>
      </c>
      <c r="I72" s="12">
        <v>24.848259052430922</v>
      </c>
      <c r="J72" s="36">
        <v>0</v>
      </c>
      <c r="K72" s="12">
        <v>0</v>
      </c>
      <c r="L72" s="36">
        <v>744.43572072940015</v>
      </c>
      <c r="M72" s="12">
        <v>60.086511975999755</v>
      </c>
      <c r="N72" s="36">
        <v>186.64912005348677</v>
      </c>
      <c r="O72" s="12">
        <v>15.065228971569326</v>
      </c>
      <c r="P72" s="11"/>
      <c r="Q72" s="12"/>
      <c r="R72" s="12"/>
    </row>
    <row r="73" spans="1:18" x14ac:dyDescent="0.2">
      <c r="A73" s="55" t="s">
        <v>123</v>
      </c>
      <c r="B73" s="39">
        <v>186.64912005348677</v>
      </c>
      <c r="C73" s="12">
        <f t="shared" si="96"/>
        <v>4.6127019474994993E-2</v>
      </c>
      <c r="D73" s="36">
        <f t="shared" si="97"/>
        <v>186.64912005348677</v>
      </c>
      <c r="E73" s="12">
        <f t="shared" si="98"/>
        <v>100</v>
      </c>
      <c r="F73" s="36">
        <v>186.64912005348677</v>
      </c>
      <c r="G73" s="12">
        <v>100</v>
      </c>
      <c r="H73" s="36">
        <v>0</v>
      </c>
      <c r="I73" s="12">
        <v>0</v>
      </c>
      <c r="J73" s="36">
        <v>0</v>
      </c>
      <c r="K73" s="12">
        <v>0</v>
      </c>
      <c r="L73" s="36">
        <v>0</v>
      </c>
      <c r="M73" s="12">
        <v>0</v>
      </c>
      <c r="N73" s="36">
        <v>0</v>
      </c>
      <c r="O73" s="12">
        <v>0</v>
      </c>
      <c r="P73" s="11"/>
      <c r="Q73" s="12"/>
      <c r="R73" s="12"/>
    </row>
    <row r="74" spans="1:18" x14ac:dyDescent="0.2">
      <c r="A74" s="55" t="s">
        <v>124</v>
      </c>
      <c r="B74" s="39">
        <v>307.85497490611289</v>
      </c>
      <c r="C74" s="12">
        <f t="shared" si="96"/>
        <v>7.6080896705535195E-2</v>
      </c>
      <c r="D74" s="36">
        <f t="shared" si="97"/>
        <v>307.85497490611289</v>
      </c>
      <c r="E74" s="12">
        <f t="shared" si="98"/>
        <v>100</v>
      </c>
      <c r="F74" s="36">
        <v>307.85497490611289</v>
      </c>
      <c r="G74" s="12">
        <v>100</v>
      </c>
      <c r="H74" s="36">
        <v>0</v>
      </c>
      <c r="I74" s="12">
        <v>0</v>
      </c>
      <c r="J74" s="36">
        <v>0</v>
      </c>
      <c r="K74" s="12">
        <v>0</v>
      </c>
      <c r="L74" s="36">
        <v>0</v>
      </c>
      <c r="M74" s="12">
        <v>0</v>
      </c>
      <c r="N74" s="36">
        <v>0</v>
      </c>
      <c r="O74" s="12">
        <v>0</v>
      </c>
      <c r="P74" s="11"/>
      <c r="Q74" s="12"/>
      <c r="R74" s="12"/>
    </row>
    <row r="75" spans="1:18" x14ac:dyDescent="0.2">
      <c r="A75" s="55" t="s">
        <v>125</v>
      </c>
      <c r="B75" s="39">
        <v>1693.2023619836209</v>
      </c>
      <c r="C75" s="12">
        <f t="shared" si="96"/>
        <v>0.41844493188044357</v>
      </c>
      <c r="D75" s="36">
        <f t="shared" si="97"/>
        <v>1077.4924121713952</v>
      </c>
      <c r="E75" s="12">
        <f t="shared" si="98"/>
        <v>63.636363636363647</v>
      </c>
      <c r="F75" s="36">
        <v>0</v>
      </c>
      <c r="G75" s="12">
        <v>0</v>
      </c>
      <c r="H75" s="36">
        <v>1077.4924121713952</v>
      </c>
      <c r="I75" s="12">
        <v>63.636363636363647</v>
      </c>
      <c r="J75" s="36">
        <v>0</v>
      </c>
      <c r="K75" s="12">
        <v>0</v>
      </c>
      <c r="L75" s="36">
        <v>0</v>
      </c>
      <c r="M75" s="12">
        <v>0</v>
      </c>
      <c r="N75" s="36">
        <v>615.70994981222577</v>
      </c>
      <c r="O75" s="12">
        <v>36.363636363636367</v>
      </c>
      <c r="P75" s="11"/>
      <c r="Q75" s="12"/>
      <c r="R75" s="12"/>
    </row>
    <row r="76" spans="1:18" x14ac:dyDescent="0.2">
      <c r="A76" s="55" t="s">
        <v>126</v>
      </c>
      <c r="B76" s="39">
        <v>845.10906347241189</v>
      </c>
      <c r="C76" s="12">
        <f t="shared" si="96"/>
        <v>0.2088537155605974</v>
      </c>
      <c r="D76" s="36">
        <f t="shared" si="97"/>
        <v>350.60496851281232</v>
      </c>
      <c r="E76" s="12">
        <f t="shared" si="98"/>
        <v>41.486357639123533</v>
      </c>
      <c r="F76" s="36">
        <v>0</v>
      </c>
      <c r="G76" s="12">
        <v>0</v>
      </c>
      <c r="H76" s="36">
        <v>350.60496851281232</v>
      </c>
      <c r="I76" s="12">
        <v>41.486357639123533</v>
      </c>
      <c r="J76" s="36">
        <v>0</v>
      </c>
      <c r="K76" s="12">
        <v>0</v>
      </c>
      <c r="L76" s="36">
        <v>494.50409495959968</v>
      </c>
      <c r="M76" s="12">
        <v>58.513642360876482</v>
      </c>
      <c r="N76" s="36">
        <v>0</v>
      </c>
      <c r="O76" s="12">
        <v>0</v>
      </c>
      <c r="P76" s="11"/>
      <c r="Q76" s="12"/>
      <c r="R76" s="12"/>
    </row>
    <row r="77" spans="1:18" x14ac:dyDescent="0.2">
      <c r="A77" s="55" t="s">
        <v>127</v>
      </c>
      <c r="B77" s="39">
        <v>20668.012517913754</v>
      </c>
      <c r="C77" s="12">
        <f t="shared" si="96"/>
        <v>5.1077327107143713</v>
      </c>
      <c r="D77" s="36">
        <f t="shared" si="97"/>
        <v>4864.1480060607746</v>
      </c>
      <c r="E77" s="12">
        <f t="shared" si="98"/>
        <v>23.534667408609476</v>
      </c>
      <c r="F77" s="36">
        <v>0</v>
      </c>
      <c r="G77" s="12">
        <v>0</v>
      </c>
      <c r="H77" s="36">
        <v>4864.1480060607746</v>
      </c>
      <c r="I77" s="12">
        <v>23.534667408609476</v>
      </c>
      <c r="J77" s="36">
        <v>0</v>
      </c>
      <c r="K77" s="12">
        <v>0</v>
      </c>
      <c r="L77" s="36">
        <v>10976.22862222404</v>
      </c>
      <c r="M77" s="12">
        <v>53.107325209477807</v>
      </c>
      <c r="N77" s="36">
        <v>4827.6358896289366</v>
      </c>
      <c r="O77" s="12">
        <v>23.358007381912703</v>
      </c>
      <c r="P77" s="11"/>
      <c r="Q77" s="12"/>
      <c r="R77" s="12"/>
    </row>
    <row r="78" spans="1:18" x14ac:dyDescent="0.2">
      <c r="A78" s="55" t="s">
        <v>128</v>
      </c>
      <c r="B78" s="39">
        <v>12383.402794139298</v>
      </c>
      <c r="C78" s="12">
        <f t="shared" si="96"/>
        <v>3.0603383594215887</v>
      </c>
      <c r="D78" s="36">
        <f t="shared" si="97"/>
        <v>12075.547819233185</v>
      </c>
      <c r="E78" s="12">
        <f t="shared" si="98"/>
        <v>97.513971078677898</v>
      </c>
      <c r="F78" s="36">
        <v>0</v>
      </c>
      <c r="G78" s="12">
        <v>0</v>
      </c>
      <c r="H78" s="36">
        <v>923.56492471833872</v>
      </c>
      <c r="I78" s="12">
        <v>7.458086763966322</v>
      </c>
      <c r="J78" s="36">
        <v>11151.982894514846</v>
      </c>
      <c r="K78" s="12">
        <v>90.055884314711562</v>
      </c>
      <c r="L78" s="36">
        <v>0</v>
      </c>
      <c r="M78" s="12">
        <v>0</v>
      </c>
      <c r="N78" s="36">
        <v>307.85497490611289</v>
      </c>
      <c r="O78" s="12">
        <v>2.4860289213221072</v>
      </c>
      <c r="P78" s="11"/>
      <c r="Q78" s="12"/>
      <c r="R78" s="12"/>
    </row>
    <row r="79" spans="1:18" x14ac:dyDescent="0.2">
      <c r="A79" s="55" t="s">
        <v>129</v>
      </c>
      <c r="B79" s="39">
        <v>0</v>
      </c>
      <c r="C79" s="12">
        <f t="shared" si="96"/>
        <v>0</v>
      </c>
      <c r="D79" s="36">
        <f t="shared" si="97"/>
        <v>0</v>
      </c>
      <c r="E79" s="12" t="e">
        <f t="shared" si="98"/>
        <v>#DIV/0!</v>
      </c>
      <c r="F79" s="36">
        <v>0</v>
      </c>
      <c r="G79" s="12">
        <v>0</v>
      </c>
      <c r="H79" s="156">
        <v>0</v>
      </c>
      <c r="I79" s="12">
        <v>0</v>
      </c>
      <c r="J79" s="36">
        <v>0</v>
      </c>
      <c r="K79" s="12">
        <v>0</v>
      </c>
      <c r="L79" s="36">
        <v>0</v>
      </c>
      <c r="M79" s="12">
        <v>0</v>
      </c>
      <c r="N79" s="36">
        <v>0</v>
      </c>
      <c r="O79" s="12">
        <v>0</v>
      </c>
      <c r="P79" s="11"/>
      <c r="Q79" s="12"/>
      <c r="R79" s="12"/>
    </row>
    <row r="80" spans="1:18" x14ac:dyDescent="0.2">
      <c r="A80" s="168" t="s">
        <v>144</v>
      </c>
      <c r="B80" s="39">
        <v>0</v>
      </c>
      <c r="C80" s="12">
        <f t="shared" si="96"/>
        <v>0</v>
      </c>
      <c r="D80" s="36">
        <f t="shared" si="97"/>
        <v>0</v>
      </c>
      <c r="E80" s="12" t="e">
        <f t="shared" si="98"/>
        <v>#DIV/0!</v>
      </c>
      <c r="F80" s="36">
        <v>0</v>
      </c>
      <c r="G80" s="12">
        <v>0</v>
      </c>
      <c r="H80" s="36">
        <v>0</v>
      </c>
      <c r="I80" s="12">
        <v>0</v>
      </c>
      <c r="J80" s="36">
        <v>0</v>
      </c>
      <c r="K80" s="12">
        <v>0</v>
      </c>
      <c r="L80" s="36">
        <v>0</v>
      </c>
      <c r="M80" s="12">
        <v>0</v>
      </c>
      <c r="N80" s="36">
        <v>0</v>
      </c>
      <c r="O80" s="12">
        <v>0</v>
      </c>
      <c r="P80" s="11"/>
      <c r="Q80" s="12"/>
      <c r="R80" s="12"/>
    </row>
    <row r="81" spans="1:18" x14ac:dyDescent="0.2">
      <c r="A81" s="55" t="s">
        <v>131</v>
      </c>
      <c r="B81" s="39">
        <v>0</v>
      </c>
      <c r="C81" s="12">
        <f t="shared" si="96"/>
        <v>0</v>
      </c>
      <c r="D81" s="36">
        <f t="shared" si="97"/>
        <v>0</v>
      </c>
      <c r="E81" s="12" t="e">
        <f t="shared" si="98"/>
        <v>#DIV/0!</v>
      </c>
      <c r="F81" s="36">
        <v>0</v>
      </c>
      <c r="G81" s="12">
        <v>0</v>
      </c>
      <c r="H81" s="36">
        <v>0</v>
      </c>
      <c r="I81" s="12">
        <v>0</v>
      </c>
      <c r="J81" s="36">
        <v>0</v>
      </c>
      <c r="K81" s="12">
        <v>0</v>
      </c>
      <c r="L81" s="36">
        <v>0</v>
      </c>
      <c r="M81" s="12">
        <v>0</v>
      </c>
      <c r="N81" s="36">
        <v>0</v>
      </c>
      <c r="O81" s="12">
        <v>0</v>
      </c>
      <c r="P81" s="11"/>
      <c r="Q81" s="12"/>
      <c r="R81" s="12"/>
    </row>
    <row r="82" spans="1:18" x14ac:dyDescent="0.2">
      <c r="A82" s="55" t="s">
        <v>132</v>
      </c>
      <c r="B82" s="39">
        <v>0</v>
      </c>
      <c r="C82" s="12">
        <f t="shared" si="96"/>
        <v>0</v>
      </c>
      <c r="D82" s="36">
        <f t="shared" si="97"/>
        <v>0</v>
      </c>
      <c r="E82" s="12" t="e">
        <f t="shared" si="98"/>
        <v>#DIV/0!</v>
      </c>
      <c r="F82" s="36">
        <v>0</v>
      </c>
      <c r="G82" s="12">
        <v>0</v>
      </c>
      <c r="H82" s="36">
        <v>0</v>
      </c>
      <c r="I82" s="12">
        <v>0</v>
      </c>
      <c r="J82" s="36">
        <v>0</v>
      </c>
      <c r="K82" s="12">
        <v>0</v>
      </c>
      <c r="L82" s="36">
        <v>0</v>
      </c>
      <c r="M82" s="12">
        <v>0</v>
      </c>
      <c r="N82" s="36">
        <v>0</v>
      </c>
      <c r="O82" s="12">
        <v>0</v>
      </c>
      <c r="P82" s="11"/>
      <c r="Q82" s="12"/>
      <c r="R82" s="12"/>
    </row>
    <row r="83" spans="1:18" ht="10.5" x14ac:dyDescent="0.25">
      <c r="A83" s="54" t="s">
        <v>143</v>
      </c>
      <c r="B83" s="39"/>
      <c r="C83" s="12"/>
      <c r="D83" s="36"/>
      <c r="E83" s="12"/>
      <c r="F83" s="36"/>
      <c r="G83" s="12"/>
      <c r="H83" s="36"/>
      <c r="I83" s="12"/>
      <c r="J83" s="36"/>
      <c r="K83" s="12"/>
      <c r="L83" s="36"/>
      <c r="M83" s="12"/>
      <c r="N83" s="36"/>
      <c r="O83" s="12"/>
      <c r="P83" s="11"/>
      <c r="Q83" s="12"/>
      <c r="R83" s="12"/>
    </row>
    <row r="84" spans="1:18" x14ac:dyDescent="0.2">
      <c r="A84" s="55" t="s">
        <v>133</v>
      </c>
      <c r="B84" s="154">
        <v>0</v>
      </c>
      <c r="C84" s="72">
        <f t="shared" si="96"/>
        <v>0</v>
      </c>
      <c r="D84" s="156">
        <f t="shared" si="97"/>
        <v>0</v>
      </c>
      <c r="E84" s="72" t="e">
        <f t="shared" si="98"/>
        <v>#DIV/0!</v>
      </c>
      <c r="F84" s="156">
        <v>0</v>
      </c>
      <c r="G84" s="72">
        <v>0</v>
      </c>
      <c r="H84" s="156">
        <v>0</v>
      </c>
      <c r="I84" s="72">
        <v>0</v>
      </c>
      <c r="J84" s="36">
        <v>0</v>
      </c>
      <c r="K84" s="12">
        <v>0</v>
      </c>
      <c r="L84" s="36">
        <v>0</v>
      </c>
      <c r="M84" s="12">
        <v>0</v>
      </c>
      <c r="N84" s="36">
        <v>0</v>
      </c>
      <c r="O84" s="12">
        <v>0</v>
      </c>
      <c r="P84" s="11"/>
      <c r="Q84" s="12"/>
      <c r="R84" s="12"/>
    </row>
    <row r="85" spans="1:18" x14ac:dyDescent="0.2">
      <c r="A85" s="55" t="s">
        <v>134</v>
      </c>
      <c r="B85" s="154">
        <v>163.95584845932558</v>
      </c>
      <c r="C85" s="72">
        <f t="shared" si="96"/>
        <v>4.0518779905072258E-2</v>
      </c>
      <c r="D85" s="156">
        <f t="shared" si="97"/>
        <v>0</v>
      </c>
      <c r="E85" s="72">
        <f t="shared" si="98"/>
        <v>0</v>
      </c>
      <c r="F85" s="156">
        <v>0</v>
      </c>
      <c r="G85" s="72">
        <v>0</v>
      </c>
      <c r="H85" s="156">
        <v>0</v>
      </c>
      <c r="I85" s="72">
        <v>0</v>
      </c>
      <c r="J85" s="36">
        <v>0</v>
      </c>
      <c r="K85" s="12">
        <v>0</v>
      </c>
      <c r="L85" s="36">
        <v>0</v>
      </c>
      <c r="M85" s="12">
        <v>0</v>
      </c>
      <c r="N85" s="36">
        <v>163.95584845932558</v>
      </c>
      <c r="O85" s="12">
        <v>100</v>
      </c>
      <c r="P85" s="11"/>
      <c r="Q85" s="12"/>
      <c r="R85" s="12"/>
    </row>
    <row r="86" spans="1:18" x14ac:dyDescent="0.2">
      <c r="A86" s="55" t="s">
        <v>135</v>
      </c>
      <c r="B86" s="39">
        <v>812.38743087198168</v>
      </c>
      <c r="C86" s="12">
        <f t="shared" si="96"/>
        <v>0.20076714443837004</v>
      </c>
      <c r="D86" s="36">
        <f t="shared" si="97"/>
        <v>812.38743087198168</v>
      </c>
      <c r="E86" s="12">
        <f t="shared" si="98"/>
        <v>100</v>
      </c>
      <c r="F86" s="36">
        <v>0</v>
      </c>
      <c r="G86" s="12">
        <v>0</v>
      </c>
      <c r="H86" s="36">
        <v>812.38743087198168</v>
      </c>
      <c r="I86" s="12">
        <v>100</v>
      </c>
      <c r="J86" s="36">
        <v>0</v>
      </c>
      <c r="K86" s="12">
        <v>0</v>
      </c>
      <c r="L86" s="36">
        <v>0</v>
      </c>
      <c r="M86" s="12">
        <v>0</v>
      </c>
      <c r="N86" s="36">
        <v>0</v>
      </c>
      <c r="O86" s="12">
        <v>0</v>
      </c>
      <c r="P86" s="11"/>
      <c r="Q86" s="12"/>
      <c r="R86" s="12"/>
    </row>
    <row r="87" spans="1:18" x14ac:dyDescent="0.2">
      <c r="A87" s="55" t="s">
        <v>136</v>
      </c>
      <c r="B87" s="39">
        <v>1087.5207731776643</v>
      </c>
      <c r="C87" s="12">
        <f t="shared" si="96"/>
        <v>0.26876147002167788</v>
      </c>
      <c r="D87" s="36">
        <f t="shared" si="97"/>
        <v>471.81082336543847</v>
      </c>
      <c r="E87" s="12">
        <f t="shared" si="98"/>
        <v>43.384074585245692</v>
      </c>
      <c r="F87" s="36">
        <v>0</v>
      </c>
      <c r="G87" s="12">
        <v>0</v>
      </c>
      <c r="H87" s="36">
        <v>471.81082336543847</v>
      </c>
      <c r="I87" s="12">
        <v>43.384074585245692</v>
      </c>
      <c r="J87" s="36">
        <v>0</v>
      </c>
      <c r="K87" s="12">
        <v>0</v>
      </c>
      <c r="L87" s="36">
        <v>0</v>
      </c>
      <c r="M87" s="12">
        <v>0</v>
      </c>
      <c r="N87" s="36">
        <v>615.70994981222577</v>
      </c>
      <c r="O87" s="12">
        <v>56.615925414754308</v>
      </c>
      <c r="P87" s="11"/>
      <c r="Q87" s="12"/>
      <c r="R87" s="12"/>
    </row>
    <row r="88" spans="1:18" x14ac:dyDescent="0.2">
      <c r="A88" s="55" t="s">
        <v>137</v>
      </c>
      <c r="B88" s="39">
        <v>87754.847529662729</v>
      </c>
      <c r="C88" s="12">
        <f t="shared" si="96"/>
        <v>21.687054082365879</v>
      </c>
      <c r="D88" s="36">
        <f t="shared" si="97"/>
        <v>22459.094552193161</v>
      </c>
      <c r="E88" s="12">
        <f t="shared" si="98"/>
        <v>25.59299592492777</v>
      </c>
      <c r="F88" s="36">
        <v>0</v>
      </c>
      <c r="G88" s="12">
        <v>0</v>
      </c>
      <c r="H88" s="36">
        <v>21012.176170134429</v>
      </c>
      <c r="I88" s="12">
        <v>23.944177172699131</v>
      </c>
      <c r="J88" s="36">
        <v>1446.9183820587307</v>
      </c>
      <c r="K88" s="12">
        <v>1.6488187522286404</v>
      </c>
      <c r="L88" s="36">
        <v>8510.0787613560478</v>
      </c>
      <c r="M88" s="12">
        <v>9.6975597370612334</v>
      </c>
      <c r="N88" s="36">
        <v>56785.674216113897</v>
      </c>
      <c r="O88" s="12">
        <v>64.709444338011423</v>
      </c>
      <c r="P88" s="11"/>
      <c r="Q88" s="12"/>
      <c r="R88" s="12"/>
    </row>
    <row r="89" spans="1:18" x14ac:dyDescent="0.2">
      <c r="A89" s="55" t="s">
        <v>138</v>
      </c>
      <c r="B89" s="39">
        <v>10677.578594637271</v>
      </c>
      <c r="C89" s="12">
        <f t="shared" si="96"/>
        <v>2.6387741642686748</v>
      </c>
      <c r="D89" s="36">
        <f t="shared" si="97"/>
        <v>2154.98482434279</v>
      </c>
      <c r="E89" s="12">
        <f t="shared" si="98"/>
        <v>20.182336334429927</v>
      </c>
      <c r="F89" s="36">
        <v>0</v>
      </c>
      <c r="G89" s="12">
        <v>0</v>
      </c>
      <c r="H89" s="36">
        <v>2154.98482434279</v>
      </c>
      <c r="I89" s="12">
        <v>20.182336334429927</v>
      </c>
      <c r="J89" s="36">
        <v>0</v>
      </c>
      <c r="K89" s="12">
        <v>0</v>
      </c>
      <c r="L89" s="36">
        <v>6588.0964629908176</v>
      </c>
      <c r="M89" s="12">
        <v>61.700285365257223</v>
      </c>
      <c r="N89" s="36">
        <v>1934.4973073036608</v>
      </c>
      <c r="O89" s="12">
        <v>18.117378300312833</v>
      </c>
      <c r="P89" s="11"/>
      <c r="Q89" s="12"/>
      <c r="R89" s="12"/>
    </row>
    <row r="90" spans="1:18" x14ac:dyDescent="0.2">
      <c r="A90" s="55" t="s">
        <v>139</v>
      </c>
      <c r="B90" s="39">
        <v>43502.229376677024</v>
      </c>
      <c r="C90" s="12">
        <f t="shared" si="96"/>
        <v>10.75080440287452</v>
      </c>
      <c r="D90" s="36">
        <f t="shared" si="97"/>
        <v>12943.059057470489</v>
      </c>
      <c r="E90" s="12">
        <f t="shared" si="98"/>
        <v>29.752633929169818</v>
      </c>
      <c r="F90" s="36">
        <v>0</v>
      </c>
      <c r="G90" s="12">
        <v>0</v>
      </c>
      <c r="H90" s="36">
        <v>12943.059057470489</v>
      </c>
      <c r="I90" s="12">
        <v>29.752633929169818</v>
      </c>
      <c r="J90" s="36">
        <v>0</v>
      </c>
      <c r="K90" s="12">
        <v>0</v>
      </c>
      <c r="L90" s="36">
        <v>0</v>
      </c>
      <c r="M90" s="12">
        <v>0</v>
      </c>
      <c r="N90" s="36">
        <v>30559.170319206514</v>
      </c>
      <c r="O90" s="12">
        <v>70.247366070830125</v>
      </c>
      <c r="P90" s="11"/>
      <c r="Q90" s="12"/>
      <c r="R90" s="12"/>
    </row>
    <row r="91" spans="1:18" x14ac:dyDescent="0.2">
      <c r="A91" s="55" t="s">
        <v>140</v>
      </c>
      <c r="B91" s="39">
        <v>4973.1687957152599</v>
      </c>
      <c r="C91" s="12">
        <f t="shared" si="96"/>
        <v>1.2290304600774884</v>
      </c>
      <c r="D91" s="36">
        <f t="shared" si="97"/>
        <v>2075.2221458977688</v>
      </c>
      <c r="E91" s="12">
        <f t="shared" si="98"/>
        <v>41.728367387926198</v>
      </c>
      <c r="F91" s="36">
        <v>0</v>
      </c>
      <c r="G91" s="12">
        <v>0</v>
      </c>
      <c r="H91" s="36">
        <v>2075.2221458977688</v>
      </c>
      <c r="I91" s="12">
        <v>41.728367387926198</v>
      </c>
      <c r="J91" s="36">
        <v>0</v>
      </c>
      <c r="K91" s="12">
        <v>0</v>
      </c>
      <c r="L91" s="36">
        <v>307.85497490611289</v>
      </c>
      <c r="M91" s="12">
        <v>6.1903182367618799</v>
      </c>
      <c r="N91" s="36">
        <v>2590.091674911378</v>
      </c>
      <c r="O91" s="12">
        <v>52.081314375311919</v>
      </c>
      <c r="P91" s="11"/>
      <c r="Q91" s="12"/>
      <c r="R91" s="12"/>
    </row>
    <row r="92" spans="1:18" x14ac:dyDescent="0.2">
      <c r="A92" s="55" t="s">
        <v>141</v>
      </c>
      <c r="B92" s="39">
        <v>255669.93423528576</v>
      </c>
      <c r="C92" s="12">
        <f t="shared" si="96"/>
        <v>63.1842894960458</v>
      </c>
      <c r="D92" s="36">
        <f t="shared" si="97"/>
        <v>84405.712102428137</v>
      </c>
      <c r="E92" s="12">
        <f t="shared" si="98"/>
        <v>33.013546295495175</v>
      </c>
      <c r="F92" s="36">
        <v>494.50409495959968</v>
      </c>
      <c r="G92" s="12">
        <v>0.19341503585029346</v>
      </c>
      <c r="H92" s="36">
        <v>74206.143495012424</v>
      </c>
      <c r="I92" s="12">
        <v>29.024196261857927</v>
      </c>
      <c r="J92" s="36">
        <v>9705.0645124561142</v>
      </c>
      <c r="K92" s="12">
        <v>3.7959349977869588</v>
      </c>
      <c r="L92" s="36">
        <v>19510.007278151134</v>
      </c>
      <c r="M92" s="12">
        <v>7.6309353059075882</v>
      </c>
      <c r="N92" s="36">
        <v>151754.21485470893</v>
      </c>
      <c r="O92" s="12">
        <v>59.355518398598186</v>
      </c>
      <c r="P92" s="11"/>
      <c r="Q92" s="12"/>
      <c r="R92" s="12"/>
    </row>
    <row r="93" spans="1:18" x14ac:dyDescent="0.2">
      <c r="A93" s="55" t="s">
        <v>142</v>
      </c>
      <c r="B93" s="39">
        <v>0</v>
      </c>
      <c r="C93" s="12">
        <f t="shared" si="96"/>
        <v>0</v>
      </c>
      <c r="D93" s="36">
        <f t="shared" si="97"/>
        <v>0</v>
      </c>
      <c r="E93" s="12" t="e">
        <f t="shared" si="98"/>
        <v>#DIV/0!</v>
      </c>
      <c r="F93" s="36">
        <v>0</v>
      </c>
      <c r="G93" s="12">
        <v>0</v>
      </c>
      <c r="H93" s="156">
        <v>0</v>
      </c>
      <c r="I93" s="12">
        <v>0</v>
      </c>
      <c r="J93" s="36">
        <v>0</v>
      </c>
      <c r="K93" s="12">
        <v>0</v>
      </c>
      <c r="L93" s="36">
        <v>0</v>
      </c>
      <c r="M93" s="12">
        <v>0</v>
      </c>
      <c r="N93" s="36">
        <v>0</v>
      </c>
      <c r="O93" s="12">
        <v>0</v>
      </c>
      <c r="P93" s="11"/>
      <c r="Q93" s="12"/>
      <c r="R93" s="12"/>
    </row>
    <row r="94" spans="1:18" x14ac:dyDescent="0.2">
      <c r="A94" s="55" t="s">
        <v>130</v>
      </c>
      <c r="B94" s="39">
        <v>0</v>
      </c>
      <c r="C94" s="12">
        <f t="shared" si="96"/>
        <v>0</v>
      </c>
      <c r="D94" s="36">
        <f t="shared" si="97"/>
        <v>0</v>
      </c>
      <c r="E94" s="12" t="e">
        <f t="shared" si="98"/>
        <v>#DIV/0!</v>
      </c>
      <c r="F94" s="36">
        <v>0</v>
      </c>
      <c r="G94" s="12">
        <v>0</v>
      </c>
      <c r="H94" s="36">
        <v>0</v>
      </c>
      <c r="I94" s="12">
        <v>0</v>
      </c>
      <c r="J94" s="36">
        <v>0</v>
      </c>
      <c r="K94" s="12">
        <v>0</v>
      </c>
      <c r="L94" s="36">
        <v>0</v>
      </c>
      <c r="M94" s="12">
        <v>0</v>
      </c>
      <c r="N94" s="36">
        <v>0</v>
      </c>
      <c r="O94" s="12">
        <v>0</v>
      </c>
      <c r="P94" s="11"/>
      <c r="Q94" s="12"/>
      <c r="R94" s="12"/>
    </row>
    <row r="95" spans="1:18" x14ac:dyDescent="0.2">
      <c r="A95" s="55" t="s">
        <v>131</v>
      </c>
      <c r="B95" s="39">
        <v>0</v>
      </c>
      <c r="C95" s="12">
        <f t="shared" si="96"/>
        <v>0</v>
      </c>
      <c r="D95" s="36">
        <f t="shared" si="97"/>
        <v>0</v>
      </c>
      <c r="E95" s="12" t="e">
        <f t="shared" si="98"/>
        <v>#DIV/0!</v>
      </c>
      <c r="F95" s="36">
        <v>0</v>
      </c>
      <c r="G95" s="12">
        <v>0</v>
      </c>
      <c r="H95" s="36">
        <v>0</v>
      </c>
      <c r="I95" s="12">
        <v>0</v>
      </c>
      <c r="J95" s="36">
        <v>0</v>
      </c>
      <c r="K95" s="12">
        <v>0</v>
      </c>
      <c r="L95" s="36">
        <v>0</v>
      </c>
      <c r="M95" s="12">
        <v>0</v>
      </c>
      <c r="N95" s="36">
        <v>0</v>
      </c>
      <c r="O95" s="12">
        <v>0</v>
      </c>
      <c r="P95" s="11"/>
      <c r="Q95" s="12"/>
      <c r="R95" s="12"/>
    </row>
    <row r="96" spans="1:18" x14ac:dyDescent="0.2">
      <c r="A96" s="55" t="s">
        <v>132</v>
      </c>
      <c r="B96" s="39">
        <v>0</v>
      </c>
      <c r="C96" s="12">
        <f t="shared" si="96"/>
        <v>0</v>
      </c>
      <c r="D96" s="36">
        <f t="shared" si="97"/>
        <v>0</v>
      </c>
      <c r="E96" s="12" t="e">
        <f t="shared" si="98"/>
        <v>#DIV/0!</v>
      </c>
      <c r="F96" s="36">
        <v>0</v>
      </c>
      <c r="G96" s="12">
        <v>0</v>
      </c>
      <c r="H96" s="36">
        <v>0</v>
      </c>
      <c r="I96" s="12">
        <v>0</v>
      </c>
      <c r="J96" s="36">
        <v>0</v>
      </c>
      <c r="K96" s="12">
        <v>0</v>
      </c>
      <c r="L96" s="36">
        <v>0</v>
      </c>
      <c r="M96" s="12">
        <v>0</v>
      </c>
      <c r="N96" s="36">
        <v>0</v>
      </c>
      <c r="O96" s="12">
        <v>0</v>
      </c>
      <c r="P96" s="11"/>
      <c r="Q96" s="12"/>
      <c r="R96" s="12"/>
    </row>
    <row r="97" spans="1:15" x14ac:dyDescent="0.2">
      <c r="A97" s="109"/>
      <c r="B97" s="106"/>
      <c r="C97" s="111"/>
      <c r="D97" s="106"/>
      <c r="E97" s="111"/>
      <c r="F97" s="106"/>
      <c r="G97" s="111"/>
      <c r="H97" s="106"/>
      <c r="I97" s="111"/>
      <c r="J97" s="111"/>
      <c r="K97" s="111"/>
      <c r="L97" s="106"/>
      <c r="M97" s="111"/>
      <c r="N97" s="106"/>
      <c r="O97" s="111"/>
    </row>
    <row r="98" spans="1:15" x14ac:dyDescent="0.2">
      <c r="A98" s="45" t="str">
        <f>A42</f>
        <v>Fuente: Instituto Nacional de Estadística (INE). LV Encuesta Permanente de Hogares de Propósitos Múltiples, LXI 2018.</v>
      </c>
      <c r="B98" s="40"/>
      <c r="C98" s="30"/>
      <c r="D98" s="40"/>
      <c r="E98" s="30"/>
      <c r="F98" s="40"/>
      <c r="G98" s="30"/>
      <c r="H98" s="40"/>
      <c r="I98" s="30"/>
      <c r="J98" s="30"/>
      <c r="K98" s="30"/>
      <c r="L98" s="40"/>
      <c r="M98" s="30"/>
      <c r="N98" s="40"/>
      <c r="O98" s="30"/>
    </row>
    <row r="99" spans="1:15" x14ac:dyDescent="0.2">
      <c r="A99" s="45" t="s">
        <v>31</v>
      </c>
      <c r="B99" s="40"/>
      <c r="C99" s="30"/>
      <c r="D99" s="40"/>
      <c r="E99" s="99"/>
      <c r="F99" s="40"/>
      <c r="G99" s="30"/>
      <c r="H99" s="40"/>
      <c r="I99" s="30"/>
      <c r="J99" s="30"/>
      <c r="K99" s="30"/>
      <c r="L99" s="40"/>
      <c r="M99" s="30"/>
      <c r="N99" s="40"/>
      <c r="O99" s="30"/>
    </row>
    <row r="100" spans="1:15" x14ac:dyDescent="0.2">
      <c r="A100" s="45" t="s">
        <v>32</v>
      </c>
      <c r="B100" s="40"/>
      <c r="C100" s="30"/>
      <c r="D100" s="40"/>
      <c r="E100" s="30"/>
      <c r="F100" s="40"/>
      <c r="G100" s="30"/>
      <c r="H100" s="40"/>
      <c r="I100" s="30"/>
      <c r="J100" s="30"/>
      <c r="K100" s="30"/>
      <c r="L100" s="40"/>
      <c r="M100" s="30"/>
      <c r="N100" s="40"/>
      <c r="O100" s="30"/>
    </row>
    <row r="101" spans="1:15" x14ac:dyDescent="0.2">
      <c r="A101" s="45" t="s">
        <v>98</v>
      </c>
      <c r="B101" s="40"/>
      <c r="C101" s="30"/>
      <c r="D101" s="40"/>
      <c r="E101" s="30"/>
      <c r="F101" s="40"/>
      <c r="G101" s="30"/>
      <c r="H101" s="40"/>
      <c r="I101" s="30"/>
      <c r="J101" s="30"/>
      <c r="K101" s="30"/>
      <c r="L101" s="40"/>
      <c r="M101" s="30"/>
      <c r="N101" s="40"/>
      <c r="O101" s="30"/>
    </row>
    <row r="102" spans="1:15" x14ac:dyDescent="0.2">
      <c r="A102" s="18"/>
      <c r="B102" s="40"/>
      <c r="C102" s="30"/>
      <c r="D102" s="40"/>
      <c r="E102" s="30"/>
      <c r="F102" s="40"/>
      <c r="G102" s="30"/>
      <c r="H102" s="40"/>
      <c r="I102" s="30"/>
      <c r="J102" s="30"/>
      <c r="K102" s="30"/>
      <c r="L102" s="40"/>
      <c r="M102" s="30"/>
      <c r="N102" s="40"/>
      <c r="O102" s="30"/>
    </row>
    <row r="103" spans="1:15" x14ac:dyDescent="0.2">
      <c r="A103" s="18"/>
      <c r="B103" s="40"/>
      <c r="C103" s="30"/>
      <c r="D103" s="40"/>
      <c r="E103" s="30"/>
      <c r="F103" s="40"/>
      <c r="G103" s="30"/>
      <c r="H103" s="40"/>
      <c r="I103" s="30"/>
      <c r="J103" s="30"/>
      <c r="K103" s="30"/>
      <c r="L103" s="40"/>
      <c r="M103" s="30"/>
      <c r="N103" s="40"/>
      <c r="O103" s="30"/>
    </row>
    <row r="104" spans="1:15" x14ac:dyDescent="0.2">
      <c r="A104" s="18"/>
      <c r="B104" s="40"/>
      <c r="C104" s="30"/>
      <c r="D104" s="40"/>
      <c r="E104" s="30"/>
      <c r="F104" s="40"/>
      <c r="G104" s="30"/>
      <c r="H104" s="40"/>
      <c r="I104" s="30"/>
      <c r="J104" s="30"/>
      <c r="K104" s="30"/>
      <c r="L104" s="40"/>
      <c r="M104" s="30"/>
      <c r="N104" s="40"/>
      <c r="O104" s="30"/>
    </row>
    <row r="105" spans="1:15" x14ac:dyDescent="0.2">
      <c r="A105" s="18"/>
      <c r="B105" s="40"/>
      <c r="C105" s="30"/>
      <c r="D105" s="40"/>
      <c r="E105" s="30"/>
      <c r="F105" s="40"/>
      <c r="G105" s="30"/>
      <c r="H105" s="40"/>
      <c r="I105" s="30"/>
      <c r="J105" s="30"/>
      <c r="K105" s="30"/>
      <c r="L105" s="40"/>
      <c r="M105" s="30"/>
      <c r="N105" s="40"/>
      <c r="O105" s="30"/>
    </row>
    <row r="106" spans="1:15" x14ac:dyDescent="0.2">
      <c r="A106" s="18"/>
      <c r="B106" s="40"/>
      <c r="C106" s="30"/>
      <c r="D106" s="40"/>
      <c r="E106" s="30"/>
      <c r="F106" s="40"/>
      <c r="G106" s="30"/>
      <c r="H106" s="40"/>
      <c r="I106" s="30"/>
      <c r="J106" s="30"/>
      <c r="K106" s="30"/>
      <c r="L106" s="40"/>
      <c r="M106" s="30"/>
      <c r="N106" s="40"/>
      <c r="O106" s="30"/>
    </row>
    <row r="107" spans="1:15" x14ac:dyDescent="0.2">
      <c r="A107" s="18"/>
      <c r="B107" s="40"/>
      <c r="C107" s="30"/>
      <c r="D107" s="40"/>
      <c r="E107" s="30"/>
      <c r="F107" s="40"/>
      <c r="G107" s="30"/>
      <c r="H107" s="40"/>
      <c r="I107" s="30"/>
      <c r="J107" s="30"/>
      <c r="K107" s="30"/>
      <c r="L107" s="40"/>
      <c r="M107" s="30"/>
      <c r="N107" s="40"/>
      <c r="O107" s="30"/>
    </row>
    <row r="108" spans="1:15" x14ac:dyDescent="0.2">
      <c r="A108" s="18"/>
      <c r="B108" s="40"/>
      <c r="C108" s="30"/>
      <c r="D108" s="40"/>
      <c r="E108" s="30"/>
      <c r="F108" s="40"/>
      <c r="G108" s="30"/>
      <c r="H108" s="40"/>
      <c r="I108" s="30"/>
      <c r="J108" s="30"/>
      <c r="K108" s="30"/>
      <c r="L108" s="40"/>
      <c r="M108" s="30"/>
      <c r="N108" s="40"/>
      <c r="O108" s="30"/>
    </row>
    <row r="109" spans="1:15" x14ac:dyDescent="0.2">
      <c r="A109" s="18"/>
      <c r="B109" s="40"/>
      <c r="C109" s="30"/>
      <c r="D109" s="40"/>
      <c r="E109" s="30"/>
      <c r="F109" s="40"/>
      <c r="G109" s="30"/>
      <c r="H109" s="40"/>
      <c r="I109" s="30"/>
      <c r="J109" s="30"/>
      <c r="K109" s="30"/>
      <c r="L109" s="40"/>
      <c r="M109" s="30"/>
      <c r="N109" s="40"/>
      <c r="O109" s="30"/>
    </row>
    <row r="110" spans="1:15" x14ac:dyDescent="0.2">
      <c r="A110" s="18"/>
      <c r="B110" s="40"/>
      <c r="C110" s="30"/>
      <c r="D110" s="40"/>
      <c r="E110" s="30"/>
      <c r="F110" s="40"/>
      <c r="G110" s="30"/>
      <c r="H110" s="40"/>
      <c r="I110" s="30"/>
      <c r="J110" s="30"/>
      <c r="K110" s="30"/>
      <c r="L110" s="40"/>
      <c r="M110" s="30"/>
      <c r="N110" s="40"/>
      <c r="O110" s="30"/>
    </row>
    <row r="111" spans="1:15" x14ac:dyDescent="0.2">
      <c r="A111" s="18"/>
      <c r="B111" s="40"/>
      <c r="C111" s="30"/>
      <c r="D111" s="40"/>
      <c r="E111" s="30"/>
      <c r="F111" s="40"/>
      <c r="G111" s="30"/>
      <c r="H111" s="40"/>
      <c r="I111" s="30"/>
      <c r="J111" s="30"/>
      <c r="K111" s="30"/>
      <c r="L111" s="40"/>
      <c r="M111" s="30"/>
      <c r="N111" s="40"/>
      <c r="O111" s="30"/>
    </row>
    <row r="112" spans="1:15" x14ac:dyDescent="0.2">
      <c r="A112" s="18"/>
      <c r="B112" s="40"/>
      <c r="C112" s="30"/>
      <c r="D112" s="40"/>
      <c r="E112" s="30"/>
      <c r="F112" s="40"/>
      <c r="G112" s="30"/>
      <c r="H112" s="40"/>
      <c r="I112" s="30"/>
      <c r="J112" s="30"/>
      <c r="K112" s="30"/>
      <c r="L112" s="40"/>
      <c r="M112" s="30"/>
      <c r="N112" s="40"/>
      <c r="O112" s="30"/>
    </row>
    <row r="113" spans="1:15" x14ac:dyDescent="0.2">
      <c r="A113" s="18"/>
      <c r="B113" s="40"/>
      <c r="C113" s="30"/>
      <c r="D113" s="40"/>
      <c r="E113" s="30"/>
      <c r="F113" s="40"/>
      <c r="G113" s="30"/>
      <c r="H113" s="40"/>
      <c r="I113" s="30"/>
      <c r="J113" s="30"/>
      <c r="K113" s="30"/>
      <c r="L113" s="40"/>
      <c r="M113" s="30"/>
      <c r="N113" s="40"/>
      <c r="O113" s="30"/>
    </row>
    <row r="114" spans="1:15" x14ac:dyDescent="0.2">
      <c r="A114" s="18"/>
      <c r="B114" s="40"/>
      <c r="C114" s="30"/>
      <c r="D114" s="40"/>
      <c r="E114" s="30"/>
      <c r="F114" s="40"/>
      <c r="G114" s="30"/>
      <c r="H114" s="40"/>
      <c r="I114" s="30"/>
      <c r="J114" s="30"/>
      <c r="K114" s="30"/>
      <c r="L114" s="40"/>
      <c r="M114" s="30"/>
      <c r="N114" s="40"/>
      <c r="O114" s="30"/>
    </row>
    <row r="115" spans="1:15" x14ac:dyDescent="0.2">
      <c r="A115" s="18"/>
      <c r="B115" s="40"/>
      <c r="C115" s="30"/>
      <c r="D115" s="40"/>
      <c r="E115" s="30"/>
      <c r="F115" s="40"/>
      <c r="G115" s="30"/>
      <c r="H115" s="40"/>
      <c r="I115" s="30"/>
      <c r="J115" s="30"/>
      <c r="K115" s="30"/>
      <c r="L115" s="40"/>
      <c r="M115" s="30"/>
      <c r="N115" s="40"/>
      <c r="O115" s="30"/>
    </row>
    <row r="116" spans="1:15" x14ac:dyDescent="0.2">
      <c r="A116" s="18"/>
      <c r="B116" s="40"/>
      <c r="C116" s="30"/>
      <c r="D116" s="40"/>
      <c r="E116" s="30"/>
      <c r="F116" s="40"/>
      <c r="G116" s="30"/>
      <c r="H116" s="40"/>
      <c r="I116" s="30"/>
      <c r="J116" s="30"/>
      <c r="K116" s="30"/>
      <c r="L116" s="40"/>
      <c r="M116" s="30"/>
      <c r="N116" s="40"/>
      <c r="O116" s="30"/>
    </row>
    <row r="117" spans="1:15" x14ac:dyDescent="0.2">
      <c r="A117" s="18"/>
      <c r="B117" s="40"/>
      <c r="C117" s="30"/>
      <c r="D117" s="40"/>
      <c r="E117" s="30"/>
      <c r="F117" s="40"/>
      <c r="G117" s="30"/>
      <c r="H117" s="40"/>
      <c r="I117" s="30"/>
      <c r="J117" s="30"/>
      <c r="K117" s="30"/>
      <c r="L117" s="40"/>
      <c r="M117" s="30"/>
      <c r="N117" s="40"/>
      <c r="O117" s="30"/>
    </row>
    <row r="118" spans="1:15" x14ac:dyDescent="0.2">
      <c r="A118" s="18"/>
      <c r="B118" s="40"/>
      <c r="C118" s="30"/>
      <c r="D118" s="40"/>
      <c r="E118" s="30"/>
      <c r="F118" s="40"/>
      <c r="G118" s="30"/>
      <c r="H118" s="40"/>
      <c r="I118" s="30"/>
      <c r="J118" s="30"/>
      <c r="K118" s="30"/>
      <c r="L118" s="40"/>
      <c r="M118" s="30"/>
      <c r="N118" s="40"/>
      <c r="O118" s="30"/>
    </row>
    <row r="119" spans="1:15" x14ac:dyDescent="0.2">
      <c r="A119" s="18"/>
      <c r="B119" s="40"/>
      <c r="C119" s="30"/>
      <c r="D119" s="40"/>
      <c r="E119" s="30"/>
      <c r="F119" s="40"/>
      <c r="G119" s="30"/>
      <c r="H119" s="40"/>
      <c r="I119" s="30"/>
      <c r="J119" s="30"/>
      <c r="K119" s="30"/>
      <c r="L119" s="40"/>
      <c r="M119" s="30"/>
      <c r="N119" s="40"/>
      <c r="O119" s="30"/>
    </row>
    <row r="120" spans="1:15" x14ac:dyDescent="0.2">
      <c r="A120" s="18"/>
      <c r="B120" s="40"/>
      <c r="C120" s="30"/>
      <c r="D120" s="40"/>
      <c r="E120" s="30"/>
      <c r="F120" s="40"/>
      <c r="G120" s="30"/>
      <c r="H120" s="40"/>
      <c r="I120" s="30"/>
      <c r="J120" s="30"/>
      <c r="K120" s="30"/>
      <c r="L120" s="40"/>
      <c r="M120" s="30"/>
      <c r="N120" s="40"/>
      <c r="O120" s="30"/>
    </row>
    <row r="121" spans="1:15" x14ac:dyDescent="0.2">
      <c r="A121" s="18"/>
      <c r="B121" s="40"/>
      <c r="C121" s="30"/>
      <c r="D121" s="40"/>
      <c r="E121" s="30"/>
      <c r="F121" s="40"/>
      <c r="G121" s="30"/>
      <c r="H121" s="40"/>
      <c r="I121" s="30"/>
      <c r="J121" s="30"/>
      <c r="K121" s="30"/>
      <c r="L121" s="40"/>
      <c r="M121" s="30"/>
      <c r="N121" s="40"/>
      <c r="O121" s="30"/>
    </row>
    <row r="122" spans="1:15" x14ac:dyDescent="0.2">
      <c r="A122" s="18"/>
      <c r="B122" s="40"/>
      <c r="C122" s="30"/>
      <c r="D122" s="40"/>
      <c r="E122" s="30"/>
      <c r="F122" s="40"/>
      <c r="G122" s="30"/>
      <c r="H122" s="40"/>
      <c r="I122" s="30"/>
      <c r="J122" s="30"/>
      <c r="K122" s="30"/>
      <c r="L122" s="40"/>
      <c r="M122" s="30"/>
      <c r="N122" s="40"/>
      <c r="O122" s="30"/>
    </row>
    <row r="123" spans="1:15" x14ac:dyDescent="0.2">
      <c r="A123" s="18"/>
      <c r="B123" s="40"/>
      <c r="C123" s="30"/>
      <c r="D123" s="40"/>
      <c r="E123" s="30"/>
      <c r="F123" s="40"/>
      <c r="G123" s="30"/>
      <c r="H123" s="40"/>
      <c r="I123" s="30"/>
      <c r="J123" s="30"/>
      <c r="K123" s="30"/>
      <c r="L123" s="40"/>
      <c r="M123" s="30"/>
      <c r="N123" s="40"/>
      <c r="O123" s="30"/>
    </row>
    <row r="124" spans="1:15" x14ac:dyDescent="0.2">
      <c r="A124" s="18"/>
      <c r="B124" s="40"/>
      <c r="C124" s="30"/>
      <c r="D124" s="40"/>
      <c r="E124" s="30"/>
      <c r="F124" s="40"/>
      <c r="G124" s="30"/>
      <c r="H124" s="40"/>
      <c r="I124" s="30"/>
      <c r="J124" s="30"/>
      <c r="K124" s="30"/>
      <c r="L124" s="40"/>
      <c r="M124" s="30"/>
      <c r="N124" s="40"/>
      <c r="O124" s="30"/>
    </row>
    <row r="125" spans="1:15" ht="10.5" x14ac:dyDescent="0.25">
      <c r="A125" s="18"/>
      <c r="B125" s="40"/>
      <c r="C125" s="30"/>
      <c r="D125" s="40"/>
      <c r="E125" s="30"/>
      <c r="F125" s="42"/>
      <c r="G125" s="30"/>
      <c r="H125" s="40"/>
      <c r="I125" s="30"/>
      <c r="J125" s="30"/>
      <c r="K125" s="30"/>
      <c r="L125" s="40"/>
      <c r="M125" s="30"/>
      <c r="N125" s="40"/>
      <c r="O125" s="30"/>
    </row>
    <row r="126" spans="1:15" x14ac:dyDescent="0.2">
      <c r="A126" s="18"/>
      <c r="B126" s="40"/>
      <c r="C126" s="30"/>
      <c r="D126" s="40"/>
      <c r="E126" s="30"/>
      <c r="F126" s="40"/>
      <c r="G126" s="30"/>
      <c r="H126" s="40"/>
      <c r="I126" s="30"/>
      <c r="J126" s="30"/>
      <c r="K126" s="30"/>
      <c r="L126" s="40"/>
      <c r="M126" s="30"/>
      <c r="N126" s="40"/>
      <c r="O126" s="30"/>
    </row>
    <row r="127" spans="1:15" x14ac:dyDescent="0.2">
      <c r="A127" s="18"/>
      <c r="B127" s="40"/>
      <c r="C127" s="30"/>
      <c r="D127" s="40"/>
      <c r="E127" s="30"/>
      <c r="F127" s="40"/>
      <c r="G127" s="30"/>
      <c r="H127" s="40"/>
      <c r="I127" s="30"/>
      <c r="J127" s="30"/>
      <c r="K127" s="30"/>
      <c r="L127" s="40"/>
      <c r="M127" s="30"/>
      <c r="N127" s="40"/>
      <c r="O127" s="30"/>
    </row>
    <row r="128" spans="1:15" x14ac:dyDescent="0.2">
      <c r="A128" s="18"/>
      <c r="B128" s="40"/>
      <c r="C128" s="30"/>
      <c r="D128" s="40"/>
      <c r="E128" s="30"/>
      <c r="F128" s="40"/>
      <c r="G128" s="30"/>
      <c r="H128" s="40"/>
      <c r="I128" s="30"/>
      <c r="J128" s="30"/>
      <c r="K128" s="30"/>
      <c r="L128" s="40"/>
      <c r="M128" s="30"/>
      <c r="N128" s="40"/>
      <c r="O128" s="30"/>
    </row>
    <row r="129" spans="1:15" x14ac:dyDescent="0.2">
      <c r="A129" s="18"/>
      <c r="B129" s="40"/>
      <c r="C129" s="30"/>
      <c r="D129" s="40"/>
      <c r="E129" s="30"/>
      <c r="F129" s="40"/>
      <c r="G129" s="30"/>
      <c r="H129" s="40"/>
      <c r="I129" s="30"/>
      <c r="J129" s="30"/>
      <c r="K129" s="30"/>
      <c r="L129" s="40"/>
      <c r="M129" s="30"/>
      <c r="N129" s="40"/>
      <c r="O129" s="30"/>
    </row>
    <row r="130" spans="1:15" x14ac:dyDescent="0.2">
      <c r="A130" s="18"/>
      <c r="B130" s="40"/>
      <c r="C130" s="30"/>
      <c r="D130" s="40"/>
      <c r="E130" s="30"/>
      <c r="F130" s="40"/>
      <c r="G130" s="30"/>
      <c r="H130" s="40"/>
      <c r="I130" s="30"/>
      <c r="J130" s="30"/>
      <c r="K130" s="30"/>
      <c r="L130" s="40"/>
      <c r="M130" s="30"/>
      <c r="N130" s="40"/>
      <c r="O130" s="30"/>
    </row>
    <row r="131" spans="1:15" x14ac:dyDescent="0.2">
      <c r="A131" s="18"/>
      <c r="B131" s="40"/>
      <c r="C131" s="30"/>
      <c r="D131" s="40"/>
      <c r="E131" s="30"/>
      <c r="F131" s="40"/>
      <c r="G131" s="30"/>
      <c r="H131" s="40"/>
      <c r="I131" s="30"/>
      <c r="J131" s="30"/>
      <c r="K131" s="30"/>
      <c r="L131" s="40"/>
      <c r="M131" s="30"/>
      <c r="N131" s="40"/>
      <c r="O131" s="30"/>
    </row>
    <row r="132" spans="1:15" x14ac:dyDescent="0.2">
      <c r="A132" s="18"/>
      <c r="B132" s="40"/>
      <c r="C132" s="30"/>
      <c r="D132" s="40"/>
      <c r="E132" s="30"/>
      <c r="F132" s="40"/>
      <c r="G132" s="30"/>
      <c r="H132" s="40"/>
      <c r="I132" s="30"/>
      <c r="J132" s="30"/>
      <c r="K132" s="30"/>
      <c r="L132" s="40"/>
      <c r="M132" s="30"/>
      <c r="N132" s="40"/>
      <c r="O132" s="30"/>
    </row>
    <row r="133" spans="1:15" x14ac:dyDescent="0.2">
      <c r="A133" s="18"/>
      <c r="B133" s="40"/>
      <c r="C133" s="30"/>
      <c r="D133" s="40"/>
      <c r="E133" s="30"/>
      <c r="F133" s="40"/>
      <c r="G133" s="30"/>
      <c r="H133" s="40"/>
      <c r="I133" s="30"/>
      <c r="J133" s="30"/>
      <c r="K133" s="30"/>
      <c r="L133" s="40"/>
      <c r="M133" s="30"/>
      <c r="N133" s="40"/>
      <c r="O133" s="30"/>
    </row>
    <row r="134" spans="1:15" x14ac:dyDescent="0.2">
      <c r="A134" s="18"/>
      <c r="B134" s="40"/>
      <c r="C134" s="30"/>
      <c r="D134" s="40"/>
      <c r="E134" s="30"/>
      <c r="F134" s="40"/>
      <c r="G134" s="30"/>
      <c r="H134" s="40"/>
      <c r="I134" s="30"/>
      <c r="J134" s="30"/>
      <c r="K134" s="30"/>
      <c r="L134" s="40"/>
      <c r="M134" s="30"/>
      <c r="N134" s="40"/>
      <c r="O134" s="30"/>
    </row>
    <row r="135" spans="1:15" x14ac:dyDescent="0.2">
      <c r="A135" s="18"/>
      <c r="B135" s="40"/>
      <c r="C135" s="30"/>
      <c r="D135" s="40"/>
      <c r="E135" s="30"/>
      <c r="F135" s="40"/>
      <c r="G135" s="30"/>
      <c r="H135" s="40"/>
      <c r="I135" s="30"/>
      <c r="J135" s="30"/>
      <c r="K135" s="30"/>
      <c r="L135" s="40"/>
      <c r="M135" s="30"/>
      <c r="N135" s="40"/>
      <c r="O135" s="30"/>
    </row>
    <row r="136" spans="1:15" x14ac:dyDescent="0.2">
      <c r="A136" s="18"/>
      <c r="B136" s="40"/>
      <c r="C136" s="30"/>
      <c r="D136" s="40"/>
      <c r="E136" s="30"/>
      <c r="F136" s="40"/>
      <c r="G136" s="30"/>
      <c r="H136" s="40"/>
      <c r="I136" s="30"/>
      <c r="J136" s="30"/>
      <c r="K136" s="30"/>
      <c r="L136" s="40"/>
      <c r="M136" s="30"/>
      <c r="N136" s="40"/>
      <c r="O136" s="30"/>
    </row>
    <row r="137" spans="1:15" x14ac:dyDescent="0.2">
      <c r="A137" s="18"/>
      <c r="B137" s="40"/>
      <c r="C137" s="30"/>
      <c r="D137" s="40"/>
      <c r="E137" s="30"/>
      <c r="F137" s="40"/>
      <c r="G137" s="30"/>
      <c r="H137" s="40"/>
      <c r="I137" s="30"/>
      <c r="J137" s="30"/>
      <c r="K137" s="30"/>
      <c r="L137" s="40"/>
      <c r="M137" s="30"/>
      <c r="N137" s="40"/>
      <c r="O137" s="30"/>
    </row>
    <row r="138" spans="1:15" x14ac:dyDescent="0.2">
      <c r="A138" s="18"/>
      <c r="B138" s="40"/>
      <c r="C138" s="30"/>
      <c r="D138" s="40"/>
      <c r="E138" s="30"/>
      <c r="F138" s="40"/>
      <c r="G138" s="30"/>
      <c r="H138" s="40"/>
      <c r="I138" s="30"/>
      <c r="J138" s="30"/>
      <c r="K138" s="30"/>
      <c r="L138" s="40"/>
      <c r="M138" s="30"/>
      <c r="N138" s="40"/>
      <c r="O138" s="30"/>
    </row>
    <row r="139" spans="1:15" x14ac:dyDescent="0.2">
      <c r="A139" s="18"/>
      <c r="B139" s="40"/>
      <c r="C139" s="30"/>
      <c r="D139" s="40"/>
      <c r="E139" s="30"/>
      <c r="F139" s="40"/>
      <c r="G139" s="30"/>
      <c r="H139" s="40"/>
      <c r="I139" s="30"/>
      <c r="J139" s="30"/>
      <c r="K139" s="30"/>
      <c r="L139" s="40"/>
      <c r="M139" s="30"/>
      <c r="N139" s="40"/>
      <c r="O139" s="30"/>
    </row>
    <row r="140" spans="1:15" x14ac:dyDescent="0.2">
      <c r="A140" s="18"/>
      <c r="B140" s="40"/>
      <c r="C140" s="30"/>
      <c r="D140" s="40"/>
      <c r="E140" s="30"/>
      <c r="F140" s="40"/>
      <c r="G140" s="30"/>
      <c r="H140" s="40"/>
      <c r="I140" s="30"/>
      <c r="J140" s="30"/>
      <c r="K140" s="30"/>
      <c r="L140" s="40"/>
      <c r="M140" s="30"/>
      <c r="N140" s="40"/>
      <c r="O140" s="30"/>
    </row>
    <row r="141" spans="1:15" x14ac:dyDescent="0.2">
      <c r="A141" s="18"/>
      <c r="B141" s="40"/>
      <c r="C141" s="30"/>
      <c r="D141" s="40"/>
      <c r="E141" s="30"/>
      <c r="F141" s="40"/>
      <c r="G141" s="30"/>
      <c r="H141" s="40"/>
      <c r="I141" s="30"/>
      <c r="J141" s="30"/>
      <c r="K141" s="30"/>
      <c r="L141" s="40"/>
      <c r="M141" s="30"/>
      <c r="N141" s="40"/>
      <c r="O141" s="30"/>
    </row>
    <row r="142" spans="1:15" x14ac:dyDescent="0.2">
      <c r="A142" s="18"/>
      <c r="B142" s="40"/>
      <c r="C142" s="30"/>
      <c r="D142" s="40"/>
      <c r="E142" s="30"/>
      <c r="F142" s="40"/>
      <c r="G142" s="30"/>
      <c r="H142" s="40"/>
      <c r="I142" s="30"/>
      <c r="J142" s="30"/>
      <c r="K142" s="30"/>
      <c r="L142" s="40"/>
      <c r="M142" s="30"/>
      <c r="N142" s="40"/>
      <c r="O142" s="30"/>
    </row>
    <row r="143" spans="1:15" x14ac:dyDescent="0.2">
      <c r="A143" s="18"/>
      <c r="B143" s="40"/>
      <c r="C143" s="30"/>
      <c r="D143" s="40"/>
      <c r="E143" s="30"/>
      <c r="F143" s="40"/>
      <c r="G143" s="30"/>
      <c r="H143" s="40"/>
      <c r="I143" s="30"/>
      <c r="J143" s="30"/>
      <c r="K143" s="30"/>
      <c r="L143" s="40"/>
      <c r="M143" s="30"/>
      <c r="N143" s="40"/>
      <c r="O143" s="30"/>
    </row>
    <row r="144" spans="1:15" x14ac:dyDescent="0.2">
      <c r="A144" s="18"/>
      <c r="B144" s="40"/>
      <c r="C144" s="30"/>
      <c r="D144" s="40"/>
      <c r="E144" s="30"/>
      <c r="F144" s="40"/>
      <c r="G144" s="30"/>
      <c r="H144" s="40"/>
      <c r="I144" s="30"/>
      <c r="J144" s="30"/>
      <c r="K144" s="30"/>
      <c r="L144" s="40"/>
      <c r="M144" s="30"/>
      <c r="N144" s="40"/>
      <c r="O144" s="30"/>
    </row>
    <row r="145" spans="1:15" x14ac:dyDescent="0.2">
      <c r="A145" s="18"/>
      <c r="B145" s="40"/>
      <c r="C145" s="30"/>
      <c r="D145" s="40"/>
      <c r="E145" s="30"/>
      <c r="F145" s="40"/>
      <c r="G145" s="30"/>
      <c r="H145" s="40"/>
      <c r="I145" s="30"/>
      <c r="J145" s="30"/>
      <c r="K145" s="30"/>
      <c r="L145" s="40"/>
      <c r="M145" s="30"/>
      <c r="N145" s="40"/>
      <c r="O145" s="30"/>
    </row>
    <row r="146" spans="1:15" x14ac:dyDescent="0.2">
      <c r="A146" s="18"/>
      <c r="B146" s="40"/>
      <c r="C146" s="30"/>
      <c r="D146" s="40"/>
      <c r="E146" s="30"/>
      <c r="F146" s="40"/>
      <c r="G146" s="30"/>
      <c r="H146" s="40"/>
      <c r="I146" s="30"/>
      <c r="J146" s="30"/>
      <c r="K146" s="30"/>
      <c r="L146" s="40"/>
      <c r="M146" s="30"/>
      <c r="N146" s="40"/>
      <c r="O146" s="30"/>
    </row>
    <row r="147" spans="1:15" x14ac:dyDescent="0.2">
      <c r="A147" s="18"/>
      <c r="B147" s="40"/>
      <c r="C147" s="30"/>
      <c r="D147" s="40"/>
      <c r="E147" s="30"/>
      <c r="F147" s="40"/>
      <c r="G147" s="30"/>
      <c r="H147" s="40"/>
      <c r="I147" s="30"/>
      <c r="J147" s="30"/>
      <c r="K147" s="30"/>
      <c r="L147" s="40"/>
      <c r="M147" s="30"/>
      <c r="N147" s="40"/>
      <c r="O147" s="30"/>
    </row>
    <row r="148" spans="1:15" x14ac:dyDescent="0.2">
      <c r="A148" s="18"/>
      <c r="B148" s="40"/>
      <c r="C148" s="30"/>
      <c r="D148" s="40"/>
      <c r="E148" s="30"/>
      <c r="F148" s="40"/>
      <c r="G148" s="30"/>
      <c r="H148" s="40"/>
      <c r="I148" s="30"/>
      <c r="J148" s="30"/>
      <c r="K148" s="30"/>
      <c r="L148" s="40"/>
      <c r="M148" s="30"/>
      <c r="N148" s="40"/>
      <c r="O148" s="30"/>
    </row>
    <row r="149" spans="1:15" x14ac:dyDescent="0.2">
      <c r="A149" s="18"/>
      <c r="B149" s="40"/>
      <c r="C149" s="30"/>
      <c r="D149" s="40"/>
      <c r="E149" s="30"/>
      <c r="F149" s="40"/>
      <c r="G149" s="30"/>
      <c r="H149" s="40"/>
      <c r="I149" s="30"/>
      <c r="J149" s="30"/>
      <c r="K149" s="30"/>
      <c r="L149" s="40"/>
      <c r="M149" s="30"/>
      <c r="N149" s="40"/>
      <c r="O149" s="30"/>
    </row>
    <row r="150" spans="1:15" x14ac:dyDescent="0.2">
      <c r="A150" s="18"/>
      <c r="B150" s="40"/>
      <c r="C150" s="30"/>
      <c r="D150" s="40"/>
      <c r="E150" s="30"/>
      <c r="F150" s="40"/>
      <c r="G150" s="30"/>
      <c r="H150" s="40"/>
      <c r="I150" s="30"/>
      <c r="J150" s="30"/>
      <c r="K150" s="30"/>
      <c r="L150" s="40"/>
      <c r="M150" s="30"/>
      <c r="N150" s="40"/>
      <c r="O150" s="30"/>
    </row>
    <row r="151" spans="1:15" x14ac:dyDescent="0.2">
      <c r="A151" s="18"/>
      <c r="B151" s="40"/>
      <c r="C151" s="30"/>
      <c r="D151" s="40"/>
      <c r="E151" s="30"/>
      <c r="F151" s="40"/>
      <c r="G151" s="30"/>
      <c r="H151" s="40"/>
      <c r="I151" s="30"/>
      <c r="J151" s="30"/>
      <c r="K151" s="30"/>
      <c r="L151" s="40"/>
      <c r="M151" s="30"/>
      <c r="N151" s="40"/>
      <c r="O151" s="30"/>
    </row>
    <row r="152" spans="1:15" x14ac:dyDescent="0.2">
      <c r="A152" s="18"/>
      <c r="B152" s="40"/>
      <c r="C152" s="30"/>
      <c r="D152" s="40"/>
      <c r="E152" s="30"/>
      <c r="F152" s="40"/>
      <c r="G152" s="30"/>
      <c r="H152" s="40"/>
      <c r="I152" s="30"/>
      <c r="J152" s="30"/>
      <c r="K152" s="30"/>
      <c r="L152" s="40"/>
      <c r="M152" s="30"/>
      <c r="N152" s="40"/>
      <c r="O152" s="30"/>
    </row>
    <row r="153" spans="1:15" x14ac:dyDescent="0.2">
      <c r="A153" s="18"/>
      <c r="B153" s="40"/>
      <c r="C153" s="30"/>
      <c r="D153" s="40"/>
      <c r="E153" s="30"/>
      <c r="F153" s="40"/>
      <c r="G153" s="30"/>
      <c r="H153" s="40"/>
      <c r="I153" s="30"/>
      <c r="J153" s="30"/>
      <c r="K153" s="30"/>
      <c r="L153" s="40"/>
      <c r="M153" s="30"/>
      <c r="N153" s="40"/>
      <c r="O153" s="30"/>
    </row>
    <row r="154" spans="1:15" x14ac:dyDescent="0.2">
      <c r="A154" s="18"/>
      <c r="B154" s="40"/>
      <c r="C154" s="30"/>
      <c r="D154" s="40"/>
      <c r="E154" s="30"/>
      <c r="F154" s="40"/>
      <c r="G154" s="30"/>
      <c r="H154" s="40"/>
      <c r="I154" s="30"/>
      <c r="J154" s="30"/>
      <c r="K154" s="30"/>
      <c r="L154" s="40"/>
      <c r="M154" s="30"/>
      <c r="N154" s="40"/>
      <c r="O154" s="30"/>
    </row>
    <row r="155" spans="1:15" x14ac:dyDescent="0.2">
      <c r="A155" s="18"/>
      <c r="B155" s="40"/>
      <c r="C155" s="30"/>
      <c r="D155" s="40"/>
      <c r="E155" s="30"/>
      <c r="F155" s="40"/>
      <c r="G155" s="30"/>
      <c r="H155" s="40"/>
      <c r="I155" s="30"/>
      <c r="J155" s="30"/>
      <c r="K155" s="30"/>
      <c r="L155" s="40"/>
      <c r="M155" s="30"/>
      <c r="N155" s="40"/>
      <c r="O155" s="30"/>
    </row>
    <row r="156" spans="1:15" x14ac:dyDescent="0.2">
      <c r="A156" s="18"/>
      <c r="B156" s="40"/>
      <c r="C156" s="30"/>
      <c r="D156" s="40"/>
      <c r="E156" s="30"/>
      <c r="F156" s="40"/>
      <c r="G156" s="30"/>
      <c r="H156" s="40"/>
      <c r="I156" s="30"/>
      <c r="J156" s="30"/>
      <c r="K156" s="30"/>
      <c r="L156" s="40"/>
      <c r="M156" s="30"/>
      <c r="N156" s="40"/>
      <c r="O156" s="30"/>
    </row>
  </sheetData>
  <mergeCells count="22">
    <mergeCell ref="A1:R1"/>
    <mergeCell ref="P3:R4"/>
    <mergeCell ref="A50:R50"/>
    <mergeCell ref="P52:R53"/>
    <mergeCell ref="H53:I53"/>
    <mergeCell ref="N3:O4"/>
    <mergeCell ref="J4:K4"/>
    <mergeCell ref="B3:C4"/>
    <mergeCell ref="A3:A5"/>
    <mergeCell ref="A52:A54"/>
    <mergeCell ref="B52:C53"/>
    <mergeCell ref="D52:K52"/>
    <mergeCell ref="J53:K53"/>
    <mergeCell ref="D3:K3"/>
    <mergeCell ref="H4:I4"/>
    <mergeCell ref="D4:E4"/>
    <mergeCell ref="L52:M53"/>
    <mergeCell ref="N52:O53"/>
    <mergeCell ref="D53:E53"/>
    <mergeCell ref="F53:G53"/>
    <mergeCell ref="L3:M4"/>
    <mergeCell ref="F4:G4"/>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C10:S10 F8:S8 C22:S23 C20:D20 P20:S20 G7 I7 K7 M7 O7:S7 C33:S33 D32:E32 C15:S16 C11:E11 G11 I11 K11 M11 O11:S11 C12:E12 G12 I12 K12 M12 O12:S12 C13:E13 G13 I13 K13 M13 O13:S13 C14:E14 G14 I14 K14 M14 O14:S14 C19:E19 C17:E17 G17 I17 K17 M17 O17:S17 C18:E18 G18 I18 K18 M18 O18:S18 G19 I19 K19 M19 O19:S19 C21:E21 G21 I21 K21 M21 O21:S21 C27:S28 C24:E24 G24 I24 K24 M24 O24:S24 C25:E25 G25 I25 K25 M25 O25:S25 C26:E26 G26 I26 K26 M26 O26:S26 C31:S31 C29:E29 G29 I29 K29 M29 O29:S29 C30:E30 G30 I30 K30 M30 O30:S30 G32 I32 K32 M32 O32:S32 C40:E40 C34:E34 G34 I34 K34 M34 O34:S34 C35:E35 G35 I35 K35 M35 O35:S35 C36:E36 G36 I36 K36 M36 O36:S36 C37:E37 G37 I37 K37 M37 O37:S37 C38:E38 G38 I38 K38 M38 O38:S38 C39:E39 G39 I39 K39 M39 O39:S39 G40 I40 K40 M40 O40:S4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56"/>
  <sheetViews>
    <sheetView workbookViewId="0">
      <selection activeCell="B7" sqref="B7"/>
    </sheetView>
  </sheetViews>
  <sheetFormatPr baseColWidth="10" defaultRowHeight="10" x14ac:dyDescent="0.2"/>
  <cols>
    <col min="1" max="1" width="39.44140625" customWidth="1"/>
    <col min="2" max="2" width="10" style="37" bestFit="1" customWidth="1"/>
    <col min="3" max="3" width="7" style="32" bestFit="1" customWidth="1"/>
    <col min="4" max="4" width="9" style="37" bestFit="1" customWidth="1"/>
    <col min="5" max="5" width="7" style="32" bestFit="1" customWidth="1"/>
    <col min="6" max="6" width="9" style="37" customWidth="1"/>
    <col min="7" max="7" width="7.44140625" style="32" bestFit="1" customWidth="1"/>
    <col min="8" max="8" width="9" style="37" bestFit="1" customWidth="1"/>
    <col min="9" max="9" width="7.109375" style="32" bestFit="1" customWidth="1"/>
    <col min="10" max="10" width="10" style="32" bestFit="1" customWidth="1"/>
    <col min="11" max="11" width="7.109375" style="32" bestFit="1" customWidth="1"/>
    <col min="12" max="12" width="10" style="37" bestFit="1" customWidth="1"/>
    <col min="13" max="13" width="10.6640625" style="32" customWidth="1"/>
    <col min="14" max="14" width="9" style="37" bestFit="1" customWidth="1"/>
    <col min="15" max="15" width="7" style="32" bestFit="1" customWidth="1"/>
    <col min="16" max="16" width="5.109375" hidden="1" customWidth="1"/>
    <col min="17" max="18" width="6" hidden="1" customWidth="1"/>
  </cols>
  <sheetData>
    <row r="1" spans="1:23" ht="21.75" customHeight="1" x14ac:dyDescent="0.2">
      <c r="A1" s="188" t="s">
        <v>78</v>
      </c>
      <c r="B1" s="188"/>
      <c r="C1" s="188"/>
      <c r="D1" s="188"/>
      <c r="E1" s="188"/>
      <c r="F1" s="188"/>
      <c r="G1" s="188"/>
      <c r="H1" s="188"/>
      <c r="I1" s="188"/>
      <c r="J1" s="188"/>
      <c r="K1" s="188"/>
      <c r="L1" s="188"/>
      <c r="M1" s="188"/>
      <c r="N1" s="188"/>
      <c r="O1" s="188"/>
      <c r="P1" s="188"/>
      <c r="Q1" s="188"/>
      <c r="R1" s="188"/>
    </row>
    <row r="2" spans="1:23" x14ac:dyDescent="0.2">
      <c r="E2" s="95"/>
    </row>
    <row r="3" spans="1:23" ht="10.5" x14ac:dyDescent="0.25">
      <c r="A3" s="191" t="s">
        <v>11</v>
      </c>
      <c r="B3" s="171" t="s">
        <v>57</v>
      </c>
      <c r="C3" s="171"/>
      <c r="D3" s="193" t="s">
        <v>9</v>
      </c>
      <c r="E3" s="193"/>
      <c r="F3" s="193"/>
      <c r="G3" s="193"/>
      <c r="H3" s="193"/>
      <c r="I3" s="193"/>
      <c r="J3" s="193"/>
      <c r="K3" s="193"/>
      <c r="L3" s="171" t="s">
        <v>61</v>
      </c>
      <c r="M3" s="171"/>
      <c r="N3" s="171" t="s">
        <v>62</v>
      </c>
      <c r="O3" s="171"/>
      <c r="P3" s="189"/>
      <c r="Q3" s="189"/>
      <c r="R3" s="189"/>
    </row>
    <row r="4" spans="1:23" ht="10.5" x14ac:dyDescent="0.25">
      <c r="A4" s="188"/>
      <c r="B4" s="172"/>
      <c r="C4" s="172"/>
      <c r="D4" s="187" t="s">
        <v>12</v>
      </c>
      <c r="E4" s="187"/>
      <c r="F4" s="170" t="s">
        <v>58</v>
      </c>
      <c r="G4" s="170"/>
      <c r="H4" s="170" t="s">
        <v>59</v>
      </c>
      <c r="I4" s="170"/>
      <c r="J4" s="170" t="s">
        <v>60</v>
      </c>
      <c r="K4" s="170"/>
      <c r="L4" s="172"/>
      <c r="M4" s="172"/>
      <c r="N4" s="172"/>
      <c r="O4" s="172"/>
      <c r="P4" s="190"/>
      <c r="Q4" s="190"/>
      <c r="R4" s="190"/>
    </row>
    <row r="5" spans="1:23" ht="10.5" x14ac:dyDescent="0.25">
      <c r="A5" s="192"/>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23" x14ac:dyDescent="0.2">
      <c r="A6" s="69"/>
      <c r="B6" s="67"/>
      <c r="C6" s="68"/>
      <c r="D6" s="67"/>
      <c r="E6" s="68"/>
      <c r="F6" s="67"/>
      <c r="G6" s="68"/>
      <c r="H6" s="67"/>
      <c r="I6" s="68"/>
      <c r="J6" s="68"/>
      <c r="K6" s="68"/>
      <c r="L6" s="67"/>
      <c r="M6" s="68"/>
      <c r="N6" s="67"/>
      <c r="O6" s="68"/>
      <c r="P6" s="67"/>
      <c r="Q6" s="68"/>
      <c r="R6" s="68"/>
    </row>
    <row r="7" spans="1:23" s="5" customFormat="1" ht="10.5" x14ac:dyDescent="0.25">
      <c r="A7" s="124" t="s">
        <v>33</v>
      </c>
      <c r="B7" s="4">
        <v>404641.62258449721</v>
      </c>
      <c r="C7" s="47">
        <v>100</v>
      </c>
      <c r="D7" s="4">
        <f>+F7+H7+J7</f>
        <v>125322.27093656913</v>
      </c>
      <c r="E7" s="47">
        <f>+D7/$B7*100</f>
        <v>30.971176453900107</v>
      </c>
      <c r="F7" s="4">
        <v>494.50409495959968</v>
      </c>
      <c r="G7" s="72">
        <f>+F7/$D7*100</f>
        <v>0.39458596725388817</v>
      </c>
      <c r="H7" s="4">
        <v>113675.78394709468</v>
      </c>
      <c r="I7" s="72">
        <f t="shared" ref="I7" si="0">+H7/$D7*100</f>
        <v>90.706769912133794</v>
      </c>
      <c r="J7" s="4">
        <v>11151.982894514846</v>
      </c>
      <c r="K7" s="72">
        <f t="shared" ref="K7" si="1">+J7/$D7*100</f>
        <v>8.8986441206123157</v>
      </c>
      <c r="L7" s="4">
        <v>34916.037477404112</v>
      </c>
      <c r="M7" s="47">
        <v>8.6288793659908158</v>
      </c>
      <c r="N7" s="4">
        <v>244403.3141705138</v>
      </c>
      <c r="O7" s="47">
        <v>60.399944180106566</v>
      </c>
      <c r="P7" s="151"/>
      <c r="Q7" s="152"/>
      <c r="R7" s="33"/>
      <c r="S7" s="153"/>
    </row>
    <row r="8" spans="1:23" s="5" customFormat="1" ht="10.5" x14ac:dyDescent="0.25">
      <c r="A8" s="123"/>
      <c r="P8" s="43"/>
      <c r="Q8" s="33"/>
      <c r="R8" s="33"/>
      <c r="S8" s="153"/>
    </row>
    <row r="9" spans="1:23" ht="10.5" x14ac:dyDescent="0.25">
      <c r="A9" s="125" t="s">
        <v>16</v>
      </c>
      <c r="B9" s="4"/>
      <c r="C9" s="47"/>
      <c r="D9" s="4"/>
      <c r="E9" s="47"/>
      <c r="F9" s="4"/>
      <c r="G9" s="72"/>
      <c r="H9" s="4"/>
      <c r="I9" s="72"/>
      <c r="J9" s="4"/>
      <c r="K9" s="72"/>
      <c r="L9" s="4"/>
      <c r="M9" s="47"/>
      <c r="N9" s="4"/>
      <c r="O9" s="47"/>
      <c r="P9" s="4"/>
      <c r="Q9" s="47"/>
      <c r="R9" s="47"/>
      <c r="S9" s="44"/>
      <c r="T9" s="44"/>
      <c r="U9" s="44"/>
      <c r="V9" s="44"/>
      <c r="W9" s="44"/>
    </row>
    <row r="10" spans="1:23" x14ac:dyDescent="0.2">
      <c r="A10" s="127" t="s">
        <v>24</v>
      </c>
      <c r="B10" s="165">
        <v>92245.639025745695</v>
      </c>
      <c r="C10" s="160">
        <v>100</v>
      </c>
      <c r="D10" s="165">
        <f>+F10+H10+J10</f>
        <v>28706.475621479811</v>
      </c>
      <c r="E10" s="160">
        <f>+D10/$B10*100</f>
        <v>31.11960188542664</v>
      </c>
      <c r="F10" s="165">
        <v>0</v>
      </c>
      <c r="G10" s="160">
        <f>+F10/$D10*100</f>
        <v>0</v>
      </c>
      <c r="H10" s="165">
        <v>25770.750877225659</v>
      </c>
      <c r="I10" s="160">
        <f>+H10/$D10*100</f>
        <v>89.773301386891688</v>
      </c>
      <c r="J10" s="165">
        <v>2935.7247442541516</v>
      </c>
      <c r="K10" s="160">
        <f>+J10/$D10*100</f>
        <v>10.226698613108312</v>
      </c>
      <c r="L10" s="165">
        <v>6961.9894494476703</v>
      </c>
      <c r="M10" s="160">
        <v>7.5472288153422458</v>
      </c>
      <c r="N10" s="165">
        <v>56577.173954818682</v>
      </c>
      <c r="O10" s="160">
        <v>61.333169299231614</v>
      </c>
      <c r="P10" s="156"/>
      <c r="Q10" s="155"/>
      <c r="R10" s="155"/>
      <c r="S10" s="44"/>
    </row>
    <row r="11" spans="1:23" x14ac:dyDescent="0.2">
      <c r="A11" s="127" t="s">
        <v>25</v>
      </c>
      <c r="B11" s="165">
        <v>275782.54456852336</v>
      </c>
      <c r="C11" s="160">
        <v>100</v>
      </c>
      <c r="D11" s="165">
        <f t="shared" ref="D11:D14" si="2">+F11+H11+J11</f>
        <v>87369.337477966503</v>
      </c>
      <c r="E11" s="160">
        <f t="shared" ref="E11:E14" si="3">+D11/$B11*100</f>
        <v>31.680517566715665</v>
      </c>
      <c r="F11" s="165">
        <v>494.50409495959968</v>
      </c>
      <c r="G11" s="160">
        <f t="shared" ref="G11:G14" si="4">+F11/$D11*100</f>
        <v>0.56599272609147078</v>
      </c>
      <c r="H11" s="165">
        <v>80518.033393419959</v>
      </c>
      <c r="I11" s="160">
        <f t="shared" ref="I11:I14" si="5">+H11/$D11*100</f>
        <v>92.158228181283448</v>
      </c>
      <c r="J11" s="165">
        <v>6356.7999895869398</v>
      </c>
      <c r="K11" s="160">
        <f t="shared" ref="K11:K14" si="6">+J11/$D11*100</f>
        <v>7.2757790926250854</v>
      </c>
      <c r="L11" s="165">
        <v>21929.938494916019</v>
      </c>
      <c r="M11" s="160">
        <v>7.9518950444186345</v>
      </c>
      <c r="N11" s="165">
        <v>166483.26859564136</v>
      </c>
      <c r="O11" s="160">
        <v>60.367587388865893</v>
      </c>
      <c r="P11" s="36"/>
      <c r="Q11" s="31"/>
      <c r="R11" s="31"/>
    </row>
    <row r="12" spans="1:23" x14ac:dyDescent="0.2">
      <c r="A12" s="127" t="s">
        <v>26</v>
      </c>
      <c r="B12" s="165">
        <v>30485.473879968864</v>
      </c>
      <c r="C12" s="160">
        <v>100</v>
      </c>
      <c r="D12" s="165">
        <f t="shared" si="2"/>
        <v>8401.3487736509451</v>
      </c>
      <c r="E12" s="160">
        <f t="shared" si="3"/>
        <v>27.558531012933447</v>
      </c>
      <c r="F12" s="165">
        <v>0</v>
      </c>
      <c r="G12" s="160">
        <f t="shared" si="4"/>
        <v>0</v>
      </c>
      <c r="H12" s="165">
        <v>7386.9996764496036</v>
      </c>
      <c r="I12" s="160">
        <f t="shared" si="5"/>
        <v>87.926354154196844</v>
      </c>
      <c r="J12" s="165">
        <v>1014.3490972013423</v>
      </c>
      <c r="K12" s="160">
        <f t="shared" si="6"/>
        <v>12.073645845803162</v>
      </c>
      <c r="L12" s="165">
        <v>4485.6298001200603</v>
      </c>
      <c r="M12" s="160">
        <v>14.71399072811343</v>
      </c>
      <c r="N12" s="165">
        <v>17598.495306197849</v>
      </c>
      <c r="O12" s="160">
        <v>57.727478258953091</v>
      </c>
      <c r="P12" s="36"/>
      <c r="Q12" s="31"/>
      <c r="R12" s="31"/>
    </row>
    <row r="13" spans="1:23" x14ac:dyDescent="0.2">
      <c r="A13" s="127" t="s">
        <v>27</v>
      </c>
      <c r="B13" s="165">
        <v>4894.6090755162404</v>
      </c>
      <c r="C13" s="160">
        <v>100</v>
      </c>
      <c r="D13" s="165">
        <f t="shared" si="2"/>
        <v>845.10906347241189</v>
      </c>
      <c r="E13" s="160">
        <f t="shared" si="3"/>
        <v>17.266119733643432</v>
      </c>
      <c r="F13" s="165">
        <v>0</v>
      </c>
      <c r="G13" s="160">
        <f t="shared" si="4"/>
        <v>0</v>
      </c>
      <c r="H13" s="165">
        <v>0</v>
      </c>
      <c r="I13" s="160">
        <f t="shared" si="5"/>
        <v>0</v>
      </c>
      <c r="J13" s="165">
        <v>845.10906347241189</v>
      </c>
      <c r="K13" s="160">
        <f t="shared" si="6"/>
        <v>100</v>
      </c>
      <c r="L13" s="165">
        <v>1351.8306128668753</v>
      </c>
      <c r="M13" s="160">
        <v>27.618765707541133</v>
      </c>
      <c r="N13" s="165">
        <v>2697.669399176953</v>
      </c>
      <c r="O13" s="160">
        <v>55.115114558815435</v>
      </c>
      <c r="P13" s="36"/>
      <c r="Q13" s="31"/>
      <c r="R13" s="31"/>
    </row>
    <row r="14" spans="1:23" x14ac:dyDescent="0.2">
      <c r="A14" s="127" t="s">
        <v>28</v>
      </c>
      <c r="B14" s="165">
        <v>1233.3560347342707</v>
      </c>
      <c r="C14" s="160">
        <v>100</v>
      </c>
      <c r="D14" s="165">
        <f t="shared" si="2"/>
        <v>0</v>
      </c>
      <c r="E14" s="160">
        <f t="shared" si="3"/>
        <v>0</v>
      </c>
      <c r="F14" s="165">
        <v>0</v>
      </c>
      <c r="G14" s="160" t="e">
        <f t="shared" si="4"/>
        <v>#DIV/0!</v>
      </c>
      <c r="H14" s="165">
        <v>0</v>
      </c>
      <c r="I14" s="160" t="e">
        <f t="shared" si="5"/>
        <v>#DIV/0!</v>
      </c>
      <c r="J14" s="165">
        <v>0</v>
      </c>
      <c r="K14" s="160" t="e">
        <f t="shared" si="6"/>
        <v>#DIV/0!</v>
      </c>
      <c r="L14" s="165">
        <v>186.64912005348677</v>
      </c>
      <c r="M14" s="160">
        <v>15.133433882593419</v>
      </c>
      <c r="N14" s="165">
        <v>1046.7069146807839</v>
      </c>
      <c r="O14" s="160">
        <v>84.866566117406578</v>
      </c>
      <c r="P14" s="36"/>
      <c r="Q14" s="31"/>
      <c r="R14" s="31"/>
    </row>
    <row r="15" spans="1:23" x14ac:dyDescent="0.2">
      <c r="A15" s="127"/>
      <c r="B15" s="165"/>
      <c r="C15" s="160"/>
      <c r="D15" s="165"/>
      <c r="E15" s="160"/>
      <c r="F15" s="165"/>
      <c r="G15" s="160"/>
      <c r="H15" s="165"/>
      <c r="I15" s="160"/>
      <c r="J15" s="165"/>
      <c r="K15" s="160"/>
      <c r="L15" s="165"/>
      <c r="M15" s="160"/>
      <c r="N15" s="165"/>
      <c r="O15" s="160"/>
      <c r="P15" s="36"/>
      <c r="Q15" s="31"/>
      <c r="R15" s="31"/>
    </row>
    <row r="16" spans="1:23" ht="10.5" x14ac:dyDescent="0.25">
      <c r="A16" s="125" t="s">
        <v>17</v>
      </c>
      <c r="P16" s="4"/>
      <c r="Q16" s="47"/>
      <c r="R16" s="47"/>
      <c r="S16" s="44"/>
    </row>
    <row r="17" spans="1:18" x14ac:dyDescent="0.2">
      <c r="A17" s="127" t="s">
        <v>88</v>
      </c>
      <c r="B17" s="165">
        <v>9984.6143522538132</v>
      </c>
      <c r="C17" s="160">
        <v>100</v>
      </c>
      <c r="D17" s="165">
        <f>+F17+H17+J17</f>
        <v>3620.2421209942395</v>
      </c>
      <c r="E17" s="160">
        <f>+D17/$B17*100</f>
        <v>36.258206809730687</v>
      </c>
      <c r="F17" s="165">
        <v>0</v>
      </c>
      <c r="G17" s="160">
        <f>+F17/$D17*100</f>
        <v>0</v>
      </c>
      <c r="H17" s="165">
        <v>3456.2862725349141</v>
      </c>
      <c r="I17" s="160">
        <f>+H17/$D17*100</f>
        <v>95.471135825183495</v>
      </c>
      <c r="J17" s="165">
        <v>163.95584845932558</v>
      </c>
      <c r="K17" s="160">
        <f>+J17/$D17*100</f>
        <v>4.5288641748165128</v>
      </c>
      <c r="L17" s="165">
        <v>2606.6054022951739</v>
      </c>
      <c r="M17" s="160">
        <v>26.106220133647813</v>
      </c>
      <c r="N17" s="165">
        <v>3757.7668289643971</v>
      </c>
      <c r="O17" s="160">
        <v>37.635573056621475</v>
      </c>
      <c r="P17" s="11"/>
      <c r="Q17" s="12"/>
      <c r="R17" s="12"/>
    </row>
    <row r="18" spans="1:18" x14ac:dyDescent="0.2">
      <c r="A18" s="127" t="s">
        <v>89</v>
      </c>
      <c r="B18" s="165">
        <v>15569.18677834536</v>
      </c>
      <c r="C18" s="160">
        <v>100</v>
      </c>
      <c r="D18" s="165">
        <f t="shared" ref="D18:D21" si="7">+F18+H18+J18</f>
        <v>5462.3220427297847</v>
      </c>
      <c r="E18" s="160">
        <f t="shared" ref="E18:E21" si="8">+D18/$B18*100</f>
        <v>35.084183396959041</v>
      </c>
      <c r="F18" s="165">
        <v>0</v>
      </c>
      <c r="G18" s="160">
        <f t="shared" ref="G18:G21" si="9">+F18/$D18*100</f>
        <v>0</v>
      </c>
      <c r="H18" s="165">
        <v>4682.6562444582332</v>
      </c>
      <c r="I18" s="160">
        <f t="shared" ref="I18:I21" si="10">+H18/$D18*100</f>
        <v>85.726476905380053</v>
      </c>
      <c r="J18" s="165">
        <v>779.66579827155135</v>
      </c>
      <c r="K18" s="160">
        <f t="shared" ref="K18:K21" si="11">+J18/$D18*100</f>
        <v>14.273523094619939</v>
      </c>
      <c r="L18" s="165">
        <v>1046.7069146807839</v>
      </c>
      <c r="M18" s="160">
        <v>6.7229389022207124</v>
      </c>
      <c r="N18" s="165">
        <v>9060.1578209347899</v>
      </c>
      <c r="O18" s="160">
        <v>58.192877700820233</v>
      </c>
      <c r="P18" s="11"/>
      <c r="Q18" s="12"/>
      <c r="R18" s="12"/>
    </row>
    <row r="19" spans="1:18" x14ac:dyDescent="0.2">
      <c r="A19" s="127" t="s">
        <v>90</v>
      </c>
      <c r="B19" s="165">
        <v>113236.50136522367</v>
      </c>
      <c r="C19" s="160">
        <v>100</v>
      </c>
      <c r="D19" s="165">
        <f t="shared" si="7"/>
        <v>38042.202548290101</v>
      </c>
      <c r="E19" s="160">
        <f t="shared" si="8"/>
        <v>33.595353167607961</v>
      </c>
      <c r="F19" s="165">
        <v>0</v>
      </c>
      <c r="G19" s="160">
        <f t="shared" si="9"/>
        <v>0</v>
      </c>
      <c r="H19" s="165">
        <v>32805.293903015561</v>
      </c>
      <c r="I19" s="160">
        <f t="shared" si="10"/>
        <v>86.2339499438107</v>
      </c>
      <c r="J19" s="165">
        <v>5236.9086452745378</v>
      </c>
      <c r="K19" s="160">
        <f t="shared" si="11"/>
        <v>13.766050056189302</v>
      </c>
      <c r="L19" s="165">
        <v>12235.571052786325</v>
      </c>
      <c r="M19" s="160">
        <v>10.805324171331225</v>
      </c>
      <c r="N19" s="165">
        <v>62958.727764148156</v>
      </c>
      <c r="O19" s="160">
        <v>55.59932266106162</v>
      </c>
      <c r="P19" s="11"/>
      <c r="Q19" s="12"/>
      <c r="R19" s="12"/>
    </row>
    <row r="20" spans="1:18" x14ac:dyDescent="0.2">
      <c r="A20" s="127" t="s">
        <v>91</v>
      </c>
      <c r="B20" s="165">
        <v>130237.4707576592</v>
      </c>
      <c r="C20" s="160">
        <v>100</v>
      </c>
      <c r="D20" s="165">
        <f t="shared" si="7"/>
        <v>38057.930708040956</v>
      </c>
      <c r="E20" s="160">
        <f t="shared" si="8"/>
        <v>29.221951629310787</v>
      </c>
      <c r="F20" s="165">
        <v>494.50409495959968</v>
      </c>
      <c r="G20" s="160">
        <f t="shared" si="9"/>
        <v>1.2993457231113195</v>
      </c>
      <c r="H20" s="165">
        <v>35377.112853600403</v>
      </c>
      <c r="I20" s="160">
        <f t="shared" si="10"/>
        <v>92.955954765364723</v>
      </c>
      <c r="J20" s="165">
        <v>2186.3137594809541</v>
      </c>
      <c r="K20" s="160">
        <f t="shared" si="11"/>
        <v>5.7446995115239545</v>
      </c>
      <c r="L20" s="165">
        <v>8475.1312617416588</v>
      </c>
      <c r="M20" s="160">
        <v>6.5074446028761193</v>
      </c>
      <c r="N20" s="165">
        <v>83704.408787877313</v>
      </c>
      <c r="O20" s="160">
        <v>64.270603767813654</v>
      </c>
      <c r="P20" s="11"/>
      <c r="Q20" s="12"/>
      <c r="R20" s="12"/>
    </row>
    <row r="21" spans="1:18" x14ac:dyDescent="0.2">
      <c r="A21" s="127" t="s">
        <v>92</v>
      </c>
      <c r="B21" s="165">
        <v>135613.84933100635</v>
      </c>
      <c r="C21" s="160">
        <v>100</v>
      </c>
      <c r="D21" s="165">
        <f t="shared" si="7"/>
        <v>40139.573516514836</v>
      </c>
      <c r="E21" s="160">
        <f t="shared" si="8"/>
        <v>29.598432397964125</v>
      </c>
      <c r="F21" s="165">
        <v>0</v>
      </c>
      <c r="G21" s="160">
        <f t="shared" si="9"/>
        <v>0</v>
      </c>
      <c r="H21" s="165">
        <v>37354.434673486357</v>
      </c>
      <c r="I21" s="160">
        <f t="shared" si="10"/>
        <v>93.061364137607058</v>
      </c>
      <c r="J21" s="165">
        <v>2785.1388430284765</v>
      </c>
      <c r="K21" s="160">
        <f t="shared" si="11"/>
        <v>6.9386358623929372</v>
      </c>
      <c r="L21" s="165">
        <v>10552.02284590017</v>
      </c>
      <c r="M21" s="160">
        <v>7.7809330669058641</v>
      </c>
      <c r="N21" s="165">
        <v>84922.25296859222</v>
      </c>
      <c r="O21" s="160">
        <v>62.620634535130662</v>
      </c>
      <c r="P21" s="11"/>
      <c r="Q21" s="12"/>
      <c r="R21" s="12"/>
    </row>
    <row r="22" spans="1:18" x14ac:dyDescent="0.2">
      <c r="A22" s="127"/>
      <c r="B22" s="165"/>
      <c r="C22" s="160"/>
      <c r="D22" s="165"/>
      <c r="E22" s="160"/>
      <c r="F22" s="165"/>
      <c r="G22" s="160"/>
      <c r="H22" s="165"/>
      <c r="I22" s="160"/>
      <c r="J22" s="165"/>
      <c r="K22" s="160"/>
      <c r="L22" s="165"/>
      <c r="M22" s="160"/>
      <c r="N22" s="165"/>
      <c r="O22" s="160"/>
      <c r="P22" s="11"/>
      <c r="Q22" s="12"/>
      <c r="R22" s="12"/>
    </row>
    <row r="23" spans="1:18" ht="10.5" x14ac:dyDescent="0.25">
      <c r="A23" s="125" t="s">
        <v>80</v>
      </c>
      <c r="P23" s="49"/>
      <c r="Q23" s="50"/>
      <c r="R23" s="50"/>
    </row>
    <row r="24" spans="1:18" x14ac:dyDescent="0.2">
      <c r="A24" s="159" t="s">
        <v>99</v>
      </c>
      <c r="B24" s="165">
        <v>283539.96428857057</v>
      </c>
      <c r="C24" s="160">
        <v>100</v>
      </c>
      <c r="D24" s="165">
        <f>+F24+H24+J24</f>
        <v>82694.42042747105</v>
      </c>
      <c r="E24" s="160">
        <f>+D24/$B24*100</f>
        <v>29.164996417686449</v>
      </c>
      <c r="F24" s="165">
        <v>307.85497490611289</v>
      </c>
      <c r="G24" s="160">
        <f>+F24/$D24*100</f>
        <v>0.37228022557594903</v>
      </c>
      <c r="H24" s="165">
        <v>73659.780354549963</v>
      </c>
      <c r="I24" s="160">
        <f>+H24/$D24*100</f>
        <v>89.074667884219451</v>
      </c>
      <c r="J24" s="165">
        <v>8726.7850980149888</v>
      </c>
      <c r="K24" s="160">
        <f>+J24/$D24*100</f>
        <v>10.553051890204619</v>
      </c>
      <c r="L24" s="165">
        <v>19407.456143204086</v>
      </c>
      <c r="M24" s="160">
        <v>6.8446986624616697</v>
      </c>
      <c r="N24" s="165">
        <v>181438.08771789534</v>
      </c>
      <c r="O24" s="160">
        <v>63.990304919851852</v>
      </c>
      <c r="P24" s="11"/>
      <c r="Q24" s="12"/>
      <c r="R24" s="12"/>
    </row>
    <row r="25" spans="1:18" x14ac:dyDescent="0.2">
      <c r="A25" s="159" t="s">
        <v>100</v>
      </c>
      <c r="B25" s="165">
        <v>121101.65829591773</v>
      </c>
      <c r="C25" s="160">
        <v>100</v>
      </c>
      <c r="D25" s="165">
        <f>+F25+H25+J25</f>
        <v>42627.850509098731</v>
      </c>
      <c r="E25" s="160">
        <f>+D25/$B25*100</f>
        <v>35.200055151132219</v>
      </c>
      <c r="F25" s="165">
        <v>186.64912005348677</v>
      </c>
      <c r="G25" s="160">
        <f>+F25/$D25*100</f>
        <v>0.43785721734584604</v>
      </c>
      <c r="H25" s="165">
        <v>40016.003592545385</v>
      </c>
      <c r="I25" s="160">
        <f>+H25/$D25*100</f>
        <v>93.872909646251429</v>
      </c>
      <c r="J25" s="165">
        <v>2425.1977964998568</v>
      </c>
      <c r="K25" s="160">
        <f>+J25/$D25*100</f>
        <v>5.6892331364027111</v>
      </c>
      <c r="L25" s="165">
        <v>15508.581334200026</v>
      </c>
      <c r="M25" s="160">
        <v>12.806250180574786</v>
      </c>
      <c r="N25" s="165">
        <v>62965.2264526199</v>
      </c>
      <c r="O25" s="160">
        <v>51.993694668293756</v>
      </c>
      <c r="P25" s="11"/>
      <c r="Q25" s="12"/>
      <c r="R25" s="12"/>
    </row>
    <row r="26" spans="1:18" x14ac:dyDescent="0.2">
      <c r="A26" s="25"/>
      <c r="B26" s="154"/>
      <c r="C26" s="155"/>
      <c r="D26" s="156"/>
      <c r="E26" s="160"/>
      <c r="F26" s="156"/>
      <c r="G26" s="160"/>
      <c r="H26" s="156"/>
      <c r="I26" s="160"/>
      <c r="J26" s="156"/>
      <c r="K26" s="160"/>
      <c r="L26" s="156"/>
      <c r="M26" s="160"/>
      <c r="N26" s="156"/>
      <c r="O26" s="160"/>
      <c r="P26" s="11"/>
      <c r="Q26" s="12"/>
      <c r="R26" s="12"/>
    </row>
    <row r="27" spans="1:18" ht="10.5" x14ac:dyDescent="0.25">
      <c r="A27" s="125" t="s">
        <v>87</v>
      </c>
      <c r="P27" s="36"/>
      <c r="Q27" s="31"/>
      <c r="R27" s="31"/>
    </row>
    <row r="28" spans="1:18" x14ac:dyDescent="0.2">
      <c r="A28" s="127" t="s">
        <v>72</v>
      </c>
      <c r="B28" s="165">
        <v>363058.86694626708</v>
      </c>
      <c r="C28" s="160">
        <v>100</v>
      </c>
      <c r="D28" s="165">
        <f>+F28+H28+J28</f>
        <v>106705.64160980067</v>
      </c>
      <c r="E28" s="160">
        <f>+D28/$B28*100</f>
        <v>29.390727324005329</v>
      </c>
      <c r="F28" s="165">
        <v>494.50409495959968</v>
      </c>
      <c r="G28" s="160">
        <f>+F28/$D28*100</f>
        <v>0.46342825693124418</v>
      </c>
      <c r="H28" s="165">
        <v>96139.126605254991</v>
      </c>
      <c r="I28" s="160">
        <f>+H28/$D28*100</f>
        <v>90.097510454803199</v>
      </c>
      <c r="J28" s="165">
        <v>10072.010909586079</v>
      </c>
      <c r="K28" s="160">
        <f>+J28/$D28*100</f>
        <v>9.439061288265556</v>
      </c>
      <c r="L28" s="165">
        <v>27161.807813789139</v>
      </c>
      <c r="M28" s="160">
        <v>7.4813784448374596</v>
      </c>
      <c r="N28" s="165">
        <v>229191.41752267012</v>
      </c>
      <c r="O28" s="160">
        <v>63.127894231155246</v>
      </c>
      <c r="P28" s="36"/>
      <c r="Q28" s="31"/>
      <c r="R28" s="31"/>
    </row>
    <row r="29" spans="1:18" x14ac:dyDescent="0.2">
      <c r="A29" s="127" t="s">
        <v>73</v>
      </c>
      <c r="B29" s="165">
        <v>3370.4164169588134</v>
      </c>
      <c r="C29" s="160">
        <v>100</v>
      </c>
      <c r="D29" s="165">
        <f t="shared" ref="D29:D30" si="12">+F29+H29+J29</f>
        <v>1725.9239945840511</v>
      </c>
      <c r="E29" s="160">
        <f t="shared" ref="E29:E30" si="13">+D29/$B29*100</f>
        <v>51.20803429213602</v>
      </c>
      <c r="F29" s="165">
        <v>0</v>
      </c>
      <c r="G29" s="160">
        <f t="shared" ref="G29:G30" si="14">+F29/$D29*100</f>
        <v>0</v>
      </c>
      <c r="H29" s="165">
        <v>1725.9239945840511</v>
      </c>
      <c r="I29" s="160">
        <f t="shared" ref="I29:I30" si="15">+H29/$D29*100</f>
        <v>100</v>
      </c>
      <c r="J29" s="165">
        <v>0</v>
      </c>
      <c r="K29" s="160">
        <f t="shared" ref="K29:K30" si="16">+J29/$D29*100</f>
        <v>0</v>
      </c>
      <c r="L29" s="165">
        <v>873.1614916465744</v>
      </c>
      <c r="M29" s="160">
        <v>25.906635371615106</v>
      </c>
      <c r="N29" s="165">
        <v>771.33093072818713</v>
      </c>
      <c r="O29" s="160">
        <v>22.885330336248856</v>
      </c>
      <c r="P29" s="36"/>
      <c r="Q29" s="31"/>
      <c r="R29" s="31"/>
    </row>
    <row r="30" spans="1:18" x14ac:dyDescent="0.2">
      <c r="A30" s="127" t="s">
        <v>74</v>
      </c>
      <c r="B30" s="165">
        <v>38212.339221268812</v>
      </c>
      <c r="C30" s="160">
        <v>100</v>
      </c>
      <c r="D30" s="165">
        <f t="shared" si="12"/>
        <v>16890.705332184691</v>
      </c>
      <c r="E30" s="160">
        <f t="shared" si="13"/>
        <v>44.202228066643464</v>
      </c>
      <c r="F30" s="165">
        <v>0</v>
      </c>
      <c r="G30" s="160">
        <f t="shared" si="14"/>
        <v>0</v>
      </c>
      <c r="H30" s="165">
        <v>15810.733347255924</v>
      </c>
      <c r="I30" s="160">
        <f t="shared" si="15"/>
        <v>93.606116715144424</v>
      </c>
      <c r="J30" s="165">
        <v>1079.9719849287669</v>
      </c>
      <c r="K30" s="160">
        <f t="shared" si="16"/>
        <v>6.393883284855578</v>
      </c>
      <c r="L30" s="165">
        <v>6881.0681719683998</v>
      </c>
      <c r="M30" s="160">
        <v>18.007450766422668</v>
      </c>
      <c r="N30" s="165">
        <v>14440.565717115724</v>
      </c>
      <c r="O30" s="160">
        <v>37.790321166933879</v>
      </c>
      <c r="P30" s="36"/>
      <c r="Q30" s="31"/>
      <c r="R30" s="31"/>
    </row>
    <row r="31" spans="1:18" x14ac:dyDescent="0.2">
      <c r="A31" s="127"/>
      <c r="B31" s="154"/>
      <c r="C31" s="155"/>
      <c r="D31" s="154"/>
      <c r="E31" s="160"/>
      <c r="F31" s="156"/>
      <c r="G31" s="160"/>
      <c r="H31" s="156"/>
      <c r="I31" s="160"/>
      <c r="J31" s="156"/>
      <c r="K31" s="160"/>
      <c r="L31" s="156"/>
      <c r="M31" s="160"/>
      <c r="N31" s="156"/>
      <c r="O31" s="160"/>
      <c r="P31" s="36"/>
      <c r="Q31" s="31"/>
      <c r="R31" s="31"/>
    </row>
    <row r="32" spans="1:18" ht="10.5" x14ac:dyDescent="0.25">
      <c r="A32" s="125" t="s">
        <v>84</v>
      </c>
      <c r="P32" s="49"/>
      <c r="Q32" s="50"/>
      <c r="R32" s="50"/>
    </row>
    <row r="33" spans="1:252" x14ac:dyDescent="0.2">
      <c r="A33" s="127" t="s">
        <v>63</v>
      </c>
      <c r="B33" s="165">
        <v>234825.59822414079</v>
      </c>
      <c r="C33" s="160">
        <v>100</v>
      </c>
      <c r="D33" s="165">
        <f t="shared" ref="D33" si="17">+F33+H33+J33</f>
        <v>57129.297069519242</v>
      </c>
      <c r="E33" s="160">
        <f>+D33/$B33*100</f>
        <v>24.328394136566569</v>
      </c>
      <c r="F33" s="165">
        <v>307.85497490611289</v>
      </c>
      <c r="G33" s="160">
        <f>+F33/$D33*100</f>
        <v>0.53887408159685868</v>
      </c>
      <c r="H33" s="165">
        <v>53828.273376512596</v>
      </c>
      <c r="I33" s="160">
        <f>+H33/$D33*100</f>
        <v>94.221837371830929</v>
      </c>
      <c r="J33" s="165">
        <v>2993.1687181005332</v>
      </c>
      <c r="K33" s="160">
        <f>+J33/$D33*100</f>
        <v>5.2392885465722072</v>
      </c>
      <c r="L33" s="165">
        <v>20949.563998790811</v>
      </c>
      <c r="M33" s="160">
        <v>8.9213289169583945</v>
      </c>
      <c r="N33" s="165">
        <v>156746.7371558327</v>
      </c>
      <c r="O33" s="160">
        <v>66.750276946475879</v>
      </c>
      <c r="P33" s="36"/>
      <c r="Q33" s="31"/>
      <c r="R33" s="31"/>
    </row>
    <row r="34" spans="1:252" x14ac:dyDescent="0.2">
      <c r="A34" s="127" t="s">
        <v>64</v>
      </c>
      <c r="B34" s="165">
        <v>73584.014256115188</v>
      </c>
      <c r="C34" s="160">
        <v>100</v>
      </c>
      <c r="D34" s="165">
        <f t="shared" ref="D34:D35" si="18">+F34+H34+J34</f>
        <v>32759.375752059885</v>
      </c>
      <c r="E34" s="160">
        <f t="shared" ref="E34:E35" si="19">+D34/$B34*100</f>
        <v>44.519690972604721</v>
      </c>
      <c r="F34" s="165">
        <v>0</v>
      </c>
      <c r="G34" s="160">
        <f t="shared" ref="G34:G35" si="20">+F34/$D34*100</f>
        <v>0</v>
      </c>
      <c r="H34" s="165">
        <v>28690.655809395812</v>
      </c>
      <c r="I34" s="160">
        <f t="shared" ref="I34:I35" si="21">+H34/$D34*100</f>
        <v>87.579983289491608</v>
      </c>
      <c r="J34" s="165">
        <v>4068.7199426640727</v>
      </c>
      <c r="K34" s="160">
        <f t="shared" ref="K34:K35" si="22">+J34/$D34*100</f>
        <v>12.420016710508394</v>
      </c>
      <c r="L34" s="165">
        <v>5883.0980009290943</v>
      </c>
      <c r="M34" s="160">
        <v>7.9950761865919535</v>
      </c>
      <c r="N34" s="165">
        <v>34941.540503126365</v>
      </c>
      <c r="O34" s="160">
        <v>47.48523284080354</v>
      </c>
      <c r="P34" s="36"/>
      <c r="Q34" s="31"/>
      <c r="R34" s="31"/>
    </row>
    <row r="35" spans="1:252" x14ac:dyDescent="0.2">
      <c r="A35" s="127" t="s">
        <v>65</v>
      </c>
      <c r="B35" s="165">
        <v>94719.105019324168</v>
      </c>
      <c r="C35" s="160">
        <v>100</v>
      </c>
      <c r="D35" s="165">
        <f t="shared" si="18"/>
        <v>35246.948994937295</v>
      </c>
      <c r="E35" s="160">
        <f t="shared" si="19"/>
        <v>37.212079852049243</v>
      </c>
      <c r="F35" s="165">
        <v>186.64912005348677</v>
      </c>
      <c r="G35" s="160">
        <f t="shared" si="20"/>
        <v>0.52954688384602078</v>
      </c>
      <c r="H35" s="165">
        <v>30970.205641133569</v>
      </c>
      <c r="I35" s="160">
        <f t="shared" si="21"/>
        <v>87.866344532634528</v>
      </c>
      <c r="J35" s="165">
        <v>4090.0942337502388</v>
      </c>
      <c r="K35" s="160">
        <f t="shared" si="22"/>
        <v>11.604108583519443</v>
      </c>
      <c r="L35" s="165">
        <v>8083.3754776842079</v>
      </c>
      <c r="M35" s="160">
        <v>8.5340496788214733</v>
      </c>
      <c r="N35" s="165">
        <v>51388.780546703128</v>
      </c>
      <c r="O35" s="160">
        <v>54.253870469129772</v>
      </c>
      <c r="P35" s="36"/>
      <c r="Q35" s="31"/>
      <c r="R35" s="31"/>
    </row>
    <row r="36" spans="1:252" x14ac:dyDescent="0.2">
      <c r="A36" s="127" t="s">
        <v>79</v>
      </c>
      <c r="B36" s="165"/>
      <c r="C36" s="160"/>
      <c r="D36" s="165"/>
      <c r="E36" s="160"/>
      <c r="F36" s="165"/>
      <c r="G36" s="160"/>
      <c r="H36" s="165"/>
      <c r="I36" s="160"/>
      <c r="J36" s="165"/>
      <c r="K36" s="160"/>
      <c r="L36" s="165"/>
      <c r="M36" s="160"/>
      <c r="N36" s="165"/>
      <c r="O36" s="160"/>
      <c r="P36" s="36"/>
      <c r="Q36" s="31"/>
      <c r="R36" s="31"/>
    </row>
    <row r="37" spans="1:252" x14ac:dyDescent="0.2">
      <c r="A37" s="127"/>
      <c r="B37" s="154"/>
      <c r="C37" s="147"/>
      <c r="D37" s="157"/>
      <c r="E37" s="160"/>
      <c r="F37" s="157"/>
      <c r="G37" s="160"/>
      <c r="H37" s="157"/>
      <c r="I37" s="160"/>
      <c r="J37" s="157"/>
      <c r="K37" s="160"/>
      <c r="L37" s="157"/>
      <c r="M37" s="160"/>
      <c r="N37" s="157"/>
      <c r="O37" s="160"/>
      <c r="P37" s="37"/>
      <c r="Q37" s="32"/>
      <c r="R37" s="32"/>
    </row>
    <row r="38" spans="1:252" ht="10.5" x14ac:dyDescent="0.25">
      <c r="A38" s="125" t="s">
        <v>75</v>
      </c>
      <c r="P38" s="49"/>
      <c r="Q38" s="50"/>
      <c r="R38" s="50"/>
      <c r="S38" s="44"/>
      <c r="T38" s="44"/>
      <c r="U38" s="44"/>
      <c r="V38" s="44"/>
      <c r="W38" s="44"/>
      <c r="X38" s="44"/>
      <c r="Y38" s="44"/>
      <c r="Z38" s="44"/>
      <c r="AA38" s="44"/>
      <c r="AB38" s="44"/>
      <c r="AC38" s="44"/>
      <c r="AD38" s="44"/>
      <c r="AE38" s="44"/>
      <c r="AF38" s="44"/>
      <c r="AG38" s="44"/>
      <c r="AH38" s="44"/>
      <c r="AI38" s="44"/>
      <c r="AJ38" s="44"/>
      <c r="AK38" s="44"/>
      <c r="AL38" s="44"/>
      <c r="AM38" s="44"/>
      <c r="AN38" s="44"/>
      <c r="AO38" s="44"/>
    </row>
    <row r="39" spans="1:252" x14ac:dyDescent="0.2">
      <c r="A39" s="162" t="s">
        <v>102</v>
      </c>
      <c r="B39" s="165">
        <v>136873.20548912839</v>
      </c>
      <c r="C39" s="160">
        <v>100</v>
      </c>
      <c r="D39" s="165">
        <f t="shared" ref="D39" si="23">+F39+H39+J39</f>
        <v>23101.495892803414</v>
      </c>
      <c r="E39" s="160">
        <f>+D39/$B39*100</f>
        <v>16.878026499232039</v>
      </c>
      <c r="F39" s="165">
        <v>307.85497490611289</v>
      </c>
      <c r="G39" s="160">
        <f>+F39/$D39*100</f>
        <v>1.3326192222990025</v>
      </c>
      <c r="H39" s="165">
        <v>21396.329034703704</v>
      </c>
      <c r="I39" s="160">
        <f>+H39/$D39*100</f>
        <v>92.61880327571815</v>
      </c>
      <c r="J39" s="165">
        <v>1397.311883193596</v>
      </c>
      <c r="K39" s="160">
        <f>+J39/$D39*100</f>
        <v>6.0485775019828356</v>
      </c>
      <c r="L39" s="165">
        <v>9986.7556241626244</v>
      </c>
      <c r="M39" s="160">
        <v>7.296355476204476</v>
      </c>
      <c r="N39" s="165">
        <v>103784.95397216293</v>
      </c>
      <c r="O39" s="160">
        <v>75.825618024563894</v>
      </c>
      <c r="P39" s="39"/>
      <c r="Q39" s="31"/>
      <c r="R39" s="31"/>
    </row>
    <row r="40" spans="1:252" x14ac:dyDescent="0.2">
      <c r="A40" s="162" t="s">
        <v>103</v>
      </c>
      <c r="B40" s="165">
        <v>109930.58956163914</v>
      </c>
      <c r="C40" s="160">
        <v>100</v>
      </c>
      <c r="D40" s="165">
        <f t="shared" ref="D40:D44" si="24">+F40+H40+J40</f>
        <v>39133.778052290123</v>
      </c>
      <c r="E40" s="160">
        <f t="shared" ref="E40:E44" si="25">+D40/$B40*100</f>
        <v>35.598624739793138</v>
      </c>
      <c r="F40" s="165">
        <v>0</v>
      </c>
      <c r="G40" s="160">
        <f t="shared" ref="G40:G44" si="26">+F40/$D40*100</f>
        <v>0</v>
      </c>
      <c r="H40" s="165">
        <v>36860.640272589735</v>
      </c>
      <c r="I40" s="160">
        <f t="shared" ref="I40:I44" si="27">+H40/$D40*100</f>
        <v>94.191366403052001</v>
      </c>
      <c r="J40" s="165">
        <v>2273.1377797003852</v>
      </c>
      <c r="K40" s="160">
        <f t="shared" ref="K40:K44" si="28">+J40/$D40*100</f>
        <v>5.8086335969479954</v>
      </c>
      <c r="L40" s="165">
        <v>12684.8600989926</v>
      </c>
      <c r="M40" s="160">
        <v>11.538972136486249</v>
      </c>
      <c r="N40" s="165">
        <v>58111.951410357069</v>
      </c>
      <c r="O40" s="160">
        <v>52.862403123721215</v>
      </c>
      <c r="P40" s="39"/>
      <c r="Q40" s="31"/>
      <c r="R40" s="31"/>
    </row>
    <row r="41" spans="1:252" x14ac:dyDescent="0.2">
      <c r="A41" s="162" t="s">
        <v>104</v>
      </c>
      <c r="B41" s="165">
        <v>81278.531629618665</v>
      </c>
      <c r="C41" s="160">
        <v>100</v>
      </c>
      <c r="D41" s="165">
        <f t="shared" si="24"/>
        <v>33095.951336240039</v>
      </c>
      <c r="E41" s="160">
        <f t="shared" si="25"/>
        <v>40.719179680873516</v>
      </c>
      <c r="F41" s="165">
        <v>0</v>
      </c>
      <c r="G41" s="160">
        <f t="shared" si="26"/>
        <v>0</v>
      </c>
      <c r="H41" s="165">
        <v>28444.243076364168</v>
      </c>
      <c r="I41" s="160">
        <f t="shared" si="27"/>
        <v>85.944781545583623</v>
      </c>
      <c r="J41" s="165">
        <v>4651.7082598758689</v>
      </c>
      <c r="K41" s="160">
        <f t="shared" si="28"/>
        <v>14.055218454416362</v>
      </c>
      <c r="L41" s="165">
        <v>5227.2746070917919</v>
      </c>
      <c r="M41" s="160">
        <v>6.4313103377804177</v>
      </c>
      <c r="N41" s="165">
        <v>42955.30568628708</v>
      </c>
      <c r="O41" s="160">
        <v>52.849509981346365</v>
      </c>
      <c r="P41" s="39"/>
      <c r="Q41" s="31"/>
      <c r="R41" s="31"/>
    </row>
    <row r="42" spans="1:252" x14ac:dyDescent="0.2">
      <c r="A42" s="162" t="s">
        <v>105</v>
      </c>
      <c r="B42" s="165">
        <v>55189.543205993847</v>
      </c>
      <c r="C42" s="160">
        <v>100</v>
      </c>
      <c r="D42" s="165">
        <f t="shared" si="24"/>
        <v>23365.792868594115</v>
      </c>
      <c r="E42" s="160">
        <f t="shared" si="25"/>
        <v>42.337355069930126</v>
      </c>
      <c r="F42" s="165">
        <v>186.64912005348677</v>
      </c>
      <c r="G42" s="160">
        <f t="shared" si="26"/>
        <v>0.79881355237194296</v>
      </c>
      <c r="H42" s="165">
        <v>21545.032808780859</v>
      </c>
      <c r="I42" s="160">
        <f t="shared" si="27"/>
        <v>92.207582811107883</v>
      </c>
      <c r="J42" s="165">
        <v>1634.1109397597702</v>
      </c>
      <c r="K42" s="160">
        <f t="shared" si="28"/>
        <v>6.9936036365201764</v>
      </c>
      <c r="L42" s="165">
        <v>5249.7799761654405</v>
      </c>
      <c r="M42" s="160">
        <v>9.512272925635104</v>
      </c>
      <c r="N42" s="165">
        <v>26573.970361234267</v>
      </c>
      <c r="O42" s="160">
        <v>48.150372004434722</v>
      </c>
      <c r="P42" s="39"/>
      <c r="Q42" s="31"/>
      <c r="R42" s="31"/>
    </row>
    <row r="43" spans="1:252" x14ac:dyDescent="0.2">
      <c r="A43" s="162" t="s">
        <v>106</v>
      </c>
      <c r="B43" s="165">
        <v>19856.847613202179</v>
      </c>
      <c r="C43" s="160">
        <v>100</v>
      </c>
      <c r="D43" s="165">
        <f t="shared" si="24"/>
        <v>6438.6036665887386</v>
      </c>
      <c r="E43" s="160">
        <f t="shared" si="25"/>
        <v>32.425104890808136</v>
      </c>
      <c r="F43" s="165">
        <v>0</v>
      </c>
      <c r="G43" s="160">
        <f t="shared" si="26"/>
        <v>0</v>
      </c>
      <c r="H43" s="165">
        <v>5242.8896346035144</v>
      </c>
      <c r="I43" s="160">
        <f t="shared" si="27"/>
        <v>81.428985321925708</v>
      </c>
      <c r="J43" s="165">
        <v>1195.7140319852244</v>
      </c>
      <c r="K43" s="160">
        <f t="shared" si="28"/>
        <v>18.571014678074295</v>
      </c>
      <c r="L43" s="165">
        <v>1767.3671709916557</v>
      </c>
      <c r="M43" s="160">
        <v>8.9005425504529239</v>
      </c>
      <c r="N43" s="165">
        <v>11650.876775621791</v>
      </c>
      <c r="O43" s="160">
        <v>58.674352558738974</v>
      </c>
      <c r="P43" s="39"/>
      <c r="Q43" s="31"/>
      <c r="R43" s="31"/>
      <c r="IR43" s="37"/>
    </row>
    <row r="44" spans="1:252" x14ac:dyDescent="0.2">
      <c r="A44" s="162" t="s">
        <v>107</v>
      </c>
      <c r="B44" s="165">
        <v>1512.9050849071439</v>
      </c>
      <c r="C44" s="160">
        <v>100</v>
      </c>
      <c r="D44" s="165">
        <f t="shared" si="24"/>
        <v>186.64912005348677</v>
      </c>
      <c r="E44" s="160">
        <f t="shared" si="25"/>
        <v>12.33713350001349</v>
      </c>
      <c r="F44" s="165">
        <v>0</v>
      </c>
      <c r="G44" s="160">
        <f t="shared" si="26"/>
        <v>0</v>
      </c>
      <c r="H44" s="165">
        <v>186.64912005348677</v>
      </c>
      <c r="I44" s="160">
        <f t="shared" si="27"/>
        <v>100</v>
      </c>
      <c r="J44" s="165">
        <v>0</v>
      </c>
      <c r="K44" s="160">
        <f t="shared" si="28"/>
        <v>0</v>
      </c>
      <c r="L44" s="165">
        <v>0</v>
      </c>
      <c r="M44" s="160">
        <v>0</v>
      </c>
      <c r="N44" s="165">
        <v>1326.2559648536571</v>
      </c>
      <c r="O44" s="160">
        <v>87.662866499986507</v>
      </c>
      <c r="P44" s="39"/>
      <c r="Q44" s="31"/>
      <c r="R44" s="31"/>
    </row>
    <row r="45" spans="1:252" x14ac:dyDescent="0.2">
      <c r="A45" s="126"/>
      <c r="B45" s="158"/>
      <c r="C45" s="155"/>
      <c r="D45" s="158"/>
      <c r="E45" s="160"/>
      <c r="F45" s="158"/>
      <c r="G45" s="160"/>
      <c r="H45" s="158"/>
      <c r="I45" s="160"/>
      <c r="J45" s="158"/>
      <c r="K45" s="160"/>
      <c r="L45" s="158"/>
      <c r="M45" s="160"/>
      <c r="N45" s="158"/>
      <c r="O45" s="160"/>
      <c r="P45" s="67"/>
      <c r="Q45" s="31"/>
      <c r="R45" s="68"/>
    </row>
    <row r="46" spans="1:252" ht="10.5" x14ac:dyDescent="0.25">
      <c r="A46" s="125" t="s">
        <v>18</v>
      </c>
      <c r="P46" s="51"/>
      <c r="Q46" s="50"/>
      <c r="R46" s="76"/>
    </row>
    <row r="47" spans="1:252" x14ac:dyDescent="0.2">
      <c r="A47" s="127" t="s">
        <v>41</v>
      </c>
      <c r="B47" s="165">
        <v>219911.91137926196</v>
      </c>
      <c r="C47" s="160">
        <v>100</v>
      </c>
      <c r="D47" s="165">
        <f t="shared" ref="D47" si="29">+F47+H47+J47</f>
        <v>65740.605445211739</v>
      </c>
      <c r="E47" s="160">
        <f>+D47/$B47*100</f>
        <v>29.894063051380115</v>
      </c>
      <c r="F47" s="165">
        <v>307.85497490611289</v>
      </c>
      <c r="G47" s="160">
        <f>+F47/$D47*100</f>
        <v>0.46828740444546013</v>
      </c>
      <c r="H47" s="165">
        <v>61120.524080640971</v>
      </c>
      <c r="I47" s="160">
        <f>+H47/$D47*100</f>
        <v>92.972256137158411</v>
      </c>
      <c r="J47" s="165">
        <v>4312.2263896646527</v>
      </c>
      <c r="K47" s="160">
        <f>+J47/$D47*100</f>
        <v>6.559456458396121</v>
      </c>
      <c r="L47" s="165">
        <v>13034.811497015169</v>
      </c>
      <c r="M47" s="160">
        <v>5.9272876195119881</v>
      </c>
      <c r="N47" s="165">
        <v>141136.49443703689</v>
      </c>
      <c r="O47" s="160">
        <v>64.178649329108723</v>
      </c>
      <c r="P47" s="91"/>
      <c r="Q47" s="12"/>
      <c r="R47" s="72"/>
    </row>
    <row r="48" spans="1:252" x14ac:dyDescent="0.2">
      <c r="A48" s="127" t="s">
        <v>42</v>
      </c>
      <c r="B48" s="165">
        <v>7554.6039342763543</v>
      </c>
      <c r="C48" s="160">
        <v>100</v>
      </c>
      <c r="D48" s="165">
        <f t="shared" ref="D48:D50" si="30">+F48+H48+J48</f>
        <v>2745.4930576191341</v>
      </c>
      <c r="E48" s="160">
        <f t="shared" ref="E48:E50" si="31">+D48/$B48*100</f>
        <v>36.341985384070583</v>
      </c>
      <c r="F48" s="165">
        <v>0</v>
      </c>
      <c r="G48" s="160">
        <f t="shared" ref="G48:G50" si="32">+F48/$D48*100</f>
        <v>0</v>
      </c>
      <c r="H48" s="165">
        <v>2283.7105952599645</v>
      </c>
      <c r="I48" s="160">
        <f t="shared" ref="I48:I50" si="33">+H48/$D48*100</f>
        <v>83.180344926472955</v>
      </c>
      <c r="J48" s="165">
        <v>461.78246235916941</v>
      </c>
      <c r="K48" s="160">
        <f t="shared" ref="K48:K50" si="34">+J48/$D48*100</f>
        <v>16.819655073527041</v>
      </c>
      <c r="L48" s="165">
        <v>1881.4142959418959</v>
      </c>
      <c r="M48" s="160">
        <v>24.904208245857092</v>
      </c>
      <c r="N48" s="165">
        <v>2927.6965807153233</v>
      </c>
      <c r="O48" s="160">
        <v>38.753806370072311</v>
      </c>
      <c r="P48" s="11"/>
      <c r="Q48" s="12"/>
      <c r="R48" s="12"/>
    </row>
    <row r="49" spans="1:18" x14ac:dyDescent="0.2">
      <c r="A49" s="127" t="s">
        <v>43</v>
      </c>
      <c r="B49" s="165">
        <v>65587.966495019529</v>
      </c>
      <c r="C49" s="160">
        <v>100</v>
      </c>
      <c r="D49" s="165">
        <f t="shared" si="30"/>
        <v>19847.158348894147</v>
      </c>
      <c r="E49" s="160">
        <f t="shared" si="31"/>
        <v>30.260365444324695</v>
      </c>
      <c r="F49" s="165">
        <v>186.64912005348677</v>
      </c>
      <c r="G49" s="160">
        <f t="shared" si="32"/>
        <v>0.94043246278571957</v>
      </c>
      <c r="H49" s="165">
        <v>19166.005133881059</v>
      </c>
      <c r="I49" s="160">
        <f t="shared" si="33"/>
        <v>96.568006346102237</v>
      </c>
      <c r="J49" s="165">
        <v>494.50409495959968</v>
      </c>
      <c r="K49" s="160">
        <f t="shared" si="34"/>
        <v>2.4915611911120399</v>
      </c>
      <c r="L49" s="165">
        <v>10008.614957884465</v>
      </c>
      <c r="M49" s="160">
        <v>15.259834223774076</v>
      </c>
      <c r="N49" s="165">
        <v>35732.193188240904</v>
      </c>
      <c r="O49" s="160">
        <v>54.47980033190121</v>
      </c>
      <c r="P49" s="11"/>
      <c r="Q49" s="12"/>
      <c r="R49" s="12"/>
    </row>
    <row r="50" spans="1:18" x14ac:dyDescent="0.2">
      <c r="A50" s="127" t="s">
        <v>44</v>
      </c>
      <c r="B50" s="165">
        <v>111587.14077592971</v>
      </c>
      <c r="C50" s="160">
        <v>100</v>
      </c>
      <c r="D50" s="165">
        <f t="shared" si="30"/>
        <v>36989.014084844894</v>
      </c>
      <c r="E50" s="160">
        <f t="shared" si="31"/>
        <v>33.148097377205794</v>
      </c>
      <c r="F50" s="165">
        <v>0</v>
      </c>
      <c r="G50" s="160">
        <f t="shared" si="32"/>
        <v>0</v>
      </c>
      <c r="H50" s="165">
        <v>31105.544137313467</v>
      </c>
      <c r="I50" s="160">
        <f t="shared" si="33"/>
        <v>84.09400711779989</v>
      </c>
      <c r="J50" s="165">
        <v>5883.4699475314237</v>
      </c>
      <c r="K50" s="160">
        <f t="shared" si="34"/>
        <v>15.905992882200106</v>
      </c>
      <c r="L50" s="165">
        <v>9991.1967265625844</v>
      </c>
      <c r="M50" s="160">
        <v>8.9537169400416872</v>
      </c>
      <c r="N50" s="165">
        <v>64606.92996452302</v>
      </c>
      <c r="O50" s="160">
        <v>57.898185682753223</v>
      </c>
      <c r="P50" s="11"/>
      <c r="Q50" s="12"/>
      <c r="R50" s="12"/>
    </row>
    <row r="51" spans="1:18" x14ac:dyDescent="0.2">
      <c r="A51" s="115"/>
      <c r="B51" s="110"/>
      <c r="C51" s="116"/>
      <c r="D51" s="112"/>
      <c r="E51" s="113"/>
      <c r="F51" s="112"/>
      <c r="G51" s="113"/>
      <c r="H51" s="112"/>
      <c r="I51" s="113"/>
      <c r="J51" s="113"/>
      <c r="K51" s="113"/>
      <c r="L51" s="112"/>
      <c r="M51" s="113"/>
      <c r="N51" s="112"/>
      <c r="O51" s="113"/>
    </row>
    <row r="52" spans="1:18" x14ac:dyDescent="0.2">
      <c r="A52" s="45" t="str">
        <f>'C01'!A39</f>
        <v>Fuente: Instituto Nacional de Estadística (INE). LV Encuesta Permanente de Hogares de Propósitos Múltiples, LXI 2018.</v>
      </c>
      <c r="B52" s="67"/>
      <c r="C52" s="68"/>
      <c r="D52" s="67"/>
      <c r="E52" s="68"/>
      <c r="F52" s="67"/>
      <c r="G52" s="68"/>
      <c r="H52" s="67"/>
      <c r="I52" s="68"/>
      <c r="J52" s="68"/>
      <c r="K52" s="68"/>
      <c r="L52" s="67"/>
      <c r="M52" s="68"/>
      <c r="N52" s="67"/>
      <c r="O52" s="68"/>
    </row>
    <row r="53" spans="1:18" x14ac:dyDescent="0.2">
      <c r="A53" s="45" t="s">
        <v>31</v>
      </c>
      <c r="B53" s="67"/>
      <c r="C53" s="68"/>
      <c r="D53" s="40"/>
      <c r="E53" s="68"/>
      <c r="F53" s="67"/>
      <c r="G53" s="68"/>
      <c r="H53" s="67"/>
      <c r="I53" s="68"/>
      <c r="J53" s="68"/>
      <c r="K53" s="68"/>
      <c r="L53" s="67"/>
      <c r="M53" s="68"/>
      <c r="N53" s="67"/>
      <c r="O53" s="68"/>
    </row>
    <row r="54" spans="1:18" x14ac:dyDescent="0.2">
      <c r="A54" s="45" t="s">
        <v>32</v>
      </c>
      <c r="B54" s="67"/>
      <c r="C54" s="68"/>
      <c r="D54" s="67"/>
      <c r="E54" s="68"/>
      <c r="F54" s="67"/>
      <c r="G54" s="68"/>
      <c r="H54" s="67"/>
      <c r="I54" s="68"/>
      <c r="J54" s="68"/>
      <c r="K54" s="68"/>
      <c r="L54" s="67"/>
      <c r="M54" s="68"/>
      <c r="N54" s="67"/>
      <c r="O54" s="68"/>
    </row>
    <row r="55" spans="1:18" x14ac:dyDescent="0.2">
      <c r="A55" s="21" t="s">
        <v>45</v>
      </c>
      <c r="B55" s="67"/>
      <c r="C55" s="68"/>
      <c r="D55" s="67"/>
      <c r="E55" s="68"/>
      <c r="F55" s="36"/>
      <c r="G55" s="68"/>
      <c r="H55" s="36"/>
      <c r="I55" s="68"/>
      <c r="J55" s="68"/>
      <c r="K55" s="68"/>
      <c r="L55" s="67"/>
      <c r="M55" s="68"/>
      <c r="N55" s="67"/>
      <c r="O55" s="68"/>
    </row>
    <row r="56" spans="1:18" ht="10.5" x14ac:dyDescent="0.25">
      <c r="A56" s="69"/>
      <c r="B56" s="67"/>
      <c r="C56" s="68"/>
      <c r="D56" s="67"/>
      <c r="E56" s="68"/>
      <c r="F56" s="41"/>
      <c r="G56" s="68"/>
      <c r="H56" s="36"/>
      <c r="I56" s="68"/>
      <c r="J56" s="68"/>
      <c r="K56" s="68"/>
      <c r="L56" s="67"/>
      <c r="M56" s="68"/>
      <c r="N56" s="67"/>
      <c r="O56" s="68"/>
    </row>
  </sheetData>
  <mergeCells count="11">
    <mergeCell ref="B3:C4"/>
    <mergeCell ref="D4:E4"/>
    <mergeCell ref="F4:G4"/>
    <mergeCell ref="L3:M4"/>
    <mergeCell ref="A1:R1"/>
    <mergeCell ref="P3:R4"/>
    <mergeCell ref="D3:K3"/>
    <mergeCell ref="J4:K4"/>
    <mergeCell ref="N3:O4"/>
    <mergeCell ref="A3:A5"/>
    <mergeCell ref="H4:I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26:O26 I7 F45:O45 K7 F31:O31 F37:O3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3"/>
  <dimension ref="A1:R36"/>
  <sheetViews>
    <sheetView workbookViewId="0">
      <selection activeCell="B7" sqref="B7"/>
    </sheetView>
  </sheetViews>
  <sheetFormatPr baseColWidth="10" defaultRowHeight="10" x14ac:dyDescent="0.2"/>
  <cols>
    <col min="1" max="1" width="23" customWidth="1"/>
    <col min="2" max="2" width="10.44140625" style="37" bestFit="1" customWidth="1"/>
    <col min="3" max="3" width="7" style="32" bestFit="1" customWidth="1"/>
    <col min="4" max="4" width="10.44140625"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2" bestFit="1" customWidth="1"/>
    <col min="11" max="11" width="7" style="32" bestFit="1" customWidth="1"/>
    <col min="12" max="12" width="9" style="37" bestFit="1" customWidth="1"/>
    <col min="13" max="13" width="7" style="32" bestFit="1" customWidth="1"/>
    <col min="14" max="14" width="10.44140625" style="37" bestFit="1" customWidth="1"/>
    <col min="15" max="15" width="7" style="32" bestFit="1" customWidth="1"/>
  </cols>
  <sheetData>
    <row r="1" spans="1:18" ht="22.5" customHeight="1" x14ac:dyDescent="0.2">
      <c r="A1" s="188" t="s">
        <v>109</v>
      </c>
      <c r="B1" s="188"/>
      <c r="C1" s="188"/>
      <c r="D1" s="188"/>
      <c r="E1" s="188"/>
      <c r="F1" s="188"/>
      <c r="G1" s="188"/>
      <c r="H1" s="188"/>
      <c r="I1" s="188"/>
      <c r="J1" s="188"/>
      <c r="K1" s="188"/>
      <c r="L1" s="188"/>
      <c r="M1" s="188"/>
      <c r="N1" s="188"/>
      <c r="O1" s="188"/>
    </row>
    <row r="2" spans="1:18" x14ac:dyDescent="0.2">
      <c r="G2" s="95"/>
    </row>
    <row r="3" spans="1:18" ht="13.5" customHeight="1" x14ac:dyDescent="0.25">
      <c r="A3" s="191" t="s">
        <v>11</v>
      </c>
      <c r="B3" s="195" t="s">
        <v>85</v>
      </c>
      <c r="C3" s="196"/>
      <c r="D3" s="195" t="s">
        <v>66</v>
      </c>
      <c r="E3" s="196"/>
      <c r="F3" s="194" t="s">
        <v>86</v>
      </c>
      <c r="G3" s="194"/>
      <c r="H3" s="194"/>
      <c r="I3" s="194"/>
      <c r="J3" s="194"/>
      <c r="K3" s="194"/>
      <c r="L3" s="194"/>
      <c r="M3" s="194"/>
      <c r="N3" s="194"/>
      <c r="O3" s="194"/>
    </row>
    <row r="4" spans="1:18" ht="24.75" customHeight="1" x14ac:dyDescent="0.2">
      <c r="A4" s="188"/>
      <c r="B4" s="196"/>
      <c r="C4" s="196"/>
      <c r="D4" s="196"/>
      <c r="E4" s="196"/>
      <c r="F4" s="174" t="s">
        <v>67</v>
      </c>
      <c r="G4" s="174"/>
      <c r="H4" s="174" t="s">
        <v>68</v>
      </c>
      <c r="I4" s="174"/>
      <c r="J4" s="174" t="s">
        <v>70</v>
      </c>
      <c r="K4" s="174"/>
      <c r="L4" s="174" t="s">
        <v>69</v>
      </c>
      <c r="M4" s="174"/>
      <c r="N4" s="174" t="s">
        <v>71</v>
      </c>
      <c r="O4" s="174"/>
    </row>
    <row r="5" spans="1:18" ht="10.5" x14ac:dyDescent="0.25">
      <c r="A5" s="192"/>
      <c r="B5" s="58" t="s">
        <v>3</v>
      </c>
      <c r="C5" s="59" t="s">
        <v>39</v>
      </c>
      <c r="D5" s="58" t="s">
        <v>3</v>
      </c>
      <c r="E5" s="59" t="s">
        <v>39</v>
      </c>
      <c r="F5" s="58" t="s">
        <v>3</v>
      </c>
      <c r="G5" s="59" t="s">
        <v>39</v>
      </c>
      <c r="H5" s="58" t="s">
        <v>3</v>
      </c>
      <c r="I5" s="59" t="s">
        <v>39</v>
      </c>
      <c r="J5" s="58" t="s">
        <v>3</v>
      </c>
      <c r="K5" s="59" t="s">
        <v>39</v>
      </c>
      <c r="L5" s="58" t="s">
        <v>3</v>
      </c>
      <c r="M5" s="59" t="s">
        <v>39</v>
      </c>
      <c r="N5" s="58" t="s">
        <v>3</v>
      </c>
      <c r="O5" s="59" t="s">
        <v>39</v>
      </c>
    </row>
    <row r="6" spans="1:18" x14ac:dyDescent="0.2">
      <c r="A6" s="69"/>
      <c r="B6" s="67"/>
      <c r="C6" s="68"/>
      <c r="D6" s="67"/>
      <c r="E6" s="68"/>
      <c r="F6" s="67"/>
      <c r="G6" s="68"/>
      <c r="H6" s="67"/>
      <c r="I6" s="68"/>
      <c r="J6" s="67"/>
      <c r="K6" s="68"/>
      <c r="L6" s="67"/>
      <c r="M6" s="68"/>
      <c r="N6" s="67"/>
      <c r="O6" s="68"/>
    </row>
    <row r="7" spans="1:18" s="5" customFormat="1" ht="10.5" x14ac:dyDescent="0.25">
      <c r="A7" s="129" t="s">
        <v>33</v>
      </c>
      <c r="B7" s="4">
        <v>2472041.2014910299</v>
      </c>
      <c r="C7" s="47">
        <v>100</v>
      </c>
      <c r="D7" s="4">
        <v>547009.44096651673</v>
      </c>
      <c r="E7" s="47">
        <v>100</v>
      </c>
      <c r="F7" s="4">
        <v>232369.18803063763</v>
      </c>
      <c r="G7" s="47">
        <v>100</v>
      </c>
      <c r="H7" s="4">
        <v>114082.41355135974</v>
      </c>
      <c r="I7" s="47">
        <v>100</v>
      </c>
      <c r="J7" s="4">
        <v>12075.461207707458</v>
      </c>
      <c r="K7" s="47">
        <v>100</v>
      </c>
      <c r="L7" s="4">
        <v>74598.332273309061</v>
      </c>
      <c r="M7" s="47">
        <v>100</v>
      </c>
      <c r="N7" s="4">
        <v>113884.04590348806</v>
      </c>
      <c r="O7" s="47">
        <v>100</v>
      </c>
      <c r="P7" s="60"/>
      <c r="Q7" s="60"/>
      <c r="R7" s="60"/>
    </row>
    <row r="8" spans="1:18" s="5" customFormat="1" ht="10.5" x14ac:dyDescent="0.25">
      <c r="A8" s="128"/>
      <c r="C8" s="166"/>
      <c r="E8" s="166"/>
      <c r="G8" s="166"/>
      <c r="I8" s="166"/>
      <c r="K8" s="166"/>
      <c r="M8" s="166"/>
      <c r="O8" s="166"/>
      <c r="P8" s="60"/>
    </row>
    <row r="9" spans="1:18" s="5" customFormat="1" ht="10.5" x14ac:dyDescent="0.25">
      <c r="A9" s="130" t="s">
        <v>21</v>
      </c>
      <c r="C9" s="166"/>
      <c r="E9" s="166"/>
      <c r="G9" s="166"/>
      <c r="I9" s="166"/>
      <c r="K9" s="166"/>
      <c r="M9" s="166"/>
      <c r="O9" s="166"/>
    </row>
    <row r="10" spans="1:18" x14ac:dyDescent="0.2">
      <c r="A10" s="132" t="s">
        <v>19</v>
      </c>
      <c r="B10" s="39">
        <f>+B11+B12+B13</f>
        <v>1214238.1305171028</v>
      </c>
      <c r="C10" s="12">
        <f t="shared" ref="C10:O10" si="0">+C11+C12+C13</f>
        <v>49.118846796919328</v>
      </c>
      <c r="D10" s="39">
        <f t="shared" si="0"/>
        <v>196177.91156350088</v>
      </c>
      <c r="E10" s="12">
        <f t="shared" si="0"/>
        <v>35.863715846818302</v>
      </c>
      <c r="F10" s="39">
        <f t="shared" si="0"/>
        <v>63418.377802166251</v>
      </c>
      <c r="G10" s="12">
        <f t="shared" si="0"/>
        <v>27.292077034673206</v>
      </c>
      <c r="H10" s="39">
        <f t="shared" si="0"/>
        <v>34194.047563224216</v>
      </c>
      <c r="I10" s="12">
        <f t="shared" si="0"/>
        <v>29.973110226871299</v>
      </c>
      <c r="J10" s="39">
        <f t="shared" si="0"/>
        <v>4533.0143225076881</v>
      </c>
      <c r="K10" s="12">
        <f t="shared" si="0"/>
        <v>37.539057469824677</v>
      </c>
      <c r="L10" s="39">
        <f t="shared" si="0"/>
        <v>34577.185535514502</v>
      </c>
      <c r="M10" s="12">
        <f t="shared" si="0"/>
        <v>46.351150865990682</v>
      </c>
      <c r="N10" s="39">
        <f t="shared" si="0"/>
        <v>59455.286340088176</v>
      </c>
      <c r="O10" s="12">
        <f t="shared" si="0"/>
        <v>52.206861697268835</v>
      </c>
    </row>
    <row r="11" spans="1:18" x14ac:dyDescent="0.2">
      <c r="A11" s="133" t="s">
        <v>1</v>
      </c>
      <c r="B11" s="165">
        <v>214366.5143814261</v>
      </c>
      <c r="C11" s="160">
        <v>8.6716400297911438</v>
      </c>
      <c r="D11" s="165">
        <v>28277.341688103279</v>
      </c>
      <c r="E11" s="160">
        <v>5.1694430791065953</v>
      </c>
      <c r="F11" s="165">
        <v>6383.3999058292466</v>
      </c>
      <c r="G11" s="160">
        <v>2.7470939499033764</v>
      </c>
      <c r="H11" s="165">
        <v>3210.3648649199736</v>
      </c>
      <c r="I11" s="160">
        <v>2.8140751628424057</v>
      </c>
      <c r="J11" s="165">
        <v>373.29824010697354</v>
      </c>
      <c r="K11" s="160">
        <v>3.0913787364801175</v>
      </c>
      <c r="L11" s="165">
        <v>2799.7368008023022</v>
      </c>
      <c r="M11" s="160">
        <v>3.7530822948491505</v>
      </c>
      <c r="N11" s="165">
        <v>15510.541876444759</v>
      </c>
      <c r="O11" s="160">
        <v>13.619591535753209</v>
      </c>
    </row>
    <row r="12" spans="1:18" x14ac:dyDescent="0.2">
      <c r="A12" s="133" t="s">
        <v>2</v>
      </c>
      <c r="B12" s="165">
        <v>143182.64245953065</v>
      </c>
      <c r="C12" s="160">
        <v>5.7920815548369085</v>
      </c>
      <c r="D12" s="165">
        <v>29954.73351351875</v>
      </c>
      <c r="E12" s="160">
        <v>5.4760907710461844</v>
      </c>
      <c r="F12" s="165">
        <v>7705.9248775882961</v>
      </c>
      <c r="G12" s="160">
        <v>3.3162421157887243</v>
      </c>
      <c r="H12" s="165">
        <v>4623.5549265529789</v>
      </c>
      <c r="I12" s="160">
        <v>4.052820047036839</v>
      </c>
      <c r="J12" s="165">
        <v>688.61456352916741</v>
      </c>
      <c r="K12" s="160">
        <v>5.7025943082790276</v>
      </c>
      <c r="L12" s="165">
        <v>5213.7959810065504</v>
      </c>
      <c r="M12" s="160">
        <v>6.9891589022453555</v>
      </c>
      <c r="N12" s="165">
        <v>11722.843164841774</v>
      </c>
      <c r="O12" s="160">
        <v>10.293665870262803</v>
      </c>
    </row>
    <row r="13" spans="1:18" x14ac:dyDescent="0.2">
      <c r="A13" s="133" t="s">
        <v>29</v>
      </c>
      <c r="B13" s="165">
        <v>856688.97367614612</v>
      </c>
      <c r="C13" s="160">
        <v>34.655125212291274</v>
      </c>
      <c r="D13" s="165">
        <v>137945.83636187884</v>
      </c>
      <c r="E13" s="160">
        <v>25.218181996665521</v>
      </c>
      <c r="F13" s="165">
        <v>49329.053018748709</v>
      </c>
      <c r="G13" s="160">
        <v>21.228740968981104</v>
      </c>
      <c r="H13" s="165">
        <v>26360.127771751264</v>
      </c>
      <c r="I13" s="160">
        <v>23.106215016992053</v>
      </c>
      <c r="J13" s="165">
        <v>3471.1015188715469</v>
      </c>
      <c r="K13" s="160">
        <v>28.745084425065532</v>
      </c>
      <c r="L13" s="165">
        <v>26563.652753705646</v>
      </c>
      <c r="M13" s="160">
        <v>35.608909668896175</v>
      </c>
      <c r="N13" s="165">
        <v>32221.90129880164</v>
      </c>
      <c r="O13" s="160">
        <v>28.293604291252826</v>
      </c>
    </row>
    <row r="14" spans="1:18" x14ac:dyDescent="0.2">
      <c r="A14" s="132" t="s">
        <v>20</v>
      </c>
      <c r="B14" s="165">
        <v>1257803.0709739104</v>
      </c>
      <c r="C14" s="160">
        <v>50.881153203079997</v>
      </c>
      <c r="D14" s="165">
        <v>350831.52940300765</v>
      </c>
      <c r="E14" s="160">
        <v>64.136284153180199</v>
      </c>
      <c r="F14" s="165">
        <v>168950.81022847287</v>
      </c>
      <c r="G14" s="160">
        <v>72.707922965327427</v>
      </c>
      <c r="H14" s="165">
        <v>79888.365988136095</v>
      </c>
      <c r="I14" s="160">
        <v>70.026889773129199</v>
      </c>
      <c r="J14" s="165">
        <v>7542.4468851997681</v>
      </c>
      <c r="K14" s="160">
        <v>62.460942530175302</v>
      </c>
      <c r="L14" s="165">
        <v>40021.14673779469</v>
      </c>
      <c r="M14" s="160">
        <v>53.648849134009488</v>
      </c>
      <c r="N14" s="165">
        <v>54428.759563400781</v>
      </c>
      <c r="O14" s="160">
        <v>47.79313830273194</v>
      </c>
    </row>
    <row r="15" spans="1:18" x14ac:dyDescent="0.2">
      <c r="C15" s="167"/>
      <c r="D15" s="37"/>
      <c r="E15" s="167"/>
      <c r="G15" s="167"/>
      <c r="I15" s="167"/>
      <c r="J15" s="37"/>
      <c r="K15" s="167"/>
      <c r="M15" s="167"/>
      <c r="O15" s="167"/>
    </row>
    <row r="16" spans="1:18" ht="10.5" x14ac:dyDescent="0.25">
      <c r="A16" s="130" t="s">
        <v>14</v>
      </c>
      <c r="C16" s="167"/>
      <c r="E16" s="167"/>
      <c r="G16" s="167"/>
      <c r="I16" s="167"/>
      <c r="K16" s="167"/>
      <c r="M16" s="167"/>
      <c r="O16" s="167"/>
    </row>
    <row r="17" spans="1:15" x14ac:dyDescent="0.2">
      <c r="A17" s="132" t="s">
        <v>24</v>
      </c>
      <c r="B17" s="165">
        <v>259242.26317749923</v>
      </c>
      <c r="C17" s="160">
        <v>10.486971779480672</v>
      </c>
      <c r="D17" s="165">
        <v>93657.398269387151</v>
      </c>
      <c r="E17" s="160">
        <v>17.121715139669785</v>
      </c>
      <c r="F17" s="165">
        <v>9208.9590848174994</v>
      </c>
      <c r="G17" s="160">
        <v>3.9630723689593945</v>
      </c>
      <c r="H17" s="165">
        <v>3331.8437620581026</v>
      </c>
      <c r="I17" s="160">
        <v>2.9205586192810613</v>
      </c>
      <c r="J17" s="165">
        <v>9022.1131751822086</v>
      </c>
      <c r="K17" s="160">
        <v>74.714439639155344</v>
      </c>
      <c r="L17" s="165">
        <v>57667.549093572794</v>
      </c>
      <c r="M17" s="160">
        <v>77.304072807276384</v>
      </c>
      <c r="N17" s="165">
        <v>14426.933153756931</v>
      </c>
      <c r="O17" s="160">
        <v>12.668089756824367</v>
      </c>
    </row>
    <row r="18" spans="1:15" x14ac:dyDescent="0.2">
      <c r="A18" s="132" t="s">
        <v>25</v>
      </c>
      <c r="B18" s="165">
        <v>1862245.4898541628</v>
      </c>
      <c r="C18" s="160">
        <v>75.332299831043898</v>
      </c>
      <c r="D18" s="165">
        <v>402778.6738736438</v>
      </c>
      <c r="E18" s="160">
        <v>73.632855981785241</v>
      </c>
      <c r="F18" s="165">
        <v>201686.85273478908</v>
      </c>
      <c r="G18" s="160">
        <v>86.79586757784638</v>
      </c>
      <c r="H18" s="165">
        <v>97214.004108743684</v>
      </c>
      <c r="I18" s="160">
        <v>85.213838910392681</v>
      </c>
      <c r="J18" s="165">
        <v>3053.3480325252472</v>
      </c>
      <c r="K18" s="160">
        <v>25.285560360844627</v>
      </c>
      <c r="L18" s="165">
        <v>15744.129441202533</v>
      </c>
      <c r="M18" s="160">
        <v>21.105202973600136</v>
      </c>
      <c r="N18" s="165">
        <v>85080.339556374151</v>
      </c>
      <c r="O18" s="160">
        <v>74.707865251359408</v>
      </c>
    </row>
    <row r="19" spans="1:15" x14ac:dyDescent="0.2">
      <c r="A19" s="132" t="s">
        <v>26</v>
      </c>
      <c r="B19" s="165">
        <v>345479.74716136639</v>
      </c>
      <c r="C19" s="160">
        <v>13.975484994060283</v>
      </c>
      <c r="D19" s="165">
        <v>50265.513848575123</v>
      </c>
      <c r="E19" s="160">
        <v>9.1891492329200872</v>
      </c>
      <c r="F19" s="165">
        <v>21473.376211031704</v>
      </c>
      <c r="G19" s="160">
        <v>9.2410600531945146</v>
      </c>
      <c r="H19" s="165">
        <v>13228.71070565208</v>
      </c>
      <c r="I19" s="160">
        <v>11.595749330545617</v>
      </c>
      <c r="J19" s="165">
        <v>0</v>
      </c>
      <c r="K19" s="160">
        <v>0</v>
      </c>
      <c r="L19" s="165">
        <v>1186.6537385338647</v>
      </c>
      <c r="M19" s="160">
        <v>1.5907242191236546</v>
      </c>
      <c r="N19" s="165">
        <v>14376.773193357474</v>
      </c>
      <c r="O19" s="160">
        <v>12.624044991816664</v>
      </c>
    </row>
    <row r="20" spans="1:15" x14ac:dyDescent="0.2">
      <c r="A20" s="132" t="s">
        <v>27</v>
      </c>
      <c r="B20" s="165">
        <v>4579.1972031504711</v>
      </c>
      <c r="C20" s="160">
        <v>0.18523951786841153</v>
      </c>
      <c r="D20" s="165">
        <v>0</v>
      </c>
      <c r="E20" s="160">
        <v>0</v>
      </c>
      <c r="F20" s="165">
        <v>0</v>
      </c>
      <c r="G20" s="160">
        <v>0</v>
      </c>
      <c r="H20" s="165">
        <v>0</v>
      </c>
      <c r="I20" s="160">
        <v>0</v>
      </c>
      <c r="J20" s="165">
        <v>0</v>
      </c>
      <c r="K20" s="160">
        <v>0</v>
      </c>
      <c r="L20" s="165">
        <v>0</v>
      </c>
      <c r="M20" s="160">
        <v>0</v>
      </c>
      <c r="N20" s="165">
        <v>0</v>
      </c>
      <c r="O20" s="160">
        <v>0</v>
      </c>
    </row>
    <row r="21" spans="1:15" x14ac:dyDescent="0.2">
      <c r="A21" s="132" t="s">
        <v>28</v>
      </c>
      <c r="B21" s="165">
        <v>494.50409495959968</v>
      </c>
      <c r="C21" s="160">
        <v>2.0003877551123983E-2</v>
      </c>
      <c r="D21" s="165">
        <v>307.85497490611289</v>
      </c>
      <c r="E21" s="160">
        <v>5.6279645624061021E-2</v>
      </c>
      <c r="F21" s="165">
        <v>0</v>
      </c>
      <c r="G21" s="160">
        <v>0</v>
      </c>
      <c r="H21" s="165">
        <v>307.85497490611289</v>
      </c>
      <c r="I21" s="160">
        <v>0.26985313978084541</v>
      </c>
      <c r="J21" s="165">
        <v>0</v>
      </c>
      <c r="K21" s="160">
        <v>0</v>
      </c>
      <c r="L21" s="165">
        <v>0</v>
      </c>
      <c r="M21" s="160">
        <v>0</v>
      </c>
      <c r="N21" s="165">
        <v>0</v>
      </c>
      <c r="O21" s="160">
        <v>0</v>
      </c>
    </row>
    <row r="22" spans="1:15" x14ac:dyDescent="0.2">
      <c r="A22" s="132"/>
      <c r="C22" s="167"/>
      <c r="D22" s="37"/>
      <c r="E22" s="167"/>
      <c r="G22" s="167"/>
      <c r="I22" s="167"/>
      <c r="J22" s="37"/>
      <c r="K22" s="167"/>
      <c r="M22" s="167"/>
      <c r="O22" s="167"/>
    </row>
    <row r="23" spans="1:15" ht="10.5" x14ac:dyDescent="0.25">
      <c r="A23" s="130" t="s">
        <v>8</v>
      </c>
      <c r="C23" s="167"/>
      <c r="E23" s="167"/>
      <c r="G23" s="167"/>
      <c r="I23" s="167"/>
      <c r="K23" s="167"/>
      <c r="M23" s="167"/>
      <c r="O23" s="167"/>
    </row>
    <row r="24" spans="1:15" x14ac:dyDescent="0.2">
      <c r="A24" s="131" t="s">
        <v>46</v>
      </c>
      <c r="B24" s="165">
        <v>961145.44177438866</v>
      </c>
      <c r="C24" s="160">
        <v>38.880640063550182</v>
      </c>
      <c r="D24" s="165">
        <v>95058.097160942969</v>
      </c>
      <c r="E24" s="160">
        <v>17.377779987304027</v>
      </c>
      <c r="F24" s="165">
        <v>2819.0285487164451</v>
      </c>
      <c r="G24" s="160">
        <v>1.2131679645688478</v>
      </c>
      <c r="H24" s="165">
        <v>3670.7712856689918</v>
      </c>
      <c r="I24" s="160">
        <v>3.2176486904499222</v>
      </c>
      <c r="J24" s="165">
        <v>4662.3574576213468</v>
      </c>
      <c r="K24" s="160">
        <v>38.610181238009226</v>
      </c>
      <c r="L24" s="165">
        <v>64263.667461589641</v>
      </c>
      <c r="M24" s="160">
        <v>86.146252205939575</v>
      </c>
      <c r="N24" s="165">
        <v>19642.272407346962</v>
      </c>
      <c r="O24" s="160">
        <v>17.247606766616773</v>
      </c>
    </row>
    <row r="25" spans="1:15" x14ac:dyDescent="0.2">
      <c r="A25" s="131" t="s">
        <v>47</v>
      </c>
      <c r="B25" s="165">
        <v>932757.5192946092</v>
      </c>
      <c r="C25" s="160">
        <v>37.732280462478116</v>
      </c>
      <c r="D25" s="165">
        <v>176730.26823156161</v>
      </c>
      <c r="E25" s="160">
        <v>32.308449360452549</v>
      </c>
      <c r="F25" s="165">
        <v>80073.781937072694</v>
      </c>
      <c r="G25" s="160">
        <v>34.459724465067652</v>
      </c>
      <c r="H25" s="165">
        <v>46330.825862737889</v>
      </c>
      <c r="I25" s="160">
        <v>40.611716057251726</v>
      </c>
      <c r="J25" s="165">
        <v>3553.1748994219097</v>
      </c>
      <c r="K25" s="160">
        <v>29.42475519820319</v>
      </c>
      <c r="L25" s="165">
        <v>8840.1560982795581</v>
      </c>
      <c r="M25" s="160">
        <v>11.850340120059929</v>
      </c>
      <c r="N25" s="165">
        <v>37932.329434051397</v>
      </c>
      <c r="O25" s="160">
        <v>33.307851976208724</v>
      </c>
    </row>
    <row r="26" spans="1:15" x14ac:dyDescent="0.2">
      <c r="A26" s="131" t="s">
        <v>48</v>
      </c>
      <c r="B26" s="165">
        <v>578138.2404219259</v>
      </c>
      <c r="C26" s="160">
        <v>23.387079473967407</v>
      </c>
      <c r="D26" s="165">
        <v>275221.07557399734</v>
      </c>
      <c r="E26" s="160">
        <v>50.31377065224072</v>
      </c>
      <c r="F26" s="165">
        <v>149476.37754485011</v>
      </c>
      <c r="G26" s="160">
        <v>64.327107570364191</v>
      </c>
      <c r="H26" s="165">
        <v>64080.816402953635</v>
      </c>
      <c r="I26" s="160">
        <v>56.170635252299029</v>
      </c>
      <c r="J26" s="165">
        <v>3859.9288506641997</v>
      </c>
      <c r="K26" s="160">
        <v>31.965063563787577</v>
      </c>
      <c r="L26" s="165">
        <v>1494.5087134399776</v>
      </c>
      <c r="M26" s="160">
        <v>2.0034076740006506</v>
      </c>
      <c r="N26" s="165">
        <v>56309.444062090581</v>
      </c>
      <c r="O26" s="160">
        <v>49.444541257175274</v>
      </c>
    </row>
    <row r="27" spans="1:15" x14ac:dyDescent="0.2">
      <c r="A27" s="25"/>
      <c r="B27" s="165"/>
      <c r="C27" s="160"/>
      <c r="D27" s="165"/>
      <c r="E27" s="160"/>
      <c r="F27" s="165"/>
      <c r="G27" s="160"/>
      <c r="H27" s="165"/>
      <c r="I27" s="160"/>
      <c r="J27" s="165"/>
      <c r="K27" s="160"/>
      <c r="L27" s="165"/>
      <c r="M27" s="160"/>
      <c r="N27" s="165"/>
      <c r="O27" s="160"/>
    </row>
    <row r="28" spans="1:15" ht="10.5" x14ac:dyDescent="0.25">
      <c r="A28" s="130" t="s">
        <v>7</v>
      </c>
      <c r="B28" s="4"/>
      <c r="C28" s="47"/>
      <c r="D28" s="4"/>
      <c r="E28" s="47"/>
      <c r="F28" s="4"/>
      <c r="G28" s="47"/>
      <c r="H28" s="4"/>
      <c r="I28" s="47"/>
      <c r="J28" s="4"/>
      <c r="K28" s="47"/>
      <c r="L28" s="4"/>
      <c r="M28" s="47"/>
      <c r="N28" s="4"/>
      <c r="O28" s="47"/>
    </row>
    <row r="29" spans="1:15" x14ac:dyDescent="0.2">
      <c r="A29" s="25" t="s">
        <v>22</v>
      </c>
      <c r="B29" s="165">
        <v>1274272.7772201807</v>
      </c>
      <c r="C29" s="160">
        <v>51.547392351373176</v>
      </c>
      <c r="D29" s="165">
        <v>299396.75987676921</v>
      </c>
      <c r="E29" s="160">
        <v>54.733380716018708</v>
      </c>
      <c r="F29" s="165">
        <v>183722.88899049297</v>
      </c>
      <c r="G29" s="160">
        <v>79.065081970450109</v>
      </c>
      <c r="H29" s="165">
        <v>22434.980139589203</v>
      </c>
      <c r="I29" s="160">
        <v>19.665590375583182</v>
      </c>
      <c r="J29" s="165">
        <v>7342.6229510802577</v>
      </c>
      <c r="K29" s="160">
        <v>60.806149138168323</v>
      </c>
      <c r="L29" s="165">
        <v>37399.131488494502</v>
      </c>
      <c r="M29" s="160">
        <v>50.134004807873886</v>
      </c>
      <c r="N29" s="165">
        <v>48497.13630711077</v>
      </c>
      <c r="O29" s="160">
        <v>42.584662252173629</v>
      </c>
    </row>
    <row r="30" spans="1:15" x14ac:dyDescent="0.2">
      <c r="A30" s="25" t="s">
        <v>23</v>
      </c>
      <c r="B30" s="165">
        <v>1197768.4242708075</v>
      </c>
      <c r="C30" s="160">
        <v>48.45260764862514</v>
      </c>
      <c r="D30" s="165">
        <v>247612.68108973393</v>
      </c>
      <c r="E30" s="160">
        <v>45.266619283978812</v>
      </c>
      <c r="F30" s="165">
        <v>48646.299040145735</v>
      </c>
      <c r="G30" s="160">
        <v>20.93491802955036</v>
      </c>
      <c r="H30" s="165">
        <v>91647.433411770879</v>
      </c>
      <c r="I30" s="160">
        <v>80.33440962441712</v>
      </c>
      <c r="J30" s="165">
        <v>4732.8382566271985</v>
      </c>
      <c r="K30" s="160">
        <v>39.19385086183167</v>
      </c>
      <c r="L30" s="165">
        <v>37199.200784814675</v>
      </c>
      <c r="M30" s="160">
        <v>49.865995192126263</v>
      </c>
      <c r="N30" s="165">
        <v>65386.909596378166</v>
      </c>
      <c r="O30" s="160">
        <v>57.415337747827131</v>
      </c>
    </row>
    <row r="31" spans="1:15" x14ac:dyDescent="0.2">
      <c r="A31" s="115"/>
      <c r="B31" s="110"/>
      <c r="C31" s="116"/>
      <c r="D31" s="116"/>
      <c r="E31" s="116"/>
      <c r="F31" s="112"/>
      <c r="G31" s="113"/>
      <c r="H31" s="112"/>
      <c r="I31" s="113"/>
      <c r="J31" s="113"/>
      <c r="K31" s="113"/>
      <c r="L31" s="112"/>
      <c r="M31" s="113"/>
      <c r="N31" s="112"/>
      <c r="O31" s="113"/>
    </row>
    <row r="32" spans="1:15" x14ac:dyDescent="0.2">
      <c r="A32" s="45" t="str">
        <f>'C01'!A39</f>
        <v>Fuente: Instituto Nacional de Estadística (INE). LV Encuesta Permanente de Hogares de Propósitos Múltiples, LXI 2018.</v>
      </c>
      <c r="B32" s="67"/>
      <c r="C32" s="68"/>
      <c r="D32" s="68"/>
      <c r="E32" s="68"/>
      <c r="F32" s="67"/>
      <c r="G32" s="68"/>
      <c r="H32" s="67"/>
      <c r="I32" s="68"/>
      <c r="J32" s="68"/>
      <c r="K32" s="68"/>
      <c r="L32" s="67"/>
      <c r="M32" s="68"/>
      <c r="N32" s="67"/>
      <c r="O32" s="68"/>
    </row>
    <row r="33" spans="1:15" x14ac:dyDescent="0.2">
      <c r="A33" s="45" t="s">
        <v>31</v>
      </c>
      <c r="B33" s="67"/>
      <c r="C33" s="68"/>
      <c r="D33" s="68"/>
      <c r="E33" s="68"/>
      <c r="F33" s="40"/>
      <c r="G33" s="68"/>
      <c r="H33" s="67"/>
      <c r="I33" s="68"/>
      <c r="J33" s="68"/>
      <c r="K33" s="68"/>
      <c r="L33" s="67"/>
      <c r="M33" s="68"/>
      <c r="N33" s="67"/>
      <c r="O33" s="68"/>
    </row>
    <row r="34" spans="1:15" x14ac:dyDescent="0.2">
      <c r="A34" s="45" t="s">
        <v>32</v>
      </c>
      <c r="B34" s="67"/>
      <c r="C34" s="68"/>
      <c r="D34" s="68"/>
      <c r="E34" s="68"/>
      <c r="F34" s="67"/>
      <c r="G34" s="68"/>
      <c r="H34" s="67"/>
      <c r="I34" s="68"/>
      <c r="J34" s="68"/>
      <c r="K34" s="68"/>
      <c r="L34" s="67"/>
      <c r="M34" s="68"/>
      <c r="N34" s="67"/>
      <c r="O34" s="68"/>
    </row>
    <row r="35" spans="1:15" x14ac:dyDescent="0.2">
      <c r="A35" s="21" t="s">
        <v>45</v>
      </c>
      <c r="B35" s="67"/>
      <c r="C35" s="68"/>
      <c r="D35" s="68"/>
      <c r="E35" s="68"/>
      <c r="F35" s="67"/>
      <c r="G35" s="68"/>
      <c r="H35" s="36"/>
      <c r="I35" s="68"/>
      <c r="J35" s="68"/>
      <c r="K35" s="68"/>
      <c r="L35" s="36"/>
      <c r="M35" s="68"/>
      <c r="N35" s="67"/>
      <c r="O35" s="68"/>
    </row>
    <row r="36" spans="1:15" ht="10.5" x14ac:dyDescent="0.25">
      <c r="A36" s="69"/>
      <c r="B36" s="67"/>
      <c r="C36" s="68"/>
      <c r="D36" s="68"/>
      <c r="E36" s="68"/>
      <c r="F36" s="67"/>
      <c r="G36" s="68"/>
      <c r="H36" s="41"/>
      <c r="I36" s="68"/>
      <c r="J36" s="68"/>
      <c r="K36" s="68"/>
      <c r="L36" s="36"/>
      <c r="M36" s="68"/>
      <c r="N36" s="67"/>
      <c r="O36" s="68"/>
    </row>
  </sheetData>
  <mergeCells count="10">
    <mergeCell ref="F3:O3"/>
    <mergeCell ref="J4:K4"/>
    <mergeCell ref="N4:O4"/>
    <mergeCell ref="L4:M4"/>
    <mergeCell ref="A1:O1"/>
    <mergeCell ref="A3:A5"/>
    <mergeCell ref="B3:C4"/>
    <mergeCell ref="F4:G4"/>
    <mergeCell ref="H4:I4"/>
    <mergeCell ref="D3:E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Q56"/>
  <sheetViews>
    <sheetView tabSelected="1" zoomScaleNormal="100" workbookViewId="0">
      <selection activeCell="D20" sqref="D20"/>
    </sheetView>
  </sheetViews>
  <sheetFormatPr baseColWidth="10" defaultRowHeight="10" x14ac:dyDescent="0.2"/>
  <cols>
    <col min="1" max="1" width="40.109375" customWidth="1"/>
    <col min="2" max="2" width="10.44140625" style="37" bestFit="1" customWidth="1"/>
    <col min="3" max="3" width="7" style="32" bestFit="1" customWidth="1"/>
    <col min="4" max="4" width="10.44140625" style="32" bestFit="1" customWidth="1"/>
    <col min="5" max="5" width="7" style="32" bestFit="1" customWidth="1"/>
    <col min="6" max="6" width="9" style="37" bestFit="1" customWidth="1"/>
    <col min="7" max="7" width="7" style="32" bestFit="1" customWidth="1"/>
    <col min="8" max="8" width="9" style="37" bestFit="1" customWidth="1"/>
    <col min="9" max="9" width="7" style="32" bestFit="1" customWidth="1"/>
    <col min="10" max="10" width="8" style="37" bestFit="1" customWidth="1"/>
    <col min="11" max="11" width="7" style="32" bestFit="1" customWidth="1"/>
    <col min="12" max="12" width="9" style="37" bestFit="1" customWidth="1"/>
    <col min="13" max="13" width="7" style="32" bestFit="1" customWidth="1"/>
    <col min="14" max="14" width="10.44140625" style="37" bestFit="1" customWidth="1"/>
    <col min="15" max="15" width="7" style="32" bestFit="1" customWidth="1"/>
    <col min="16" max="16" width="5.33203125" hidden="1" customWidth="1"/>
    <col min="17" max="17" width="6" hidden="1" customWidth="1"/>
  </cols>
  <sheetData>
    <row r="1" spans="1:17" ht="21.75" customHeight="1" x14ac:dyDescent="0.2">
      <c r="A1" s="188" t="s">
        <v>108</v>
      </c>
      <c r="B1" s="188"/>
      <c r="C1" s="188"/>
      <c r="D1" s="188"/>
      <c r="E1" s="188"/>
      <c r="F1" s="188"/>
      <c r="G1" s="188"/>
      <c r="H1" s="188"/>
      <c r="I1" s="188"/>
      <c r="J1" s="188"/>
      <c r="K1" s="188"/>
      <c r="L1" s="188"/>
      <c r="M1" s="188"/>
      <c r="N1" s="188"/>
      <c r="O1" s="188"/>
      <c r="P1" s="188"/>
      <c r="Q1" s="188"/>
    </row>
    <row r="2" spans="1:17" x14ac:dyDescent="0.2">
      <c r="G2" s="95"/>
    </row>
    <row r="3" spans="1:17" ht="10.5" x14ac:dyDescent="0.25">
      <c r="A3" s="191" t="s">
        <v>11</v>
      </c>
      <c r="B3" s="195" t="s">
        <v>85</v>
      </c>
      <c r="C3" s="196"/>
      <c r="D3" s="195" t="s">
        <v>66</v>
      </c>
      <c r="E3" s="196"/>
      <c r="F3" s="194" t="s">
        <v>86</v>
      </c>
      <c r="G3" s="194"/>
      <c r="H3" s="194"/>
      <c r="I3" s="194"/>
      <c r="J3" s="194"/>
      <c r="K3" s="194"/>
      <c r="L3" s="194"/>
      <c r="M3" s="194"/>
      <c r="N3" s="194"/>
      <c r="O3" s="194"/>
      <c r="P3" s="171"/>
      <c r="Q3" s="171"/>
    </row>
    <row r="4" spans="1:17" ht="24" customHeight="1" x14ac:dyDescent="0.2">
      <c r="A4" s="188"/>
      <c r="B4" s="196"/>
      <c r="C4" s="196"/>
      <c r="D4" s="196"/>
      <c r="E4" s="196"/>
      <c r="F4" s="197" t="s">
        <v>67</v>
      </c>
      <c r="G4" s="197"/>
      <c r="H4" s="197" t="s">
        <v>68</v>
      </c>
      <c r="I4" s="197"/>
      <c r="J4" s="174" t="s">
        <v>70</v>
      </c>
      <c r="K4" s="174"/>
      <c r="L4" s="174" t="s">
        <v>69</v>
      </c>
      <c r="M4" s="174"/>
      <c r="N4" s="197" t="s">
        <v>71</v>
      </c>
      <c r="O4" s="197"/>
      <c r="P4" s="172"/>
      <c r="Q4" s="172"/>
    </row>
    <row r="5" spans="1:17" ht="10.5" x14ac:dyDescent="0.25">
      <c r="A5" s="192"/>
      <c r="B5" s="58" t="s">
        <v>3</v>
      </c>
      <c r="C5" s="59" t="s">
        <v>39</v>
      </c>
      <c r="D5" s="58" t="s">
        <v>3</v>
      </c>
      <c r="E5" s="59" t="s">
        <v>39</v>
      </c>
      <c r="F5" s="58" t="s">
        <v>3</v>
      </c>
      <c r="G5" s="59" t="s">
        <v>39</v>
      </c>
      <c r="H5" s="58" t="s">
        <v>3</v>
      </c>
      <c r="I5" s="59" t="s">
        <v>39</v>
      </c>
      <c r="J5" s="58" t="s">
        <v>3</v>
      </c>
      <c r="K5" s="59" t="s">
        <v>39</v>
      </c>
      <c r="L5" s="58" t="s">
        <v>3</v>
      </c>
      <c r="M5" s="59" t="s">
        <v>39</v>
      </c>
      <c r="N5" s="58" t="s">
        <v>3</v>
      </c>
      <c r="O5" s="59" t="s">
        <v>39</v>
      </c>
      <c r="P5" s="96"/>
      <c r="Q5" s="97"/>
    </row>
    <row r="6" spans="1:17" x14ac:dyDescent="0.2">
      <c r="A6" s="69"/>
      <c r="B6" s="67"/>
      <c r="C6" s="68"/>
      <c r="D6" s="67"/>
      <c r="E6" s="68"/>
      <c r="F6" s="67"/>
      <c r="G6" s="68"/>
      <c r="H6" s="67"/>
      <c r="I6" s="68"/>
      <c r="J6" s="67"/>
      <c r="K6" s="68"/>
      <c r="L6" s="67"/>
      <c r="M6" s="68"/>
      <c r="N6" s="67"/>
      <c r="O6" s="68"/>
      <c r="P6" s="67"/>
      <c r="Q6" s="68"/>
    </row>
    <row r="7" spans="1:17" s="5" customFormat="1" ht="10.5" x14ac:dyDescent="0.25">
      <c r="A7" s="135" t="s">
        <v>33</v>
      </c>
      <c r="B7" s="4">
        <v>2472041.2014910299</v>
      </c>
      <c r="C7" s="47">
        <v>100</v>
      </c>
      <c r="D7" s="4">
        <v>547009.44096651673</v>
      </c>
      <c r="E7" s="47">
        <v>100</v>
      </c>
      <c r="F7" s="4">
        <v>232369.18803063763</v>
      </c>
      <c r="G7" s="47">
        <v>100</v>
      </c>
      <c r="H7" s="4">
        <v>114082.41355135974</v>
      </c>
      <c r="I7" s="47">
        <v>100</v>
      </c>
      <c r="J7" s="4">
        <v>12075.461207707458</v>
      </c>
      <c r="K7" s="47">
        <v>100</v>
      </c>
      <c r="L7" s="4">
        <v>74598.332273309061</v>
      </c>
      <c r="M7" s="47">
        <v>100</v>
      </c>
      <c r="N7" s="4">
        <v>113884.04590348806</v>
      </c>
      <c r="O7" s="47">
        <v>100</v>
      </c>
      <c r="P7" s="38">
        <f t="shared" ref="P7:Q7" si="0">P9</f>
        <v>0</v>
      </c>
      <c r="Q7" s="38">
        <f t="shared" si="0"/>
        <v>0</v>
      </c>
    </row>
    <row r="8" spans="1:17" s="5" customFormat="1" ht="10.5" x14ac:dyDescent="0.25">
      <c r="A8" s="134"/>
      <c r="C8" s="166"/>
      <c r="E8" s="166"/>
      <c r="G8" s="166"/>
      <c r="I8" s="166"/>
      <c r="K8" s="166"/>
      <c r="M8" s="166"/>
      <c r="O8" s="166"/>
      <c r="P8" s="43"/>
      <c r="Q8" s="33"/>
    </row>
    <row r="9" spans="1:17" s="5" customFormat="1" ht="10.5" x14ac:dyDescent="0.25">
      <c r="A9" s="136" t="s">
        <v>16</v>
      </c>
      <c r="C9" s="166"/>
      <c r="E9" s="166"/>
      <c r="G9" s="166"/>
      <c r="I9" s="166"/>
      <c r="K9" s="166"/>
      <c r="M9" s="166"/>
      <c r="O9" s="166"/>
      <c r="P9" s="49"/>
      <c r="Q9" s="50"/>
    </row>
    <row r="10" spans="1:17" x14ac:dyDescent="0.2">
      <c r="A10" s="138" t="s">
        <v>24</v>
      </c>
      <c r="B10" s="165">
        <v>399474.76999667403</v>
      </c>
      <c r="C10" s="160">
        <v>16.159713266741988</v>
      </c>
      <c r="D10" s="165">
        <v>130045.00072263372</v>
      </c>
      <c r="E10" s="160">
        <v>23.773812841850745</v>
      </c>
      <c r="F10" s="165">
        <v>57820.62908740923</v>
      </c>
      <c r="G10" s="160">
        <v>24.883087804130746</v>
      </c>
      <c r="H10" s="165">
        <v>29181.883340713801</v>
      </c>
      <c r="I10" s="160">
        <v>25.579651089320755</v>
      </c>
      <c r="J10" s="165">
        <v>2920.4647327706975</v>
      </c>
      <c r="K10" s="160">
        <v>24.185119578758943</v>
      </c>
      <c r="L10" s="165">
        <v>17894.393358298443</v>
      </c>
      <c r="M10" s="160">
        <v>23.987658722366607</v>
      </c>
      <c r="N10" s="165">
        <v>22227.630203442608</v>
      </c>
      <c r="O10" s="160">
        <v>19.517773562663542</v>
      </c>
      <c r="P10" s="39"/>
      <c r="Q10" s="31"/>
    </row>
    <row r="11" spans="1:17" x14ac:dyDescent="0.2">
      <c r="A11" s="138" t="s">
        <v>25</v>
      </c>
      <c r="B11" s="165">
        <v>1557832.8327502524</v>
      </c>
      <c r="C11" s="160">
        <v>63.018077199143526</v>
      </c>
      <c r="D11" s="165">
        <v>343046.21983381087</v>
      </c>
      <c r="E11" s="160">
        <v>62.713034573531111</v>
      </c>
      <c r="F11" s="165">
        <v>159153.41706841276</v>
      </c>
      <c r="G11" s="160">
        <v>68.491618194848002</v>
      </c>
      <c r="H11" s="165">
        <v>72332.028693666463</v>
      </c>
      <c r="I11" s="160">
        <v>63.40331208114096</v>
      </c>
      <c r="J11" s="165">
        <v>7884.9145734515487</v>
      </c>
      <c r="K11" s="160">
        <v>65.297005537302454</v>
      </c>
      <c r="L11" s="165">
        <v>45758.418817267688</v>
      </c>
      <c r="M11" s="160">
        <v>61.33973431151334</v>
      </c>
      <c r="N11" s="165">
        <v>57917.440681008557</v>
      </c>
      <c r="O11" s="160">
        <v>50.856500769292253</v>
      </c>
      <c r="P11" s="39"/>
      <c r="Q11" s="31"/>
    </row>
    <row r="12" spans="1:17" x14ac:dyDescent="0.2">
      <c r="A12" s="138" t="s">
        <v>26</v>
      </c>
      <c r="B12" s="165">
        <v>391260.92221985845</v>
      </c>
      <c r="C12" s="160">
        <v>15.827443409271114</v>
      </c>
      <c r="D12" s="165">
        <v>48373.020054165267</v>
      </c>
      <c r="E12" s="160">
        <v>8.8431782765384206</v>
      </c>
      <c r="F12" s="165">
        <v>12773.197060166252</v>
      </c>
      <c r="G12" s="160">
        <v>5.4969409534977247</v>
      </c>
      <c r="H12" s="165">
        <v>10754.888441754094</v>
      </c>
      <c r="I12" s="160">
        <v>9.4272974308281601</v>
      </c>
      <c r="J12" s="165">
        <v>1073.3348833340199</v>
      </c>
      <c r="K12" s="160">
        <v>8.8885622244302986</v>
      </c>
      <c r="L12" s="165">
        <v>7813.0437131637555</v>
      </c>
      <c r="M12" s="160">
        <v>10.473483086108114</v>
      </c>
      <c r="N12" s="165">
        <v>15958.555955747146</v>
      </c>
      <c r="O12" s="160">
        <v>14.012986480363853</v>
      </c>
      <c r="P12" s="39"/>
      <c r="Q12" s="31"/>
    </row>
    <row r="13" spans="1:17" x14ac:dyDescent="0.2">
      <c r="A13" s="138" t="s">
        <v>27</v>
      </c>
      <c r="B13" s="165">
        <v>111479.2190118501</v>
      </c>
      <c r="C13" s="160">
        <v>4.5096019817392436</v>
      </c>
      <c r="D13" s="165">
        <v>22142.640052322411</v>
      </c>
      <c r="E13" s="160">
        <v>4.0479447691429877</v>
      </c>
      <c r="F13" s="165">
        <v>1883.0928748763765</v>
      </c>
      <c r="G13" s="160">
        <v>0.81038836983330709</v>
      </c>
      <c r="H13" s="165">
        <v>915.2498670435881</v>
      </c>
      <c r="I13" s="160">
        <v>0.80227077824886994</v>
      </c>
      <c r="J13" s="165">
        <v>196.74701815119067</v>
      </c>
      <c r="K13" s="160">
        <v>1.6293126595082936</v>
      </c>
      <c r="L13" s="165">
        <v>1531.0870774199566</v>
      </c>
      <c r="M13" s="160">
        <v>2.0524414296695643</v>
      </c>
      <c r="N13" s="165">
        <v>17616.463214831299</v>
      </c>
      <c r="O13" s="160">
        <v>15.46877183285226</v>
      </c>
      <c r="P13" s="39"/>
      <c r="Q13" s="31"/>
    </row>
    <row r="14" spans="1:17" x14ac:dyDescent="0.2">
      <c r="A14" s="138" t="s">
        <v>28</v>
      </c>
      <c r="B14" s="165">
        <v>11993.457512432349</v>
      </c>
      <c r="C14" s="160">
        <v>0.48516414310564104</v>
      </c>
      <c r="D14" s="165">
        <v>3402.5603035757931</v>
      </c>
      <c r="E14" s="160">
        <v>0.622029538935155</v>
      </c>
      <c r="F14" s="165">
        <v>738.851939774671</v>
      </c>
      <c r="G14" s="160">
        <v>0.31796467769093989</v>
      </c>
      <c r="H14" s="165">
        <v>898.36320818245667</v>
      </c>
      <c r="I14" s="160">
        <v>0.78746862046183386</v>
      </c>
      <c r="J14" s="165">
        <v>0</v>
      </c>
      <c r="K14" s="160">
        <v>0</v>
      </c>
      <c r="L14" s="165">
        <v>1601.3893071593398</v>
      </c>
      <c r="M14" s="160">
        <v>2.1466824503425386</v>
      </c>
      <c r="N14" s="165">
        <v>163.95584845932558</v>
      </c>
      <c r="O14" s="160">
        <v>0.14396735482885045</v>
      </c>
      <c r="P14" s="39"/>
      <c r="Q14" s="31"/>
    </row>
    <row r="15" spans="1:17" x14ac:dyDescent="0.2">
      <c r="A15" s="138"/>
      <c r="C15" s="167"/>
      <c r="D15" s="37"/>
      <c r="E15" s="167"/>
      <c r="G15" s="167"/>
      <c r="I15" s="167"/>
      <c r="K15" s="167"/>
      <c r="M15" s="167"/>
      <c r="O15" s="167"/>
      <c r="P15" s="37"/>
      <c r="Q15" s="32"/>
    </row>
    <row r="16" spans="1:17" ht="10.5" x14ac:dyDescent="0.25">
      <c r="A16" s="136" t="s">
        <v>17</v>
      </c>
      <c r="C16" s="167"/>
      <c r="E16" s="167"/>
      <c r="G16" s="167"/>
      <c r="I16" s="167"/>
      <c r="K16" s="167"/>
      <c r="M16" s="167"/>
      <c r="O16" s="167"/>
      <c r="P16" s="49"/>
      <c r="Q16" s="50"/>
    </row>
    <row r="17" spans="1:17" x14ac:dyDescent="0.2">
      <c r="A17" s="138" t="s">
        <v>88</v>
      </c>
      <c r="B17" s="165">
        <v>65509.120058017157</v>
      </c>
      <c r="C17" s="160">
        <v>2.6500011415062521</v>
      </c>
      <c r="D17" s="165">
        <v>22658.649668876111</v>
      </c>
      <c r="E17" s="160">
        <v>4.1422776230041487</v>
      </c>
      <c r="F17" s="165">
        <v>8708.3447125541152</v>
      </c>
      <c r="G17" s="160">
        <v>3.7476331463558452</v>
      </c>
      <c r="H17" s="165">
        <v>6147.5099235473754</v>
      </c>
      <c r="I17" s="160">
        <v>5.3886569648877343</v>
      </c>
      <c r="J17" s="165">
        <v>549.14992022615286</v>
      </c>
      <c r="K17" s="160">
        <v>4.5476517275849018</v>
      </c>
      <c r="L17" s="165">
        <v>2261.8712659512553</v>
      </c>
      <c r="M17" s="160">
        <v>3.0320667996495443</v>
      </c>
      <c r="N17" s="165">
        <v>4991.7738465972116</v>
      </c>
      <c r="O17" s="160">
        <v>4.3832073289945548</v>
      </c>
      <c r="P17" s="39"/>
      <c r="Q17" s="31"/>
    </row>
    <row r="18" spans="1:17" x14ac:dyDescent="0.2">
      <c r="A18" s="138" t="s">
        <v>89</v>
      </c>
      <c r="B18" s="165">
        <v>175137.3926600579</v>
      </c>
      <c r="C18" s="160">
        <v>7.0847278983223445</v>
      </c>
      <c r="D18" s="165">
        <v>31387.522284219733</v>
      </c>
      <c r="E18" s="160">
        <v>5.7380220401243509</v>
      </c>
      <c r="F18" s="165">
        <v>7256.3008392029406</v>
      </c>
      <c r="G18" s="160">
        <v>3.1227465657995093</v>
      </c>
      <c r="H18" s="165">
        <v>7483.7283944532537</v>
      </c>
      <c r="I18" s="160">
        <v>6.5599316857756422</v>
      </c>
      <c r="J18" s="165">
        <v>307.85497490611289</v>
      </c>
      <c r="K18" s="160">
        <v>2.5494262257214402</v>
      </c>
      <c r="L18" s="165">
        <v>7631.8886797242403</v>
      </c>
      <c r="M18" s="160">
        <v>10.230642491795885</v>
      </c>
      <c r="N18" s="165">
        <v>8707.7493959331805</v>
      </c>
      <c r="O18" s="160">
        <v>7.6461538812140839</v>
      </c>
      <c r="P18" s="39"/>
      <c r="Q18" s="31"/>
    </row>
    <row r="19" spans="1:17" x14ac:dyDescent="0.2">
      <c r="A19" s="138" t="s">
        <v>90</v>
      </c>
      <c r="B19" s="165">
        <v>725192.64097564563</v>
      </c>
      <c r="C19" s="160">
        <v>29.335782936718058</v>
      </c>
      <c r="D19" s="165">
        <v>140792.87692222118</v>
      </c>
      <c r="E19" s="160">
        <v>25.738655748510077</v>
      </c>
      <c r="F19" s="165">
        <v>62671.018731630342</v>
      </c>
      <c r="G19" s="160">
        <v>26.970451316190523</v>
      </c>
      <c r="H19" s="165">
        <v>25225.253914491936</v>
      </c>
      <c r="I19" s="160">
        <v>22.111430788703959</v>
      </c>
      <c r="J19" s="165">
        <v>3148.94591783635</v>
      </c>
      <c r="K19" s="160">
        <v>26.077231036330588</v>
      </c>
      <c r="L19" s="165">
        <v>25178.066256050184</v>
      </c>
      <c r="M19" s="160">
        <v>33.751513591221098</v>
      </c>
      <c r="N19" s="165">
        <v>24569.592102213621</v>
      </c>
      <c r="O19" s="160">
        <v>21.574217799598827</v>
      </c>
      <c r="P19" s="39"/>
      <c r="Q19" s="31"/>
    </row>
    <row r="20" spans="1:17" x14ac:dyDescent="0.2">
      <c r="A20" s="138" t="s">
        <v>91</v>
      </c>
      <c r="B20" s="165">
        <v>671543.08626197628</v>
      </c>
      <c r="C20" s="160">
        <v>27.165529678750101</v>
      </c>
      <c r="D20" s="165">
        <v>162904.92153710197</v>
      </c>
      <c r="E20" s="160">
        <v>29.78100729838658</v>
      </c>
      <c r="F20" s="165">
        <v>77952.290368784175</v>
      </c>
      <c r="G20" s="160">
        <v>33.546741299671048</v>
      </c>
      <c r="H20" s="165">
        <v>33269.371141106654</v>
      </c>
      <c r="I20" s="160">
        <v>29.16257651415205</v>
      </c>
      <c r="J20" s="165">
        <v>1381.1898582401327</v>
      </c>
      <c r="K20" s="160">
        <v>11.437988450151739</v>
      </c>
      <c r="L20" s="165">
        <v>14666.343212864555</v>
      </c>
      <c r="M20" s="160">
        <v>19.660417017274398</v>
      </c>
      <c r="N20" s="165">
        <v>35635.726956108054</v>
      </c>
      <c r="O20" s="160">
        <v>31.291237217114531</v>
      </c>
      <c r="P20" s="39"/>
      <c r="Q20" s="31"/>
    </row>
    <row r="21" spans="1:17" x14ac:dyDescent="0.2">
      <c r="A21" s="138" t="s">
        <v>92</v>
      </c>
      <c r="B21" s="165">
        <v>834658.96153525764</v>
      </c>
      <c r="C21" s="160">
        <v>33.763958344700193</v>
      </c>
      <c r="D21" s="165">
        <v>189265.47055408263</v>
      </c>
      <c r="E21" s="160">
        <v>34.600037289972086</v>
      </c>
      <c r="F21" s="165">
        <v>75781.233378469042</v>
      </c>
      <c r="G21" s="160">
        <v>32.612427671984364</v>
      </c>
      <c r="H21" s="165">
        <v>41956.550177761295</v>
      </c>
      <c r="I21" s="160">
        <v>36.777404046481287</v>
      </c>
      <c r="J21" s="165">
        <v>6688.320536498707</v>
      </c>
      <c r="K21" s="160">
        <v>55.387702560211302</v>
      </c>
      <c r="L21" s="165">
        <v>24860.162858718952</v>
      </c>
      <c r="M21" s="160">
        <v>33.325360100059235</v>
      </c>
      <c r="N21" s="165">
        <v>39979.203602636851</v>
      </c>
      <c r="O21" s="160">
        <v>35.10518377307875</v>
      </c>
      <c r="P21" s="39"/>
      <c r="Q21" s="31"/>
    </row>
    <row r="22" spans="1:17" x14ac:dyDescent="0.2">
      <c r="A22" s="138"/>
      <c r="C22" s="167"/>
      <c r="D22" s="37"/>
      <c r="E22" s="167"/>
      <c r="G22" s="167"/>
      <c r="I22" s="167"/>
      <c r="K22" s="167"/>
      <c r="M22" s="167"/>
      <c r="O22" s="167"/>
      <c r="P22" s="37"/>
      <c r="Q22" s="32"/>
    </row>
    <row r="23" spans="1:17" ht="10.5" x14ac:dyDescent="0.25">
      <c r="A23" s="136" t="s">
        <v>80</v>
      </c>
      <c r="C23" s="167"/>
      <c r="E23" s="167"/>
      <c r="G23" s="167"/>
      <c r="I23" s="167"/>
      <c r="K23" s="167"/>
      <c r="M23" s="167"/>
      <c r="O23" s="167"/>
      <c r="P23" s="49"/>
      <c r="Q23" s="50"/>
    </row>
    <row r="24" spans="1:17" x14ac:dyDescent="0.2">
      <c r="A24" s="159" t="s">
        <v>99</v>
      </c>
      <c r="B24" s="165">
        <v>1694093.8215359654</v>
      </c>
      <c r="C24" s="160">
        <v>68.53016124950345</v>
      </c>
      <c r="D24" s="165">
        <v>383867.50913542497</v>
      </c>
      <c r="E24" s="160">
        <v>70.175664328053543</v>
      </c>
      <c r="F24" s="165">
        <v>167235.99961802285</v>
      </c>
      <c r="G24" s="160">
        <v>71.969954810003884</v>
      </c>
      <c r="H24" s="165">
        <v>78312.257329319313</v>
      </c>
      <c r="I24" s="160">
        <v>68.645337078237077</v>
      </c>
      <c r="J24" s="165">
        <v>10024.064424055041</v>
      </c>
      <c r="K24" s="160">
        <v>83.011855627153494</v>
      </c>
      <c r="L24" s="165">
        <v>51764.676743863885</v>
      </c>
      <c r="M24" s="160">
        <v>69.391198390617433</v>
      </c>
      <c r="N24" s="165">
        <v>76530.511020157224</v>
      </c>
      <c r="O24" s="160">
        <v>67.200379485124387</v>
      </c>
      <c r="P24" s="39"/>
      <c r="Q24" s="31"/>
    </row>
    <row r="25" spans="1:17" x14ac:dyDescent="0.2">
      <c r="A25" s="159" t="s">
        <v>100</v>
      </c>
      <c r="B25" s="165">
        <v>777947.37995510269</v>
      </c>
      <c r="C25" s="160">
        <v>31.469838750498091</v>
      </c>
      <c r="D25" s="165">
        <v>163141.93183108486</v>
      </c>
      <c r="E25" s="160">
        <v>29.824335671945196</v>
      </c>
      <c r="F25" s="165">
        <v>65133.188412616182</v>
      </c>
      <c r="G25" s="160">
        <v>28.03004518999672</v>
      </c>
      <c r="H25" s="165">
        <v>35770.156222040983</v>
      </c>
      <c r="I25" s="160">
        <v>31.354662921763403</v>
      </c>
      <c r="J25" s="165">
        <v>2051.3967836524162</v>
      </c>
      <c r="K25" s="160">
        <v>16.988144372846499</v>
      </c>
      <c r="L25" s="165">
        <v>22833.655529445303</v>
      </c>
      <c r="M25" s="160">
        <v>30.608801609382734</v>
      </c>
      <c r="N25" s="165">
        <v>37353.5348833315</v>
      </c>
      <c r="O25" s="160">
        <v>32.799620514876196</v>
      </c>
      <c r="P25" s="39"/>
      <c r="Q25" s="31"/>
    </row>
    <row r="26" spans="1:17" x14ac:dyDescent="0.2">
      <c r="A26" s="25"/>
      <c r="B26" s="154"/>
      <c r="C26" s="72"/>
      <c r="D26" s="154"/>
      <c r="E26" s="72"/>
      <c r="F26" s="156"/>
      <c r="G26" s="72"/>
      <c r="H26" s="156"/>
      <c r="I26" s="72"/>
      <c r="J26" s="156"/>
      <c r="K26" s="72"/>
      <c r="L26" s="154"/>
      <c r="M26" s="72"/>
      <c r="N26" s="156"/>
      <c r="O26" s="72"/>
      <c r="P26" s="36"/>
      <c r="Q26" s="31"/>
    </row>
    <row r="27" spans="1:17" ht="10.5" x14ac:dyDescent="0.25">
      <c r="A27" s="136" t="s">
        <v>87</v>
      </c>
      <c r="C27" s="167"/>
      <c r="E27" s="167"/>
      <c r="G27" s="167"/>
      <c r="I27" s="167"/>
      <c r="K27" s="167"/>
      <c r="M27" s="167"/>
      <c r="O27" s="167"/>
      <c r="P27" s="49"/>
      <c r="Q27" s="50"/>
    </row>
    <row r="28" spans="1:17" x14ac:dyDescent="0.2">
      <c r="A28" s="138" t="s">
        <v>72</v>
      </c>
      <c r="B28" s="165">
        <v>2063895.7695781267</v>
      </c>
      <c r="C28" s="160">
        <v>83.489537647401377</v>
      </c>
      <c r="D28" s="165">
        <v>452734.23234649986</v>
      </c>
      <c r="E28" s="160">
        <v>82.765341590185173</v>
      </c>
      <c r="F28" s="165">
        <v>205025.6614757347</v>
      </c>
      <c r="G28" s="160">
        <v>88.232722769036954</v>
      </c>
      <c r="H28" s="165">
        <v>93039.30359030675</v>
      </c>
      <c r="I28" s="160">
        <v>81.554466366913417</v>
      </c>
      <c r="J28" s="165">
        <v>8053.0974878396846</v>
      </c>
      <c r="K28" s="160">
        <v>66.689771507026151</v>
      </c>
      <c r="L28" s="165">
        <v>58308.08149388223</v>
      </c>
      <c r="M28" s="160">
        <v>78.162714523236858</v>
      </c>
      <c r="N28" s="165">
        <v>88308.088298724469</v>
      </c>
      <c r="O28" s="160">
        <v>77.542106620941325</v>
      </c>
      <c r="P28" s="39"/>
      <c r="Q28" s="31"/>
    </row>
    <row r="29" spans="1:17" x14ac:dyDescent="0.2">
      <c r="A29" s="138" t="s">
        <v>73</v>
      </c>
      <c r="B29" s="165">
        <v>39390.31598177593</v>
      </c>
      <c r="C29" s="160">
        <v>1.5934328262011723</v>
      </c>
      <c r="D29" s="165">
        <v>7674.1027018817304</v>
      </c>
      <c r="E29" s="160">
        <v>1.4029196074426571</v>
      </c>
      <c r="F29" s="165">
        <v>2010.2707464171867</v>
      </c>
      <c r="G29" s="160">
        <v>0.86511932302837624</v>
      </c>
      <c r="H29" s="165">
        <v>1230.3031352392393</v>
      </c>
      <c r="I29" s="160">
        <v>1.0784336489211446</v>
      </c>
      <c r="J29" s="165">
        <v>0</v>
      </c>
      <c r="K29" s="160">
        <v>0</v>
      </c>
      <c r="L29" s="165">
        <v>3752.3756052122158</v>
      </c>
      <c r="M29" s="160">
        <v>5.030106559841685</v>
      </c>
      <c r="N29" s="165">
        <v>681.15321501308642</v>
      </c>
      <c r="O29" s="160">
        <v>0.59811118371254135</v>
      </c>
      <c r="P29" s="39"/>
      <c r="Q29" s="31"/>
    </row>
    <row r="30" spans="1:17" x14ac:dyDescent="0.2">
      <c r="A30" s="138" t="s">
        <v>74</v>
      </c>
      <c r="B30" s="165">
        <v>368755.11593129038</v>
      </c>
      <c r="C30" s="160">
        <v>14.917029526404049</v>
      </c>
      <c r="D30" s="165">
        <v>86601.105918133631</v>
      </c>
      <c r="E30" s="160">
        <v>15.831738802371898</v>
      </c>
      <c r="F30" s="165">
        <v>25333.255808486359</v>
      </c>
      <c r="G30" s="160">
        <v>10.902157907934935</v>
      </c>
      <c r="H30" s="165">
        <v>19812.80682581411</v>
      </c>
      <c r="I30" s="160">
        <v>17.367099984165758</v>
      </c>
      <c r="J30" s="165">
        <v>4022.3637198677729</v>
      </c>
      <c r="K30" s="160">
        <v>33.310228492973842</v>
      </c>
      <c r="L30" s="165">
        <v>12537.875174214736</v>
      </c>
      <c r="M30" s="160">
        <v>16.807178916921618</v>
      </c>
      <c r="N30" s="165">
        <v>24894.804389751003</v>
      </c>
      <c r="O30" s="160">
        <v>21.859782195346575</v>
      </c>
      <c r="P30" s="39"/>
      <c r="Q30" s="31"/>
    </row>
    <row r="31" spans="1:17" x14ac:dyDescent="0.2">
      <c r="A31" s="138"/>
      <c r="B31" s="154"/>
      <c r="C31" s="72"/>
      <c r="D31" s="154"/>
      <c r="E31" s="72"/>
      <c r="F31" s="156"/>
      <c r="G31" s="72"/>
      <c r="H31" s="156"/>
      <c r="I31" s="72"/>
      <c r="J31" s="156"/>
      <c r="K31" s="72"/>
      <c r="L31" s="156"/>
      <c r="M31" s="72"/>
      <c r="N31" s="156"/>
      <c r="O31" s="72"/>
      <c r="P31" s="36"/>
      <c r="Q31" s="31"/>
    </row>
    <row r="32" spans="1:17" ht="10.5" x14ac:dyDescent="0.25">
      <c r="A32" s="136" t="s">
        <v>84</v>
      </c>
      <c r="C32" s="167"/>
      <c r="E32" s="167"/>
      <c r="G32" s="167"/>
      <c r="I32" s="167"/>
      <c r="K32" s="167"/>
      <c r="M32" s="167"/>
      <c r="O32" s="167"/>
      <c r="P32" s="49"/>
      <c r="Q32" s="50"/>
    </row>
    <row r="33" spans="1:17" x14ac:dyDescent="0.2">
      <c r="A33" s="138" t="s">
        <v>63</v>
      </c>
      <c r="B33" s="165">
        <v>1253230.8401052777</v>
      </c>
      <c r="C33" s="160">
        <v>51.193115582928264</v>
      </c>
      <c r="D33" s="165">
        <v>321489.40512145415</v>
      </c>
      <c r="E33" s="160">
        <v>59.954154694174363</v>
      </c>
      <c r="F33" s="165">
        <v>143730.12254768281</v>
      </c>
      <c r="G33" s="160">
        <v>62.126489555621653</v>
      </c>
      <c r="H33" s="165">
        <v>71574.615478357809</v>
      </c>
      <c r="I33" s="160">
        <v>63.510628904945143</v>
      </c>
      <c r="J33" s="165">
        <v>6786.2001961679271</v>
      </c>
      <c r="K33" s="160">
        <v>56.198269196016035</v>
      </c>
      <c r="L33" s="165">
        <v>46364.577028061001</v>
      </c>
      <c r="M33" s="160">
        <v>63.573791580495822</v>
      </c>
      <c r="N33" s="165">
        <v>53033.889871183252</v>
      </c>
      <c r="O33" s="160">
        <v>49.484951484811319</v>
      </c>
      <c r="P33" s="39"/>
      <c r="Q33" s="31"/>
    </row>
    <row r="34" spans="1:17" x14ac:dyDescent="0.2">
      <c r="A34" s="138" t="s">
        <v>64</v>
      </c>
      <c r="B34" s="165">
        <v>600018.82297815371</v>
      </c>
      <c r="C34" s="160">
        <v>24.510115753353805</v>
      </c>
      <c r="D34" s="165">
        <v>104294.08776010812</v>
      </c>
      <c r="E34" s="160">
        <v>19.449673213632266</v>
      </c>
      <c r="F34" s="165">
        <v>39888.725929593849</v>
      </c>
      <c r="G34" s="160">
        <v>17.241664244945145</v>
      </c>
      <c r="H34" s="165">
        <v>23160.16443864501</v>
      </c>
      <c r="I34" s="160">
        <v>20.550813989144729</v>
      </c>
      <c r="J34" s="165">
        <v>2446.6834358613769</v>
      </c>
      <c r="K34" s="160">
        <v>20.26161480523594</v>
      </c>
      <c r="L34" s="165">
        <v>18031.822416059706</v>
      </c>
      <c r="M34" s="160">
        <v>24.724722915110213</v>
      </c>
      <c r="N34" s="165">
        <v>20766.691539948606</v>
      </c>
      <c r="O34" s="160">
        <v>19.377019597289262</v>
      </c>
      <c r="P34" s="39"/>
      <c r="Q34" s="31"/>
    </row>
    <row r="35" spans="1:17" x14ac:dyDescent="0.2">
      <c r="A35" s="138" t="s">
        <v>65</v>
      </c>
      <c r="B35" s="165">
        <v>594795.98882678989</v>
      </c>
      <c r="C35" s="160">
        <v>24.296768663715657</v>
      </c>
      <c r="D35" s="165">
        <v>110441.90594419291</v>
      </c>
      <c r="E35" s="160">
        <v>20.596172092191054</v>
      </c>
      <c r="F35" s="165">
        <v>47731.938563415366</v>
      </c>
      <c r="G35" s="160">
        <v>20.631846199434044</v>
      </c>
      <c r="H35" s="165">
        <v>17962.286247280106</v>
      </c>
      <c r="I35" s="160">
        <v>15.938557105910711</v>
      </c>
      <c r="J35" s="165">
        <v>2842.5775756781513</v>
      </c>
      <c r="K35" s="160">
        <v>23.540115998747996</v>
      </c>
      <c r="L35" s="165">
        <v>8533.9321837407406</v>
      </c>
      <c r="M35" s="160">
        <v>11.7014855043941</v>
      </c>
      <c r="N35" s="165">
        <v>33371.171374079182</v>
      </c>
      <c r="O35" s="160">
        <v>31.138028917900083</v>
      </c>
      <c r="P35" s="39"/>
      <c r="Q35" s="31"/>
    </row>
    <row r="36" spans="1:17" x14ac:dyDescent="0.2">
      <c r="A36" s="138" t="s">
        <v>79</v>
      </c>
      <c r="B36" s="165"/>
      <c r="C36" s="160"/>
      <c r="D36" s="165"/>
      <c r="E36" s="160"/>
      <c r="F36" s="165"/>
      <c r="G36" s="160"/>
      <c r="H36" s="165"/>
      <c r="I36" s="160"/>
      <c r="J36" s="165"/>
      <c r="K36" s="160"/>
      <c r="L36" s="165"/>
      <c r="M36" s="160"/>
      <c r="N36" s="165"/>
      <c r="O36" s="160"/>
      <c r="P36" s="39"/>
      <c r="Q36" s="31"/>
    </row>
    <row r="37" spans="1:17" x14ac:dyDescent="0.2">
      <c r="A37" s="138"/>
      <c r="C37" s="167"/>
      <c r="E37" s="167"/>
      <c r="G37" s="167"/>
      <c r="I37" s="167"/>
      <c r="K37" s="167"/>
      <c r="M37" s="167"/>
      <c r="O37" s="167"/>
      <c r="P37" s="37"/>
      <c r="Q37" s="32"/>
    </row>
    <row r="38" spans="1:17" ht="10.5" x14ac:dyDescent="0.25">
      <c r="A38" s="136" t="s">
        <v>75</v>
      </c>
      <c r="B38" s="4"/>
      <c r="C38" s="47"/>
      <c r="D38" s="4"/>
      <c r="E38" s="47"/>
      <c r="F38" s="4"/>
      <c r="G38" s="47"/>
      <c r="H38" s="4"/>
      <c r="I38" s="47"/>
      <c r="J38" s="4"/>
      <c r="K38" s="47"/>
      <c r="L38" s="4"/>
      <c r="M38" s="47"/>
      <c r="N38" s="4"/>
      <c r="O38" s="47"/>
      <c r="P38" s="49"/>
      <c r="Q38" s="50"/>
    </row>
    <row r="39" spans="1:17" x14ac:dyDescent="0.2">
      <c r="A39" s="162" t="s">
        <v>102</v>
      </c>
      <c r="B39" s="165">
        <v>691855.81333849719</v>
      </c>
      <c r="C39" s="160">
        <v>27.987228243655455</v>
      </c>
      <c r="D39" s="165">
        <v>197072.46705740207</v>
      </c>
      <c r="E39" s="160">
        <v>36.027251505786204</v>
      </c>
      <c r="F39" s="165">
        <v>87163.005085442535</v>
      </c>
      <c r="G39" s="160">
        <v>37.510569204188201</v>
      </c>
      <c r="H39" s="165">
        <v>43025.421226298618</v>
      </c>
      <c r="I39" s="160">
        <v>37.714332899284805</v>
      </c>
      <c r="J39" s="165">
        <v>3694.2596988733553</v>
      </c>
      <c r="K39" s="160">
        <v>30.593114708657289</v>
      </c>
      <c r="L39" s="165">
        <v>28752.023784152007</v>
      </c>
      <c r="M39" s="160">
        <v>38.542448481035748</v>
      </c>
      <c r="N39" s="165">
        <v>34437.757262637911</v>
      </c>
      <c r="O39" s="160">
        <v>30.239316657069299</v>
      </c>
      <c r="P39" s="39"/>
      <c r="Q39" s="31"/>
    </row>
    <row r="40" spans="1:17" x14ac:dyDescent="0.2">
      <c r="A40" s="162" t="s">
        <v>103</v>
      </c>
      <c r="B40" s="165">
        <v>587582.25900202058</v>
      </c>
      <c r="C40" s="160">
        <v>23.769112693090065</v>
      </c>
      <c r="D40" s="165">
        <v>136667.80386144025</v>
      </c>
      <c r="E40" s="160">
        <v>24.984542062009108</v>
      </c>
      <c r="F40" s="165">
        <v>64971.58816626831</v>
      </c>
      <c r="G40" s="160">
        <v>27.960500579664576</v>
      </c>
      <c r="H40" s="165">
        <v>31042.455733677809</v>
      </c>
      <c r="I40" s="160">
        <v>27.210553114483805</v>
      </c>
      <c r="J40" s="165">
        <v>2491.4039030119584</v>
      </c>
      <c r="K40" s="160">
        <v>20.631956495556121</v>
      </c>
      <c r="L40" s="165">
        <v>17594.163569023687</v>
      </c>
      <c r="M40" s="160">
        <v>23.585196924461002</v>
      </c>
      <c r="N40" s="165">
        <v>20568.192489459605</v>
      </c>
      <c r="O40" s="160">
        <v>18.060644338971134</v>
      </c>
      <c r="P40" s="39"/>
      <c r="Q40" s="31"/>
    </row>
    <row r="41" spans="1:17" x14ac:dyDescent="0.2">
      <c r="A41" s="162" t="s">
        <v>104</v>
      </c>
      <c r="B41" s="165">
        <v>539083.14516031661</v>
      </c>
      <c r="C41" s="160">
        <v>21.807207130494614</v>
      </c>
      <c r="D41" s="165">
        <v>102665.87372579276</v>
      </c>
      <c r="E41" s="160">
        <v>18.768574367636386</v>
      </c>
      <c r="F41" s="165">
        <v>42183.583930005807</v>
      </c>
      <c r="G41" s="160">
        <v>18.153690808802043</v>
      </c>
      <c r="H41" s="165">
        <v>20082.420633752026</v>
      </c>
      <c r="I41" s="160">
        <v>17.60343247358713</v>
      </c>
      <c r="J41" s="165">
        <v>3045.5067268124717</v>
      </c>
      <c r="K41" s="160">
        <v>25.220624491498533</v>
      </c>
      <c r="L41" s="165">
        <v>17806.765055862073</v>
      </c>
      <c r="M41" s="160">
        <v>23.870191883945445</v>
      </c>
      <c r="N41" s="165">
        <v>19547.597379360875</v>
      </c>
      <c r="O41" s="160">
        <v>17.164473938629332</v>
      </c>
      <c r="P41" s="39"/>
      <c r="Q41" s="31"/>
    </row>
    <row r="42" spans="1:17" x14ac:dyDescent="0.2">
      <c r="A42" s="162" t="s">
        <v>105</v>
      </c>
      <c r="B42" s="165">
        <v>404254.90836977557</v>
      </c>
      <c r="C42" s="160">
        <v>16.353081337234439</v>
      </c>
      <c r="D42" s="165">
        <v>60609.523404379688</v>
      </c>
      <c r="E42" s="160">
        <v>11.080160389423641</v>
      </c>
      <c r="F42" s="165">
        <v>27324.756000797908</v>
      </c>
      <c r="G42" s="160">
        <v>11.759199329471844</v>
      </c>
      <c r="H42" s="165">
        <v>15908.008426730243</v>
      </c>
      <c r="I42" s="160">
        <v>13.944312652158677</v>
      </c>
      <c r="J42" s="165">
        <v>2002.7706402212525</v>
      </c>
      <c r="K42" s="160">
        <v>16.585458772729403</v>
      </c>
      <c r="L42" s="165">
        <v>3959.6995910786559</v>
      </c>
      <c r="M42" s="160">
        <v>5.3080269630845596</v>
      </c>
      <c r="N42" s="165">
        <v>11414.288745551619</v>
      </c>
      <c r="O42" s="160">
        <v>10.02272851741213</v>
      </c>
      <c r="P42" s="39"/>
      <c r="Q42" s="31"/>
    </row>
    <row r="43" spans="1:17" x14ac:dyDescent="0.2">
      <c r="A43" s="162" t="s">
        <v>106</v>
      </c>
      <c r="B43" s="165">
        <v>225269.52603963591</v>
      </c>
      <c r="C43" s="160">
        <v>9.1126930208025225</v>
      </c>
      <c r="D43" s="165">
        <v>39209.730776737306</v>
      </c>
      <c r="E43" s="160">
        <v>7.1680171931689545</v>
      </c>
      <c r="F43" s="165">
        <v>9707.8538581785033</v>
      </c>
      <c r="G43" s="160">
        <v>4.1777715627678367</v>
      </c>
      <c r="H43" s="165">
        <v>2638.7601438243169</v>
      </c>
      <c r="I43" s="160">
        <v>2.3130297314724593</v>
      </c>
      <c r="J43" s="165">
        <v>841.5202387884176</v>
      </c>
      <c r="K43" s="160">
        <v>6.9688455315586362</v>
      </c>
      <c r="L43" s="165">
        <v>4817.6796277450285</v>
      </c>
      <c r="M43" s="160">
        <v>6.4581599627378958</v>
      </c>
      <c r="N43" s="165">
        <v>21203.916908201045</v>
      </c>
      <c r="O43" s="160">
        <v>18.618865127228158</v>
      </c>
      <c r="P43" s="39"/>
      <c r="Q43" s="31"/>
    </row>
    <row r="44" spans="1:17" x14ac:dyDescent="0.2">
      <c r="A44" s="162" t="s">
        <v>107</v>
      </c>
      <c r="B44" s="165">
        <v>23995.549580764564</v>
      </c>
      <c r="C44" s="160">
        <v>0.97067757472211502</v>
      </c>
      <c r="D44" s="165">
        <v>10784.042140750664</v>
      </c>
      <c r="E44" s="160">
        <v>1.9714544819731494</v>
      </c>
      <c r="F44" s="165">
        <v>1018.4009899475443</v>
      </c>
      <c r="G44" s="160">
        <v>0.4382685151067745</v>
      </c>
      <c r="H44" s="165">
        <v>1385.3473870775081</v>
      </c>
      <c r="I44" s="160">
        <v>1.2143391290138041</v>
      </c>
      <c r="J44" s="165">
        <v>0</v>
      </c>
      <c r="K44" s="160">
        <v>0</v>
      </c>
      <c r="L44" s="165">
        <v>1668.0006454477386</v>
      </c>
      <c r="M44" s="160">
        <v>2.2359757847355279</v>
      </c>
      <c r="N44" s="165">
        <v>6712.293118277873</v>
      </c>
      <c r="O44" s="160">
        <v>5.8939714206907077</v>
      </c>
      <c r="P44" s="37"/>
      <c r="Q44" s="32"/>
    </row>
    <row r="45" spans="1:17" x14ac:dyDescent="0.2">
      <c r="A45" s="137"/>
      <c r="B45" s="165"/>
      <c r="C45" s="160"/>
      <c r="D45" s="165"/>
      <c r="E45" s="160"/>
      <c r="F45" s="165"/>
      <c r="G45" s="160"/>
      <c r="H45" s="165"/>
      <c r="I45" s="160"/>
      <c r="J45" s="165"/>
      <c r="K45" s="160"/>
      <c r="L45" s="165"/>
      <c r="M45" s="160"/>
      <c r="N45" s="165"/>
      <c r="O45" s="160"/>
      <c r="P45" s="37"/>
      <c r="Q45" s="32"/>
    </row>
    <row r="46" spans="1:17" ht="10.5" x14ac:dyDescent="0.25">
      <c r="A46" s="136" t="s">
        <v>18</v>
      </c>
      <c r="P46" s="49"/>
      <c r="Q46" s="50"/>
    </row>
    <row r="47" spans="1:17" x14ac:dyDescent="0.2">
      <c r="A47" s="138" t="s">
        <v>41</v>
      </c>
      <c r="B47" s="165">
        <v>1262233.8534296495</v>
      </c>
      <c r="C47" s="160">
        <v>51.060388988190155</v>
      </c>
      <c r="D47" s="165">
        <v>280819.72955670097</v>
      </c>
      <c r="E47" s="160">
        <v>51.337272910777855</v>
      </c>
      <c r="F47" s="165">
        <v>135124.97056643336</v>
      </c>
      <c r="G47" s="160">
        <v>58.150984522361583</v>
      </c>
      <c r="H47" s="165">
        <v>48753.853570299252</v>
      </c>
      <c r="I47" s="160">
        <v>42.735643516474461</v>
      </c>
      <c r="J47" s="165">
        <v>5793.1273914676576</v>
      </c>
      <c r="K47" s="160">
        <v>47.974377887695525</v>
      </c>
      <c r="L47" s="165">
        <v>35679.435887191379</v>
      </c>
      <c r="M47" s="160">
        <v>47.828731286473165</v>
      </c>
      <c r="N47" s="165">
        <v>55468.342141310692</v>
      </c>
      <c r="O47" s="160">
        <v>48.705981335013135</v>
      </c>
      <c r="P47" s="39"/>
      <c r="Q47" s="31"/>
    </row>
    <row r="48" spans="1:17" x14ac:dyDescent="0.2">
      <c r="A48" s="138" t="s">
        <v>42</v>
      </c>
      <c r="B48" s="165">
        <v>37071.126632309672</v>
      </c>
      <c r="C48" s="160">
        <v>1.4996160504909848</v>
      </c>
      <c r="D48" s="165">
        <v>8545.9924644973726</v>
      </c>
      <c r="E48" s="160">
        <v>1.5623116941816158</v>
      </c>
      <c r="F48" s="165">
        <v>4365.0102147693842</v>
      </c>
      <c r="G48" s="160">
        <v>1.878480641845623</v>
      </c>
      <c r="H48" s="165">
        <v>1395.3757480837771</v>
      </c>
      <c r="I48" s="160">
        <v>1.2231295820679504</v>
      </c>
      <c r="J48" s="165">
        <v>0</v>
      </c>
      <c r="K48" s="160">
        <v>0</v>
      </c>
      <c r="L48" s="165">
        <v>1241.4482606307208</v>
      </c>
      <c r="M48" s="160">
        <v>1.6641769632092771</v>
      </c>
      <c r="N48" s="165">
        <v>1544.1582410134897</v>
      </c>
      <c r="O48" s="160">
        <v>1.3559039185542274</v>
      </c>
      <c r="P48" s="39"/>
      <c r="Q48" s="31"/>
    </row>
    <row r="49" spans="1:17" x14ac:dyDescent="0.2">
      <c r="A49" s="138" t="s">
        <v>43</v>
      </c>
      <c r="B49" s="165">
        <v>312350.80241627886</v>
      </c>
      <c r="C49" s="160">
        <v>12.635339662942599</v>
      </c>
      <c r="D49" s="165">
        <v>69319.290752563058</v>
      </c>
      <c r="E49" s="160">
        <v>12.672412130599076</v>
      </c>
      <c r="F49" s="165">
        <v>32841.320426978251</v>
      </c>
      <c r="G49" s="160">
        <v>14.133250929399537</v>
      </c>
      <c r="H49" s="165">
        <v>12776.110575974304</v>
      </c>
      <c r="I49" s="160">
        <v>11.199018479936452</v>
      </c>
      <c r="J49" s="165">
        <v>941.1827388805907</v>
      </c>
      <c r="K49" s="160">
        <v>7.7941763274421181</v>
      </c>
      <c r="L49" s="165">
        <v>6313.0225481281213</v>
      </c>
      <c r="M49" s="160">
        <v>8.4626859016081397</v>
      </c>
      <c r="N49" s="165">
        <v>16447.654462601877</v>
      </c>
      <c r="O49" s="160">
        <v>14.442457090557332</v>
      </c>
      <c r="P49" s="39"/>
      <c r="Q49" s="31"/>
    </row>
    <row r="50" spans="1:17" x14ac:dyDescent="0.2">
      <c r="A50" s="138" t="s">
        <v>44</v>
      </c>
      <c r="B50" s="165">
        <v>860385.4190127193</v>
      </c>
      <c r="C50" s="160">
        <v>34.804655298373319</v>
      </c>
      <c r="D50" s="165">
        <v>188324.42819274089</v>
      </c>
      <c r="E50" s="160">
        <v>34.428003264438814</v>
      </c>
      <c r="F50" s="165">
        <v>60037.886822458837</v>
      </c>
      <c r="G50" s="160">
        <v>25.837283906394209</v>
      </c>
      <c r="H50" s="165">
        <v>51157.073657003173</v>
      </c>
      <c r="I50" s="160">
        <v>44.842208421521804</v>
      </c>
      <c r="J50" s="165">
        <v>5341.1510773592081</v>
      </c>
      <c r="K50" s="160">
        <v>44.231445784862345</v>
      </c>
      <c r="L50" s="165">
        <v>31364.425577358961</v>
      </c>
      <c r="M50" s="160">
        <v>42.04440584870958</v>
      </c>
      <c r="N50" s="165">
        <v>40423.891058562869</v>
      </c>
      <c r="O50" s="160">
        <v>35.495657655876059</v>
      </c>
      <c r="P50" s="39"/>
      <c r="Q50" s="31"/>
    </row>
    <row r="51" spans="1:17" x14ac:dyDescent="0.2">
      <c r="A51" s="115"/>
      <c r="B51" s="110"/>
      <c r="C51" s="116"/>
      <c r="D51" s="112"/>
      <c r="E51" s="116"/>
      <c r="F51" s="110"/>
      <c r="G51" s="116"/>
      <c r="H51" s="112"/>
      <c r="I51" s="116"/>
      <c r="J51" s="112"/>
      <c r="K51" s="116"/>
      <c r="L51" s="110"/>
      <c r="M51" s="116"/>
      <c r="N51" s="110"/>
      <c r="O51" s="116"/>
    </row>
    <row r="52" spans="1:17" x14ac:dyDescent="0.2">
      <c r="A52" s="45" t="str">
        <f>'C01'!A39</f>
        <v>Fuente: Instituto Nacional de Estadística (INE). LV Encuesta Permanente de Hogares de Propósitos Múltiples, LXI 2018.</v>
      </c>
      <c r="B52" s="39"/>
      <c r="C52" s="31"/>
      <c r="D52" s="36"/>
      <c r="E52" s="31"/>
      <c r="F52" s="39"/>
      <c r="G52" s="31"/>
      <c r="H52" s="36"/>
      <c r="I52" s="31"/>
      <c r="J52" s="36"/>
      <c r="K52" s="31"/>
      <c r="L52" s="39"/>
      <c r="M52" s="31"/>
      <c r="N52" s="39"/>
      <c r="O52" s="31"/>
    </row>
    <row r="53" spans="1:17" x14ac:dyDescent="0.2">
      <c r="A53" s="45" t="s">
        <v>31</v>
      </c>
      <c r="B53" s="67"/>
      <c r="C53" s="68"/>
      <c r="D53" s="68"/>
      <c r="E53" s="68"/>
      <c r="F53" s="40"/>
      <c r="G53" s="68"/>
      <c r="H53" s="67"/>
      <c r="I53" s="68"/>
      <c r="J53" s="67"/>
      <c r="K53" s="68"/>
      <c r="L53" s="67"/>
      <c r="M53" s="68"/>
      <c r="N53" s="67"/>
      <c r="O53" s="68"/>
    </row>
    <row r="54" spans="1:17" x14ac:dyDescent="0.2">
      <c r="A54" s="45" t="s">
        <v>32</v>
      </c>
      <c r="B54" s="67"/>
      <c r="C54" s="68"/>
      <c r="D54" s="68"/>
      <c r="E54" s="68"/>
      <c r="F54" s="67"/>
      <c r="G54" s="68"/>
      <c r="H54" s="67"/>
      <c r="I54" s="68"/>
      <c r="J54" s="67"/>
      <c r="K54" s="68"/>
      <c r="L54" s="67"/>
      <c r="M54" s="68"/>
      <c r="N54" s="67"/>
      <c r="O54" s="68"/>
    </row>
    <row r="55" spans="1:17" x14ac:dyDescent="0.2">
      <c r="A55" s="21" t="s">
        <v>45</v>
      </c>
      <c r="B55" s="67"/>
      <c r="C55" s="68"/>
      <c r="D55" s="68"/>
      <c r="E55" s="68"/>
      <c r="F55" s="67"/>
      <c r="G55" s="68"/>
      <c r="H55" s="36"/>
      <c r="I55" s="68"/>
      <c r="J55" s="36"/>
      <c r="K55" s="68"/>
      <c r="L55" s="67"/>
      <c r="M55" s="68"/>
      <c r="N55" s="67"/>
      <c r="O55" s="68"/>
    </row>
    <row r="56" spans="1:17" ht="10.5" x14ac:dyDescent="0.25">
      <c r="A56" s="69"/>
      <c r="B56" s="67"/>
      <c r="C56" s="68"/>
      <c r="D56" s="68"/>
      <c r="E56" s="68"/>
      <c r="F56" s="67"/>
      <c r="G56" s="68"/>
      <c r="H56" s="41"/>
      <c r="I56" s="68"/>
      <c r="J56" s="36"/>
      <c r="K56" s="68"/>
      <c r="L56" s="67"/>
      <c r="M56" s="68"/>
      <c r="N56" s="67"/>
      <c r="O56" s="68"/>
    </row>
  </sheetData>
  <mergeCells count="11">
    <mergeCell ref="A1:Q1"/>
    <mergeCell ref="P3:Q4"/>
    <mergeCell ref="J4:K4"/>
    <mergeCell ref="L4:M4"/>
    <mergeCell ref="N4:O4"/>
    <mergeCell ref="A3:A5"/>
    <mergeCell ref="B3:C4"/>
    <mergeCell ref="D3:E4"/>
    <mergeCell ref="F3:O3"/>
    <mergeCell ref="F4:G4"/>
    <mergeCell ref="H4:I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Portada</vt:lpstr>
      <vt:lpstr>C01</vt:lpstr>
      <vt:lpstr>C02</vt:lpstr>
      <vt:lpstr>C03</vt:lpstr>
      <vt:lpstr>C04</vt:lpstr>
      <vt:lpstr>C05</vt:lpstr>
      <vt:lpstr>C06</vt:lpstr>
      <vt:lpstr>C07</vt:lpstr>
      <vt:lpstr>'C05'!Área_de_impresión</vt:lpstr>
      <vt:lpstr>'C06'!Área_de_impresión</vt:lpstr>
      <vt:lpstr>'C07'!Área_de_impresión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Jeodavila</cp:lastModifiedBy>
  <cp:lastPrinted>2011-01-20T20:19:55Z</cp:lastPrinted>
  <dcterms:created xsi:type="dcterms:W3CDTF">2001-09-12T14:45:05Z</dcterms:created>
  <dcterms:modified xsi:type="dcterms:W3CDTF">2018-11-13T21:13:27Z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