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120" yWindow="120" windowWidth="15480" windowHeight="11640" activeTab="3"/>
  </bookViews>
  <sheets>
    <sheet name="Titulo" sheetId="19" r:id="rId1"/>
    <sheet name="CUADRO 1" sheetId="1" r:id="rId2"/>
    <sheet name="CUADRO 2" sheetId="8" r:id="rId3"/>
    <sheet name="CUADRO 3" sheetId="18" r:id="rId4"/>
  </sheets>
  <externalReferences>
    <externalReference r:id="rId5"/>
    <externalReference r:id="rId6"/>
  </externalReferences>
  <calcPr calcId="124519" iterate="1" iterateCount="1000"/>
</workbook>
</file>

<file path=xl/calcChain.xml><?xml version="1.0" encoding="utf-8"?>
<calcChain xmlns="http://schemas.openxmlformats.org/spreadsheetml/2006/main">
  <c r="A41" i="1"/>
  <c r="T38" i="18" l="1"/>
  <c r="R38"/>
  <c r="P38"/>
  <c r="N38"/>
  <c r="L38"/>
  <c r="J38"/>
  <c r="H38"/>
  <c r="F38"/>
  <c r="D38"/>
  <c r="B38"/>
  <c r="T37"/>
  <c r="R37"/>
  <c r="P37"/>
  <c r="N37"/>
  <c r="L37"/>
  <c r="J37"/>
  <c r="H37"/>
  <c r="F37"/>
  <c r="D37"/>
  <c r="B37"/>
  <c r="T36"/>
  <c r="R36"/>
  <c r="P36"/>
  <c r="N36"/>
  <c r="L36"/>
  <c r="J36"/>
  <c r="H36"/>
  <c r="F36"/>
  <c r="D36"/>
  <c r="B36"/>
  <c r="T35"/>
  <c r="R35"/>
  <c r="P35"/>
  <c r="N35"/>
  <c r="L35"/>
  <c r="J35"/>
  <c r="H35"/>
  <c r="F35"/>
  <c r="D35"/>
  <c r="B35"/>
  <c r="T34"/>
  <c r="R34"/>
  <c r="P34"/>
  <c r="N34"/>
  <c r="L34"/>
  <c r="J34"/>
  <c r="H34"/>
  <c r="F34"/>
  <c r="D34"/>
  <c r="B34"/>
  <c r="T33"/>
  <c r="R33"/>
  <c r="P33"/>
  <c r="N33"/>
  <c r="L33"/>
  <c r="J33"/>
  <c r="H33"/>
  <c r="F33"/>
  <c r="D33"/>
  <c r="B33"/>
  <c r="T30"/>
  <c r="R30"/>
  <c r="P30"/>
  <c r="N30"/>
  <c r="L30"/>
  <c r="J30"/>
  <c r="H30"/>
  <c r="F30"/>
  <c r="D30"/>
  <c r="B30"/>
  <c r="T29"/>
  <c r="R29"/>
  <c r="P29"/>
  <c r="N29"/>
  <c r="L29"/>
  <c r="J29"/>
  <c r="H29"/>
  <c r="F29"/>
  <c r="D29"/>
  <c r="B29"/>
  <c r="T28"/>
  <c r="R28"/>
  <c r="P28"/>
  <c r="N28"/>
  <c r="L28"/>
  <c r="J28"/>
  <c r="H28"/>
  <c r="F28"/>
  <c r="D28"/>
  <c r="B28"/>
  <c r="T27"/>
  <c r="R27"/>
  <c r="P27"/>
  <c r="N27"/>
  <c r="L27"/>
  <c r="J27"/>
  <c r="H27"/>
  <c r="F27"/>
  <c r="D27"/>
  <c r="B27"/>
  <c r="T26"/>
  <c r="R26"/>
  <c r="P26"/>
  <c r="N26"/>
  <c r="L26"/>
  <c r="J26"/>
  <c r="H26"/>
  <c r="F26"/>
  <c r="D26"/>
  <c r="B26"/>
  <c r="T23"/>
  <c r="R23"/>
  <c r="P23"/>
  <c r="N23"/>
  <c r="L23"/>
  <c r="J23"/>
  <c r="H23"/>
  <c r="F23"/>
  <c r="D23"/>
  <c r="B23"/>
  <c r="T22"/>
  <c r="R22"/>
  <c r="P22"/>
  <c r="N22"/>
  <c r="L22"/>
  <c r="J22"/>
  <c r="H22"/>
  <c r="F22"/>
  <c r="D22"/>
  <c r="B22"/>
  <c r="T19"/>
  <c r="R19"/>
  <c r="P19"/>
  <c r="N19"/>
  <c r="L19"/>
  <c r="J19"/>
  <c r="H19"/>
  <c r="F19"/>
  <c r="D19"/>
  <c r="B19"/>
  <c r="T18"/>
  <c r="R18"/>
  <c r="P18"/>
  <c r="N18"/>
  <c r="L18"/>
  <c r="J18"/>
  <c r="H18"/>
  <c r="F18"/>
  <c r="D18"/>
  <c r="B18"/>
  <c r="T17"/>
  <c r="R17"/>
  <c r="P17"/>
  <c r="N17"/>
  <c r="L17"/>
  <c r="J17"/>
  <c r="H17"/>
  <c r="F17"/>
  <c r="D17"/>
  <c r="B17"/>
  <c r="T16"/>
  <c r="R16"/>
  <c r="P16"/>
  <c r="N16"/>
  <c r="L16"/>
  <c r="J16"/>
  <c r="H16"/>
  <c r="F16"/>
  <c r="D16"/>
  <c r="B16"/>
  <c r="T15"/>
  <c r="R15"/>
  <c r="P15"/>
  <c r="N15"/>
  <c r="L15"/>
  <c r="J15"/>
  <c r="H15"/>
  <c r="F15"/>
  <c r="D15"/>
  <c r="B15"/>
  <c r="T12"/>
  <c r="R12"/>
  <c r="P12"/>
  <c r="N12"/>
  <c r="L12"/>
  <c r="J12"/>
  <c r="H12"/>
  <c r="F12"/>
  <c r="D12"/>
  <c r="B12"/>
  <c r="T11"/>
  <c r="R11"/>
  <c r="P11"/>
  <c r="N11"/>
  <c r="L11"/>
  <c r="J11"/>
  <c r="H11"/>
  <c r="F11"/>
  <c r="D11"/>
  <c r="B11"/>
  <c r="T10"/>
  <c r="R10"/>
  <c r="P10"/>
  <c r="N10"/>
  <c r="L10"/>
  <c r="J10"/>
  <c r="H10"/>
  <c r="F10"/>
  <c r="D10"/>
  <c r="B10"/>
  <c r="T9"/>
  <c r="R9"/>
  <c r="P9"/>
  <c r="N9"/>
  <c r="L9"/>
  <c r="J9"/>
  <c r="H9"/>
  <c r="F9"/>
  <c r="D9"/>
  <c r="B9"/>
  <c r="T8"/>
  <c r="R8"/>
  <c r="P8"/>
  <c r="N8"/>
  <c r="L8"/>
  <c r="J8"/>
  <c r="H8"/>
  <c r="F8"/>
  <c r="D8"/>
  <c r="B8"/>
  <c r="T5"/>
  <c r="R5"/>
  <c r="P5"/>
  <c r="N5"/>
  <c r="L5"/>
  <c r="J5"/>
  <c r="H5"/>
  <c r="F5"/>
  <c r="D5"/>
  <c r="B5"/>
  <c r="AC39" i="8"/>
  <c r="AA39"/>
  <c r="Y39"/>
  <c r="W39"/>
  <c r="U39"/>
  <c r="S39"/>
  <c r="Q39"/>
  <c r="O39"/>
  <c r="L39"/>
  <c r="J39"/>
  <c r="H39"/>
  <c r="F39"/>
  <c r="D39"/>
  <c r="B39"/>
  <c r="AC38"/>
  <c r="AA38"/>
  <c r="Y38"/>
  <c r="W38"/>
  <c r="U38"/>
  <c r="S38"/>
  <c r="Q38"/>
  <c r="O38"/>
  <c r="L38"/>
  <c r="J38"/>
  <c r="H38"/>
  <c r="F38"/>
  <c r="D38"/>
  <c r="B38"/>
  <c r="AC37"/>
  <c r="AA37"/>
  <c r="Y37"/>
  <c r="W37"/>
  <c r="U37"/>
  <c r="S37"/>
  <c r="Q37"/>
  <c r="O37"/>
  <c r="L37"/>
  <c r="J37"/>
  <c r="H37"/>
  <c r="F37"/>
  <c r="D37"/>
  <c r="B37"/>
  <c r="AC36"/>
  <c r="AA36"/>
  <c r="Y36"/>
  <c r="W36"/>
  <c r="U36"/>
  <c r="S36"/>
  <c r="Q36"/>
  <c r="O36"/>
  <c r="L36"/>
  <c r="J36"/>
  <c r="H36"/>
  <c r="F36"/>
  <c r="D36"/>
  <c r="B36"/>
  <c r="AC35"/>
  <c r="AA35"/>
  <c r="Y35"/>
  <c r="W35"/>
  <c r="U35"/>
  <c r="S35"/>
  <c r="Q35"/>
  <c r="O35"/>
  <c r="L35"/>
  <c r="J35"/>
  <c r="H35"/>
  <c r="F35"/>
  <c r="D35"/>
  <c r="B35"/>
  <c r="AC34"/>
  <c r="AA34"/>
  <c r="Y34"/>
  <c r="W34"/>
  <c r="U34"/>
  <c r="S34"/>
  <c r="Q34"/>
  <c r="O34"/>
  <c r="L34"/>
  <c r="J34"/>
  <c r="H34"/>
  <c r="F34"/>
  <c r="D34"/>
  <c r="B34"/>
  <c r="AC31"/>
  <c r="AA31"/>
  <c r="Y31"/>
  <c r="W31"/>
  <c r="U31"/>
  <c r="S31"/>
  <c r="Q31"/>
  <c r="O31"/>
  <c r="L31"/>
  <c r="J31"/>
  <c r="H31"/>
  <c r="F31"/>
  <c r="D31"/>
  <c r="B31"/>
  <c r="AC30"/>
  <c r="AA30"/>
  <c r="Y30"/>
  <c r="W30"/>
  <c r="U30"/>
  <c r="S30"/>
  <c r="Q30"/>
  <c r="O30"/>
  <c r="L30"/>
  <c r="J30"/>
  <c r="H30"/>
  <c r="F30"/>
  <c r="D30"/>
  <c r="B30"/>
  <c r="AC29"/>
  <c r="AA29"/>
  <c r="Y29"/>
  <c r="W29"/>
  <c r="U29"/>
  <c r="S29"/>
  <c r="Q29"/>
  <c r="O29"/>
  <c r="L29"/>
  <c r="J29"/>
  <c r="H29"/>
  <c r="F29"/>
  <c r="D29"/>
  <c r="B29"/>
  <c r="AC28"/>
  <c r="AA28"/>
  <c r="Y28"/>
  <c r="W28"/>
  <c r="U28"/>
  <c r="S28"/>
  <c r="Q28"/>
  <c r="O28"/>
  <c r="L28"/>
  <c r="J28"/>
  <c r="H28"/>
  <c r="F28"/>
  <c r="D28"/>
  <c r="B28"/>
  <c r="AC27"/>
  <c r="AA27"/>
  <c r="Y27"/>
  <c r="W27"/>
  <c r="U27"/>
  <c r="S27"/>
  <c r="Q27"/>
  <c r="O27"/>
  <c r="L27"/>
  <c r="J27"/>
  <c r="H27"/>
  <c r="F27"/>
  <c r="D27"/>
  <c r="B27"/>
  <c r="AC24"/>
  <c r="AA24"/>
  <c r="Y24"/>
  <c r="W24"/>
  <c r="U24"/>
  <c r="S24"/>
  <c r="Q24"/>
  <c r="O24"/>
  <c r="L24"/>
  <c r="J24"/>
  <c r="H24"/>
  <c r="F24"/>
  <c r="D24"/>
  <c r="B24"/>
  <c r="AC23"/>
  <c r="AA23"/>
  <c r="Y23"/>
  <c r="W23"/>
  <c r="U23"/>
  <c r="S23"/>
  <c r="Q23"/>
  <c r="O23"/>
  <c r="L23"/>
  <c r="J23"/>
  <c r="H23"/>
  <c r="F23"/>
  <c r="D23"/>
  <c r="B23"/>
  <c r="AC20"/>
  <c r="AA20"/>
  <c r="Y20"/>
  <c r="W20"/>
  <c r="U20"/>
  <c r="S20"/>
  <c r="Q20"/>
  <c r="O20"/>
  <c r="L20"/>
  <c r="J20"/>
  <c r="H20"/>
  <c r="F20"/>
  <c r="D20"/>
  <c r="B20"/>
  <c r="AC19"/>
  <c r="AA19"/>
  <c r="Y19"/>
  <c r="W19"/>
  <c r="U19"/>
  <c r="S19"/>
  <c r="Q19"/>
  <c r="O19"/>
  <c r="L19"/>
  <c r="J19"/>
  <c r="H19"/>
  <c r="F19"/>
  <c r="D19"/>
  <c r="B19"/>
  <c r="AC18"/>
  <c r="AA18"/>
  <c r="Y18"/>
  <c r="W18"/>
  <c r="U18"/>
  <c r="S18"/>
  <c r="Q18"/>
  <c r="O18"/>
  <c r="L18"/>
  <c r="J18"/>
  <c r="H18"/>
  <c r="F18"/>
  <c r="D18"/>
  <c r="B18"/>
  <c r="AC17"/>
  <c r="AA17"/>
  <c r="Y17"/>
  <c r="W17"/>
  <c r="U17"/>
  <c r="S17"/>
  <c r="Q17"/>
  <c r="O17"/>
  <c r="L17"/>
  <c r="J17"/>
  <c r="H17"/>
  <c r="F17"/>
  <c r="D17"/>
  <c r="B17"/>
  <c r="AC16"/>
  <c r="AA16"/>
  <c r="Y16"/>
  <c r="W16"/>
  <c r="U16"/>
  <c r="S16"/>
  <c r="Q16"/>
  <c r="O16"/>
  <c r="L16"/>
  <c r="J16"/>
  <c r="H16"/>
  <c r="F16"/>
  <c r="D16"/>
  <c r="B16"/>
  <c r="AC13"/>
  <c r="AA13"/>
  <c r="Y13"/>
  <c r="W13"/>
  <c r="U13"/>
  <c r="S13"/>
  <c r="Q13"/>
  <c r="O13"/>
  <c r="L13"/>
  <c r="J13"/>
  <c r="H13"/>
  <c r="F13"/>
  <c r="D13"/>
  <c r="B13"/>
  <c r="AC12"/>
  <c r="AA12"/>
  <c r="Y12"/>
  <c r="W12"/>
  <c r="U12"/>
  <c r="S12"/>
  <c r="Q12"/>
  <c r="O12"/>
  <c r="L12"/>
  <c r="J12"/>
  <c r="H12"/>
  <c r="F12"/>
  <c r="D12"/>
  <c r="B12"/>
  <c r="AC11"/>
  <c r="AA11"/>
  <c r="Y11"/>
  <c r="W11"/>
  <c r="U11"/>
  <c r="S11"/>
  <c r="Q11"/>
  <c r="O11"/>
  <c r="L11"/>
  <c r="J11"/>
  <c r="H11"/>
  <c r="F11"/>
  <c r="D11"/>
  <c r="B11"/>
  <c r="AC10"/>
  <c r="AA10"/>
  <c r="Y10"/>
  <c r="W10"/>
  <c r="U10"/>
  <c r="S10"/>
  <c r="Q10"/>
  <c r="O10"/>
  <c r="L10"/>
  <c r="J10"/>
  <c r="H10"/>
  <c r="F10"/>
  <c r="D10"/>
  <c r="B10"/>
  <c r="AC9"/>
  <c r="AA9"/>
  <c r="Y9"/>
  <c r="W9"/>
  <c r="U9"/>
  <c r="S9"/>
  <c r="Q9"/>
  <c r="O9"/>
  <c r="L9"/>
  <c r="J9"/>
  <c r="H9"/>
  <c r="F9"/>
  <c r="D9"/>
  <c r="B9"/>
  <c r="AC6"/>
  <c r="AD30" s="1"/>
  <c r="AA6"/>
  <c r="Y6"/>
  <c r="W6"/>
  <c r="U6"/>
  <c r="S6"/>
  <c r="Q6"/>
  <c r="O6"/>
  <c r="L6"/>
  <c r="J6"/>
  <c r="H6"/>
  <c r="F6"/>
  <c r="D6"/>
  <c r="B6"/>
  <c r="P40" i="1"/>
  <c r="N40"/>
  <c r="L40"/>
  <c r="J40"/>
  <c r="H40"/>
  <c r="F40"/>
  <c r="D40"/>
  <c r="B40"/>
  <c r="P39"/>
  <c r="N39"/>
  <c r="L39"/>
  <c r="J39"/>
  <c r="H39"/>
  <c r="F39"/>
  <c r="D39"/>
  <c r="B39"/>
  <c r="P38"/>
  <c r="N38"/>
  <c r="L38"/>
  <c r="J38"/>
  <c r="H38"/>
  <c r="F38"/>
  <c r="D38"/>
  <c r="B38"/>
  <c r="P37"/>
  <c r="N37"/>
  <c r="L37"/>
  <c r="J37"/>
  <c r="H37"/>
  <c r="F37"/>
  <c r="D37"/>
  <c r="B37"/>
  <c r="P36"/>
  <c r="N36"/>
  <c r="L36"/>
  <c r="J36"/>
  <c r="H36"/>
  <c r="F36"/>
  <c r="D36"/>
  <c r="B36"/>
  <c r="P35"/>
  <c r="N35"/>
  <c r="L35"/>
  <c r="J35"/>
  <c r="H35"/>
  <c r="F35"/>
  <c r="D35"/>
  <c r="B35"/>
  <c r="P32"/>
  <c r="N32"/>
  <c r="L32"/>
  <c r="J32"/>
  <c r="H32"/>
  <c r="F32"/>
  <c r="D32"/>
  <c r="B32"/>
  <c r="P31"/>
  <c r="N31"/>
  <c r="L31"/>
  <c r="J31"/>
  <c r="H31"/>
  <c r="F31"/>
  <c r="D31"/>
  <c r="B31"/>
  <c r="P30"/>
  <c r="N30"/>
  <c r="L30"/>
  <c r="J30"/>
  <c r="H30"/>
  <c r="F30"/>
  <c r="D30"/>
  <c r="B30"/>
  <c r="P29"/>
  <c r="N29"/>
  <c r="L29"/>
  <c r="J29"/>
  <c r="H29"/>
  <c r="F29"/>
  <c r="D29"/>
  <c r="B29"/>
  <c r="P28"/>
  <c r="N28"/>
  <c r="L28"/>
  <c r="J28"/>
  <c r="H28"/>
  <c r="F28"/>
  <c r="D28"/>
  <c r="B28"/>
  <c r="P25"/>
  <c r="N25"/>
  <c r="L25"/>
  <c r="J25"/>
  <c r="H25"/>
  <c r="F25"/>
  <c r="D25"/>
  <c r="B25"/>
  <c r="P24"/>
  <c r="N24"/>
  <c r="L24"/>
  <c r="J24"/>
  <c r="H24"/>
  <c r="F24"/>
  <c r="D24"/>
  <c r="B24"/>
  <c r="P21"/>
  <c r="N21"/>
  <c r="L21"/>
  <c r="J21"/>
  <c r="H21"/>
  <c r="F21"/>
  <c r="D21"/>
  <c r="B21"/>
  <c r="P20"/>
  <c r="N20"/>
  <c r="L20"/>
  <c r="J20"/>
  <c r="H20"/>
  <c r="F20"/>
  <c r="D20"/>
  <c r="B20"/>
  <c r="P19"/>
  <c r="N19"/>
  <c r="L19"/>
  <c r="J19"/>
  <c r="H19"/>
  <c r="F19"/>
  <c r="D19"/>
  <c r="B19"/>
  <c r="P18"/>
  <c r="N18"/>
  <c r="L18"/>
  <c r="J18"/>
  <c r="H18"/>
  <c r="F18"/>
  <c r="D18"/>
  <c r="B18"/>
  <c r="P17"/>
  <c r="N17"/>
  <c r="L17"/>
  <c r="J17"/>
  <c r="H17"/>
  <c r="F17"/>
  <c r="D17"/>
  <c r="B17"/>
  <c r="P14"/>
  <c r="N14"/>
  <c r="L14"/>
  <c r="J14"/>
  <c r="H14"/>
  <c r="F14"/>
  <c r="D14"/>
  <c r="B14"/>
  <c r="P13"/>
  <c r="N13"/>
  <c r="L13"/>
  <c r="J13"/>
  <c r="H13"/>
  <c r="F13"/>
  <c r="D13"/>
  <c r="B13"/>
  <c r="P12"/>
  <c r="N12"/>
  <c r="L12"/>
  <c r="J12"/>
  <c r="H12"/>
  <c r="F12"/>
  <c r="D12"/>
  <c r="B12"/>
  <c r="P11"/>
  <c r="N11"/>
  <c r="L11"/>
  <c r="J11"/>
  <c r="H11"/>
  <c r="F11"/>
  <c r="D11"/>
  <c r="B11"/>
  <c r="P10"/>
  <c r="N10"/>
  <c r="L10"/>
  <c r="J10"/>
  <c r="H10"/>
  <c r="F10"/>
  <c r="D10"/>
  <c r="B10"/>
  <c r="P7"/>
  <c r="N7"/>
  <c r="L7"/>
  <c r="J7"/>
  <c r="H7"/>
  <c r="F7"/>
  <c r="D7"/>
  <c r="B7"/>
  <c r="AD12" i="8" l="1"/>
  <c r="AB10"/>
  <c r="AD11"/>
  <c r="AB27"/>
  <c r="AB12"/>
  <c r="AD10"/>
  <c r="AD13"/>
  <c r="AB11"/>
  <c r="AB13"/>
  <c r="AB16"/>
  <c r="AB18"/>
  <c r="AB20"/>
  <c r="AD18"/>
  <c r="AD20"/>
  <c r="AB29"/>
  <c r="AB31"/>
  <c r="AB35"/>
  <c r="AB37"/>
  <c r="AB39"/>
  <c r="AD35"/>
  <c r="AD37"/>
  <c r="AD39"/>
  <c r="AD16"/>
  <c r="AB19"/>
  <c r="AD17"/>
  <c r="AD19"/>
  <c r="AB34"/>
  <c r="AB36"/>
  <c r="AB38"/>
  <c r="AD34"/>
  <c r="AD36"/>
  <c r="AD38"/>
  <c r="AB17"/>
  <c r="AB24"/>
  <c r="AD24"/>
  <c r="AB28"/>
  <c r="AB30"/>
  <c r="AD27"/>
  <c r="AD29"/>
  <c r="AD31"/>
  <c r="AB23"/>
  <c r="AD23"/>
  <c r="AD28"/>
  <c r="AD9"/>
  <c r="AB9" l="1"/>
  <c r="A40"/>
  <c r="A39" i="18" s="1"/>
  <c r="A40"/>
  <c r="A41"/>
  <c r="A41" i="8"/>
  <c r="A42"/>
  <c r="U8" i="18"/>
  <c r="U10"/>
  <c r="U12"/>
  <c r="U16"/>
  <c r="U18"/>
  <c r="U22"/>
  <c r="U26"/>
  <c r="U28"/>
  <c r="U30"/>
  <c r="U34"/>
  <c r="U36"/>
  <c r="S8"/>
  <c r="S10"/>
  <c r="S12"/>
  <c r="S16"/>
  <c r="S18"/>
  <c r="S22"/>
  <c r="S26"/>
  <c r="S28"/>
  <c r="S30"/>
  <c r="S34"/>
  <c r="S36"/>
  <c r="S38"/>
  <c r="Q8"/>
  <c r="Q10"/>
  <c r="Q12"/>
  <c r="Q16"/>
  <c r="Q18"/>
  <c r="Q26"/>
  <c r="Q28"/>
  <c r="Q30"/>
  <c r="Q34"/>
  <c r="Q36"/>
  <c r="Q38"/>
  <c r="O8"/>
  <c r="O10"/>
  <c r="O12"/>
  <c r="O16"/>
  <c r="O18"/>
  <c r="O22"/>
  <c r="O26"/>
  <c r="O28"/>
  <c r="O30"/>
  <c r="O34"/>
  <c r="O36"/>
  <c r="O38"/>
  <c r="M8"/>
  <c r="M10"/>
  <c r="M12"/>
  <c r="M16"/>
  <c r="M18"/>
  <c r="M22"/>
  <c r="M26"/>
  <c r="M28"/>
  <c r="M30"/>
  <c r="M34"/>
  <c r="M36"/>
  <c r="M38"/>
  <c r="K8"/>
  <c r="K10"/>
  <c r="K12"/>
  <c r="K16"/>
  <c r="K18"/>
  <c r="K22"/>
  <c r="K26"/>
  <c r="K28"/>
  <c r="K30"/>
  <c r="K34"/>
  <c r="K36"/>
  <c r="K38"/>
  <c r="I8"/>
  <c r="I10"/>
  <c r="I12"/>
  <c r="I16"/>
  <c r="I18"/>
  <c r="I22"/>
  <c r="I26"/>
  <c r="I28"/>
  <c r="I30"/>
  <c r="I34"/>
  <c r="I36"/>
  <c r="I38"/>
  <c r="G8"/>
  <c r="G10"/>
  <c r="G12"/>
  <c r="G18"/>
  <c r="G22"/>
  <c r="G26"/>
  <c r="G28"/>
  <c r="G30"/>
  <c r="G34"/>
  <c r="G36"/>
  <c r="G38"/>
  <c r="E8"/>
  <c r="E10"/>
  <c r="E12"/>
  <c r="E16"/>
  <c r="E18"/>
  <c r="E22"/>
  <c r="E26"/>
  <c r="E28"/>
  <c r="E30"/>
  <c r="E34"/>
  <c r="E36"/>
  <c r="E38"/>
  <c r="C8"/>
  <c r="C10"/>
  <c r="C12"/>
  <c r="C16"/>
  <c r="C17"/>
  <c r="C18"/>
  <c r="C22"/>
  <c r="C26"/>
  <c r="C28"/>
  <c r="C30"/>
  <c r="C34"/>
  <c r="C36"/>
  <c r="C38"/>
  <c r="AB6" i="8"/>
  <c r="Z9"/>
  <c r="Z11"/>
  <c r="Z13"/>
  <c r="Z17"/>
  <c r="Z19"/>
  <c r="Z23"/>
  <c r="Z27"/>
  <c r="Z29"/>
  <c r="Z31"/>
  <c r="Z35"/>
  <c r="Z37"/>
  <c r="X9"/>
  <c r="X11"/>
  <c r="X13"/>
  <c r="X17"/>
  <c r="X19"/>
  <c r="X23"/>
  <c r="X27"/>
  <c r="X29"/>
  <c r="X31"/>
  <c r="X35"/>
  <c r="X37"/>
  <c r="X39"/>
  <c r="V9"/>
  <c r="V11"/>
  <c r="V13"/>
  <c r="V17"/>
  <c r="V19"/>
  <c r="V23"/>
  <c r="V27"/>
  <c r="V29"/>
  <c r="V31"/>
  <c r="V35"/>
  <c r="V37"/>
  <c r="V39"/>
  <c r="T9"/>
  <c r="T11"/>
  <c r="T13"/>
  <c r="T17"/>
  <c r="T19"/>
  <c r="T23"/>
  <c r="T27"/>
  <c r="T29"/>
  <c r="T31"/>
  <c r="T35"/>
  <c r="T37"/>
  <c r="T39"/>
  <c r="R9"/>
  <c r="R11"/>
  <c r="R13"/>
  <c r="R17"/>
  <c r="R19"/>
  <c r="R23"/>
  <c r="R27"/>
  <c r="R29"/>
  <c r="R31"/>
  <c r="R35"/>
  <c r="R37"/>
  <c r="R39"/>
  <c r="P9"/>
  <c r="P11"/>
  <c r="P13"/>
  <c r="P17"/>
  <c r="P19"/>
  <c r="P23"/>
  <c r="P27"/>
  <c r="P29"/>
  <c r="P35"/>
  <c r="P37"/>
  <c r="P39"/>
  <c r="M9"/>
  <c r="M11"/>
  <c r="M13"/>
  <c r="M17"/>
  <c r="M19"/>
  <c r="M23"/>
  <c r="M27"/>
  <c r="M29"/>
  <c r="M31"/>
  <c r="M35"/>
  <c r="M37"/>
  <c r="M39"/>
  <c r="K9"/>
  <c r="K11"/>
  <c r="K13"/>
  <c r="K17"/>
  <c r="K19"/>
  <c r="K23"/>
  <c r="K27"/>
  <c r="K29"/>
  <c r="K31"/>
  <c r="K35"/>
  <c r="K37"/>
  <c r="K39"/>
  <c r="I9"/>
  <c r="I11"/>
  <c r="I13"/>
  <c r="I17"/>
  <c r="I19"/>
  <c r="I23"/>
  <c r="I27"/>
  <c r="I29"/>
  <c r="I31"/>
  <c r="I35"/>
  <c r="I37"/>
  <c r="I39"/>
  <c r="G9"/>
  <c r="G11"/>
  <c r="G13"/>
  <c r="G17"/>
  <c r="G19"/>
  <c r="G23"/>
  <c r="G27"/>
  <c r="G29"/>
  <c r="G31"/>
  <c r="G35"/>
  <c r="G37"/>
  <c r="G39"/>
  <c r="E9"/>
  <c r="E11"/>
  <c r="E13"/>
  <c r="E17"/>
  <c r="E19"/>
  <c r="E23"/>
  <c r="E27"/>
  <c r="E29"/>
  <c r="E31"/>
  <c r="E35"/>
  <c r="E37"/>
  <c r="E39"/>
  <c r="C9"/>
  <c r="C11"/>
  <c r="C13"/>
  <c r="C17"/>
  <c r="C19"/>
  <c r="C23"/>
  <c r="C27"/>
  <c r="C29"/>
  <c r="C31"/>
  <c r="C35"/>
  <c r="C37"/>
  <c r="C39"/>
  <c r="Q10" i="1"/>
  <c r="Q12"/>
  <c r="Q18"/>
  <c r="Q24"/>
  <c r="Q28"/>
  <c r="Q30"/>
  <c r="Q36"/>
  <c r="Q38"/>
  <c r="Q40"/>
  <c r="O10"/>
  <c r="O12"/>
  <c r="O14"/>
  <c r="O18"/>
  <c r="O20"/>
  <c r="O24"/>
  <c r="O28"/>
  <c r="O30"/>
  <c r="O32"/>
  <c r="O36"/>
  <c r="O38"/>
  <c r="O40"/>
  <c r="M10"/>
  <c r="M12"/>
  <c r="M14"/>
  <c r="M18"/>
  <c r="M20"/>
  <c r="M24"/>
  <c r="M28"/>
  <c r="M30"/>
  <c r="M32"/>
  <c r="M36"/>
  <c r="M38"/>
  <c r="M40"/>
  <c r="K10"/>
  <c r="K12"/>
  <c r="K14"/>
  <c r="K18"/>
  <c r="K20"/>
  <c r="K24"/>
  <c r="K28"/>
  <c r="K30"/>
  <c r="K32"/>
  <c r="K36"/>
  <c r="K38"/>
  <c r="K40"/>
  <c r="I10"/>
  <c r="I12"/>
  <c r="I14"/>
  <c r="I18"/>
  <c r="I20"/>
  <c r="I24"/>
  <c r="I28"/>
  <c r="I30"/>
  <c r="I32"/>
  <c r="I36"/>
  <c r="I38"/>
  <c r="I40"/>
  <c r="G10"/>
  <c r="G12"/>
  <c r="G14"/>
  <c r="G18"/>
  <c r="G20"/>
  <c r="G24"/>
  <c r="G28"/>
  <c r="G30"/>
  <c r="G32"/>
  <c r="G36"/>
  <c r="G38"/>
  <c r="G40"/>
  <c r="E10"/>
  <c r="E12"/>
  <c r="E14"/>
  <c r="E18"/>
  <c r="E20"/>
  <c r="E24"/>
  <c r="E28"/>
  <c r="E30"/>
  <c r="E32"/>
  <c r="E36"/>
  <c r="E40"/>
  <c r="C10"/>
  <c r="C12"/>
  <c r="C14"/>
  <c r="C18"/>
  <c r="C20"/>
  <c r="C24"/>
  <c r="C28"/>
  <c r="C30"/>
  <c r="C32"/>
  <c r="C36"/>
  <c r="C38"/>
  <c r="C40"/>
  <c r="U38" i="18"/>
  <c r="Q32" i="1"/>
  <c r="G16" i="18"/>
  <c r="P31" i="8"/>
  <c r="E38" i="1"/>
  <c r="Q22" i="18"/>
  <c r="AD6" i="8" l="1"/>
  <c r="R20"/>
  <c r="O37" i="18"/>
  <c r="M6" i="8"/>
  <c r="U5" i="18"/>
  <c r="C30" i="8"/>
  <c r="E27" i="18"/>
  <c r="I17"/>
  <c r="C35"/>
  <c r="C36" i="8"/>
  <c r="C24"/>
  <c r="C18"/>
  <c r="G28"/>
  <c r="G16"/>
  <c r="K10"/>
  <c r="P12"/>
  <c r="T10"/>
  <c r="X20"/>
  <c r="E6"/>
  <c r="V16"/>
  <c r="Z38"/>
  <c r="C29" i="18"/>
  <c r="G37"/>
  <c r="G29"/>
  <c r="G17"/>
  <c r="K17"/>
  <c r="K11"/>
  <c r="O35"/>
  <c r="O27"/>
  <c r="O17"/>
  <c r="S23"/>
  <c r="S15"/>
  <c r="S9"/>
  <c r="E35"/>
  <c r="M33"/>
  <c r="Q27"/>
  <c r="U17"/>
  <c r="I6" i="8"/>
  <c r="R6"/>
  <c r="I5" i="18"/>
  <c r="R28" i="8"/>
  <c r="Q37" i="18"/>
  <c r="E17"/>
  <c r="V6" i="8"/>
  <c r="M5" i="18"/>
  <c r="Z28" i="8"/>
  <c r="Z20"/>
  <c r="I29" i="18"/>
  <c r="M37"/>
  <c r="Z6" i="8"/>
  <c r="Q5" i="18"/>
  <c r="Q15"/>
  <c r="E39" i="1"/>
  <c r="E37"/>
  <c r="E35"/>
  <c r="E31"/>
  <c r="E29"/>
  <c r="E25"/>
  <c r="E21"/>
  <c r="E19"/>
  <c r="E17"/>
  <c r="E13"/>
  <c r="E11"/>
  <c r="I39"/>
  <c r="I37"/>
  <c r="I35"/>
  <c r="I31"/>
  <c r="I29"/>
  <c r="I25"/>
  <c r="I21"/>
  <c r="I19"/>
  <c r="I17"/>
  <c r="I13"/>
  <c r="I11"/>
  <c r="M39"/>
  <c r="M37"/>
  <c r="M35"/>
  <c r="M31"/>
  <c r="M29"/>
  <c r="M25"/>
  <c r="M21"/>
  <c r="M19"/>
  <c r="M17"/>
  <c r="M13"/>
  <c r="M11"/>
  <c r="Q37"/>
  <c r="Q31"/>
  <c r="Q29"/>
  <c r="Q21"/>
  <c r="Q19"/>
  <c r="Q17"/>
  <c r="Q11"/>
  <c r="E38" i="8"/>
  <c r="E36"/>
  <c r="E34"/>
  <c r="E30"/>
  <c r="E28"/>
  <c r="E24"/>
  <c r="E20"/>
  <c r="E18"/>
  <c r="E16"/>
  <c r="E12"/>
  <c r="E10"/>
  <c r="I38"/>
  <c r="I36"/>
  <c r="I34"/>
  <c r="I30"/>
  <c r="I28"/>
  <c r="I24"/>
  <c r="I20"/>
  <c r="I18"/>
  <c r="I16"/>
  <c r="I12"/>
  <c r="I10"/>
  <c r="M38"/>
  <c r="M36"/>
  <c r="M34"/>
  <c r="M30"/>
  <c r="M28"/>
  <c r="M24"/>
  <c r="M20"/>
  <c r="M18"/>
  <c r="M16"/>
  <c r="M12"/>
  <c r="M10"/>
  <c r="R38"/>
  <c r="R36"/>
  <c r="R34"/>
  <c r="R30"/>
  <c r="R24"/>
  <c r="R18"/>
  <c r="R16"/>
  <c r="R12"/>
  <c r="R10"/>
  <c r="V38"/>
  <c r="V36"/>
  <c r="V34"/>
  <c r="V30"/>
  <c r="V28"/>
  <c r="V24"/>
  <c r="V20"/>
  <c r="V18"/>
  <c r="V12"/>
  <c r="V10"/>
  <c r="Z34"/>
  <c r="Z24"/>
  <c r="Z16"/>
  <c r="E37" i="18"/>
  <c r="E33"/>
  <c r="E29"/>
  <c r="E23"/>
  <c r="E19"/>
  <c r="E15"/>
  <c r="E11"/>
  <c r="E9"/>
  <c r="I37"/>
  <c r="I35"/>
  <c r="I33"/>
  <c r="I27"/>
  <c r="I23"/>
  <c r="I19"/>
  <c r="I15"/>
  <c r="I11"/>
  <c r="I9"/>
  <c r="M27"/>
  <c r="M17"/>
  <c r="Q35"/>
  <c r="Q19"/>
  <c r="Q9"/>
  <c r="U37"/>
  <c r="U35"/>
  <c r="U33"/>
  <c r="U29"/>
  <c r="U27"/>
  <c r="U19"/>
  <c r="U15"/>
  <c r="G5"/>
  <c r="X28" i="8"/>
  <c r="G13" i="1"/>
  <c r="K29"/>
  <c r="O13"/>
  <c r="C29"/>
  <c r="G7"/>
  <c r="C21"/>
  <c r="K11"/>
  <c r="T30" i="8"/>
  <c r="E7" i="1"/>
  <c r="C11"/>
  <c r="G11"/>
  <c r="K21"/>
  <c r="O19"/>
  <c r="C38" i="8"/>
  <c r="G20"/>
  <c r="K30"/>
  <c r="P30"/>
  <c r="C11" i="18"/>
  <c r="K9"/>
  <c r="O33"/>
  <c r="S29"/>
  <c r="M7" i="1"/>
  <c r="X36" i="8"/>
  <c r="T36"/>
  <c r="P36"/>
  <c r="K36"/>
  <c r="G36"/>
  <c r="K27" i="18"/>
  <c r="K35"/>
  <c r="G33"/>
  <c r="G23"/>
  <c r="G11"/>
  <c r="C9"/>
  <c r="O7" i="1"/>
  <c r="C16" i="8"/>
  <c r="C20"/>
  <c r="C28"/>
  <c r="C34"/>
  <c r="K5" i="18"/>
  <c r="O5"/>
  <c r="S5"/>
  <c r="C17" i="1"/>
  <c r="K17"/>
  <c r="O29"/>
  <c r="K18" i="8"/>
  <c r="P18"/>
  <c r="T18"/>
  <c r="X16"/>
  <c r="S11" i="18"/>
  <c r="S19"/>
  <c r="G29" i="1"/>
  <c r="K31"/>
  <c r="Z36" i="8"/>
  <c r="Z30"/>
  <c r="Z18"/>
  <c r="Z12"/>
  <c r="Z10"/>
  <c r="X30"/>
  <c r="M35" i="18"/>
  <c r="M29"/>
  <c r="M23"/>
  <c r="M19"/>
  <c r="M15"/>
  <c r="M11"/>
  <c r="M9"/>
  <c r="Q33"/>
  <c r="Q29"/>
  <c r="Q23"/>
  <c r="Q17"/>
  <c r="Q11"/>
  <c r="E5"/>
  <c r="C31" i="1"/>
  <c r="T28" i="8"/>
  <c r="P28"/>
  <c r="C6"/>
  <c r="C12"/>
  <c r="G30"/>
  <c r="K28"/>
  <c r="G9" i="18"/>
  <c r="K33"/>
  <c r="O29"/>
  <c r="S37"/>
  <c r="Q7" i="1"/>
  <c r="I7"/>
  <c r="X38" i="8"/>
  <c r="X34"/>
  <c r="X24"/>
  <c r="T38"/>
  <c r="T34"/>
  <c r="T24"/>
  <c r="P38"/>
  <c r="P34"/>
  <c r="P24"/>
  <c r="K38"/>
  <c r="K34"/>
  <c r="K24"/>
  <c r="G38"/>
  <c r="G34"/>
  <c r="G24"/>
  <c r="K29" i="18"/>
  <c r="K19"/>
  <c r="K15"/>
  <c r="K37"/>
  <c r="G35"/>
  <c r="G27"/>
  <c r="G19"/>
  <c r="G15"/>
  <c r="C15"/>
  <c r="C19"/>
  <c r="C27"/>
  <c r="K7" i="1"/>
  <c r="C10" i="8"/>
  <c r="G6"/>
  <c r="K6"/>
  <c r="P6"/>
  <c r="T6"/>
  <c r="X6"/>
  <c r="C37" i="18"/>
  <c r="C33"/>
  <c r="C23"/>
  <c r="C13" i="1"/>
  <c r="C19"/>
  <c r="G19"/>
  <c r="K13"/>
  <c r="K19"/>
  <c r="O11"/>
  <c r="G12" i="8"/>
  <c r="G18"/>
  <c r="K16"/>
  <c r="K20"/>
  <c r="P16"/>
  <c r="P20"/>
  <c r="T16"/>
  <c r="T20"/>
  <c r="X12"/>
  <c r="X18"/>
  <c r="O9" i="18"/>
  <c r="O11"/>
  <c r="O15"/>
  <c r="O19"/>
  <c r="O23"/>
  <c r="S17"/>
  <c r="S27"/>
  <c r="S33"/>
  <c r="S35"/>
  <c r="C39" i="1"/>
  <c r="C37"/>
  <c r="C35"/>
  <c r="C25"/>
  <c r="G39"/>
  <c r="G37"/>
  <c r="G35"/>
  <c r="G10" i="8"/>
  <c r="K12"/>
  <c r="P10"/>
  <c r="T12"/>
  <c r="K23" i="18"/>
  <c r="G31" i="1"/>
  <c r="G25"/>
  <c r="G21"/>
  <c r="G17"/>
  <c r="U23" i="18"/>
  <c r="U11"/>
  <c r="U9"/>
  <c r="K39" i="1"/>
  <c r="K37"/>
  <c r="K35"/>
  <c r="K25"/>
  <c r="O39"/>
  <c r="O37"/>
  <c r="O35"/>
  <c r="O31"/>
  <c r="O25"/>
  <c r="O17"/>
  <c r="Q35"/>
  <c r="Q25"/>
  <c r="Q13"/>
  <c r="X10" i="8"/>
  <c r="Z39"/>
  <c r="C5" i="18"/>
  <c r="Q14" i="1"/>
  <c r="Q39"/>
  <c r="Q20"/>
  <c r="O21"/>
  <c r="C7"/>
</calcChain>
</file>

<file path=xl/sharedStrings.xml><?xml version="1.0" encoding="utf-8"?>
<sst xmlns="http://schemas.openxmlformats.org/spreadsheetml/2006/main" count="198" uniqueCount="83">
  <si>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</si>
  <si>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</si>
  <si>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</si>
  <si>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</si>
  <si>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</si>
  <si>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</si>
  <si>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</si>
  <si>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</si>
  <si>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</si>
  <si>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</si>
  <si>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</si>
  <si>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</si>
  <si>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</si>
  <si>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</si>
  <si>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</si>
  <si>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</si>
  <si>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</si>
  <si>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</si>
  <si>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</si>
  <si>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</si>
  <si>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</si>
  <si>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</si>
  <si>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</si>
  <si>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</si>
  <si>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</si>
  <si>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</si>
  <si>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</si>
  <si>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</si>
  <si>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</si>
  <si>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</si>
  <si>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</si>
  <si>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</si>
  <si>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</si>
  <si>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</si>
  <si>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</si>
  <si>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</si>
  <si>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</si>
  <si>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</si>
  <si>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</si>
  <si>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</si>
  <si>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</si>
  <si>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</si>
  <si>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</si>
  <si>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</si>
  <si>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</si>
  <si>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</si>
  <si>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</si>
  <si>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</si>
  <si>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</si>
  <si>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</si>
  <si>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</si>
  <si>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</si>
  <si>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</si>
  <si>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</si>
  <si>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</si>
  <si>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</si>
  <si>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</si>
  <si>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</si>
  <si>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</si>
  <si>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</si>
  <si>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</si>
  <si>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</si>
  <si>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</si>
  <si>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</si>
  <si>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</si>
  <si>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</si>
  <si>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</si>
  <si>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</si>
  <si>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</si>
  <si>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</si>
  <si>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</si>
  <si>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</si>
  <si>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</si>
  <si>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</si>
  <si>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</si>
  <si>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</si>
  <si>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</si>
  <si>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</si>
  <si>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</si>
  <si>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</si>
  <si>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</si>
  <si>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Restaurante</t>
  </si>
  <si>
    <t>Celular</t>
  </si>
</sst>
</file>

<file path=xl/styles.xml><?xml version="1.0" encoding="utf-8"?>
<styleSheet xmlns="http://schemas.openxmlformats.org/spreadsheetml/2006/main">
  <numFmts count="5">
    <numFmt numFmtId="164" formatCode="_-* #,##0.00\ _€_-;\-* #,##0.00\ _€_-;_-* &quot;-&quot;??\ _€_-;_-@_-"/>
    <numFmt numFmtId="165" formatCode="0.0"/>
    <numFmt numFmtId="166" formatCode="_-* #,##0\ _L_p_s_-;\-* #,##0\ _L_p_s_-;_-* &quot;-&quot;\ _L_p_s_-;_-@_-"/>
    <numFmt numFmtId="167" formatCode="#,##0.0"/>
    <numFmt numFmtId="168" formatCode="_-* #,##0_-;\-* #,##0_-;_-* &quot;-&quot;??_-;_-@_-"/>
  </numFmts>
  <fonts count="9">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99">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3" fillId="0" borderId="1" xfId="2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2" xfId="20" applyFont="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xdr:cNvSpPr>
          <a:spLocks noChangeArrowheads="1"/>
        </xdr:cNvSpPr>
      </xdr:nvSpPr>
      <xdr:spPr bwMode="auto">
        <a:xfrm>
          <a:off x="19049" y="66675"/>
          <a:ext cx="8258176" cy="34099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s-ES" sz="1000" b="0" i="0" strike="noStrike">
              <a:solidFill>
                <a:srgbClr val="000000"/>
              </a:solidFill>
              <a:latin typeface="Arial"/>
              <a:cs typeface="Arial"/>
            </a:rPr>
            <a:t> </a:t>
          </a:r>
        </a:p>
        <a:p>
          <a:pPr algn="ctr" rtl="1">
            <a:defRPr sz="1000"/>
          </a:pPr>
          <a:r>
            <a:rPr lang="es-ES" sz="4800" b="0" i="0" strike="noStrike">
              <a:solidFill>
                <a:srgbClr val="000000"/>
              </a:solidFill>
              <a:latin typeface="Times New Roman" pitchFamily="18" charset="0"/>
              <a:cs typeface="Times New Roman" pitchFamily="18" charset="0"/>
            </a:rPr>
            <a:t>ACCESO</a:t>
          </a:r>
          <a:r>
            <a:rPr lang="es-ES" sz="4800" b="0" i="0" strike="noStrike" baseline="0">
              <a:solidFill>
                <a:srgbClr val="000000"/>
              </a:solidFill>
              <a:latin typeface="Times New Roman" pitchFamily="18" charset="0"/>
              <a:cs typeface="Times New Roman" pitchFamily="18" charset="0"/>
            </a:rPr>
            <a:t> A TECNOLOGIAS DE INFORMACIÓN Y COMUNICACIONES</a:t>
          </a:r>
        </a:p>
        <a:p>
          <a:pPr algn="ctr" rtl="1">
            <a:defRPr sz="1000"/>
          </a:pPr>
          <a:r>
            <a:rPr lang="es-ES" sz="4800" b="0" i="0" strike="noStrike" baseline="0">
              <a:solidFill>
                <a:srgbClr val="000000"/>
              </a:solidFill>
              <a:latin typeface="Times New Roman" pitchFamily="18" charset="0"/>
              <a:ea typeface="+mn-ea"/>
              <a:cs typeface="Times New Roman" pitchFamily="18" charset="0"/>
            </a:rPr>
            <a:t>(TIC)</a:t>
          </a:r>
        </a:p>
      </xdr:txBody>
    </xdr:sp>
    <xdr:clientData/>
  </xdr:twoCellAnchor>
  <xdr:twoCellAnchor editAs="oneCell">
    <xdr:from>
      <xdr:col>9</xdr:col>
      <xdr:colOff>466725</xdr:colOff>
      <xdr:row>15</xdr:row>
      <xdr:rowOff>142875</xdr:rowOff>
    </xdr:from>
    <xdr:to>
      <xdr:col>10</xdr:col>
      <xdr:colOff>166725</xdr:colOff>
      <xdr:row>20</xdr:row>
      <xdr:rowOff>95250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639050" y="2571750"/>
          <a:ext cx="462000" cy="7620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0</xdr:row>
      <xdr:rowOff>86838</xdr:rowOff>
    </xdr:from>
    <xdr:to>
      <xdr:col>0</xdr:col>
      <xdr:colOff>381000</xdr:colOff>
      <xdr:row>0</xdr:row>
      <xdr:rowOff>448170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1925" y="86838"/>
          <a:ext cx="219075" cy="361332"/>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314325</xdr:colOff>
      <xdr:row>0</xdr:row>
      <xdr:rowOff>161925</xdr:rowOff>
    </xdr:from>
    <xdr:to>
      <xdr:col>0</xdr:col>
      <xdr:colOff>533400</xdr:colOff>
      <xdr:row>0</xdr:row>
      <xdr:rowOff>523257</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4325" y="161925"/>
          <a:ext cx="219075" cy="361332"/>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0</xdr:row>
      <xdr:rowOff>9525</xdr:rowOff>
    </xdr:from>
    <xdr:to>
      <xdr:col>0</xdr:col>
      <xdr:colOff>409575</xdr:colOff>
      <xdr:row>0</xdr:row>
      <xdr:rowOff>370857</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90500" y="9525"/>
          <a:ext cx="219075" cy="361332"/>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4.%20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C"/>
      <sheetName val="4. TIC"/>
    </sheetNames>
    <sheetDataSet>
      <sheetData sheetId="0">
        <row r="5">
          <cell r="C5">
            <v>1940233.1329421666</v>
          </cell>
          <cell r="D5">
            <v>1275415.0990803204</v>
          </cell>
          <cell r="E5">
            <v>1501100.1836021587</v>
          </cell>
          <cell r="F5">
            <v>398864.44199980889</v>
          </cell>
          <cell r="G5">
            <v>1732465.538508682</v>
          </cell>
          <cell r="H5">
            <v>314709.59327371221</v>
          </cell>
          <cell r="I5">
            <v>278989.62279874302</v>
          </cell>
          <cell r="J5">
            <v>55634.669107293899</v>
          </cell>
        </row>
        <row r="6">
          <cell r="C6">
            <v>1067096.1118639039</v>
          </cell>
          <cell r="D6">
            <v>719990.6842922034</v>
          </cell>
          <cell r="E6">
            <v>984559.15409653983</v>
          </cell>
          <cell r="F6">
            <v>336735.86202479166</v>
          </cell>
          <cell r="G6">
            <v>1000977.1551613772</v>
          </cell>
          <cell r="H6">
            <v>285497.56636693334</v>
          </cell>
          <cell r="I6">
            <v>264935.04644572356</v>
          </cell>
          <cell r="J6">
            <v>38865.325490914001</v>
          </cell>
        </row>
        <row r="7">
          <cell r="C7">
            <v>280303.77302987361</v>
          </cell>
          <cell r="D7">
            <v>211401.09518463211</v>
          </cell>
          <cell r="E7">
            <v>268706.86862473632</v>
          </cell>
          <cell r="F7">
            <v>120584.53443335835</v>
          </cell>
          <cell r="G7">
            <v>263063.55895601556</v>
          </cell>
          <cell r="H7">
            <v>113952.19111135624</v>
          </cell>
          <cell r="I7">
            <v>104042.46176181512</v>
          </cell>
          <cell r="J7">
            <v>18888.603495993997</v>
          </cell>
        </row>
        <row r="8">
          <cell r="C8">
            <v>165668.94833969214</v>
          </cell>
          <cell r="D8">
            <v>113260.84780896916</v>
          </cell>
          <cell r="E8">
            <v>159642.29155024531</v>
          </cell>
          <cell r="F8">
            <v>51986.78409863398</v>
          </cell>
          <cell r="G8">
            <v>157352.52833237033</v>
          </cell>
          <cell r="H8">
            <v>43120.820919022</v>
          </cell>
          <cell r="I8">
            <v>39274.018712991972</v>
          </cell>
          <cell r="J8">
            <v>7253.9698742279979</v>
          </cell>
        </row>
        <row r="9">
          <cell r="C9">
            <v>621123.39049432299</v>
          </cell>
          <cell r="D9">
            <v>395328.74129859795</v>
          </cell>
          <cell r="E9">
            <v>556209.99392154254</v>
          </cell>
          <cell r="F9">
            <v>164164.54349280006</v>
          </cell>
          <cell r="G9">
            <v>580561.06787297525</v>
          </cell>
          <cell r="H9">
            <v>128424.55433655498</v>
          </cell>
          <cell r="I9">
            <v>121618.565970916</v>
          </cell>
          <cell r="J9">
            <v>12722.752120692001</v>
          </cell>
        </row>
        <row r="10">
          <cell r="C10">
            <v>873137.02107818262</v>
          </cell>
          <cell r="D10">
            <v>555424.41478805256</v>
          </cell>
          <cell r="E10">
            <v>516541.029505549</v>
          </cell>
          <cell r="F10">
            <v>62128.579975019806</v>
          </cell>
          <cell r="G10">
            <v>731488.38334722829</v>
          </cell>
          <cell r="H10">
            <v>29212.026906780015</v>
          </cell>
          <cell r="I10">
            <v>14054.576353020006</v>
          </cell>
          <cell r="J10">
            <v>16769.343616380007</v>
          </cell>
        </row>
        <row r="12">
          <cell r="C12">
            <v>0</v>
          </cell>
          <cell r="D12">
            <v>0</v>
          </cell>
          <cell r="E12">
            <v>0</v>
          </cell>
          <cell r="F12">
            <v>0</v>
          </cell>
          <cell r="G12">
            <v>0</v>
          </cell>
          <cell r="H12">
            <v>0</v>
          </cell>
          <cell r="I12">
            <v>0</v>
          </cell>
          <cell r="J12">
            <v>0</v>
          </cell>
        </row>
        <row r="13">
          <cell r="C13">
            <v>301251.59218053252</v>
          </cell>
          <cell r="D13">
            <v>166850.85725568459</v>
          </cell>
          <cell r="E13">
            <v>223343.51073755103</v>
          </cell>
          <cell r="F13">
            <v>50119.452796423953</v>
          </cell>
          <cell r="G13">
            <v>263280.87110181252</v>
          </cell>
          <cell r="H13">
            <v>14777.189239921001</v>
          </cell>
          <cell r="I13">
            <v>11558.915023640999</v>
          </cell>
          <cell r="J13">
            <v>3811.8666324419996</v>
          </cell>
        </row>
        <row r="14">
          <cell r="C14">
            <v>663457.29031658953</v>
          </cell>
          <cell r="D14">
            <v>442250.01389609958</v>
          </cell>
          <cell r="E14">
            <v>519142.9740304923</v>
          </cell>
          <cell r="F14">
            <v>130309.82056326214</v>
          </cell>
          <cell r="G14">
            <v>611764.2290156231</v>
          </cell>
          <cell r="H14">
            <v>72732.281563085999</v>
          </cell>
          <cell r="I14">
            <v>59669.447882040993</v>
          </cell>
          <cell r="J14">
            <v>17591.169434218995</v>
          </cell>
        </row>
        <row r="15">
          <cell r="C15">
            <v>525805.08075433387</v>
          </cell>
          <cell r="D15">
            <v>376119.26360640983</v>
          </cell>
          <cell r="E15">
            <v>426483.34549540712</v>
          </cell>
          <cell r="F15">
            <v>141755.14920054504</v>
          </cell>
          <cell r="G15">
            <v>485072.25030361698</v>
          </cell>
          <cell r="H15">
            <v>128780.44554559189</v>
          </cell>
          <cell r="I15">
            <v>117920.09208532593</v>
          </cell>
          <cell r="J15">
            <v>19465.782394985006</v>
          </cell>
        </row>
        <row r="16">
          <cell r="C16">
            <v>449719.16969057842</v>
          </cell>
          <cell r="D16">
            <v>290194.96432205336</v>
          </cell>
          <cell r="E16">
            <v>332130.35333861748</v>
          </cell>
          <cell r="F16">
            <v>76680.019439581112</v>
          </cell>
          <cell r="G16">
            <v>372348.18808751577</v>
          </cell>
          <cell r="H16">
            <v>98419.676925114021</v>
          </cell>
          <cell r="I16">
            <v>89841.167807735008</v>
          </cell>
          <cell r="J16">
            <v>14765.850645648003</v>
          </cell>
        </row>
        <row r="18">
          <cell r="C18">
            <v>1269872.0201701333</v>
          </cell>
          <cell r="D18">
            <v>848329.14743633906</v>
          </cell>
          <cell r="E18">
            <v>951268.98611578264</v>
          </cell>
          <cell r="F18">
            <v>249997.89229262661</v>
          </cell>
          <cell r="G18">
            <v>1124992.5136177947</v>
          </cell>
          <cell r="H18">
            <v>184452.20303226623</v>
          </cell>
          <cell r="I18">
            <v>164365.82552164703</v>
          </cell>
          <cell r="J18">
            <v>31253.246482965005</v>
          </cell>
        </row>
        <row r="19">
          <cell r="C19">
            <v>670361.11277198792</v>
          </cell>
          <cell r="D19">
            <v>427085.95164393901</v>
          </cell>
          <cell r="E19">
            <v>549831.19748633029</v>
          </cell>
          <cell r="F19">
            <v>148866.54970718606</v>
          </cell>
          <cell r="G19">
            <v>607473.02489083656</v>
          </cell>
          <cell r="H19">
            <v>130257.39024144692</v>
          </cell>
          <cell r="I19">
            <v>114623.79727709592</v>
          </cell>
          <cell r="J19">
            <v>24381.422624329</v>
          </cell>
        </row>
        <row r="21">
          <cell r="C21">
            <v>306434.57872647408</v>
          </cell>
          <cell r="D21">
            <v>184604.66914653499</v>
          </cell>
          <cell r="E21">
            <v>173007.43191424897</v>
          </cell>
          <cell r="F21">
            <v>13442.754713320004</v>
          </cell>
          <cell r="G21">
            <v>230065.25107386088</v>
          </cell>
          <cell r="H21">
            <v>17054.094930053994</v>
          </cell>
          <cell r="I21">
            <v>12655.247004079996</v>
          </cell>
          <cell r="J21">
            <v>6320.1080998110001</v>
          </cell>
        </row>
        <row r="22">
          <cell r="C22">
            <v>1049895.0000779887</v>
          </cell>
          <cell r="D22">
            <v>674430.29088193015</v>
          </cell>
          <cell r="E22">
            <v>773618.0866076079</v>
          </cell>
          <cell r="F22">
            <v>110909.25431036508</v>
          </cell>
          <cell r="G22">
            <v>937322.69410821435</v>
          </cell>
          <cell r="H22">
            <v>104706.30443878206</v>
          </cell>
          <cell r="I22">
            <v>89066.883914822058</v>
          </cell>
          <cell r="J22">
            <v>20821.596975413999</v>
          </cell>
        </row>
        <row r="23">
          <cell r="C23">
            <v>424283.60590333224</v>
          </cell>
          <cell r="D23">
            <v>296913.54757501429</v>
          </cell>
          <cell r="E23">
            <v>398144.12793304824</v>
          </cell>
          <cell r="F23">
            <v>149924.15759543519</v>
          </cell>
          <cell r="G23">
            <v>409631.41556332249</v>
          </cell>
          <cell r="H23">
            <v>110274.21172501091</v>
          </cell>
          <cell r="I23">
            <v>99579.721845116976</v>
          </cell>
          <cell r="J23">
            <v>16376.743061277997</v>
          </cell>
        </row>
        <row r="24">
          <cell r="C24">
            <v>154472.60658219905</v>
          </cell>
          <cell r="D24">
            <v>115566.86314215997</v>
          </cell>
          <cell r="E24">
            <v>151805.32965962103</v>
          </cell>
          <cell r="F24">
            <v>123098.15658747499</v>
          </cell>
          <cell r="G24">
            <v>151870.65334478603</v>
          </cell>
          <cell r="H24">
            <v>81889.501073840045</v>
          </cell>
          <cell r="I24">
            <v>77122.106197614034</v>
          </cell>
          <cell r="J24">
            <v>11605.511450910002</v>
          </cell>
        </row>
        <row r="25">
          <cell r="C25">
            <v>5147.3416520949995</v>
          </cell>
          <cell r="D25">
            <v>3899.7283346230001</v>
          </cell>
          <cell r="E25">
            <v>4525.2074875749995</v>
          </cell>
          <cell r="F25">
            <v>1490.1187932169998</v>
          </cell>
          <cell r="G25">
            <v>3575.524418429</v>
          </cell>
          <cell r="H25">
            <v>785.48110602599991</v>
          </cell>
          <cell r="I25">
            <v>565.66383711000003</v>
          </cell>
          <cell r="J25">
            <v>510.70951988100001</v>
          </cell>
        </row>
        <row r="27">
          <cell r="C27">
            <v>385479.78988289821</v>
          </cell>
          <cell r="D27">
            <v>234168.98255610187</v>
          </cell>
          <cell r="E27">
            <v>196193.41543779598</v>
          </cell>
          <cell r="F27">
            <v>14550.567489990999</v>
          </cell>
          <cell r="G27">
            <v>294332.22742636444</v>
          </cell>
          <cell r="H27">
            <v>15208.73991224</v>
          </cell>
          <cell r="I27">
            <v>9888.5315045780007</v>
          </cell>
          <cell r="J27">
            <v>5320.2084076620004</v>
          </cell>
        </row>
        <row r="28">
          <cell r="C28">
            <v>385809.03763013973</v>
          </cell>
          <cell r="D28">
            <v>235183.30097377565</v>
          </cell>
          <cell r="E28">
            <v>271633.16779832926</v>
          </cell>
          <cell r="F28">
            <v>34473.435044755002</v>
          </cell>
          <cell r="G28">
            <v>332973.34638344299</v>
          </cell>
          <cell r="H28">
            <v>27677.073303680994</v>
          </cell>
          <cell r="I28">
            <v>21925.077166445</v>
          </cell>
          <cell r="J28">
            <v>8034.3480802980002</v>
          </cell>
        </row>
        <row r="29">
          <cell r="C29">
            <v>385366.21343017142</v>
          </cell>
          <cell r="D29">
            <v>253169.64481384039</v>
          </cell>
          <cell r="E29">
            <v>311343.41882812162</v>
          </cell>
          <cell r="F29">
            <v>48723.540180243937</v>
          </cell>
          <cell r="G29">
            <v>355709.73647208791</v>
          </cell>
          <cell r="H29">
            <v>42025.459007675985</v>
          </cell>
          <cell r="I29">
            <v>37473.089716941977</v>
          </cell>
          <cell r="J29">
            <v>7516.0766073259992</v>
          </cell>
        </row>
        <row r="30">
          <cell r="C30">
            <v>385651.85796845827</v>
          </cell>
          <cell r="D30">
            <v>263636.57911907829</v>
          </cell>
          <cell r="E30">
            <v>344437.33274561801</v>
          </cell>
          <cell r="F30">
            <v>97394.189563822074</v>
          </cell>
          <cell r="G30">
            <v>366400.9119163588</v>
          </cell>
          <cell r="H30">
            <v>75508.019919982064</v>
          </cell>
          <cell r="I30">
            <v>64917.491883478047</v>
          </cell>
          <cell r="J30">
            <v>13214.020716612</v>
          </cell>
        </row>
        <row r="31">
          <cell r="C31">
            <v>385942.00920138636</v>
          </cell>
          <cell r="D31">
            <v>280718.08349525451</v>
          </cell>
          <cell r="E31">
            <v>366268.12864375318</v>
          </cell>
          <cell r="F31">
            <v>198437.75488335424</v>
          </cell>
          <cell r="G31">
            <v>371347.87973794289</v>
          </cell>
          <cell r="H31">
            <v>149974.017987181</v>
          </cell>
          <cell r="I31">
            <v>140811.1588499569</v>
          </cell>
          <cell r="J31">
            <v>21208.005829786009</v>
          </cell>
        </row>
        <row r="32">
          <cell r="C32">
            <v>11984.224828971001</v>
          </cell>
          <cell r="D32">
            <v>8538.5081222140016</v>
          </cell>
          <cell r="E32">
            <v>11224.720148460998</v>
          </cell>
          <cell r="F32">
            <v>5284.9548376459998</v>
          </cell>
          <cell r="G32">
            <v>11701.436572371</v>
          </cell>
          <cell r="H32">
            <v>4316.2831429529988</v>
          </cell>
          <cell r="I32">
            <v>3974.2736773429992</v>
          </cell>
          <cell r="J32">
            <v>342.00946560999995</v>
          </cell>
        </row>
        <row r="38">
          <cell r="C38">
            <v>7401120.684256129</v>
          </cell>
          <cell r="D38">
            <v>1705159.8111014424</v>
          </cell>
          <cell r="E38">
            <v>805860.52285083977</v>
          </cell>
          <cell r="F38">
            <v>731026.09618388501</v>
          </cell>
          <cell r="G38">
            <v>148049.01793291725</v>
          </cell>
          <cell r="H38">
            <v>20224.174133782995</v>
          </cell>
          <cell r="I38">
            <v>802670.65935350163</v>
          </cell>
          <cell r="J38">
            <v>397358.81369189091</v>
          </cell>
          <cell r="K38">
            <v>236728.21337658953</v>
          </cell>
          <cell r="L38">
            <v>228298.1727076676</v>
          </cell>
          <cell r="M38">
            <v>148040.58974861228</v>
          </cell>
          <cell r="N38">
            <v>81963.119270660987</v>
          </cell>
          <cell r="O38">
            <v>988811.60505392437</v>
          </cell>
          <cell r="P38">
            <v>62886.819483904008</v>
          </cell>
        </row>
        <row r="39">
          <cell r="C39">
            <v>3960322.8509029988</v>
          </cell>
          <cell r="D39">
            <v>1394743.1418315868</v>
          </cell>
          <cell r="E39">
            <v>718620.3456897327</v>
          </cell>
          <cell r="F39">
            <v>559317.06677634933</v>
          </cell>
          <cell r="G39">
            <v>101615.18619919691</v>
          </cell>
          <cell r="H39">
            <v>15190.543166302998</v>
          </cell>
          <cell r="I39">
            <v>738110.10037171526</v>
          </cell>
          <cell r="J39">
            <v>288259.10429561581</v>
          </cell>
          <cell r="K39">
            <v>222928.14645450932</v>
          </cell>
          <cell r="L39">
            <v>192610.29472474707</v>
          </cell>
          <cell r="M39">
            <v>121232.26302293193</v>
          </cell>
          <cell r="N39">
            <v>75091.364635280988</v>
          </cell>
          <cell r="O39">
            <v>805168.91121786938</v>
          </cell>
          <cell r="P39">
            <v>51688.404522544071</v>
          </cell>
        </row>
        <row r="40">
          <cell r="C40">
            <v>1042848.7197094916</v>
          </cell>
          <cell r="D40">
            <v>451522.95194787101</v>
          </cell>
          <cell r="E40">
            <v>260775.20658175764</v>
          </cell>
          <cell r="F40">
            <v>164373.51461195678</v>
          </cell>
          <cell r="G40">
            <v>24124.664013363999</v>
          </cell>
          <cell r="H40">
            <v>2249.566740796</v>
          </cell>
          <cell r="I40">
            <v>285016.22749550676</v>
          </cell>
          <cell r="J40">
            <v>82574.61364059808</v>
          </cell>
          <cell r="K40">
            <v>90195.990615880975</v>
          </cell>
          <cell r="L40">
            <v>59865.62524859696</v>
          </cell>
          <cell r="M40">
            <v>47783.900425183972</v>
          </cell>
          <cell r="N40">
            <v>33219.895060202995</v>
          </cell>
          <cell r="O40">
            <v>256392.43000055174</v>
          </cell>
          <cell r="P40">
            <v>26878.443989165997</v>
          </cell>
        </row>
        <row r="41">
          <cell r="C41">
            <v>612227.73014254356</v>
          </cell>
          <cell r="D41">
            <v>235534.20364349289</v>
          </cell>
          <cell r="E41">
            <v>148394.97462404295</v>
          </cell>
          <cell r="F41">
            <v>72155.018521677106</v>
          </cell>
          <cell r="G41">
            <v>12987.536971786996</v>
          </cell>
          <cell r="H41">
            <v>1996.6735259869997</v>
          </cell>
          <cell r="I41">
            <v>141489.0487589321</v>
          </cell>
          <cell r="J41">
            <v>40904.330124118947</v>
          </cell>
          <cell r="K41">
            <v>49110.841496982983</v>
          </cell>
          <cell r="L41">
            <v>41838.553517011991</v>
          </cell>
          <cell r="M41">
            <v>8774.3726508969958</v>
          </cell>
          <cell r="N41">
            <v>7089.1069225409965</v>
          </cell>
          <cell r="O41">
            <v>138741.33289748206</v>
          </cell>
          <cell r="P41">
            <v>7675.2863063169989</v>
          </cell>
        </row>
        <row r="42">
          <cell r="C42">
            <v>2305246.4010510813</v>
          </cell>
          <cell r="D42">
            <v>707685.98624021665</v>
          </cell>
          <cell r="E42">
            <v>309450.16448392824</v>
          </cell>
          <cell r="F42">
            <v>322788.5336427177</v>
          </cell>
          <cell r="G42">
            <v>64502.985214045977</v>
          </cell>
          <cell r="H42">
            <v>10944.302899519998</v>
          </cell>
          <cell r="I42">
            <v>311604.82411727065</v>
          </cell>
          <cell r="J42">
            <v>164780.16053089817</v>
          </cell>
          <cell r="K42">
            <v>83621.314341645048</v>
          </cell>
          <cell r="L42">
            <v>90906.11595913794</v>
          </cell>
          <cell r="M42">
            <v>64673.989946851034</v>
          </cell>
          <cell r="N42">
            <v>34782.362652536998</v>
          </cell>
          <cell r="O42">
            <v>410035.14831982844</v>
          </cell>
          <cell r="P42">
            <v>17134.674227061001</v>
          </cell>
        </row>
        <row r="43">
          <cell r="C43">
            <v>3440797.8333550356</v>
          </cell>
          <cell r="D43">
            <v>310416.66926981945</v>
          </cell>
          <cell r="E43">
            <v>87240.177161099869</v>
          </cell>
          <cell r="F43">
            <v>171709.02940752049</v>
          </cell>
          <cell r="G43">
            <v>46433.831733719904</v>
          </cell>
          <cell r="H43">
            <v>5033.6309674800004</v>
          </cell>
          <cell r="I43">
            <v>64560.55898177981</v>
          </cell>
          <cell r="J43">
            <v>109099.70939627987</v>
          </cell>
          <cell r="K43">
            <v>13800.066922080003</v>
          </cell>
          <cell r="L43">
            <v>35687.877982920007</v>
          </cell>
          <cell r="M43">
            <v>26808.326725680017</v>
          </cell>
          <cell r="N43">
            <v>6871.7546353799989</v>
          </cell>
          <cell r="O43">
            <v>183642.69383604062</v>
          </cell>
          <cell r="P43">
            <v>11198.414961360004</v>
          </cell>
        </row>
        <row r="45">
          <cell r="C45">
            <v>1841684.0847579269</v>
          </cell>
          <cell r="D45">
            <v>299082.08512296225</v>
          </cell>
          <cell r="E45">
            <v>94752.983600467967</v>
          </cell>
          <cell r="F45">
            <v>167432.44760515846</v>
          </cell>
          <cell r="G45">
            <v>34077.56470978498</v>
          </cell>
          <cell r="H45">
            <v>2819.0892075519996</v>
          </cell>
          <cell r="I45">
            <v>130450.82442593096</v>
          </cell>
          <cell r="J45">
            <v>106150.48778979214</v>
          </cell>
          <cell r="K45">
            <v>1907.8495062669997</v>
          </cell>
          <cell r="L45">
            <v>65480.526090934924</v>
          </cell>
          <cell r="M45">
            <v>21982.259753849001</v>
          </cell>
          <cell r="N45">
            <v>2871.7483774839998</v>
          </cell>
          <cell r="O45">
            <v>72954.234019108932</v>
          </cell>
          <cell r="P45">
            <v>8449.4124348290006</v>
          </cell>
        </row>
        <row r="46">
          <cell r="C46">
            <v>2444982.1733103143</v>
          </cell>
          <cell r="D46">
            <v>905205.47996320052</v>
          </cell>
          <cell r="E46">
            <v>440808.53152562049</v>
          </cell>
          <cell r="F46">
            <v>380689.82123351202</v>
          </cell>
          <cell r="G46">
            <v>74286.135581000926</v>
          </cell>
          <cell r="H46">
            <v>9420.9916230409981</v>
          </cell>
          <cell r="I46">
            <v>376383.26861741568</v>
          </cell>
          <cell r="J46">
            <v>241731.09800517</v>
          </cell>
          <cell r="K46">
            <v>84227.851516407973</v>
          </cell>
          <cell r="L46">
            <v>150485.99528653512</v>
          </cell>
          <cell r="M46">
            <v>104425.9025639</v>
          </cell>
          <cell r="N46">
            <v>55600.66784052099</v>
          </cell>
          <cell r="O46">
            <v>611625.24565625563</v>
          </cell>
          <cell r="P46">
            <v>35888.745641364956</v>
          </cell>
        </row>
        <row r="47">
          <cell r="C47">
            <v>1484804.0683680831</v>
          </cell>
          <cell r="D47">
            <v>338175.62574345898</v>
          </cell>
          <cell r="E47">
            <v>177986.6469957761</v>
          </cell>
          <cell r="F47">
            <v>128671.57456993809</v>
          </cell>
          <cell r="G47">
            <v>26157.145139567998</v>
          </cell>
          <cell r="H47">
            <v>5360.2590381790005</v>
          </cell>
          <cell r="I47">
            <v>180112.17639612412</v>
          </cell>
          <cell r="J47">
            <v>35629.700708793971</v>
          </cell>
          <cell r="K47">
            <v>99375.531109470045</v>
          </cell>
          <cell r="L47">
            <v>7963.9925067359991</v>
          </cell>
          <cell r="M47">
            <v>14634.505401754001</v>
          </cell>
          <cell r="N47">
            <v>15379.373071264999</v>
          </cell>
          <cell r="O47">
            <v>223364.17482478038</v>
          </cell>
          <cell r="P47">
            <v>10128.170846130999</v>
          </cell>
        </row>
        <row r="48">
          <cell r="C48">
            <v>912982.61041370733</v>
          </cell>
          <cell r="D48">
            <v>134707.02443118781</v>
          </cell>
          <cell r="E48">
            <v>80736.187476082952</v>
          </cell>
          <cell r="F48">
            <v>43154.454339118965</v>
          </cell>
          <cell r="G48">
            <v>9047.3963162669988</v>
          </cell>
          <cell r="H48">
            <v>1768.986299719</v>
          </cell>
          <cell r="I48">
            <v>96243.545100825868</v>
          </cell>
          <cell r="J48">
            <v>12701.786971883001</v>
          </cell>
          <cell r="K48">
            <v>47307.837308312017</v>
          </cell>
          <cell r="L48">
            <v>4367.6588234609999</v>
          </cell>
          <cell r="M48">
            <v>6707.0297781439995</v>
          </cell>
          <cell r="N48">
            <v>8111.3299813909989</v>
          </cell>
          <cell r="O48">
            <v>68992.407140253039</v>
          </cell>
          <cell r="P48">
            <v>7638.2335885169996</v>
          </cell>
        </row>
        <row r="49">
          <cell r="C49">
            <v>716667.74740831379</v>
          </cell>
          <cell r="D49">
            <v>27989.595840605991</v>
          </cell>
          <cell r="E49">
            <v>11576.173252877999</v>
          </cell>
          <cell r="F49">
            <v>11077.798436139998</v>
          </cell>
          <cell r="G49">
            <v>4480.7761862959997</v>
          </cell>
          <cell r="H49">
            <v>854.84796529200003</v>
          </cell>
          <cell r="I49">
            <v>19480.844813191994</v>
          </cell>
          <cell r="J49">
            <v>1145.7402162570002</v>
          </cell>
          <cell r="K49">
            <v>3909.1439361319999</v>
          </cell>
          <cell r="L49">
            <v>0</v>
          </cell>
          <cell r="M49">
            <v>290.89225096500002</v>
          </cell>
          <cell r="N49">
            <v>0</v>
          </cell>
          <cell r="O49">
            <v>11875.543413508998</v>
          </cell>
          <cell r="P49">
            <v>782.25697306199993</v>
          </cell>
        </row>
        <row r="51">
          <cell r="C51">
            <v>3514966.980520146</v>
          </cell>
          <cell r="D51">
            <v>793232.70095990621</v>
          </cell>
          <cell r="E51">
            <v>381166.63271003519</v>
          </cell>
          <cell r="F51">
            <v>335085.905021746</v>
          </cell>
          <cell r="G51">
            <v>69073.783787542867</v>
          </cell>
          <cell r="H51">
            <v>7906.3794405620001</v>
          </cell>
          <cell r="I51">
            <v>364034.93357543863</v>
          </cell>
          <cell r="J51">
            <v>189429.87333355975</v>
          </cell>
          <cell r="K51">
            <v>122947.31840385596</v>
          </cell>
          <cell r="L51">
            <v>102364.53510655402</v>
          </cell>
          <cell r="M51">
            <v>70181.719510912924</v>
          </cell>
          <cell r="N51">
            <v>39702.512821296987</v>
          </cell>
          <cell r="O51">
            <v>453103.08063683001</v>
          </cell>
          <cell r="P51">
            <v>26464.560610053995</v>
          </cell>
        </row>
        <row r="52">
          <cell r="C52">
            <v>3886153.7037378782</v>
          </cell>
          <cell r="D52">
            <v>911927.11014152761</v>
          </cell>
          <cell r="E52">
            <v>424693.89014078846</v>
          </cell>
          <cell r="F52">
            <v>395940.19116211782</v>
          </cell>
          <cell r="G52">
            <v>78975.23414537395</v>
          </cell>
          <cell r="H52">
            <v>12317.794693220998</v>
          </cell>
          <cell r="I52">
            <v>438635.72577804775</v>
          </cell>
          <cell r="J52">
            <v>207928.94035833696</v>
          </cell>
          <cell r="K52">
            <v>113780.89497273289</v>
          </cell>
          <cell r="L52">
            <v>125933.63760111289</v>
          </cell>
          <cell r="M52">
            <v>77858.87023769904</v>
          </cell>
          <cell r="N52">
            <v>42260.606449363979</v>
          </cell>
          <cell r="O52">
            <v>535708.52441706427</v>
          </cell>
          <cell r="P52">
            <v>36422.258873849984</v>
          </cell>
        </row>
        <row r="54">
          <cell r="C54">
            <v>846221.45701971429</v>
          </cell>
          <cell r="D54">
            <v>7907.6146114080002</v>
          </cell>
          <cell r="E54">
            <v>2675.6350074070001</v>
          </cell>
          <cell r="F54">
            <v>3702.2594606709999</v>
          </cell>
          <cell r="G54">
            <v>1105.5377584299999</v>
          </cell>
          <cell r="H54">
            <v>424.18238489999999</v>
          </cell>
          <cell r="I54">
            <v>2986.3054034989996</v>
          </cell>
          <cell r="J54">
            <v>410.41135873199994</v>
          </cell>
          <cell r="K54">
            <v>0</v>
          </cell>
          <cell r="L54">
            <v>1009.4872743639999</v>
          </cell>
          <cell r="M54">
            <v>410.41135873199994</v>
          </cell>
          <cell r="N54">
            <v>0</v>
          </cell>
          <cell r="O54">
            <v>5302.1043069810012</v>
          </cell>
          <cell r="P54">
            <v>0</v>
          </cell>
        </row>
        <row r="55">
          <cell r="C55">
            <v>4067925.2078186776</v>
          </cell>
          <cell r="D55">
            <v>339191.74777089927</v>
          </cell>
          <cell r="E55">
            <v>99714.763677330993</v>
          </cell>
          <cell r="F55">
            <v>184268.93249057262</v>
          </cell>
          <cell r="G55">
            <v>49601.399917996867</v>
          </cell>
          <cell r="H55">
            <v>5606.6516850019998</v>
          </cell>
          <cell r="I55">
            <v>115947.47115100396</v>
          </cell>
          <cell r="J55">
            <v>88360.318267757073</v>
          </cell>
          <cell r="K55">
            <v>6889.8379606889985</v>
          </cell>
          <cell r="L55">
            <v>44175.296792455905</v>
          </cell>
          <cell r="M55">
            <v>17081.228649466993</v>
          </cell>
          <cell r="N55">
            <v>2683.8461211329995</v>
          </cell>
          <cell r="O55">
            <v>150536.08654342621</v>
          </cell>
          <cell r="P55">
            <v>7899.880754230001</v>
          </cell>
        </row>
        <row r="56">
          <cell r="C56">
            <v>1927694.2039244003</v>
          </cell>
          <cell r="D56">
            <v>879634.837560068</v>
          </cell>
          <cell r="E56">
            <v>365487.78809247405</v>
          </cell>
          <cell r="F56">
            <v>418871.28115923417</v>
          </cell>
          <cell r="G56">
            <v>85291.673244029967</v>
          </cell>
          <cell r="H56">
            <v>9984.0950643039996</v>
          </cell>
          <cell r="I56">
            <v>329652.99313685915</v>
          </cell>
          <cell r="J56">
            <v>236811.05967988318</v>
          </cell>
          <cell r="K56">
            <v>80434.641869670057</v>
          </cell>
          <cell r="L56">
            <v>91288.15229524106</v>
          </cell>
          <cell r="M56">
            <v>83644.907558409075</v>
          </cell>
          <cell r="N56">
            <v>34938.831430148966</v>
          </cell>
          <cell r="O56">
            <v>517719.60725677555</v>
          </cell>
          <cell r="P56">
            <v>31598.609325246987</v>
          </cell>
        </row>
        <row r="57">
          <cell r="C57">
            <v>546028.51504507056</v>
          </cell>
          <cell r="D57">
            <v>476038.97989540087</v>
          </cell>
          <cell r="E57">
            <v>336377.96178303927</v>
          </cell>
          <cell r="F57">
            <v>123401.36610032691</v>
          </cell>
          <cell r="G57">
            <v>12050.40701246</v>
          </cell>
          <cell r="H57">
            <v>4209.2449995770003</v>
          </cell>
          <cell r="I57">
            <v>352262.92223559943</v>
          </cell>
          <cell r="J57">
            <v>71777.024385524011</v>
          </cell>
          <cell r="K57">
            <v>148817.55416245401</v>
          </cell>
          <cell r="L57">
            <v>91825.236345606056</v>
          </cell>
          <cell r="M57">
            <v>46904.042182003956</v>
          </cell>
          <cell r="N57">
            <v>44340.441719378992</v>
          </cell>
          <cell r="O57">
            <v>313552.42055353749</v>
          </cell>
          <cell r="P57">
            <v>23388.329404426997</v>
          </cell>
        </row>
        <row r="58">
          <cell r="C58">
            <v>13251.300450260995</v>
          </cell>
          <cell r="D58">
            <v>2386.6312636359999</v>
          </cell>
          <cell r="E58">
            <v>1604.3742905739998</v>
          </cell>
          <cell r="F58">
            <v>782.25697306199982</v>
          </cell>
          <cell r="G58">
            <v>0</v>
          </cell>
          <cell r="H58">
            <v>0</v>
          </cell>
          <cell r="I58">
            <v>1820.9674265259996</v>
          </cell>
          <cell r="J58">
            <v>0</v>
          </cell>
          <cell r="K58">
            <v>586.1793837759999</v>
          </cell>
          <cell r="L58">
            <v>0</v>
          </cell>
          <cell r="M58">
            <v>0</v>
          </cell>
          <cell r="N58">
            <v>0</v>
          </cell>
          <cell r="O58">
            <v>1701.3863931759997</v>
          </cell>
          <cell r="P58">
            <v>0</v>
          </cell>
        </row>
        <row r="60">
          <cell r="C60">
            <v>1651147.7746391809</v>
          </cell>
          <cell r="D60">
            <v>98418.44595481905</v>
          </cell>
          <cell r="E60">
            <v>21960.225138172995</v>
          </cell>
          <cell r="F60">
            <v>55513.908564170844</v>
          </cell>
          <cell r="G60">
            <v>17331.031857544003</v>
          </cell>
          <cell r="H60">
            <v>3613.280394931</v>
          </cell>
          <cell r="I60">
            <v>16391.949891834993</v>
          </cell>
          <cell r="J60">
            <v>42352.710550073934</v>
          </cell>
          <cell r="K60">
            <v>2855.6459946989999</v>
          </cell>
          <cell r="L60">
            <v>15096.483433668001</v>
          </cell>
          <cell r="M60">
            <v>10786.536536453003</v>
          </cell>
          <cell r="N60">
            <v>1331.541768582</v>
          </cell>
          <cell r="O60">
            <v>42863.321792461938</v>
          </cell>
          <cell r="P60">
            <v>3880.7636985449999</v>
          </cell>
        </row>
        <row r="61">
          <cell r="C61">
            <v>1600127.2126662631</v>
          </cell>
          <cell r="D61">
            <v>177657.55105267654</v>
          </cell>
          <cell r="E61">
            <v>51227.474466077903</v>
          </cell>
          <cell r="F61">
            <v>101920.22580529907</v>
          </cell>
          <cell r="G61">
            <v>22813.064471954</v>
          </cell>
          <cell r="H61">
            <v>1696.7863093449998</v>
          </cell>
          <cell r="I61">
            <v>43437.918626261948</v>
          </cell>
          <cell r="J61">
            <v>73673.996566440896</v>
          </cell>
          <cell r="K61">
            <v>4844.4806168159994</v>
          </cell>
          <cell r="L61">
            <v>20924.360850080997</v>
          </cell>
          <cell r="M61">
            <v>20782.890011813997</v>
          </cell>
          <cell r="N61">
            <v>3080.061820338</v>
          </cell>
          <cell r="O61">
            <v>89472.217428526914</v>
          </cell>
          <cell r="P61">
            <v>410.41135873199994</v>
          </cell>
        </row>
        <row r="62">
          <cell r="C62">
            <v>1481467.6714317568</v>
          </cell>
          <cell r="D62">
            <v>296261.81635792425</v>
          </cell>
          <cell r="E62">
            <v>93684.86754139913</v>
          </cell>
          <cell r="F62">
            <v>164620.60897073834</v>
          </cell>
          <cell r="G62">
            <v>35284.251370706981</v>
          </cell>
          <cell r="H62">
            <v>2672.0884750810001</v>
          </cell>
          <cell r="I62">
            <v>86431.04914399315</v>
          </cell>
          <cell r="J62">
            <v>88972.399139565096</v>
          </cell>
          <cell r="K62">
            <v>14003.498927597999</v>
          </cell>
          <cell r="L62">
            <v>26421.472929598993</v>
          </cell>
          <cell r="M62">
            <v>26123.085831912002</v>
          </cell>
          <cell r="N62">
            <v>4961.3509722179997</v>
          </cell>
          <cell r="O62">
            <v>165857.8788015903</v>
          </cell>
          <cell r="P62">
            <v>10323.504438403002</v>
          </cell>
        </row>
        <row r="63">
          <cell r="C63">
            <v>1409768.9500011739</v>
          </cell>
          <cell r="D63">
            <v>433180.59672383155</v>
          </cell>
          <cell r="E63">
            <v>184224.12175864817</v>
          </cell>
          <cell r="F63">
            <v>205088.99178605978</v>
          </cell>
          <cell r="G63">
            <v>38860.341075035954</v>
          </cell>
          <cell r="H63">
            <v>5007.142104091</v>
          </cell>
          <cell r="I63">
            <v>169995.40098839797</v>
          </cell>
          <cell r="J63">
            <v>113258.70044322594</v>
          </cell>
          <cell r="K63">
            <v>49497.432860103967</v>
          </cell>
          <cell r="L63">
            <v>62687.743068709948</v>
          </cell>
          <cell r="M63">
            <v>28833.035372832004</v>
          </cell>
          <cell r="N63">
            <v>15663.948265076997</v>
          </cell>
          <cell r="O63">
            <v>237273.63057827979</v>
          </cell>
          <cell r="P63">
            <v>17062.615230691998</v>
          </cell>
        </row>
        <row r="64">
          <cell r="C64">
            <v>1222512.9098236957</v>
          </cell>
          <cell r="D64">
            <v>679240.86854793131</v>
          </cell>
          <cell r="E64">
            <v>437730.39742809947</v>
          </cell>
          <cell r="F64">
            <v>201320.03862127732</v>
          </cell>
          <cell r="G64">
            <v>32955.555648211994</v>
          </cell>
          <cell r="H64">
            <v>7234.8768503350002</v>
          </cell>
          <cell r="I64">
            <v>469537.28779658896</v>
          </cell>
          <cell r="J64">
            <v>77107.940208569096</v>
          </cell>
          <cell r="K64">
            <v>160455.9232993781</v>
          </cell>
          <cell r="L64">
            <v>101220.20332769296</v>
          </cell>
          <cell r="M64">
            <v>58944.995285612</v>
          </cell>
          <cell r="N64">
            <v>55676.487236556022</v>
          </cell>
          <cell r="O64">
            <v>438154.53119012265</v>
          </cell>
          <cell r="P64">
            <v>31209.524757531995</v>
          </cell>
        </row>
        <row r="65">
          <cell r="C65">
            <v>36096.165696339987</v>
          </cell>
          <cell r="D65">
            <v>20400.532464219003</v>
          </cell>
          <cell r="E65">
            <v>17033.436518427996</v>
          </cell>
          <cell r="F65">
            <v>2562.3224363270001</v>
          </cell>
          <cell r="G65">
            <v>804.77350946399997</v>
          </cell>
          <cell r="H65">
            <v>0</v>
          </cell>
          <cell r="I65">
            <v>16877.052906410001</v>
          </cell>
          <cell r="J65">
            <v>1993.0667840199999</v>
          </cell>
          <cell r="K65">
            <v>5071.2316779940011</v>
          </cell>
          <cell r="L65">
            <v>1947.9090979159998</v>
          </cell>
          <cell r="M65">
            <v>2570.0467099890002</v>
          </cell>
          <cell r="N65">
            <v>1249.72920789</v>
          </cell>
          <cell r="O65">
            <v>15190.025262919002</v>
          </cell>
          <cell r="P65">
            <v>0</v>
          </cell>
        </row>
        <row r="71">
          <cell r="C71">
            <v>7401120.684256129</v>
          </cell>
          <cell r="D71">
            <v>1705159.8111014424</v>
          </cell>
          <cell r="E71">
            <v>153638.03830311433</v>
          </cell>
          <cell r="F71">
            <v>257975.47913039374</v>
          </cell>
          <cell r="G71">
            <v>1196914.7298270401</v>
          </cell>
          <cell r="H71">
            <v>915690.31475235184</v>
          </cell>
          <cell r="I71">
            <v>1249267.4332331021</v>
          </cell>
          <cell r="J71">
            <v>1087977.6050629613</v>
          </cell>
          <cell r="K71">
            <v>90694.676129092884</v>
          </cell>
          <cell r="L71">
            <v>22803.969864196995</v>
          </cell>
        </row>
        <row r="72">
          <cell r="C72">
            <v>3960322.8509029988</v>
          </cell>
          <cell r="D72">
            <v>1394743.1418315868</v>
          </cell>
          <cell r="E72">
            <v>130562.51656455404</v>
          </cell>
          <cell r="F72">
            <v>212276.89686383333</v>
          </cell>
          <cell r="G72">
            <v>1005551.9165858</v>
          </cell>
          <cell r="H72">
            <v>753935.43197713711</v>
          </cell>
          <cell r="I72">
            <v>1059148.8883209003</v>
          </cell>
          <cell r="J72">
            <v>912592.328319625</v>
          </cell>
          <cell r="K72">
            <v>89309.01367175288</v>
          </cell>
          <cell r="L72">
            <v>20428.548508756994</v>
          </cell>
        </row>
        <row r="73">
          <cell r="C73">
            <v>1042848.7197094916</v>
          </cell>
          <cell r="D73">
            <v>451522.95194787101</v>
          </cell>
          <cell r="E73">
            <v>44312.586230335037</v>
          </cell>
          <cell r="F73">
            <v>55618.598384507997</v>
          </cell>
          <cell r="G73">
            <v>334545.48142648098</v>
          </cell>
          <cell r="H73">
            <v>251544.22581780114</v>
          </cell>
          <cell r="I73">
            <v>347441.70455259515</v>
          </cell>
          <cell r="J73">
            <v>299153.59089240566</v>
          </cell>
          <cell r="K73">
            <v>29166.796363423993</v>
          </cell>
          <cell r="L73">
            <v>9095.2310468390024</v>
          </cell>
        </row>
        <row r="74">
          <cell r="C74">
            <v>612227.73014254356</v>
          </cell>
          <cell r="D74">
            <v>235534.20364349289</v>
          </cell>
          <cell r="E74">
            <v>34914.309546157972</v>
          </cell>
          <cell r="F74">
            <v>54294.865422251962</v>
          </cell>
          <cell r="G74">
            <v>176494.94883380466</v>
          </cell>
          <cell r="H74">
            <v>139895.37355929101</v>
          </cell>
          <cell r="I74">
            <v>203788.926390874</v>
          </cell>
          <cell r="J74">
            <v>171494.10596596581</v>
          </cell>
          <cell r="K74">
            <v>35756.942410335985</v>
          </cell>
          <cell r="L74">
            <v>3022.487447595</v>
          </cell>
        </row>
        <row r="75">
          <cell r="C75">
            <v>2305246.4010510813</v>
          </cell>
          <cell r="D75">
            <v>707685.98624021665</v>
          </cell>
          <cell r="E75">
            <v>51335.620788061009</v>
          </cell>
          <cell r="F75">
            <v>102363.43305707302</v>
          </cell>
          <cell r="G75">
            <v>494511.48632549768</v>
          </cell>
          <cell r="H75">
            <v>362495.83260003862</v>
          </cell>
          <cell r="I75">
            <v>507918.25737741025</v>
          </cell>
          <cell r="J75">
            <v>441944.63146124128</v>
          </cell>
          <cell r="K75">
            <v>24385.274897993</v>
          </cell>
          <cell r="L75">
            <v>8310.8300143229972</v>
          </cell>
        </row>
        <row r="76">
          <cell r="C76">
            <v>3440797.8333550356</v>
          </cell>
          <cell r="D76">
            <v>310416.66926981945</v>
          </cell>
          <cell r="E76">
            <v>23075.521738560012</v>
          </cell>
          <cell r="F76">
            <v>45698.582266559955</v>
          </cell>
          <cell r="G76">
            <v>191362.81324122101</v>
          </cell>
          <cell r="H76">
            <v>161754.8827752005</v>
          </cell>
          <cell r="I76">
            <v>190118.54491218092</v>
          </cell>
          <cell r="J76">
            <v>175385.27674332072</v>
          </cell>
          <cell r="K76">
            <v>1385.6624573399999</v>
          </cell>
          <cell r="L76">
            <v>2375.4213554399998</v>
          </cell>
        </row>
        <row r="78">
          <cell r="C78">
            <v>1841684.0847579269</v>
          </cell>
          <cell r="D78">
            <v>299082.08512296225</v>
          </cell>
          <cell r="E78">
            <v>1961.4602350239998</v>
          </cell>
          <cell r="F78">
            <v>10234.388118790997</v>
          </cell>
          <cell r="G78">
            <v>103386.18337534308</v>
          </cell>
          <cell r="H78">
            <v>273776.42959558131</v>
          </cell>
          <cell r="I78">
            <v>194523.28446086371</v>
          </cell>
          <cell r="J78">
            <v>145983.05633897521</v>
          </cell>
          <cell r="K78">
            <v>4757.6008969009999</v>
          </cell>
          <cell r="L78">
            <v>513.01419841500001</v>
          </cell>
        </row>
        <row r="79">
          <cell r="C79">
            <v>2444982.1733103143</v>
          </cell>
          <cell r="D79">
            <v>905205.47996320052</v>
          </cell>
          <cell r="E79">
            <v>78937.785554807037</v>
          </cell>
          <cell r="F79">
            <v>131740.96454606004</v>
          </cell>
          <cell r="G79">
            <v>720062.66227695532</v>
          </cell>
          <cell r="H79">
            <v>521937.95058843528</v>
          </cell>
          <cell r="I79">
            <v>664278.60184624093</v>
          </cell>
          <cell r="J79">
            <v>646680.97886434454</v>
          </cell>
          <cell r="K79">
            <v>48590.407299273989</v>
          </cell>
          <cell r="L79">
            <v>9682.1932121299978</v>
          </cell>
        </row>
        <row r="80">
          <cell r="C80">
            <v>1484804.0683680831</v>
          </cell>
          <cell r="D80">
            <v>338175.62574345898</v>
          </cell>
          <cell r="E80">
            <v>42268.468336766942</v>
          </cell>
          <cell r="F80">
            <v>67227.411543162016</v>
          </cell>
          <cell r="G80">
            <v>264073.17665865441</v>
          </cell>
          <cell r="H80">
            <v>97220.829287477129</v>
          </cell>
          <cell r="I80">
            <v>266106.0090106813</v>
          </cell>
          <cell r="J80">
            <v>211758.83128286619</v>
          </cell>
          <cell r="K80">
            <v>23766.840906561993</v>
          </cell>
          <cell r="L80">
            <v>8610.5929414319999</v>
          </cell>
        </row>
        <row r="81">
          <cell r="C81">
            <v>912982.61041370733</v>
          </cell>
          <cell r="D81">
            <v>134707.02443118781</v>
          </cell>
          <cell r="E81">
            <v>25495.265701404987</v>
          </cell>
          <cell r="F81">
            <v>36687.928862154971</v>
          </cell>
          <cell r="G81">
            <v>95103.168908067877</v>
          </cell>
          <cell r="H81">
            <v>21413.728774482999</v>
          </cell>
          <cell r="I81">
            <v>107157.22902061883</v>
          </cell>
          <cell r="J81">
            <v>74457.256388576003</v>
          </cell>
          <cell r="K81">
            <v>11815.597635560998</v>
          </cell>
          <cell r="L81">
            <v>3327.5249210000002</v>
          </cell>
        </row>
        <row r="82">
          <cell r="C82">
            <v>716667.74740831379</v>
          </cell>
          <cell r="D82">
            <v>27989.595840605991</v>
          </cell>
          <cell r="E82">
            <v>4975.058475111</v>
          </cell>
          <cell r="F82">
            <v>12084.786060224998</v>
          </cell>
          <cell r="G82">
            <v>14289.538607995</v>
          </cell>
          <cell r="H82">
            <v>1341.3765063499998</v>
          </cell>
          <cell r="I82">
            <v>17202.308894666996</v>
          </cell>
          <cell r="J82">
            <v>9097.4821881809967</v>
          </cell>
          <cell r="K82">
            <v>1764.2293907949997</v>
          </cell>
          <cell r="L82">
            <v>670.64459121999994</v>
          </cell>
        </row>
        <row r="84">
          <cell r="C84">
            <v>3514966.980520146</v>
          </cell>
          <cell r="D84">
            <v>793232.70095990621</v>
          </cell>
          <cell r="E84">
            <v>69220.702300681005</v>
          </cell>
          <cell r="F84">
            <v>110368.91705718906</v>
          </cell>
          <cell r="G84">
            <v>552669.15895114222</v>
          </cell>
          <cell r="H84">
            <v>411747.17178213911</v>
          </cell>
          <cell r="I84">
            <v>587048.05233311479</v>
          </cell>
          <cell r="J84">
            <v>520752.66652468353</v>
          </cell>
          <cell r="K84">
            <v>45250.201443340993</v>
          </cell>
          <cell r="L84">
            <v>12343.442825742994</v>
          </cell>
        </row>
        <row r="85">
          <cell r="C85">
            <v>3886153.7037378782</v>
          </cell>
          <cell r="D85">
            <v>911927.11014152761</v>
          </cell>
          <cell r="E85">
            <v>84417.336002433018</v>
          </cell>
          <cell r="F85">
            <v>147606.56207320408</v>
          </cell>
          <cell r="G85">
            <v>644245.57087586646</v>
          </cell>
          <cell r="H85">
            <v>503943.14297018416</v>
          </cell>
          <cell r="I85">
            <v>662219.38089995715</v>
          </cell>
          <cell r="J85">
            <v>567224.93853824632</v>
          </cell>
          <cell r="K85">
            <v>45444.474685751979</v>
          </cell>
          <cell r="L85">
            <v>10460.527038454</v>
          </cell>
        </row>
        <row r="87">
          <cell r="C87">
            <v>846221.45701971429</v>
          </cell>
          <cell r="D87">
            <v>7907.6146114080002</v>
          </cell>
          <cell r="E87">
            <v>678.69181584</v>
          </cell>
          <cell r="F87">
            <v>4935.7602376560008</v>
          </cell>
          <cell r="G87">
            <v>889.96816659699994</v>
          </cell>
          <cell r="H87">
            <v>1242.7427876219999</v>
          </cell>
          <cell r="I87">
            <v>776.77347359199985</v>
          </cell>
          <cell r="J87">
            <v>3038.4586417359997</v>
          </cell>
          <cell r="K87">
            <v>0</v>
          </cell>
          <cell r="L87">
            <v>0</v>
          </cell>
        </row>
        <row r="88">
          <cell r="C88">
            <v>4067925.2078186776</v>
          </cell>
          <cell r="D88">
            <v>339191.74777089927</v>
          </cell>
          <cell r="E88">
            <v>12700.250077306002</v>
          </cell>
          <cell r="F88">
            <v>34824.873374776987</v>
          </cell>
          <cell r="G88">
            <v>165331.6167238513</v>
          </cell>
          <cell r="H88">
            <v>190345.98532723956</v>
          </cell>
          <cell r="I88">
            <v>187318.89386780749</v>
          </cell>
          <cell r="J88">
            <v>187692.37244700952</v>
          </cell>
          <cell r="K88">
            <v>6108.6718759839987</v>
          </cell>
          <cell r="L88">
            <v>1883.5399198120001</v>
          </cell>
        </row>
        <row r="89">
          <cell r="C89">
            <v>1927694.2039244003</v>
          </cell>
          <cell r="D89">
            <v>879634.837560068</v>
          </cell>
          <cell r="E89">
            <v>63646.178048491944</v>
          </cell>
          <cell r="F89">
            <v>114451.05098791204</v>
          </cell>
          <cell r="G89">
            <v>624924.60746091732</v>
          </cell>
          <cell r="H89">
            <v>454048.18911458191</v>
          </cell>
          <cell r="I89">
            <v>629954.2919534212</v>
          </cell>
          <cell r="J89">
            <v>566415.30474752188</v>
          </cell>
          <cell r="K89">
            <v>29873.972357357983</v>
          </cell>
          <cell r="L89">
            <v>12470.808124200998</v>
          </cell>
        </row>
        <row r="90">
          <cell r="C90">
            <v>546028.51504507056</v>
          </cell>
          <cell r="D90">
            <v>476038.97989540087</v>
          </cell>
          <cell r="E90">
            <v>76118.329506415001</v>
          </cell>
          <cell r="F90">
            <v>102683.02629121093</v>
          </cell>
          <cell r="G90">
            <v>404180.28384988941</v>
          </cell>
          <cell r="H90">
            <v>269176.32588814315</v>
          </cell>
          <cell r="I90">
            <v>429338.32806152682</v>
          </cell>
          <cell r="J90">
            <v>328910.26556457439</v>
          </cell>
          <cell r="K90">
            <v>54712.031895751039</v>
          </cell>
          <cell r="L90">
            <v>8449.6218201839984</v>
          </cell>
        </row>
        <row r="91">
          <cell r="C91">
            <v>13251.300450260995</v>
          </cell>
          <cell r="D91">
            <v>2386.6312636359999</v>
          </cell>
          <cell r="E91">
            <v>494.58885506099989</v>
          </cell>
          <cell r="F91">
            <v>1080.7682388369997</v>
          </cell>
          <cell r="G91">
            <v>1588.2536257539996</v>
          </cell>
          <cell r="H91">
            <v>877.07163474100003</v>
          </cell>
          <cell r="I91">
            <v>1879.1458767189997</v>
          </cell>
          <cell r="J91">
            <v>1921.2036620919996</v>
          </cell>
          <cell r="K91">
            <v>0</v>
          </cell>
          <cell r="L91">
            <v>0</v>
          </cell>
        </row>
        <row r="93">
          <cell r="C93">
            <v>1651147.7746391809</v>
          </cell>
          <cell r="D93">
            <v>98418.44595481905</v>
          </cell>
          <cell r="E93">
            <v>3478.4090482080001</v>
          </cell>
          <cell r="F93">
            <v>8947.7968032899989</v>
          </cell>
          <cell r="G93">
            <v>54117.233404351864</v>
          </cell>
          <cell r="H93">
            <v>62723.037747097813</v>
          </cell>
          <cell r="I93">
            <v>61118.484370581864</v>
          </cell>
          <cell r="J93">
            <v>45245.266646990916</v>
          </cell>
          <cell r="K93">
            <v>1402.6072193939999</v>
          </cell>
          <cell r="L93">
            <v>232.71380077199998</v>
          </cell>
        </row>
        <row r="94">
          <cell r="C94">
            <v>1600127.2126662631</v>
          </cell>
          <cell r="D94">
            <v>177657.55105267654</v>
          </cell>
          <cell r="E94">
            <v>7203.161883713</v>
          </cell>
          <cell r="F94">
            <v>18364.335464001</v>
          </cell>
          <cell r="G94">
            <v>116398.21781342301</v>
          </cell>
          <cell r="H94">
            <v>118578.4032988379</v>
          </cell>
          <cell r="I94">
            <v>123717.15567738198</v>
          </cell>
          <cell r="J94">
            <v>96564.467208667076</v>
          </cell>
          <cell r="K94">
            <v>2407.3612855239999</v>
          </cell>
          <cell r="L94">
            <v>877.07163474099991</v>
          </cell>
        </row>
        <row r="95">
          <cell r="C95">
            <v>1481467.6714317568</v>
          </cell>
          <cell r="D95">
            <v>296261.81635792425</v>
          </cell>
          <cell r="E95">
            <v>16465.982048187005</v>
          </cell>
          <cell r="F95">
            <v>42109.055288642936</v>
          </cell>
          <cell r="G95">
            <v>183914.84940399247</v>
          </cell>
          <cell r="H95">
            <v>160769.52320506729</v>
          </cell>
          <cell r="I95">
            <v>186801.0455891185</v>
          </cell>
          <cell r="J95">
            <v>181446.99725126949</v>
          </cell>
          <cell r="K95">
            <v>5620.6412313809997</v>
          </cell>
          <cell r="L95">
            <v>573.68050756499997</v>
          </cell>
        </row>
        <row r="96">
          <cell r="C96">
            <v>1409768.9500011739</v>
          </cell>
          <cell r="D96">
            <v>433180.59672383155</v>
          </cell>
          <cell r="E96">
            <v>28901.327287601005</v>
          </cell>
          <cell r="F96">
            <v>57503.717249108966</v>
          </cell>
          <cell r="G96">
            <v>295038.26603172923</v>
          </cell>
          <cell r="H96">
            <v>242902.44083214959</v>
          </cell>
          <cell r="I96">
            <v>307314.07873883535</v>
          </cell>
          <cell r="J96">
            <v>269734.62478010921</v>
          </cell>
          <cell r="K96">
            <v>19228.212501045997</v>
          </cell>
          <cell r="L96">
            <v>5238.0618853329997</v>
          </cell>
        </row>
        <row r="97">
          <cell r="C97">
            <v>1222512.9098236957</v>
          </cell>
          <cell r="D97">
            <v>679240.86854793131</v>
          </cell>
          <cell r="E97">
            <v>91339.167342878034</v>
          </cell>
          <cell r="F97">
            <v>127476.79234170092</v>
          </cell>
          <cell r="G97">
            <v>532058.83438206033</v>
          </cell>
          <cell r="H97">
            <v>322181.25325370347</v>
          </cell>
          <cell r="I97">
            <v>552490.36875446618</v>
          </cell>
          <cell r="J97">
            <v>479620.07563875505</v>
          </cell>
          <cell r="K97">
            <v>58376.785588471022</v>
          </cell>
          <cell r="L97">
            <v>15607.670449641</v>
          </cell>
        </row>
        <row r="98">
          <cell r="C98">
            <v>36096.165696339987</v>
          </cell>
          <cell r="D98">
            <v>20400.532464219003</v>
          </cell>
          <cell r="E98">
            <v>6249.9906925270006</v>
          </cell>
          <cell r="F98">
            <v>3573.7819836489989</v>
          </cell>
          <cell r="G98">
            <v>15387.328791444999</v>
          </cell>
          <cell r="H98">
            <v>8535.6564154749994</v>
          </cell>
          <cell r="I98">
            <v>17826.300102675003</v>
          </cell>
          <cell r="J98">
            <v>15366.173537140001</v>
          </cell>
          <cell r="K98">
            <v>3659.0683032769994</v>
          </cell>
          <cell r="L98">
            <v>274.77158614499996</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Encuesta Permanente de Hogares de Propósitos Múltiples, Junio 2014.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Hoja1"/>
  <dimension ref="A1"/>
  <sheetViews>
    <sheetView workbookViewId="0">
      <selection activeCell="M22" sqref="M22"/>
    </sheetView>
  </sheetViews>
  <sheetFormatPr baseColWidth="10" defaultRowHeight="12.75"/>
  <cols>
    <col min="1" max="1" width="16.140625" customWidth="1"/>
    <col min="11" max="11" width="5.140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Q46"/>
  <sheetViews>
    <sheetView zoomScaleSheetLayoutView="100" workbookViewId="0">
      <selection sqref="A1:Q1"/>
    </sheetView>
  </sheetViews>
  <sheetFormatPr baseColWidth="10" defaultRowHeight="12.75"/>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855468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7" ht="102" customHeight="1">
      <c r="A1" s="91" t="s">
        <v>73</v>
      </c>
      <c r="B1" s="91"/>
      <c r="C1" s="91"/>
      <c r="D1" s="91"/>
      <c r="E1" s="91"/>
      <c r="F1" s="91"/>
      <c r="G1" s="91"/>
      <c r="H1" s="91"/>
      <c r="I1" s="91"/>
      <c r="J1" s="91"/>
      <c r="K1" s="91"/>
      <c r="L1" s="91"/>
      <c r="M1" s="91"/>
      <c r="N1" s="91"/>
      <c r="O1" s="91"/>
      <c r="P1" s="91"/>
      <c r="Q1" s="91"/>
    </row>
    <row r="2" spans="1:17" ht="14.25" customHeight="1">
      <c r="A2" s="90" t="s">
        <v>74</v>
      </c>
      <c r="B2" s="90" t="s">
        <v>0</v>
      </c>
      <c r="C2" s="90"/>
      <c r="D2" s="90" t="s">
        <v>35</v>
      </c>
      <c r="E2" s="90"/>
      <c r="F2" s="90"/>
      <c r="G2" s="90"/>
      <c r="H2" s="90"/>
      <c r="I2" s="90"/>
      <c r="J2" s="90"/>
      <c r="K2" s="90"/>
      <c r="L2" s="90"/>
      <c r="M2" s="90"/>
      <c r="N2" s="90"/>
      <c r="O2" s="90"/>
      <c r="P2" s="90"/>
      <c r="Q2" s="90"/>
    </row>
    <row r="3" spans="1:17" ht="12.75" customHeight="1">
      <c r="A3" s="90"/>
      <c r="B3" s="90"/>
      <c r="C3" s="90"/>
      <c r="D3" s="90" t="s">
        <v>34</v>
      </c>
      <c r="E3" s="90"/>
      <c r="F3" s="90" t="s">
        <v>37</v>
      </c>
      <c r="G3" s="90"/>
      <c r="H3" s="90" t="s">
        <v>36</v>
      </c>
      <c r="I3" s="90"/>
      <c r="J3" s="90" t="s">
        <v>39</v>
      </c>
      <c r="K3" s="90"/>
      <c r="L3" s="90" t="s">
        <v>38</v>
      </c>
      <c r="M3" s="90"/>
      <c r="N3" s="90"/>
      <c r="O3" s="90"/>
      <c r="P3" s="90"/>
      <c r="Q3" s="90"/>
    </row>
    <row r="4" spans="1:17" ht="22.5" customHeight="1">
      <c r="A4" s="90"/>
      <c r="B4" s="90"/>
      <c r="C4" s="90"/>
      <c r="D4" s="90"/>
      <c r="E4" s="90"/>
      <c r="F4" s="90"/>
      <c r="G4" s="90"/>
      <c r="H4" s="90"/>
      <c r="I4" s="90"/>
      <c r="J4" s="90"/>
      <c r="K4" s="90"/>
      <c r="L4" s="90" t="s">
        <v>41</v>
      </c>
      <c r="M4" s="90"/>
      <c r="N4" s="90" t="s">
        <v>28</v>
      </c>
      <c r="O4" s="90"/>
      <c r="P4" s="90" t="s">
        <v>29</v>
      </c>
      <c r="Q4" s="90"/>
    </row>
    <row r="5" spans="1:17" ht="12.75" customHeight="1">
      <c r="A5" s="90"/>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7" ht="13.5">
      <c r="A6" s="3"/>
      <c r="B6" s="4"/>
      <c r="C6" s="4"/>
      <c r="D6" s="4"/>
      <c r="E6" s="4"/>
      <c r="F6" s="4"/>
      <c r="G6" s="4"/>
      <c r="H6" s="5"/>
      <c r="I6" s="6"/>
    </row>
    <row r="7" spans="1:17">
      <c r="A7" s="48" t="s">
        <v>58</v>
      </c>
      <c r="B7" s="25">
        <f>[1]TIC!C5</f>
        <v>1940233.1329421666</v>
      </c>
      <c r="C7" s="26">
        <f>+C10+C14</f>
        <v>99.999999999995879</v>
      </c>
      <c r="D7" s="25">
        <f>[1]TIC!D5</f>
        <v>1275415.0990803204</v>
      </c>
      <c r="E7" s="27">
        <f>+D7/$B7*100</f>
        <v>65.735146845280539</v>
      </c>
      <c r="F7" s="25">
        <f>[1]TIC!E5</f>
        <v>1501100.1836021587</v>
      </c>
      <c r="G7" s="27">
        <f>+F7/$B7*100</f>
        <v>77.367000806026468</v>
      </c>
      <c r="H7" s="25">
        <f>[1]TIC!F5</f>
        <v>398864.44199980889</v>
      </c>
      <c r="I7" s="27">
        <f>+H7/$B7*100</f>
        <v>20.557552349132983</v>
      </c>
      <c r="J7" s="25">
        <f>[1]TIC!G5</f>
        <v>1732465.538508682</v>
      </c>
      <c r="K7" s="27">
        <f>+J7/$B7*100</f>
        <v>89.291617027566886</v>
      </c>
      <c r="L7" s="25">
        <f>[1]TIC!H5</f>
        <v>314709.59327371221</v>
      </c>
      <c r="M7" s="27">
        <f>+L7/$B7*100</f>
        <v>16.220194776103376</v>
      </c>
      <c r="N7" s="25">
        <f>[1]TIC!I5</f>
        <v>278989.62279874302</v>
      </c>
      <c r="O7" s="27">
        <f>+N7/$B7*100</f>
        <v>14.379180422286861</v>
      </c>
      <c r="P7" s="25">
        <f>[1]TIC!J5</f>
        <v>55634.669107293899</v>
      </c>
      <c r="Q7" s="27">
        <f>+P7/$B7*100</f>
        <v>2.867421866099646</v>
      </c>
    </row>
    <row r="8" spans="1:17">
      <c r="A8" s="48"/>
      <c r="B8" s="28"/>
      <c r="C8" s="29"/>
      <c r="D8" s="28"/>
      <c r="E8" s="30"/>
      <c r="F8" s="28"/>
      <c r="G8" s="30"/>
      <c r="H8" s="28"/>
      <c r="I8" s="30"/>
      <c r="J8" s="28"/>
      <c r="K8" s="30"/>
      <c r="L8" s="28"/>
      <c r="M8" s="30"/>
      <c r="N8" s="28"/>
      <c r="O8" s="30"/>
      <c r="P8" s="28"/>
      <c r="Q8" s="30"/>
    </row>
    <row r="9" spans="1:17">
      <c r="A9" s="48" t="s">
        <v>3</v>
      </c>
      <c r="B9" s="69"/>
      <c r="C9" s="69"/>
      <c r="D9" s="69"/>
      <c r="E9" s="69"/>
      <c r="F9" s="69"/>
      <c r="G9" s="69"/>
      <c r="H9" s="69"/>
      <c r="I9" s="69"/>
      <c r="J9" s="69"/>
      <c r="K9" s="69"/>
      <c r="L9" s="69"/>
      <c r="M9" s="69"/>
      <c r="N9" s="69"/>
      <c r="O9" s="69"/>
      <c r="P9" s="69"/>
      <c r="Q9" s="69"/>
    </row>
    <row r="10" spans="1:17">
      <c r="A10" s="49" t="s">
        <v>4</v>
      </c>
      <c r="B10" s="28">
        <f>[1]TIC!C6</f>
        <v>1067096.1118639039</v>
      </c>
      <c r="C10" s="31">
        <f>+B10/B$7*100</f>
        <v>54.998344979593305</v>
      </c>
      <c r="D10" s="28">
        <f>[1]TIC!D6</f>
        <v>719990.6842922034</v>
      </c>
      <c r="E10" s="31">
        <f>+D10/D$7*100</f>
        <v>56.451478801793719</v>
      </c>
      <c r="F10" s="28">
        <f>[1]TIC!E6</f>
        <v>984559.15409653983</v>
      </c>
      <c r="G10" s="31">
        <f>+F10/F$7*100</f>
        <v>65.589170186756888</v>
      </c>
      <c r="H10" s="28">
        <f>[1]TIC!F6</f>
        <v>336735.86202479166</v>
      </c>
      <c r="I10" s="31">
        <f>+H10/H$7*100</f>
        <v>84.423635342493881</v>
      </c>
      <c r="J10" s="28">
        <f>[1]TIC!G6</f>
        <v>1000977.1551613772</v>
      </c>
      <c r="K10" s="31">
        <f>+J10/J$7*100</f>
        <v>57.777608437915887</v>
      </c>
      <c r="L10" s="28">
        <f>[1]TIC!H6</f>
        <v>285497.56636693334</v>
      </c>
      <c r="M10" s="31">
        <f>+L10/L$7*100</f>
        <v>90.71778314639036</v>
      </c>
      <c r="N10" s="28">
        <f>[1]TIC!I6</f>
        <v>264935.04644572356</v>
      </c>
      <c r="O10" s="31">
        <f>+N10/N$7*100</f>
        <v>94.962330063739287</v>
      </c>
      <c r="P10" s="28">
        <f>[1]TIC!J6</f>
        <v>38865.325490914001</v>
      </c>
      <c r="Q10" s="31">
        <f>+P10/P$7*100</f>
        <v>69.858104873348879</v>
      </c>
    </row>
    <row r="11" spans="1:17" ht="12" customHeight="1">
      <c r="A11" s="53" t="s">
        <v>5</v>
      </c>
      <c r="B11" s="28">
        <f>[1]TIC!C7</f>
        <v>280303.77302987361</v>
      </c>
      <c r="C11" s="31">
        <f t="shared" ref="C11:E40" si="0">+B11/B$7*100</f>
        <v>14.446911985510802</v>
      </c>
      <c r="D11" s="28">
        <f>[1]TIC!D7</f>
        <v>211401.09518463211</v>
      </c>
      <c r="E11" s="31">
        <f t="shared" si="0"/>
        <v>16.575081739040861</v>
      </c>
      <c r="F11" s="28">
        <f>[1]TIC!E7</f>
        <v>268706.86862473632</v>
      </c>
      <c r="G11" s="31">
        <f>+F11/F$7*100</f>
        <v>17.900661898523392</v>
      </c>
      <c r="H11" s="28">
        <f>[1]TIC!F7</f>
        <v>120584.53443335835</v>
      </c>
      <c r="I11" s="31">
        <f>+H11/H$7*100</f>
        <v>30.231958965501398</v>
      </c>
      <c r="J11" s="28">
        <f>[1]TIC!G7</f>
        <v>263063.55895601556</v>
      </c>
      <c r="K11" s="31">
        <f>+J11/J$7*100</f>
        <v>15.184345841733881</v>
      </c>
      <c r="L11" s="28">
        <f>[1]TIC!H7</f>
        <v>113952.19111135624</v>
      </c>
      <c r="M11" s="31">
        <f>+L11/L$7*100</f>
        <v>36.208680493653929</v>
      </c>
      <c r="N11" s="28">
        <f>[1]TIC!I7</f>
        <v>104042.46176181512</v>
      </c>
      <c r="O11" s="31">
        <f>+N11/N$7*100</f>
        <v>37.292592003276432</v>
      </c>
      <c r="P11" s="28">
        <f>[1]TIC!J7</f>
        <v>18888.603495993997</v>
      </c>
      <c r="Q11" s="31">
        <f>+P11/P$7*100</f>
        <v>33.951138380218445</v>
      </c>
    </row>
    <row r="12" spans="1:17" ht="13.5" customHeight="1">
      <c r="A12" s="53" t="s">
        <v>6</v>
      </c>
      <c r="B12" s="28">
        <f>[1]TIC!C8</f>
        <v>165668.94833969214</v>
      </c>
      <c r="C12" s="31">
        <f t="shared" si="0"/>
        <v>8.5386104137120871</v>
      </c>
      <c r="D12" s="28">
        <f>[1]TIC!D8</f>
        <v>113260.84780896916</v>
      </c>
      <c r="E12" s="31">
        <f t="shared" si="0"/>
        <v>8.8803126049424677</v>
      </c>
      <c r="F12" s="28">
        <f>[1]TIC!E8</f>
        <v>159642.29155024531</v>
      </c>
      <c r="G12" s="31">
        <f>+F12/F$7*100</f>
        <v>10.635019120919367</v>
      </c>
      <c r="H12" s="28">
        <f>[1]TIC!F8</f>
        <v>51986.78409863398</v>
      </c>
      <c r="I12" s="31">
        <f>+H12/H$7*100</f>
        <v>13.033697322826008</v>
      </c>
      <c r="J12" s="28">
        <f>[1]TIC!G8</f>
        <v>157352.52833237033</v>
      </c>
      <c r="K12" s="31">
        <f>+J12/J$7*100</f>
        <v>9.0825776810441177</v>
      </c>
      <c r="L12" s="28">
        <f>[1]TIC!H8</f>
        <v>43120.820919022</v>
      </c>
      <c r="M12" s="31">
        <f>+L12/L$7*100</f>
        <v>13.701781528317936</v>
      </c>
      <c r="N12" s="28">
        <f>[1]TIC!I8</f>
        <v>39274.018712991972</v>
      </c>
      <c r="O12" s="31">
        <f>+N12/N$7*100</f>
        <v>14.077232808520405</v>
      </c>
      <c r="P12" s="28">
        <f>[1]TIC!J8</f>
        <v>7253.9698742279979</v>
      </c>
      <c r="Q12" s="31">
        <f>+P12/P$7*100</f>
        <v>13.038578265358961</v>
      </c>
    </row>
    <row r="13" spans="1:17" ht="15" customHeight="1">
      <c r="A13" s="53" t="s">
        <v>7</v>
      </c>
      <c r="B13" s="28">
        <f>[1]TIC!C9</f>
        <v>621123.39049432299</v>
      </c>
      <c r="C13" s="31">
        <f t="shared" si="0"/>
        <v>32.01282258036963</v>
      </c>
      <c r="D13" s="28">
        <f>[1]TIC!D9</f>
        <v>395328.74129859795</v>
      </c>
      <c r="E13" s="31">
        <f t="shared" si="0"/>
        <v>30.996084457810056</v>
      </c>
      <c r="F13" s="28">
        <f>[1]TIC!E9</f>
        <v>556209.99392154254</v>
      </c>
      <c r="G13" s="31">
        <f>+F13/F$7*100</f>
        <v>37.053489167313074</v>
      </c>
      <c r="H13" s="28">
        <f>[1]TIC!F9</f>
        <v>164164.54349280006</v>
      </c>
      <c r="I13" s="31">
        <f>+H13/H$7*100</f>
        <v>41.15797905416666</v>
      </c>
      <c r="J13" s="28">
        <f>[1]TIC!G9</f>
        <v>580561.06787297525</v>
      </c>
      <c r="K13" s="31">
        <f>+J13/J$7*100</f>
        <v>33.510684915136963</v>
      </c>
      <c r="L13" s="28">
        <f>[1]TIC!H9</f>
        <v>128424.55433655498</v>
      </c>
      <c r="M13" s="31">
        <f>+L13/L$7*100</f>
        <v>40.807321124418458</v>
      </c>
      <c r="N13" s="28">
        <f>[1]TIC!I9</f>
        <v>121618.565970916</v>
      </c>
      <c r="O13" s="31">
        <f>+N13/N$7*100</f>
        <v>43.592505251942278</v>
      </c>
      <c r="P13" s="28">
        <f>[1]TIC!J9</f>
        <v>12722.752120692001</v>
      </c>
      <c r="Q13" s="31">
        <f>+P13/P$7*100</f>
        <v>22.868388227771455</v>
      </c>
    </row>
    <row r="14" spans="1:17">
      <c r="A14" s="49" t="s">
        <v>8</v>
      </c>
      <c r="B14" s="28">
        <f>[1]TIC!C10</f>
        <v>873137.02107818262</v>
      </c>
      <c r="C14" s="31">
        <f t="shared" si="0"/>
        <v>45.001655020402573</v>
      </c>
      <c r="D14" s="28">
        <f>[1]TIC!D10</f>
        <v>555424.41478805256</v>
      </c>
      <c r="E14" s="31">
        <f t="shared" si="0"/>
        <v>43.548521198201229</v>
      </c>
      <c r="F14" s="28">
        <f>[1]TIC!E10</f>
        <v>516541.029505549</v>
      </c>
      <c r="G14" s="31">
        <f>+F14/F$7*100</f>
        <v>34.410829813238472</v>
      </c>
      <c r="H14" s="28">
        <f>[1]TIC!F10</f>
        <v>62128.579975019806</v>
      </c>
      <c r="I14" s="31">
        <f>+H14/H$7*100</f>
        <v>15.576364657506767</v>
      </c>
      <c r="J14" s="28">
        <f>[1]TIC!G10</f>
        <v>731488.38334722829</v>
      </c>
      <c r="K14" s="31">
        <f>+J14/J$7*100</f>
        <v>42.222391562079693</v>
      </c>
      <c r="L14" s="28">
        <f>[1]TIC!H10</f>
        <v>29212.026906780015</v>
      </c>
      <c r="M14" s="31">
        <f>+L14/L$7*100</f>
        <v>9.2822168536100058</v>
      </c>
      <c r="N14" s="28">
        <f>[1]TIC!I10</f>
        <v>14054.576353020006</v>
      </c>
      <c r="O14" s="31">
        <f>+N14/N$7*100</f>
        <v>5.0376699362609152</v>
      </c>
      <c r="P14" s="28">
        <f>[1]TIC!J10</f>
        <v>16769.343616380007</v>
      </c>
      <c r="Q14" s="31">
        <f>+P14/P$7*100</f>
        <v>30.14189512665132</v>
      </c>
    </row>
    <row r="15" spans="1:17">
      <c r="A15" s="48"/>
      <c r="B15" s="28"/>
      <c r="C15" s="31"/>
      <c r="D15" s="28"/>
      <c r="E15" s="31"/>
      <c r="F15" s="28"/>
      <c r="G15" s="31"/>
      <c r="H15" s="28"/>
      <c r="I15" s="31"/>
      <c r="J15" s="28"/>
      <c r="K15" s="31"/>
      <c r="L15" s="28"/>
      <c r="M15" s="31"/>
      <c r="N15" s="28"/>
      <c r="O15" s="31"/>
      <c r="P15" s="28"/>
      <c r="Q15" s="31"/>
    </row>
    <row r="16" spans="1:17">
      <c r="A16" s="48" t="s">
        <v>75</v>
      </c>
      <c r="B16" s="69"/>
      <c r="C16" s="69"/>
      <c r="D16" s="69"/>
      <c r="E16" s="69"/>
      <c r="F16" s="69"/>
      <c r="G16" s="69"/>
      <c r="H16" s="69"/>
      <c r="I16" s="69"/>
      <c r="J16" s="69"/>
      <c r="K16" s="69"/>
      <c r="L16" s="69"/>
      <c r="M16" s="69"/>
      <c r="N16" s="69"/>
      <c r="O16" s="69"/>
      <c r="P16" s="69"/>
      <c r="Q16" s="69"/>
    </row>
    <row r="17" spans="1:17">
      <c r="A17" s="49" t="s">
        <v>77</v>
      </c>
      <c r="B17" s="46">
        <f>[1]TIC!C12</f>
        <v>0</v>
      </c>
      <c r="C17" s="47">
        <f t="shared" si="0"/>
        <v>0</v>
      </c>
      <c r="D17" s="46">
        <f>[1]TIC!D12</f>
        <v>0</v>
      </c>
      <c r="E17" s="47">
        <f t="shared" si="0"/>
        <v>0</v>
      </c>
      <c r="F17" s="46">
        <f>[1]TIC!E12</f>
        <v>0</v>
      </c>
      <c r="G17" s="47">
        <f t="shared" ref="G17:G21" si="1">+F17/F$7*100</f>
        <v>0</v>
      </c>
      <c r="H17" s="46">
        <f>[1]TIC!F12</f>
        <v>0</v>
      </c>
      <c r="I17" s="47">
        <f t="shared" ref="I17:I21" si="2">+H17/H$7*100</f>
        <v>0</v>
      </c>
      <c r="J17" s="46">
        <f>[1]TIC!G12</f>
        <v>0</v>
      </c>
      <c r="K17" s="47">
        <f t="shared" ref="K17:K21" si="3">+J17/J$7*100</f>
        <v>0</v>
      </c>
      <c r="L17" s="46">
        <f>[1]TIC!H12</f>
        <v>0</v>
      </c>
      <c r="M17" s="47">
        <f t="shared" ref="M17:M21" si="4">+L17/L$7*100</f>
        <v>0</v>
      </c>
      <c r="N17" s="46">
        <f>[1]TIC!I12</f>
        <v>0</v>
      </c>
      <c r="O17" s="47">
        <f t="shared" ref="O17:O21" si="5">+N17/N$7*100</f>
        <v>0</v>
      </c>
      <c r="P17" s="46">
        <f>[1]TIC!J12</f>
        <v>0</v>
      </c>
      <c r="Q17" s="47">
        <f t="shared" ref="Q17:Q21" si="6">+P17/P$7*100</f>
        <v>0</v>
      </c>
    </row>
    <row r="18" spans="1:17">
      <c r="A18" s="49" t="s">
        <v>51</v>
      </c>
      <c r="B18" s="28">
        <f>[1]TIC!C13</f>
        <v>301251.59218053252</v>
      </c>
      <c r="C18" s="31">
        <f t="shared" si="0"/>
        <v>15.526566733952999</v>
      </c>
      <c r="D18" s="28">
        <f>[1]TIC!D13</f>
        <v>166850.85725568459</v>
      </c>
      <c r="E18" s="31">
        <f t="shared" si="0"/>
        <v>13.082082639291148</v>
      </c>
      <c r="F18" s="28">
        <f>[1]TIC!E13</f>
        <v>223343.51073755103</v>
      </c>
      <c r="G18" s="31">
        <f t="shared" si="1"/>
        <v>14.878654547999473</v>
      </c>
      <c r="H18" s="28">
        <f>[1]TIC!F13</f>
        <v>50119.452796423953</v>
      </c>
      <c r="I18" s="31">
        <f t="shared" si="2"/>
        <v>12.565535434830256</v>
      </c>
      <c r="J18" s="28">
        <f>[1]TIC!G13</f>
        <v>263280.87110181252</v>
      </c>
      <c r="K18" s="31">
        <f t="shared" si="3"/>
        <v>15.196889360838107</v>
      </c>
      <c r="L18" s="28">
        <f>[1]TIC!H13</f>
        <v>14777.189239921001</v>
      </c>
      <c r="M18" s="31">
        <f t="shared" si="4"/>
        <v>4.6955000914347229</v>
      </c>
      <c r="N18" s="28">
        <f>[1]TIC!I13</f>
        <v>11558.915023640999</v>
      </c>
      <c r="O18" s="31">
        <f t="shared" si="5"/>
        <v>4.143134396070117</v>
      </c>
      <c r="P18" s="28">
        <f>[1]TIC!J13</f>
        <v>3811.8666324419996</v>
      </c>
      <c r="Q18" s="31">
        <f t="shared" si="6"/>
        <v>6.8516029547882233</v>
      </c>
    </row>
    <row r="19" spans="1:17" ht="15" customHeight="1">
      <c r="A19" s="49" t="s">
        <v>52</v>
      </c>
      <c r="B19" s="28">
        <f>[1]TIC!C14</f>
        <v>663457.29031658953</v>
      </c>
      <c r="C19" s="31">
        <f t="shared" si="0"/>
        <v>34.194720162856093</v>
      </c>
      <c r="D19" s="28">
        <f>[1]TIC!D14</f>
        <v>442250.01389609958</v>
      </c>
      <c r="E19" s="31">
        <f t="shared" si="0"/>
        <v>34.674986536932039</v>
      </c>
      <c r="F19" s="28">
        <f>[1]TIC!E14</f>
        <v>519142.9740304923</v>
      </c>
      <c r="G19" s="31">
        <f t="shared" si="1"/>
        <v>34.584165647406415</v>
      </c>
      <c r="H19" s="28">
        <f>[1]TIC!F14</f>
        <v>130309.82056326214</v>
      </c>
      <c r="I19" s="31">
        <f t="shared" si="2"/>
        <v>32.670202415116407</v>
      </c>
      <c r="J19" s="28">
        <f>[1]TIC!G14</f>
        <v>611764.2290156231</v>
      </c>
      <c r="K19" s="31">
        <f t="shared" si="3"/>
        <v>35.311769003049484</v>
      </c>
      <c r="L19" s="28">
        <f>[1]TIC!H14</f>
        <v>72732.281563085999</v>
      </c>
      <c r="M19" s="31">
        <f t="shared" si="4"/>
        <v>23.110919755098976</v>
      </c>
      <c r="N19" s="28">
        <f>[1]TIC!I14</f>
        <v>59669.447882040993</v>
      </c>
      <c r="O19" s="31">
        <f t="shared" si="5"/>
        <v>21.387694382125897</v>
      </c>
      <c r="P19" s="28">
        <f>[1]TIC!J14</f>
        <v>17591.169434218995</v>
      </c>
      <c r="Q19" s="31">
        <f t="shared" si="6"/>
        <v>31.6190780254191</v>
      </c>
    </row>
    <row r="20" spans="1:17">
      <c r="A20" s="49" t="s">
        <v>53</v>
      </c>
      <c r="B20" s="28">
        <f>[1]TIC!C15</f>
        <v>525805.08075433387</v>
      </c>
      <c r="C20" s="31">
        <f t="shared" si="0"/>
        <v>27.100098015386624</v>
      </c>
      <c r="D20" s="28">
        <f>[1]TIC!D15</f>
        <v>376119.26360640983</v>
      </c>
      <c r="E20" s="31">
        <f t="shared" si="0"/>
        <v>29.489949105794878</v>
      </c>
      <c r="F20" s="28">
        <f>[1]TIC!E15</f>
        <v>426483.34549540712</v>
      </c>
      <c r="G20" s="31">
        <f t="shared" si="1"/>
        <v>28.411384540103381</v>
      </c>
      <c r="H20" s="28">
        <f>[1]TIC!F15</f>
        <v>141755.14920054504</v>
      </c>
      <c r="I20" s="31">
        <f t="shared" si="2"/>
        <v>35.53968072205668</v>
      </c>
      <c r="J20" s="28">
        <f>[1]TIC!G15</f>
        <v>485072.25030361698</v>
      </c>
      <c r="K20" s="31">
        <f t="shared" si="3"/>
        <v>27.998955218536146</v>
      </c>
      <c r="L20" s="28">
        <f>[1]TIC!H15</f>
        <v>128780.44554559189</v>
      </c>
      <c r="M20" s="31">
        <f t="shared" si="4"/>
        <v>40.920406717181876</v>
      </c>
      <c r="N20" s="28">
        <f>[1]TIC!I15</f>
        <v>117920.09208532593</v>
      </c>
      <c r="O20" s="31">
        <f t="shared" si="5"/>
        <v>42.266838064579524</v>
      </c>
      <c r="P20" s="28">
        <f>[1]TIC!J15</f>
        <v>19465.782394985006</v>
      </c>
      <c r="Q20" s="31">
        <f t="shared" si="6"/>
        <v>34.988583031642357</v>
      </c>
    </row>
    <row r="21" spans="1:17">
      <c r="A21" s="49" t="s">
        <v>59</v>
      </c>
      <c r="B21" s="28">
        <f>[1]TIC!C16</f>
        <v>449719.16969057842</v>
      </c>
      <c r="C21" s="31">
        <f t="shared" si="0"/>
        <v>23.178615087797461</v>
      </c>
      <c r="D21" s="28">
        <f>[1]TIC!D16</f>
        <v>290194.96432205336</v>
      </c>
      <c r="E21" s="31">
        <f t="shared" si="0"/>
        <v>22.752981717976201</v>
      </c>
      <c r="F21" s="28">
        <f>[1]TIC!E16</f>
        <v>332130.35333861748</v>
      </c>
      <c r="G21" s="31">
        <f t="shared" si="1"/>
        <v>22.125795264484694</v>
      </c>
      <c r="H21" s="28">
        <f>[1]TIC!F16</f>
        <v>76680.019439581112</v>
      </c>
      <c r="I21" s="31">
        <f t="shared" si="2"/>
        <v>19.224581427997496</v>
      </c>
      <c r="J21" s="28">
        <f>[1]TIC!G16</f>
        <v>372348.18808751577</v>
      </c>
      <c r="K21" s="31">
        <f t="shared" si="3"/>
        <v>21.492386417569701</v>
      </c>
      <c r="L21" s="28">
        <f>[1]TIC!H16</f>
        <v>98419.676925114021</v>
      </c>
      <c r="M21" s="31">
        <f t="shared" si="4"/>
        <v>31.273173436284647</v>
      </c>
      <c r="N21" s="28">
        <f>[1]TIC!I16</f>
        <v>89841.167807735008</v>
      </c>
      <c r="O21" s="31">
        <f t="shared" si="5"/>
        <v>32.202333157224437</v>
      </c>
      <c r="P21" s="28">
        <f>[1]TIC!J16</f>
        <v>14765.850645648003</v>
      </c>
      <c r="Q21" s="31">
        <f t="shared" si="6"/>
        <v>26.540735988150505</v>
      </c>
    </row>
    <row r="22" spans="1:17">
      <c r="A22" s="50"/>
      <c r="B22" s="28"/>
      <c r="C22" s="31"/>
      <c r="D22" s="28"/>
      <c r="E22" s="31"/>
      <c r="F22" s="28"/>
      <c r="G22" s="31"/>
      <c r="H22" s="28"/>
      <c r="I22" s="31"/>
      <c r="J22" s="28"/>
      <c r="K22" s="31"/>
      <c r="L22" s="28"/>
      <c r="M22" s="31"/>
      <c r="N22" s="28"/>
      <c r="O22" s="31"/>
      <c r="P22" s="28"/>
      <c r="Q22" s="31"/>
    </row>
    <row r="23" spans="1:17" ht="14.25" customHeight="1">
      <c r="A23" s="48" t="s">
        <v>9</v>
      </c>
      <c r="B23" s="69"/>
      <c r="C23" s="69"/>
      <c r="D23" s="69"/>
      <c r="E23" s="69"/>
      <c r="F23" s="69"/>
      <c r="G23" s="69"/>
      <c r="H23" s="69"/>
      <c r="I23" s="69"/>
      <c r="J23" s="69"/>
      <c r="K23" s="69"/>
      <c r="L23" s="69"/>
      <c r="M23" s="69"/>
      <c r="N23" s="69"/>
      <c r="O23" s="69"/>
      <c r="P23" s="69"/>
      <c r="Q23" s="69"/>
    </row>
    <row r="24" spans="1:17">
      <c r="A24" s="49" t="s">
        <v>10</v>
      </c>
      <c r="B24" s="28">
        <f>[1]TIC!C18</f>
        <v>1269872.0201701333</v>
      </c>
      <c r="C24" s="32">
        <f t="shared" si="0"/>
        <v>65.449455460257056</v>
      </c>
      <c r="D24" s="28">
        <f>[1]TIC!D18</f>
        <v>848329.14743633906</v>
      </c>
      <c r="E24" s="32">
        <f t="shared" si="0"/>
        <v>66.513964594589979</v>
      </c>
      <c r="F24" s="28">
        <f>[1]TIC!E18</f>
        <v>951268.98611578264</v>
      </c>
      <c r="G24" s="32">
        <f>+F24/F$7*100</f>
        <v>63.37145225264328</v>
      </c>
      <c r="H24" s="28">
        <f>[1]TIC!F18</f>
        <v>249997.89229262661</v>
      </c>
      <c r="I24" s="32">
        <f>+H24/H$7*100</f>
        <v>62.677407652383913</v>
      </c>
      <c r="J24" s="28">
        <f>[1]TIC!G18</f>
        <v>1124992.5136177947</v>
      </c>
      <c r="K24" s="32">
        <f>+J24/J$7*100</f>
        <v>64.935924473637485</v>
      </c>
      <c r="L24" s="28">
        <f>[1]TIC!H18</f>
        <v>184452.20303226623</v>
      </c>
      <c r="M24" s="32">
        <f>+L24/L$7*100</f>
        <v>58.610289287191421</v>
      </c>
      <c r="N24" s="28">
        <f>[1]TIC!I18</f>
        <v>164365.82552164703</v>
      </c>
      <c r="O24" s="32">
        <f>+N24/N$7*100</f>
        <v>58.914673554083016</v>
      </c>
      <c r="P24" s="28">
        <f>[1]TIC!J18</f>
        <v>31253.246482965005</v>
      </c>
      <c r="Q24" s="32">
        <f>+P24/P$7*100</f>
        <v>56.175846795622618</v>
      </c>
    </row>
    <row r="25" spans="1:17">
      <c r="A25" s="49" t="s">
        <v>11</v>
      </c>
      <c r="B25" s="28">
        <f>[1]TIC!C19</f>
        <v>670361.11277198792</v>
      </c>
      <c r="C25" s="32">
        <f t="shared" si="0"/>
        <v>34.550544539740606</v>
      </c>
      <c r="D25" s="28">
        <f>[1]TIC!D19</f>
        <v>427085.95164393901</v>
      </c>
      <c r="E25" s="32">
        <f t="shared" si="0"/>
        <v>33.486035405406703</v>
      </c>
      <c r="F25" s="28">
        <f>[1]TIC!E19</f>
        <v>549831.19748633029</v>
      </c>
      <c r="G25" s="32">
        <f>+F25/F$7*100</f>
        <v>36.628547747353664</v>
      </c>
      <c r="H25" s="28">
        <f>[1]TIC!F19</f>
        <v>148866.54970718606</v>
      </c>
      <c r="I25" s="32">
        <f>+H25/H$7*100</f>
        <v>37.322592347617032</v>
      </c>
      <c r="J25" s="28">
        <f>[1]TIC!G19</f>
        <v>607473.02489083656</v>
      </c>
      <c r="K25" s="32">
        <f>+J25/J$7*100</f>
        <v>35.064075526359581</v>
      </c>
      <c r="L25" s="28">
        <f>[1]TIC!H19</f>
        <v>130257.39024144692</v>
      </c>
      <c r="M25" s="32">
        <f>+L25/L$7*100</f>
        <v>41.389710712808878</v>
      </c>
      <c r="N25" s="28">
        <f>[1]TIC!I19</f>
        <v>114623.79727709592</v>
      </c>
      <c r="O25" s="32">
        <f>+N25/N$7*100</f>
        <v>41.085326445916955</v>
      </c>
      <c r="P25" s="28">
        <f>[1]TIC!J19</f>
        <v>24381.422624329</v>
      </c>
      <c r="Q25" s="32">
        <f>+P25/P$7*100</f>
        <v>43.824153204377573</v>
      </c>
    </row>
    <row r="26" spans="1:17">
      <c r="A26" s="49"/>
      <c r="B26" s="28"/>
      <c r="C26" s="32"/>
      <c r="D26" s="28"/>
      <c r="E26" s="32"/>
      <c r="F26" s="28"/>
      <c r="G26" s="32"/>
      <c r="H26" s="28"/>
      <c r="I26" s="32"/>
      <c r="J26" s="28"/>
      <c r="K26" s="32"/>
      <c r="L26" s="28"/>
      <c r="M26" s="32"/>
      <c r="N26" s="28"/>
      <c r="O26" s="32"/>
      <c r="P26" s="28"/>
      <c r="Q26" s="32"/>
    </row>
    <row r="27" spans="1:17">
      <c r="A27" s="48" t="s">
        <v>54</v>
      </c>
      <c r="B27" s="69"/>
      <c r="C27" s="69"/>
      <c r="D27" s="69"/>
      <c r="E27" s="69"/>
      <c r="F27" s="69"/>
      <c r="G27" s="69"/>
      <c r="H27" s="69"/>
      <c r="I27" s="69"/>
      <c r="J27" s="69"/>
      <c r="K27" s="69"/>
      <c r="L27" s="69"/>
      <c r="M27" s="69"/>
      <c r="N27" s="69"/>
      <c r="O27" s="69"/>
      <c r="P27" s="69"/>
      <c r="Q27" s="69"/>
    </row>
    <row r="28" spans="1:17">
      <c r="A28" s="49" t="s">
        <v>12</v>
      </c>
      <c r="B28" s="28">
        <f>[1]TIC!C21</f>
        <v>306434.57872647408</v>
      </c>
      <c r="C28" s="31">
        <f t="shared" si="0"/>
        <v>15.793698887194918</v>
      </c>
      <c r="D28" s="28">
        <f>[1]TIC!D21</f>
        <v>184604.66914653499</v>
      </c>
      <c r="E28" s="31">
        <f t="shared" si="0"/>
        <v>14.474085282481774</v>
      </c>
      <c r="F28" s="28">
        <f>[1]TIC!E21</f>
        <v>173007.43191424897</v>
      </c>
      <c r="G28" s="31">
        <f t="shared" ref="G28:G32" si="7">+F28/F$7*100</f>
        <v>11.525375441570239</v>
      </c>
      <c r="H28" s="28">
        <f>[1]TIC!F21</f>
        <v>13442.754713320004</v>
      </c>
      <c r="I28" s="31">
        <f t="shared" ref="I28:I32" si="8">+H28/H$7*100</f>
        <v>3.3702564826088071</v>
      </c>
      <c r="J28" s="28">
        <f>[1]TIC!G21</f>
        <v>230065.25107386088</v>
      </c>
      <c r="K28" s="31">
        <f t="shared" ref="K28:K32" si="9">+J28/J$7*100</f>
        <v>13.279643719314763</v>
      </c>
      <c r="L28" s="28">
        <f>[1]TIC!H21</f>
        <v>17054.094930053994</v>
      </c>
      <c r="M28" s="31">
        <f t="shared" ref="M28:M32" si="10">+L28/L$7*100</f>
        <v>5.4189943028592547</v>
      </c>
      <c r="N28" s="28">
        <f>[1]TIC!I21</f>
        <v>12655.247004079996</v>
      </c>
      <c r="O28" s="31">
        <f t="shared" ref="O28:O32" si="11">+N28/N$7*100</f>
        <v>4.5360995427450774</v>
      </c>
      <c r="P28" s="28">
        <f>[1]TIC!J21</f>
        <v>6320.1080998110001</v>
      </c>
      <c r="Q28" s="31">
        <f t="shared" ref="Q28:Q32" si="12">+P28/P$7*100</f>
        <v>11.360017415799479</v>
      </c>
    </row>
    <row r="29" spans="1:17">
      <c r="A29" s="49" t="s">
        <v>13</v>
      </c>
      <c r="B29" s="28">
        <f>[1]TIC!C22</f>
        <v>1049895.0000779887</v>
      </c>
      <c r="C29" s="31">
        <f t="shared" si="0"/>
        <v>54.111796270890892</v>
      </c>
      <c r="D29" s="28">
        <f>[1]TIC!D22</f>
        <v>674430.29088193015</v>
      </c>
      <c r="E29" s="31">
        <f t="shared" si="0"/>
        <v>52.879277606816011</v>
      </c>
      <c r="F29" s="28">
        <f>[1]TIC!E22</f>
        <v>773618.0866076079</v>
      </c>
      <c r="G29" s="31">
        <f t="shared" si="7"/>
        <v>51.53673919026329</v>
      </c>
      <c r="H29" s="28">
        <f>[1]TIC!F22</f>
        <v>110909.25431036508</v>
      </c>
      <c r="I29" s="31">
        <f t="shared" si="8"/>
        <v>27.806252609105282</v>
      </c>
      <c r="J29" s="28">
        <f>[1]TIC!G22</f>
        <v>937322.69410821435</v>
      </c>
      <c r="K29" s="31">
        <f t="shared" si="9"/>
        <v>54.103396187324336</v>
      </c>
      <c r="L29" s="28">
        <f>[1]TIC!H22</f>
        <v>104706.30443878206</v>
      </c>
      <c r="M29" s="31">
        <f t="shared" si="10"/>
        <v>33.270769838819589</v>
      </c>
      <c r="N29" s="28">
        <f>[1]TIC!I22</f>
        <v>89066.883914822058</v>
      </c>
      <c r="O29" s="31">
        <f t="shared" si="11"/>
        <v>31.924801726074577</v>
      </c>
      <c r="P29" s="28">
        <f>[1]TIC!J22</f>
        <v>20821.596975413999</v>
      </c>
      <c r="Q29" s="31">
        <f t="shared" si="12"/>
        <v>37.425578887255782</v>
      </c>
    </row>
    <row r="30" spans="1:17">
      <c r="A30" s="49" t="s">
        <v>18</v>
      </c>
      <c r="B30" s="28">
        <f>[1]TIC!C23</f>
        <v>424283.60590333224</v>
      </c>
      <c r="C30" s="31">
        <f t="shared" si="0"/>
        <v>21.867661091837412</v>
      </c>
      <c r="D30" s="28">
        <f>[1]TIC!D23</f>
        <v>296913.54757501429</v>
      </c>
      <c r="E30" s="31">
        <f t="shared" si="0"/>
        <v>23.279757922664825</v>
      </c>
      <c r="F30" s="28">
        <f>[1]TIC!E23</f>
        <v>398144.12793304824</v>
      </c>
      <c r="G30" s="31">
        <f t="shared" si="7"/>
        <v>26.523488057781069</v>
      </c>
      <c r="H30" s="28">
        <f>[1]TIC!F23</f>
        <v>149924.15759543519</v>
      </c>
      <c r="I30" s="31">
        <f t="shared" si="8"/>
        <v>37.587747066083928</v>
      </c>
      <c r="J30" s="28">
        <f>[1]TIC!G23</f>
        <v>409631.41556332249</v>
      </c>
      <c r="K30" s="31">
        <f t="shared" si="9"/>
        <v>23.64441926596335</v>
      </c>
      <c r="L30" s="28">
        <f>[1]TIC!H23</f>
        <v>110274.21172501091</v>
      </c>
      <c r="M30" s="31">
        <f t="shared" si="10"/>
        <v>35.039990544267326</v>
      </c>
      <c r="N30" s="28">
        <f>[1]TIC!I23</f>
        <v>99579.721845116976</v>
      </c>
      <c r="O30" s="31">
        <f t="shared" si="11"/>
        <v>35.692984149790973</v>
      </c>
      <c r="P30" s="28">
        <f>[1]TIC!J23</f>
        <v>16376.743061277997</v>
      </c>
      <c r="Q30" s="31">
        <f t="shared" si="12"/>
        <v>29.436219041214624</v>
      </c>
    </row>
    <row r="31" spans="1:17">
      <c r="A31" s="49" t="s">
        <v>14</v>
      </c>
      <c r="B31" s="28">
        <f>[1]TIC!C24</f>
        <v>154472.60658219905</v>
      </c>
      <c r="C31" s="31">
        <f t="shared" si="0"/>
        <v>7.9615487417203843</v>
      </c>
      <c r="D31" s="28">
        <f>[1]TIC!D24</f>
        <v>115566.86314215997</v>
      </c>
      <c r="E31" s="31">
        <f t="shared" si="0"/>
        <v>9.0611176883112972</v>
      </c>
      <c r="F31" s="28">
        <f>[1]TIC!E24</f>
        <v>151805.32965962103</v>
      </c>
      <c r="G31" s="31">
        <f t="shared" si="7"/>
        <v>10.112937918329806</v>
      </c>
      <c r="H31" s="28">
        <f>[1]TIC!F24</f>
        <v>123098.15658747499</v>
      </c>
      <c r="I31" s="31">
        <f t="shared" si="8"/>
        <v>30.862153560315104</v>
      </c>
      <c r="J31" s="28">
        <f>[1]TIC!G24</f>
        <v>151870.65334478603</v>
      </c>
      <c r="K31" s="31">
        <f t="shared" si="9"/>
        <v>8.7661572463667756</v>
      </c>
      <c r="L31" s="28">
        <f>[1]TIC!H24</f>
        <v>81889.501073840045</v>
      </c>
      <c r="M31" s="31">
        <f t="shared" si="10"/>
        <v>26.020656129989128</v>
      </c>
      <c r="N31" s="28">
        <f>[1]TIC!I24</f>
        <v>77122.106197614034</v>
      </c>
      <c r="O31" s="31">
        <f t="shared" si="11"/>
        <v>27.643360145064687</v>
      </c>
      <c r="P31" s="28">
        <f>[1]TIC!J24</f>
        <v>11605.511450910002</v>
      </c>
      <c r="Q31" s="31">
        <f t="shared" si="12"/>
        <v>20.860214749418684</v>
      </c>
    </row>
    <row r="32" spans="1:17">
      <c r="A32" s="52" t="s">
        <v>60</v>
      </c>
      <c r="B32" s="33">
        <f>[1]TIC!C25</f>
        <v>5147.3416520949995</v>
      </c>
      <c r="C32" s="34">
        <f t="shared" si="0"/>
        <v>0.26529500835240238</v>
      </c>
      <c r="D32" s="33">
        <f>[1]TIC!D25</f>
        <v>3899.7283346230001</v>
      </c>
      <c r="E32" s="34">
        <f t="shared" si="0"/>
        <v>0.30576149972154365</v>
      </c>
      <c r="F32" s="33">
        <f>[1]TIC!E25</f>
        <v>4525.2074875749995</v>
      </c>
      <c r="G32" s="34">
        <f t="shared" si="7"/>
        <v>0.30145939205176525</v>
      </c>
      <c r="H32" s="33">
        <f>[1]TIC!F25</f>
        <v>1490.1187932169998</v>
      </c>
      <c r="I32" s="34">
        <f t="shared" si="8"/>
        <v>0.37359028188772814</v>
      </c>
      <c r="J32" s="33">
        <f>[1]TIC!G25</f>
        <v>3575.524418429</v>
      </c>
      <c r="K32" s="34">
        <f t="shared" si="9"/>
        <v>0.20638358102677387</v>
      </c>
      <c r="L32" s="33">
        <f>[1]TIC!H25</f>
        <v>785.48110602599991</v>
      </c>
      <c r="M32" s="34">
        <f t="shared" si="10"/>
        <v>0.249589184064956</v>
      </c>
      <c r="N32" s="33">
        <f>[1]TIC!I25</f>
        <v>565.66383711000003</v>
      </c>
      <c r="O32" s="34">
        <f t="shared" si="11"/>
        <v>0.20275443632470067</v>
      </c>
      <c r="P32" s="33">
        <f>[1]TIC!J25</f>
        <v>510.70951988100001</v>
      </c>
      <c r="Q32" s="34">
        <f t="shared" si="12"/>
        <v>0.91796990631160991</v>
      </c>
    </row>
    <row r="33" spans="1:17">
      <c r="A33" s="49"/>
      <c r="B33" s="33"/>
      <c r="C33" s="34"/>
      <c r="D33" s="33"/>
      <c r="E33" s="34"/>
      <c r="F33" s="33"/>
      <c r="G33" s="34"/>
      <c r="H33" s="33"/>
      <c r="I33" s="34"/>
      <c r="J33" s="33"/>
      <c r="K33" s="34"/>
      <c r="L33" s="33"/>
      <c r="M33" s="34"/>
      <c r="N33" s="33"/>
      <c r="O33" s="34"/>
      <c r="P33" s="33"/>
      <c r="Q33" s="34"/>
    </row>
    <row r="34" spans="1:17" ht="22.5">
      <c r="A34" s="48" t="s">
        <v>76</v>
      </c>
      <c r="B34" s="69"/>
      <c r="C34" s="69"/>
      <c r="D34" s="69"/>
      <c r="E34" s="69"/>
      <c r="F34" s="69"/>
      <c r="G34" s="69"/>
      <c r="H34" s="69"/>
      <c r="I34" s="69"/>
      <c r="J34" s="69"/>
      <c r="K34" s="69"/>
      <c r="L34" s="69"/>
      <c r="M34" s="69"/>
      <c r="N34" s="69"/>
      <c r="O34" s="69"/>
      <c r="P34" s="69"/>
      <c r="Q34" s="69"/>
    </row>
    <row r="35" spans="1:17">
      <c r="A35" s="49" t="s">
        <v>61</v>
      </c>
      <c r="B35" s="33">
        <f>[1]TIC!C27</f>
        <v>385479.78988289821</v>
      </c>
      <c r="C35" s="34">
        <f t="shared" si="0"/>
        <v>19.867704727748734</v>
      </c>
      <c r="D35" s="33">
        <f>[1]TIC!D27</f>
        <v>234168.98255610187</v>
      </c>
      <c r="E35" s="34">
        <f t="shared" si="0"/>
        <v>18.360217212808365</v>
      </c>
      <c r="F35" s="33">
        <f>[1]TIC!E27</f>
        <v>196193.41543779598</v>
      </c>
      <c r="G35" s="34">
        <f t="shared" ref="G35:G40" si="13">+F35/F$7*100</f>
        <v>13.069974781229773</v>
      </c>
      <c r="H35" s="33">
        <f>[1]TIC!F27</f>
        <v>14550.567489990999</v>
      </c>
      <c r="I35" s="34">
        <f t="shared" ref="I35:I40" si="14">+H35/H$7*100</f>
        <v>3.6479981562252095</v>
      </c>
      <c r="J35" s="33">
        <f>[1]TIC!G27</f>
        <v>294332.22742636444</v>
      </c>
      <c r="K35" s="34">
        <f t="shared" ref="K35:K40" si="15">+J35/J$7*100</f>
        <v>16.989211091594214</v>
      </c>
      <c r="L35" s="33">
        <f>[1]TIC!H27</f>
        <v>15208.73991224</v>
      </c>
      <c r="M35" s="34">
        <f t="shared" ref="M35:M40" si="16">+L35/L$7*100</f>
        <v>4.8326267254943547</v>
      </c>
      <c r="N35" s="33">
        <f>[1]TIC!I27</f>
        <v>9888.5315045780007</v>
      </c>
      <c r="O35" s="34">
        <f t="shared" ref="O35:O40" si="17">+N35/N$7*100</f>
        <v>3.5444083566188307</v>
      </c>
      <c r="P35" s="33">
        <f>[1]TIC!J27</f>
        <v>5320.2084076620004</v>
      </c>
      <c r="Q35" s="34">
        <f t="shared" ref="Q35:Q40" si="18">+P35/P$7*100</f>
        <v>9.5627573472248848</v>
      </c>
    </row>
    <row r="36" spans="1:17">
      <c r="A36" s="49" t="s">
        <v>62</v>
      </c>
      <c r="B36" s="33">
        <f>[1]TIC!C28</f>
        <v>385809.03763013973</v>
      </c>
      <c r="C36" s="34">
        <f t="shared" si="0"/>
        <v>19.884674221860106</v>
      </c>
      <c r="D36" s="33">
        <f>[1]TIC!D28</f>
        <v>235183.30097377565</v>
      </c>
      <c r="E36" s="34">
        <f t="shared" si="0"/>
        <v>18.439745706583075</v>
      </c>
      <c r="F36" s="33">
        <f>[1]TIC!E28</f>
        <v>271633.16779832926</v>
      </c>
      <c r="G36" s="34">
        <f t="shared" si="13"/>
        <v>18.095605527573571</v>
      </c>
      <c r="H36" s="33">
        <f>[1]TIC!F28</f>
        <v>34473.435044755002</v>
      </c>
      <c r="I36" s="34">
        <f t="shared" si="14"/>
        <v>8.6428950326866989</v>
      </c>
      <c r="J36" s="33">
        <f>[1]TIC!G28</f>
        <v>332973.34638344299</v>
      </c>
      <c r="K36" s="34">
        <f t="shared" si="15"/>
        <v>19.219623073718896</v>
      </c>
      <c r="L36" s="33">
        <f>[1]TIC!H28</f>
        <v>27677.073303680994</v>
      </c>
      <c r="M36" s="34">
        <f t="shared" si="16"/>
        <v>8.794480338452674</v>
      </c>
      <c r="N36" s="33">
        <f>[1]TIC!I28</f>
        <v>21925.077166445</v>
      </c>
      <c r="O36" s="34">
        <f t="shared" si="17"/>
        <v>7.8587428974952482</v>
      </c>
      <c r="P36" s="33">
        <f>[1]TIC!J28</f>
        <v>8034.3480802980002</v>
      </c>
      <c r="Q36" s="34">
        <f t="shared" si="18"/>
        <v>14.441261553660736</v>
      </c>
    </row>
    <row r="37" spans="1:17">
      <c r="A37" s="49" t="s">
        <v>63</v>
      </c>
      <c r="B37" s="33">
        <f>[1]TIC!C29</f>
        <v>385366.21343017142</v>
      </c>
      <c r="C37" s="34">
        <f t="shared" si="0"/>
        <v>19.861850974877573</v>
      </c>
      <c r="D37" s="33">
        <f>[1]TIC!D29</f>
        <v>253169.64481384039</v>
      </c>
      <c r="E37" s="34">
        <f t="shared" si="0"/>
        <v>19.849980214002219</v>
      </c>
      <c r="F37" s="33">
        <f>[1]TIC!E29</f>
        <v>311343.41882812162</v>
      </c>
      <c r="G37" s="34">
        <f t="shared" si="13"/>
        <v>20.74101530525413</v>
      </c>
      <c r="H37" s="33">
        <f>[1]TIC!F29</f>
        <v>48723.540180243937</v>
      </c>
      <c r="I37" s="34">
        <f t="shared" si="14"/>
        <v>12.215563747912952</v>
      </c>
      <c r="J37" s="33">
        <f>[1]TIC!G29</f>
        <v>355709.73647208791</v>
      </c>
      <c r="K37" s="34">
        <f t="shared" si="15"/>
        <v>20.531994926622623</v>
      </c>
      <c r="L37" s="33">
        <f>[1]TIC!H29</f>
        <v>42025.459007675985</v>
      </c>
      <c r="M37" s="34">
        <f t="shared" si="16"/>
        <v>13.353726707379144</v>
      </c>
      <c r="N37" s="33">
        <f>[1]TIC!I29</f>
        <v>37473.089716941977</v>
      </c>
      <c r="O37" s="34">
        <f t="shared" si="17"/>
        <v>13.431714535122419</v>
      </c>
      <c r="P37" s="33">
        <f>[1]TIC!J29</f>
        <v>7516.0766073259992</v>
      </c>
      <c r="Q37" s="34">
        <f t="shared" si="18"/>
        <v>13.509699487617901</v>
      </c>
    </row>
    <row r="38" spans="1:17">
      <c r="A38" s="49" t="s">
        <v>64</v>
      </c>
      <c r="B38" s="33">
        <f>[1]TIC!C30</f>
        <v>385651.85796845827</v>
      </c>
      <c r="C38" s="34">
        <f t="shared" si="0"/>
        <v>19.876573150962347</v>
      </c>
      <c r="D38" s="33">
        <f>[1]TIC!D30</f>
        <v>263636.57911907829</v>
      </c>
      <c r="E38" s="34">
        <f t="shared" si="0"/>
        <v>20.670649054506413</v>
      </c>
      <c r="F38" s="33">
        <f>[1]TIC!E30</f>
        <v>344437.33274561801</v>
      </c>
      <c r="G38" s="34">
        <f t="shared" si="13"/>
        <v>22.945659224361627</v>
      </c>
      <c r="H38" s="33">
        <f>[1]TIC!F30</f>
        <v>97394.189563822074</v>
      </c>
      <c r="I38" s="34">
        <f t="shared" si="14"/>
        <v>24.417867151935479</v>
      </c>
      <c r="J38" s="33">
        <f>[1]TIC!G30</f>
        <v>366400.9119163588</v>
      </c>
      <c r="K38" s="34">
        <f t="shared" si="15"/>
        <v>21.149102465366159</v>
      </c>
      <c r="L38" s="33">
        <f>[1]TIC!H30</f>
        <v>75508.019919982064</v>
      </c>
      <c r="M38" s="34">
        <f t="shared" si="16"/>
        <v>23.992919673824659</v>
      </c>
      <c r="N38" s="33">
        <f>[1]TIC!I30</f>
        <v>64917.491883478047</v>
      </c>
      <c r="O38" s="34">
        <f t="shared" si="17"/>
        <v>23.268783703223292</v>
      </c>
      <c r="P38" s="33">
        <f>[1]TIC!J30</f>
        <v>13214.020716612</v>
      </c>
      <c r="Q38" s="34">
        <f t="shared" si="18"/>
        <v>23.751414232604102</v>
      </c>
    </row>
    <row r="39" spans="1:17">
      <c r="A39" s="49" t="s">
        <v>65</v>
      </c>
      <c r="B39" s="33">
        <f>[1]TIC!C31</f>
        <v>385942.00920138636</v>
      </c>
      <c r="C39" s="34">
        <f t="shared" si="0"/>
        <v>19.891527602981633</v>
      </c>
      <c r="D39" s="33">
        <f>[1]TIC!D31</f>
        <v>280718.08349525451</v>
      </c>
      <c r="E39" s="34">
        <f t="shared" si="0"/>
        <v>22.009938858154918</v>
      </c>
      <c r="F39" s="33">
        <f>[1]TIC!E31</f>
        <v>366268.12864375318</v>
      </c>
      <c r="G39" s="34">
        <f t="shared" si="13"/>
        <v>24.399978938436156</v>
      </c>
      <c r="H39" s="33">
        <f>[1]TIC!F31</f>
        <v>198437.75488335424</v>
      </c>
      <c r="I39" s="34">
        <f t="shared" si="14"/>
        <v>49.750675665255045</v>
      </c>
      <c r="J39" s="33">
        <f>[1]TIC!G31</f>
        <v>371347.87973794289</v>
      </c>
      <c r="K39" s="34">
        <f t="shared" si="15"/>
        <v>21.434647413396842</v>
      </c>
      <c r="L39" s="33">
        <f>[1]TIC!H31</f>
        <v>149974.017987181</v>
      </c>
      <c r="M39" s="34">
        <f t="shared" si="16"/>
        <v>47.654733504340356</v>
      </c>
      <c r="N39" s="33">
        <f>[1]TIC!I31</f>
        <v>140811.1588499569</v>
      </c>
      <c r="O39" s="34">
        <f t="shared" si="17"/>
        <v>50.471826671322106</v>
      </c>
      <c r="P39" s="33">
        <f>[1]TIC!J31</f>
        <v>21208.005829786009</v>
      </c>
      <c r="Q39" s="34">
        <f t="shared" si="18"/>
        <v>38.120125759866461</v>
      </c>
    </row>
    <row r="40" spans="1:17">
      <c r="A40" s="51" t="s">
        <v>66</v>
      </c>
      <c r="B40" s="35">
        <f>[1]TIC!C32</f>
        <v>11984.224828971001</v>
      </c>
      <c r="C40" s="36">
        <f t="shared" si="0"/>
        <v>0.61766932156230836</v>
      </c>
      <c r="D40" s="35">
        <f>[1]TIC!D32</f>
        <v>8538.5081222140016</v>
      </c>
      <c r="E40" s="36">
        <f t="shared" si="0"/>
        <v>0.66946895394064021</v>
      </c>
      <c r="F40" s="35">
        <f>[1]TIC!E32</f>
        <v>11224.720148460998</v>
      </c>
      <c r="G40" s="36">
        <f t="shared" si="13"/>
        <v>0.74776622313943575</v>
      </c>
      <c r="H40" s="35">
        <f>[1]TIC!F32</f>
        <v>5284.9548376459998</v>
      </c>
      <c r="I40" s="36">
        <f t="shared" si="14"/>
        <v>1.32500024598546</v>
      </c>
      <c r="J40" s="35">
        <f>[1]TIC!G32</f>
        <v>11701.436572371</v>
      </c>
      <c r="K40" s="36">
        <f t="shared" si="15"/>
        <v>0.67542102929468217</v>
      </c>
      <c r="L40" s="35">
        <f>[1]TIC!H32</f>
        <v>4316.2831429529988</v>
      </c>
      <c r="M40" s="36">
        <f t="shared" si="16"/>
        <v>1.3715130505090769</v>
      </c>
      <c r="N40" s="35">
        <f>[1]TIC!I32</f>
        <v>3974.2736773429992</v>
      </c>
      <c r="O40" s="36">
        <f t="shared" si="17"/>
        <v>1.4245238362180779</v>
      </c>
      <c r="P40" s="35">
        <f>[1]TIC!J32</f>
        <v>342.00946560999995</v>
      </c>
      <c r="Q40" s="36">
        <f t="shared" si="18"/>
        <v>0.61474161902611435</v>
      </c>
    </row>
    <row r="41" spans="1:17">
      <c r="A41" s="54" t="str">
        <f>[2]Resumen!$A$49</f>
        <v>Fuente: Instituto Nacional de Estadística (INE). Encuesta Permanente de Hogares de Propósitos Múltiples, Junio 2014.</v>
      </c>
      <c r="B41" s="33"/>
      <c r="C41" s="34"/>
      <c r="D41" s="33"/>
      <c r="E41" s="34"/>
      <c r="F41" s="33"/>
      <c r="G41" s="34"/>
      <c r="H41" s="33"/>
      <c r="I41" s="34"/>
      <c r="J41" s="33"/>
      <c r="K41" s="34"/>
      <c r="L41" s="33"/>
      <c r="M41" s="34"/>
      <c r="N41" s="33"/>
      <c r="O41" s="34"/>
      <c r="P41" s="33"/>
      <c r="Q41" s="34"/>
    </row>
    <row r="42" spans="1:17">
      <c r="A42" s="54" t="s">
        <v>15</v>
      </c>
    </row>
    <row r="43" spans="1:17">
      <c r="A43" s="54" t="s">
        <v>16</v>
      </c>
    </row>
    <row r="44" spans="1:17">
      <c r="A44" s="54" t="s">
        <v>67</v>
      </c>
    </row>
    <row r="45" spans="1:17">
      <c r="A45" s="12"/>
      <c r="B45" s="89"/>
      <c r="C45" s="89"/>
      <c r="D45" s="12"/>
      <c r="E45" s="12"/>
    </row>
    <row r="46" spans="1:17">
      <c r="A46" s="12"/>
      <c r="B46" s="89"/>
      <c r="C46" s="89"/>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drawing r:id="rId2"/>
</worksheet>
</file>

<file path=xl/worksheets/sheet3.xml><?xml version="1.0" encoding="utf-8"?>
<worksheet xmlns="http://schemas.openxmlformats.org/spreadsheetml/2006/main" xmlns:r="http://schemas.openxmlformats.org/officeDocument/2006/relationships">
  <sheetPr codeName="Hoja3"/>
  <dimension ref="A1:AD43"/>
  <sheetViews>
    <sheetView zoomScaleSheetLayoutView="106" workbookViewId="0">
      <selection activeCell="A52" sqref="A52"/>
    </sheetView>
  </sheetViews>
  <sheetFormatPr baseColWidth="10" defaultRowHeight="12.75"/>
  <cols>
    <col min="1" max="1" width="23.85546875" customWidth="1"/>
    <col min="2" max="2" width="9.7109375" bestFit="1" customWidth="1"/>
    <col min="3" max="3" width="4.85546875" customWidth="1"/>
    <col min="4" max="4" width="8" bestFit="1" customWidth="1"/>
    <col min="5" max="5" width="4.28515625" customWidth="1"/>
    <col min="6" max="6" width="8" bestFit="1" customWidth="1"/>
    <col min="7" max="7" width="4.140625" bestFit="1" customWidth="1"/>
    <col min="8" max="8" width="8.7109375" customWidth="1"/>
    <col min="9" max="9" width="4.140625" bestFit="1" customWidth="1"/>
    <col min="10" max="10" width="7.7109375" customWidth="1"/>
    <col min="11" max="11" width="5.28515625" customWidth="1"/>
    <col min="12" max="12" width="6.140625" bestFit="1" customWidth="1"/>
    <col min="13" max="13" width="3.7109375" customWidth="1"/>
    <col min="14" max="14" width="0.5703125" customWidth="1"/>
    <col min="15" max="15" width="8" customWidth="1"/>
    <col min="16" max="16" width="4.140625" bestFit="1" customWidth="1"/>
    <col min="17" max="17" width="8" bestFit="1" customWidth="1"/>
    <col min="18" max="18" width="4.140625" bestFit="1" customWidth="1"/>
    <col min="19" max="19" width="8" bestFit="1" customWidth="1"/>
    <col min="20" max="20" width="6.140625" bestFit="1" customWidth="1"/>
    <col min="21" max="21" width="8" bestFit="1" customWidth="1"/>
    <col min="22" max="22" width="6.140625" bestFit="1" customWidth="1"/>
    <col min="23" max="23" width="6.5703125" bestFit="1" customWidth="1"/>
    <col min="24" max="24" width="6.140625" bestFit="1" customWidth="1"/>
    <col min="25" max="25" width="5.7109375" bestFit="1" customWidth="1"/>
    <col min="26" max="26" width="6.140625" bestFit="1" customWidth="1"/>
    <col min="27" max="27" width="8.140625" customWidth="1"/>
    <col min="28" max="28" width="5.42578125" customWidth="1"/>
    <col min="29" max="29" width="9.140625" customWidth="1"/>
    <col min="30" max="30" width="5.42578125" customWidth="1"/>
  </cols>
  <sheetData>
    <row r="1" spans="1:30" ht="57" customHeight="1">
      <c r="A1" s="94" t="s">
        <v>80</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row>
    <row r="2" spans="1:30">
      <c r="A2" s="93" t="s">
        <v>74</v>
      </c>
      <c r="B2" s="93" t="s">
        <v>17</v>
      </c>
      <c r="C2" s="93"/>
      <c r="D2" s="93" t="s">
        <v>33</v>
      </c>
      <c r="E2" s="93"/>
      <c r="F2" s="95" t="s">
        <v>40</v>
      </c>
      <c r="G2" s="95"/>
      <c r="H2" s="95"/>
      <c r="I2" s="95"/>
      <c r="J2" s="95"/>
      <c r="K2" s="95"/>
      <c r="L2" s="95"/>
      <c r="M2" s="95"/>
      <c r="N2" s="95"/>
      <c r="O2" s="95"/>
      <c r="P2" s="95"/>
      <c r="Q2" s="95"/>
      <c r="R2" s="95"/>
      <c r="S2" s="95"/>
      <c r="T2" s="95"/>
      <c r="U2" s="95"/>
      <c r="V2" s="95"/>
      <c r="W2" s="95"/>
      <c r="X2" s="95"/>
      <c r="Y2" s="95"/>
      <c r="Z2" s="95"/>
      <c r="AA2" s="95"/>
      <c r="AB2" s="95"/>
      <c r="AC2" s="95"/>
      <c r="AD2" s="95"/>
    </row>
    <row r="3" spans="1:30">
      <c r="A3" s="90"/>
      <c r="B3" s="90"/>
      <c r="C3" s="90"/>
      <c r="D3" s="90"/>
      <c r="E3" s="90"/>
      <c r="F3" s="93" t="s">
        <v>55</v>
      </c>
      <c r="G3" s="93"/>
      <c r="H3" s="93"/>
      <c r="I3" s="93"/>
      <c r="J3" s="93"/>
      <c r="K3" s="93"/>
      <c r="L3" s="93"/>
      <c r="M3" s="93"/>
      <c r="N3" s="23"/>
      <c r="O3" s="93" t="s">
        <v>19</v>
      </c>
      <c r="P3" s="93"/>
      <c r="Q3" s="93"/>
      <c r="R3" s="93"/>
      <c r="S3" s="93"/>
      <c r="T3" s="93"/>
      <c r="U3" s="93"/>
      <c r="V3" s="93"/>
      <c r="W3" s="93"/>
      <c r="X3" s="93"/>
      <c r="Y3" s="93"/>
      <c r="Z3" s="93"/>
      <c r="AA3" s="93"/>
      <c r="AB3" s="93"/>
      <c r="AC3" s="93"/>
      <c r="AD3" s="93"/>
    </row>
    <row r="4" spans="1:30" ht="56.25" customHeight="1">
      <c r="A4" s="90"/>
      <c r="B4" s="90"/>
      <c r="C4" s="90"/>
      <c r="D4" s="90"/>
      <c r="E4" s="90"/>
      <c r="F4" s="96" t="s">
        <v>68</v>
      </c>
      <c r="G4" s="96"/>
      <c r="H4" s="96" t="s">
        <v>69</v>
      </c>
      <c r="I4" s="96"/>
      <c r="J4" s="96" t="s">
        <v>57</v>
      </c>
      <c r="K4" s="96"/>
      <c r="L4" s="96" t="s">
        <v>56</v>
      </c>
      <c r="M4" s="96"/>
      <c r="N4" s="23"/>
      <c r="O4" s="92" t="s">
        <v>21</v>
      </c>
      <c r="P4" s="92"/>
      <c r="Q4" s="92" t="s">
        <v>20</v>
      </c>
      <c r="R4" s="92"/>
      <c r="S4" s="92" t="s">
        <v>22</v>
      </c>
      <c r="T4" s="92"/>
      <c r="U4" s="92" t="s">
        <v>70</v>
      </c>
      <c r="V4" s="92"/>
      <c r="W4" s="92" t="s">
        <v>71</v>
      </c>
      <c r="X4" s="92"/>
      <c r="Y4" s="92" t="s">
        <v>81</v>
      </c>
      <c r="Z4" s="92"/>
      <c r="AA4" s="92" t="s">
        <v>82</v>
      </c>
      <c r="AB4" s="92"/>
      <c r="AC4" s="92" t="s">
        <v>23</v>
      </c>
      <c r="AD4" s="92"/>
    </row>
    <row r="5" spans="1:30" ht="14.25" customHeight="1">
      <c r="A5" s="90"/>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88" t="s">
        <v>1</v>
      </c>
      <c r="AB5" s="16" t="s">
        <v>2</v>
      </c>
      <c r="AC5" s="88" t="s">
        <v>1</v>
      </c>
      <c r="AD5" s="16" t="s">
        <v>2</v>
      </c>
    </row>
    <row r="6" spans="1:30">
      <c r="A6" s="55" t="s">
        <v>58</v>
      </c>
      <c r="B6" s="26">
        <f>[1]TIC!C38</f>
        <v>7401120.684256129</v>
      </c>
      <c r="C6" s="26">
        <f>+C9+C13</f>
        <v>100.00000000002574</v>
      </c>
      <c r="D6" s="26">
        <f>[1]TIC!D38</f>
        <v>1705159.8111014424</v>
      </c>
      <c r="E6" s="37">
        <f>+D6/$B$6*100</f>
        <v>23.03921100393223</v>
      </c>
      <c r="F6" s="77">
        <f>[1]TIC!E38</f>
        <v>805860.52285083977</v>
      </c>
      <c r="G6" s="27">
        <f>+F6/$D6*100</f>
        <v>47.260117063766401</v>
      </c>
      <c r="H6" s="77">
        <f>[1]TIC!F38</f>
        <v>731026.09618388501</v>
      </c>
      <c r="I6" s="27">
        <f>+H6/$D6*100</f>
        <v>42.871412487236668</v>
      </c>
      <c r="J6" s="26">
        <f>[1]TIC!G38</f>
        <v>148049.01793291725</v>
      </c>
      <c r="K6" s="27">
        <f>+J6/$D6*100</f>
        <v>8.6824130482693853</v>
      </c>
      <c r="L6" s="26">
        <f>[1]TIC!H38</f>
        <v>20224.174133782995</v>
      </c>
      <c r="M6" s="27">
        <f>+L6/$D6*100</f>
        <v>1.1860574007265194</v>
      </c>
      <c r="N6" s="27"/>
      <c r="O6" s="77">
        <f>[1]TIC!I38</f>
        <v>802670.65935350163</v>
      </c>
      <c r="P6" s="27">
        <f>+O6/$D6*100</f>
        <v>47.073045829940071</v>
      </c>
      <c r="Q6" s="77">
        <f>[1]TIC!J38</f>
        <v>397358.81369189091</v>
      </c>
      <c r="R6" s="27">
        <f>+Q6/$D6*100</f>
        <v>23.303318029482426</v>
      </c>
      <c r="S6" s="26">
        <f>[1]TIC!K38</f>
        <v>236728.21337658953</v>
      </c>
      <c r="T6" s="27">
        <f>+S6/$D6*100</f>
        <v>13.883051420480976</v>
      </c>
      <c r="U6" s="26">
        <f>[1]TIC!L38</f>
        <v>228298.1727076676</v>
      </c>
      <c r="V6" s="27">
        <f>+U6/$D6*100</f>
        <v>13.3886672217661</v>
      </c>
      <c r="W6" s="77">
        <f>[1]TIC!M38</f>
        <v>148040.58974861228</v>
      </c>
      <c r="X6" s="27">
        <f>+W6/$D6*100</f>
        <v>8.6819187729381184</v>
      </c>
      <c r="Y6" s="78">
        <f>[1]TIC!N38</f>
        <v>81963.119270660987</v>
      </c>
      <c r="Z6" s="27">
        <f>+Y6/$D6*100</f>
        <v>4.8067705288994098</v>
      </c>
      <c r="AA6" s="78">
        <f>[1]TIC!O38</f>
        <v>988811.60505392437</v>
      </c>
      <c r="AB6" s="27">
        <f>+AA6/$D6*100</f>
        <v>57.989380151717555</v>
      </c>
      <c r="AC6" s="78">
        <f>[1]TIC!P38</f>
        <v>62886.819483904008</v>
      </c>
      <c r="AD6" s="27">
        <f>+AC6/$D6*100</f>
        <v>3.6880308270508948</v>
      </c>
    </row>
    <row r="7" spans="1:30" ht="6.95" customHeight="1">
      <c r="A7" s="55"/>
      <c r="B7" s="7"/>
      <c r="C7" s="7"/>
      <c r="D7" s="7"/>
      <c r="E7" s="7"/>
      <c r="F7" s="79"/>
      <c r="G7" s="79"/>
      <c r="H7" s="79"/>
      <c r="I7" s="79"/>
      <c r="J7" s="7"/>
      <c r="K7" s="79"/>
      <c r="L7" s="7"/>
      <c r="M7" s="79"/>
      <c r="N7" s="79"/>
      <c r="O7" s="79"/>
      <c r="P7" s="79"/>
      <c r="Q7" s="79"/>
      <c r="R7" s="79"/>
      <c r="S7" s="7"/>
      <c r="T7" s="79"/>
      <c r="U7" s="7"/>
      <c r="V7" s="79"/>
      <c r="W7" s="79"/>
      <c r="X7" s="79"/>
      <c r="Y7" s="19"/>
      <c r="Z7" s="79"/>
    </row>
    <row r="8" spans="1:30">
      <c r="A8" s="55" t="s">
        <v>3</v>
      </c>
      <c r="B8" s="70"/>
      <c r="C8" s="70"/>
      <c r="D8" s="70"/>
      <c r="E8" s="70"/>
      <c r="F8" s="70"/>
      <c r="G8" s="70"/>
      <c r="H8" s="70"/>
      <c r="I8" s="70"/>
      <c r="J8" s="70"/>
      <c r="K8" s="70"/>
      <c r="L8" s="70"/>
      <c r="M8" s="70"/>
      <c r="N8" s="70"/>
      <c r="O8" s="70"/>
      <c r="P8" s="70"/>
      <c r="Q8" s="70"/>
      <c r="R8" s="70"/>
      <c r="S8" s="70"/>
      <c r="T8" s="70"/>
      <c r="U8" s="70"/>
      <c r="V8" s="70"/>
      <c r="W8" s="70"/>
      <c r="X8" s="70"/>
      <c r="Y8" s="70"/>
      <c r="Z8" s="70"/>
    </row>
    <row r="9" spans="1:30">
      <c r="A9" s="56" t="s">
        <v>4</v>
      </c>
      <c r="B9" s="7">
        <f>[1]TIC!C39</f>
        <v>3960322.8509029988</v>
      </c>
      <c r="C9" s="21">
        <f>+B9/$B$6*100</f>
        <v>53.50977263926405</v>
      </c>
      <c r="D9" s="7">
        <f>[1]TIC!D39</f>
        <v>1394743.1418315868</v>
      </c>
      <c r="E9" s="22">
        <f>+D9/D$6*100</f>
        <v>81.795450065800992</v>
      </c>
      <c r="F9" s="79">
        <f>[1]TIC!E39</f>
        <v>718620.3456897327</v>
      </c>
      <c r="G9" s="22">
        <f>+F9/F$6*100</f>
        <v>89.174283304946712</v>
      </c>
      <c r="H9" s="79">
        <f>[1]TIC!F39</f>
        <v>559317.06677634933</v>
      </c>
      <c r="I9" s="22">
        <f>+H9/H$6*100</f>
        <v>76.511231226368778</v>
      </c>
      <c r="J9" s="7">
        <f>[1]TIC!G39</f>
        <v>101615.18619919691</v>
      </c>
      <c r="K9" s="22">
        <f>+J9/J$6*100</f>
        <v>68.636177137790895</v>
      </c>
      <c r="L9" s="7">
        <f>[1]TIC!H39</f>
        <v>15190.543166302998</v>
      </c>
      <c r="M9" s="22">
        <f>+L9/L$6*100</f>
        <v>75.11082067340547</v>
      </c>
      <c r="N9" s="80"/>
      <c r="O9" s="79">
        <f>[1]TIC!I39</f>
        <v>738110.10037171526</v>
      </c>
      <c r="P9" s="22">
        <f>+O9/O$6*100</f>
        <v>91.956780999845492</v>
      </c>
      <c r="Q9" s="79">
        <f>[1]TIC!J39</f>
        <v>288259.10429561581</v>
      </c>
      <c r="R9" s="22">
        <f>+Q9/Q$6*100</f>
        <v>72.543780171220703</v>
      </c>
      <c r="S9" s="7">
        <f>[1]TIC!K39</f>
        <v>222928.14645450932</v>
      </c>
      <c r="T9" s="22">
        <f>+S9/S$6*100</f>
        <v>94.17050180658994</v>
      </c>
      <c r="U9" s="7">
        <f>[1]TIC!L39</f>
        <v>192610.29472474707</v>
      </c>
      <c r="V9" s="22">
        <f>+U9/U$6*100</f>
        <v>84.367865252860213</v>
      </c>
      <c r="W9" s="79">
        <f>[1]TIC!M39</f>
        <v>121232.26302293193</v>
      </c>
      <c r="X9" s="22">
        <f>+W9/W$6*100</f>
        <v>81.891232147072927</v>
      </c>
      <c r="Y9" s="19">
        <f>[1]TIC!N39</f>
        <v>75091.364635280988</v>
      </c>
      <c r="Z9" s="22">
        <f>+Y9/Y$6*100</f>
        <v>91.616040608840308</v>
      </c>
      <c r="AA9" s="19">
        <f>[1]TIC!O39</f>
        <v>805168.91121786938</v>
      </c>
      <c r="AB9" s="22">
        <f>+AA9/AA$6*100</f>
        <v>81.42793906367632</v>
      </c>
      <c r="AC9" s="19">
        <f>[1]TIC!P39</f>
        <v>51688.404522544071</v>
      </c>
      <c r="AD9" s="22">
        <f>+AC9/AC$6*100</f>
        <v>82.192747139603412</v>
      </c>
    </row>
    <row r="10" spans="1:30">
      <c r="A10" s="61" t="s">
        <v>5</v>
      </c>
      <c r="B10" s="7">
        <f>[1]TIC!C40</f>
        <v>1042848.7197094916</v>
      </c>
      <c r="C10" s="21">
        <f t="shared" ref="C10:C39" si="0">+B10/$B$6*100</f>
        <v>14.090416359888152</v>
      </c>
      <c r="D10" s="7">
        <f>[1]TIC!D40</f>
        <v>451522.95194787101</v>
      </c>
      <c r="E10" s="22">
        <f t="shared" ref="E10:G13" si="1">+D10/D$6*100</f>
        <v>26.479802597283314</v>
      </c>
      <c r="F10" s="79">
        <f>[1]TIC!E40</f>
        <v>260775.20658175764</v>
      </c>
      <c r="G10" s="22">
        <f t="shared" si="1"/>
        <v>32.359843817541815</v>
      </c>
      <c r="H10" s="79">
        <f>[1]TIC!F40</f>
        <v>164373.51461195678</v>
      </c>
      <c r="I10" s="22">
        <f>+H10/H$6*100</f>
        <v>22.485314200138987</v>
      </c>
      <c r="J10" s="7">
        <f>[1]TIC!G40</f>
        <v>24124.664013363999</v>
      </c>
      <c r="K10" s="22">
        <f>+J10/J$6*100</f>
        <v>16.295051699900615</v>
      </c>
      <c r="L10" s="7">
        <f>[1]TIC!H40</f>
        <v>2249.566740796</v>
      </c>
      <c r="M10" s="22">
        <f>+L10/L$6*100</f>
        <v>11.123157494170623</v>
      </c>
      <c r="N10" s="80"/>
      <c r="O10" s="79">
        <f>[1]TIC!I40</f>
        <v>285016.22749550676</v>
      </c>
      <c r="P10" s="22">
        <f>+O10/O$6*100</f>
        <v>35.508489587132608</v>
      </c>
      <c r="Q10" s="79">
        <f>[1]TIC!J40</f>
        <v>82574.61364059808</v>
      </c>
      <c r="R10" s="22">
        <f>+Q10/Q$6*100</f>
        <v>20.780868775349685</v>
      </c>
      <c r="S10" s="7">
        <f>[1]TIC!K40</f>
        <v>90195.990615880975</v>
      </c>
      <c r="T10" s="22">
        <f>+S10/S$6*100</f>
        <v>38.101073517754443</v>
      </c>
      <c r="U10" s="7">
        <f>[1]TIC!L40</f>
        <v>59865.62524859696</v>
      </c>
      <c r="V10" s="22">
        <f>+U10/U$6*100</f>
        <v>26.222559969962617</v>
      </c>
      <c r="W10" s="79">
        <f>[1]TIC!M40</f>
        <v>47783.900425183972</v>
      </c>
      <c r="X10" s="22">
        <f>+W10/W$6*100</f>
        <v>32.277566920211413</v>
      </c>
      <c r="Y10" s="19">
        <f>[1]TIC!N40</f>
        <v>33219.895060202995</v>
      </c>
      <c r="Z10" s="22">
        <f>+Y10/Y$6*100</f>
        <v>40.53029625495742</v>
      </c>
      <c r="AA10" s="19">
        <f>[1]TIC!O40</f>
        <v>256392.43000055174</v>
      </c>
      <c r="AB10" s="22">
        <f t="shared" ref="AB10:AB13" si="2">+AA10/AA$6*100</f>
        <v>25.929350817698939</v>
      </c>
      <c r="AC10" s="19">
        <f>[1]TIC!P40</f>
        <v>26878.443989165997</v>
      </c>
      <c r="AD10" s="22">
        <f t="shared" ref="AD10:AD13" si="3">+AC10/AC$6*100</f>
        <v>42.740981671120423</v>
      </c>
    </row>
    <row r="11" spans="1:30" ht="13.5" customHeight="1">
      <c r="A11" s="61" t="s">
        <v>6</v>
      </c>
      <c r="B11" s="7">
        <f>[1]TIC!C41</f>
        <v>612227.73014254356</v>
      </c>
      <c r="C11" s="21">
        <f t="shared" si="0"/>
        <v>8.2720949469840619</v>
      </c>
      <c r="D11" s="7">
        <f>[1]TIC!D41</f>
        <v>235534.20364349289</v>
      </c>
      <c r="E11" s="22">
        <f t="shared" si="1"/>
        <v>13.813028087458285</v>
      </c>
      <c r="F11" s="79">
        <f>[1]TIC!E41</f>
        <v>148394.97462404295</v>
      </c>
      <c r="G11" s="22">
        <f t="shared" si="1"/>
        <v>18.414473772592284</v>
      </c>
      <c r="H11" s="79">
        <f>[1]TIC!F41</f>
        <v>72155.018521677106</v>
      </c>
      <c r="I11" s="22">
        <f>+H11/H$6*100</f>
        <v>9.8703752025190319</v>
      </c>
      <c r="J11" s="79">
        <f>[1]TIC!G41</f>
        <v>12987.536971786996</v>
      </c>
      <c r="K11" s="22">
        <f>+J11/J$6*100</f>
        <v>8.7724573611638554</v>
      </c>
      <c r="L11" s="79">
        <f>[1]TIC!H41</f>
        <v>1996.6735259869997</v>
      </c>
      <c r="M11" s="22">
        <f>+L11/L$6*100</f>
        <v>9.8727073490318862</v>
      </c>
      <c r="N11" s="80"/>
      <c r="O11" s="79">
        <f>[1]TIC!I41</f>
        <v>141489.0487589321</v>
      </c>
      <c r="P11" s="22">
        <f>+O11/O$6*100</f>
        <v>17.627285501240596</v>
      </c>
      <c r="Q11" s="79">
        <f>[1]TIC!J41</f>
        <v>40904.330124118947</v>
      </c>
      <c r="R11" s="22">
        <f>+Q11/Q$6*100</f>
        <v>10.294053816014225</v>
      </c>
      <c r="S11" s="19">
        <f>[1]TIC!K41</f>
        <v>49110.841496982983</v>
      </c>
      <c r="T11" s="22">
        <f>+S11/S$6*100</f>
        <v>20.745664742063077</v>
      </c>
      <c r="U11" s="19">
        <f>[1]TIC!L41</f>
        <v>41838.553517011991</v>
      </c>
      <c r="V11" s="22">
        <f>+U11/U$6*100</f>
        <v>18.3262761242446</v>
      </c>
      <c r="W11" s="19">
        <f>[1]TIC!M41</f>
        <v>8774.3726508969958</v>
      </c>
      <c r="X11" s="22">
        <f>+W11/W$6*100</f>
        <v>5.9270046585174763</v>
      </c>
      <c r="Y11" s="19">
        <f>[1]TIC!N41</f>
        <v>7089.1069225409965</v>
      </c>
      <c r="Z11" s="22">
        <f>+Y11/Y$6*100</f>
        <v>8.6491424260357181</v>
      </c>
      <c r="AA11" s="19">
        <f>[1]TIC!O41</f>
        <v>138741.33289748206</v>
      </c>
      <c r="AB11" s="22">
        <f t="shared" si="2"/>
        <v>14.03111899054986</v>
      </c>
      <c r="AC11" s="19">
        <f>[1]TIC!P41</f>
        <v>7675.2863063169989</v>
      </c>
      <c r="AD11" s="22">
        <f t="shared" si="3"/>
        <v>12.204920473488887</v>
      </c>
    </row>
    <row r="12" spans="1:30">
      <c r="A12" s="61" t="s">
        <v>7</v>
      </c>
      <c r="B12" s="7">
        <f>[1]TIC!C42</f>
        <v>2305246.4010510813</v>
      </c>
      <c r="C12" s="21">
        <f t="shared" si="0"/>
        <v>31.147261332393427</v>
      </c>
      <c r="D12" s="7">
        <f>[1]TIC!D42</f>
        <v>707685.98624021665</v>
      </c>
      <c r="E12" s="22">
        <f t="shared" si="1"/>
        <v>41.50261938105902</v>
      </c>
      <c r="F12" s="79">
        <f>[1]TIC!E42</f>
        <v>309450.16448392824</v>
      </c>
      <c r="G12" s="22">
        <f t="shared" si="1"/>
        <v>38.399965714812126</v>
      </c>
      <c r="H12" s="79">
        <f>[1]TIC!F42</f>
        <v>322788.5336427177</v>
      </c>
      <c r="I12" s="22">
        <f>+H12/H$6*100</f>
        <v>44.155541823711076</v>
      </c>
      <c r="J12" s="79">
        <f>[1]TIC!G42</f>
        <v>64502.985214045977</v>
      </c>
      <c r="K12" s="22">
        <f>+J12/J$6*100</f>
        <v>43.568668076726482</v>
      </c>
      <c r="L12" s="79">
        <f>[1]TIC!H42</f>
        <v>10944.302899519998</v>
      </c>
      <c r="M12" s="22">
        <f>+L12/L$6*100</f>
        <v>54.114955830202952</v>
      </c>
      <c r="N12" s="80"/>
      <c r="O12" s="79">
        <f>[1]TIC!I42</f>
        <v>311604.82411727065</v>
      </c>
      <c r="P12" s="22">
        <f>+O12/O$6*100</f>
        <v>38.821005911471559</v>
      </c>
      <c r="Q12" s="79">
        <f>[1]TIC!J42</f>
        <v>164780.16053089817</v>
      </c>
      <c r="R12" s="22">
        <f>+Q12/Q$6*100</f>
        <v>41.468857579856646</v>
      </c>
      <c r="S12" s="19">
        <f>[1]TIC!K42</f>
        <v>83621.314341645048</v>
      </c>
      <c r="T12" s="22">
        <f>+S12/S$6*100</f>
        <v>35.323763546772284</v>
      </c>
      <c r="U12" s="19">
        <f>[1]TIC!L42</f>
        <v>90906.11595913794</v>
      </c>
      <c r="V12" s="22">
        <f>+U12/U$6*100</f>
        <v>39.81902915865291</v>
      </c>
      <c r="W12" s="19">
        <f>[1]TIC!M42</f>
        <v>64673.989946851034</v>
      </c>
      <c r="X12" s="22">
        <f>+W12/W$6*100</f>
        <v>43.686660568344081</v>
      </c>
      <c r="Y12" s="19">
        <f>[1]TIC!N42</f>
        <v>34782.362652536998</v>
      </c>
      <c r="Z12" s="22">
        <f>+Y12/Y$6*100</f>
        <v>42.436601927847171</v>
      </c>
      <c r="AA12" s="19">
        <f>[1]TIC!O42</f>
        <v>410035.14831982844</v>
      </c>
      <c r="AB12" s="22">
        <f t="shared" si="2"/>
        <v>41.467469255426806</v>
      </c>
      <c r="AC12" s="19">
        <f>[1]TIC!P42</f>
        <v>17134.674227061001</v>
      </c>
      <c r="AD12" s="22">
        <f t="shared" si="3"/>
        <v>27.246844994993985</v>
      </c>
    </row>
    <row r="13" spans="1:30">
      <c r="A13" s="56" t="s">
        <v>8</v>
      </c>
      <c r="B13" s="7">
        <f>[1]TIC!C43</f>
        <v>3440797.8333550356</v>
      </c>
      <c r="C13" s="21">
        <f t="shared" si="0"/>
        <v>46.490227360761686</v>
      </c>
      <c r="D13" s="7">
        <f>[1]TIC!D43</f>
        <v>310416.66926981945</v>
      </c>
      <c r="E13" s="22">
        <f t="shared" si="1"/>
        <v>18.204549934196891</v>
      </c>
      <c r="F13" s="79">
        <f>[1]TIC!E43</f>
        <v>87240.177161099869</v>
      </c>
      <c r="G13" s="22">
        <f t="shared" si="1"/>
        <v>10.825716695052394</v>
      </c>
      <c r="H13" s="79">
        <f>[1]TIC!F43</f>
        <v>171709.02940752049</v>
      </c>
      <c r="I13" s="22">
        <f>+H13/H$6*100</f>
        <v>23.488768773629136</v>
      </c>
      <c r="J13" s="7">
        <f>[1]TIC!G43</f>
        <v>46433.831733719904</v>
      </c>
      <c r="K13" s="22">
        <f>+J13/J$6*100</f>
        <v>31.363822862208796</v>
      </c>
      <c r="L13" s="7">
        <f>[1]TIC!H43</f>
        <v>5033.6309674800004</v>
      </c>
      <c r="M13" s="22">
        <f>+L13/L$6*100</f>
        <v>24.889179326594554</v>
      </c>
      <c r="N13" s="80"/>
      <c r="O13" s="79">
        <f>[1]TIC!I43</f>
        <v>64560.55898177981</v>
      </c>
      <c r="P13" s="22">
        <f>+O13/O$6*100</f>
        <v>8.0432190001536981</v>
      </c>
      <c r="Q13" s="79">
        <f>[1]TIC!J43</f>
        <v>109099.70939627987</v>
      </c>
      <c r="R13" s="22">
        <f>+Q13/Q$6*100</f>
        <v>27.456219828780487</v>
      </c>
      <c r="S13" s="7">
        <f>[1]TIC!K43</f>
        <v>13800.066922080003</v>
      </c>
      <c r="T13" s="22">
        <f>+S13/S$6*100</f>
        <v>5.829498193409977</v>
      </c>
      <c r="U13" s="7">
        <f>[1]TIC!L43</f>
        <v>35687.877982920007</v>
      </c>
      <c r="V13" s="22">
        <f>+U13/U$6*100</f>
        <v>15.632134747139567</v>
      </c>
      <c r="W13" s="79">
        <f>[1]TIC!M43</f>
        <v>26808.326725680017</v>
      </c>
      <c r="X13" s="22">
        <f>+W13/W$6*100</f>
        <v>18.108767852926846</v>
      </c>
      <c r="Y13" s="19">
        <f>[1]TIC!N43</f>
        <v>6871.7546353799989</v>
      </c>
      <c r="Z13" s="22">
        <f>+Y13/Y$6*100</f>
        <v>8.3839593911596904</v>
      </c>
      <c r="AA13" s="19">
        <f>[1]TIC!O43</f>
        <v>183642.69383604062</v>
      </c>
      <c r="AB13" s="22">
        <f t="shared" si="2"/>
        <v>18.572060936322217</v>
      </c>
      <c r="AC13" s="19">
        <f>[1]TIC!P43</f>
        <v>11198.414961360004</v>
      </c>
      <c r="AD13" s="22">
        <f t="shared" si="3"/>
        <v>17.807252860396698</v>
      </c>
    </row>
    <row r="14" spans="1:30">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row>
    <row r="15" spans="1:30">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30">
      <c r="A16" s="56" t="s">
        <v>25</v>
      </c>
      <c r="B16" s="7">
        <f>[1]TIC!C45</f>
        <v>1841684.0847579269</v>
      </c>
      <c r="C16" s="21">
        <f t="shared" si="0"/>
        <v>24.883854261093308</v>
      </c>
      <c r="D16" s="7">
        <f>[1]TIC!D45</f>
        <v>299082.08512296225</v>
      </c>
      <c r="E16" s="22">
        <f t="shared" ref="E16:G20" si="4">+D16/D$6*100</f>
        <v>17.539827245269823</v>
      </c>
      <c r="F16" s="79">
        <f>[1]TIC!E45</f>
        <v>94752.983600467967</v>
      </c>
      <c r="G16" s="22">
        <f t="shared" si="4"/>
        <v>11.757988003341643</v>
      </c>
      <c r="H16" s="79">
        <f>[1]TIC!F45</f>
        <v>167432.44760515846</v>
      </c>
      <c r="I16" s="22">
        <f>+H16/H$6*100</f>
        <v>22.903757947793139</v>
      </c>
      <c r="J16" s="7">
        <f>[1]TIC!G45</f>
        <v>34077.56470978498</v>
      </c>
      <c r="K16" s="22">
        <f>+J16/J$6*100</f>
        <v>23.017758027429753</v>
      </c>
      <c r="L16" s="7">
        <f>[1]TIC!H45</f>
        <v>2819.0892075519996</v>
      </c>
      <c r="M16" s="22">
        <f>+L16/L$6*100</f>
        <v>13.93920557103451</v>
      </c>
      <c r="N16" s="80"/>
      <c r="O16" s="79">
        <f>[1]TIC!I45</f>
        <v>130450.82442593096</v>
      </c>
      <c r="P16" s="22">
        <f>+O16/O$6*100</f>
        <v>16.252098280383205</v>
      </c>
      <c r="Q16" s="79">
        <f>[1]TIC!J45</f>
        <v>106150.48778979214</v>
      </c>
      <c r="R16" s="22">
        <f>+Q16/Q$6*100</f>
        <v>26.714013665266386</v>
      </c>
      <c r="S16" s="7">
        <f>[1]TIC!K45</f>
        <v>1907.8495062669997</v>
      </c>
      <c r="T16" s="22">
        <f>+S16/S$6*100</f>
        <v>0.8059240084036684</v>
      </c>
      <c r="U16" s="7">
        <f>[1]TIC!L45</f>
        <v>65480.526090934924</v>
      </c>
      <c r="V16" s="22">
        <f>+U16/U$6*100</f>
        <v>28.68201935842113</v>
      </c>
      <c r="W16" s="79">
        <f>[1]TIC!M45</f>
        <v>21982.259753849001</v>
      </c>
      <c r="X16" s="22">
        <f>+W16/W$6*100</f>
        <v>14.848805851947141</v>
      </c>
      <c r="Y16" s="19">
        <f>[1]TIC!N45</f>
        <v>2871.7483774839998</v>
      </c>
      <c r="Z16" s="22">
        <f>+Y16/Y$6*100</f>
        <v>3.5037080128695801</v>
      </c>
      <c r="AA16" s="19">
        <f>[1]TIC!O45</f>
        <v>72954.234019108932</v>
      </c>
      <c r="AB16" s="22">
        <f>+AA16/AA$6*100</f>
        <v>7.3779710559859799</v>
      </c>
      <c r="AC16" s="19">
        <f>[1]TIC!P45</f>
        <v>8449.4124348290006</v>
      </c>
      <c r="AD16" s="22">
        <f>+AC16/AC$6*100</f>
        <v>13.435903587065082</v>
      </c>
    </row>
    <row r="17" spans="1:30">
      <c r="A17" s="59" t="s">
        <v>26</v>
      </c>
      <c r="B17" s="19">
        <f>[1]TIC!C46</f>
        <v>2444982.1733103143</v>
      </c>
      <c r="C17" s="21">
        <f t="shared" si="0"/>
        <v>33.035296647862381</v>
      </c>
      <c r="D17" s="19">
        <f>[1]TIC!D46</f>
        <v>905205.47996320052</v>
      </c>
      <c r="E17" s="22">
        <f t="shared" si="4"/>
        <v>53.086254676532988</v>
      </c>
      <c r="F17" s="19">
        <f>[1]TIC!E46</f>
        <v>440808.53152562049</v>
      </c>
      <c r="G17" s="22">
        <f t="shared" si="4"/>
        <v>54.700350622239334</v>
      </c>
      <c r="H17" s="19">
        <f>[1]TIC!F46</f>
        <v>380689.82123351202</v>
      </c>
      <c r="I17" s="22">
        <f>+H17/H$6*100</f>
        <v>52.07609184142612</v>
      </c>
      <c r="J17" s="19">
        <f>[1]TIC!G46</f>
        <v>74286.135581000926</v>
      </c>
      <c r="K17" s="22">
        <f>+J17/J$6*100</f>
        <v>50.176716210749092</v>
      </c>
      <c r="L17" s="19">
        <f>[1]TIC!H46</f>
        <v>9420.9916230409981</v>
      </c>
      <c r="M17" s="22">
        <f>+L17/L$6*100</f>
        <v>46.582824894213729</v>
      </c>
      <c r="N17" s="80"/>
      <c r="O17" s="19">
        <f>[1]TIC!I46</f>
        <v>376383.26861741568</v>
      </c>
      <c r="P17" s="22">
        <f>+O17/O$6*100</f>
        <v>46.891369982374542</v>
      </c>
      <c r="Q17" s="19">
        <f>[1]TIC!J46</f>
        <v>241731.09800517</v>
      </c>
      <c r="R17" s="22">
        <f>+Q17/Q$6*100</f>
        <v>60.834462374000978</v>
      </c>
      <c r="S17" s="19">
        <f>[1]TIC!K46</f>
        <v>84227.851516407973</v>
      </c>
      <c r="T17" s="22">
        <f>+S17/S$6*100</f>
        <v>35.579980229233385</v>
      </c>
      <c r="U17" s="19">
        <f>[1]TIC!L46</f>
        <v>150485.99528653512</v>
      </c>
      <c r="V17" s="22">
        <f>+U17/U$6*100</f>
        <v>65.916425655859356</v>
      </c>
      <c r="W17" s="19">
        <f>[1]TIC!M46</f>
        <v>104425.9025639</v>
      </c>
      <c r="X17" s="22">
        <f>+W17/W$6*100</f>
        <v>70.538696678543118</v>
      </c>
      <c r="Y17" s="19">
        <f>[1]TIC!N46</f>
        <v>55600.66784052099</v>
      </c>
      <c r="Z17" s="22">
        <f>+Y17/Y$6*100</f>
        <v>67.836202837662697</v>
      </c>
      <c r="AA17" s="19">
        <f>[1]TIC!O46</f>
        <v>611625.24565625563</v>
      </c>
      <c r="AB17" s="22">
        <f>+AA17/AA$6*100</f>
        <v>61.854578013665297</v>
      </c>
      <c r="AC17" s="19">
        <f>[1]TIC!P46</f>
        <v>35888.745641364956</v>
      </c>
      <c r="AD17" s="22">
        <f>+AC17/AC$6*100</f>
        <v>57.06878792073551</v>
      </c>
    </row>
    <row r="18" spans="1:30">
      <c r="A18" s="59" t="s">
        <v>30</v>
      </c>
      <c r="B18" s="7">
        <f>[1]TIC!C47</f>
        <v>1484804.0683680831</v>
      </c>
      <c r="C18" s="21">
        <f t="shared" si="0"/>
        <v>20.061881594859006</v>
      </c>
      <c r="D18" s="7">
        <f>[1]TIC!D47</f>
        <v>338175.62574345898</v>
      </c>
      <c r="E18" s="22">
        <f t="shared" si="4"/>
        <v>19.832488634893146</v>
      </c>
      <c r="F18" s="79">
        <f>[1]TIC!E47</f>
        <v>177986.6469957761</v>
      </c>
      <c r="G18" s="22">
        <f t="shared" si="4"/>
        <v>22.08653258831</v>
      </c>
      <c r="H18" s="79">
        <f>[1]TIC!F47</f>
        <v>128671.57456993809</v>
      </c>
      <c r="I18" s="22">
        <f>+H18/H$6*100</f>
        <v>17.60150222292086</v>
      </c>
      <c r="J18" s="7">
        <f>[1]TIC!G47</f>
        <v>26157.145139567998</v>
      </c>
      <c r="K18" s="22">
        <f>+J18/J$6*100</f>
        <v>17.667895069334474</v>
      </c>
      <c r="L18" s="7">
        <f>[1]TIC!H47</f>
        <v>5360.2590381790005</v>
      </c>
      <c r="M18" s="22">
        <f>+L18/L$6*100</f>
        <v>26.504217194338146</v>
      </c>
      <c r="N18" s="80"/>
      <c r="O18" s="79">
        <f>[1]TIC!I47</f>
        <v>180112.17639612412</v>
      </c>
      <c r="P18" s="22">
        <f>+O18/O$6*100</f>
        <v>22.439113015690971</v>
      </c>
      <c r="Q18" s="79">
        <f>[1]TIC!J47</f>
        <v>35629.700708793971</v>
      </c>
      <c r="R18" s="22">
        <f>+Q18/Q$6*100</f>
        <v>8.9666315383206712</v>
      </c>
      <c r="S18" s="7">
        <f>[1]TIC!K47</f>
        <v>99375.531109470045</v>
      </c>
      <c r="T18" s="22">
        <f>+S18/S$6*100</f>
        <v>41.978744186009841</v>
      </c>
      <c r="U18" s="7">
        <f>[1]TIC!L47</f>
        <v>7963.9925067359991</v>
      </c>
      <c r="V18" s="22">
        <f>+U18/U$6*100</f>
        <v>3.4884171048244754</v>
      </c>
      <c r="W18" s="79">
        <f>[1]TIC!M47</f>
        <v>14634.505401754001</v>
      </c>
      <c r="X18" s="22">
        <f>+W18/W$6*100</f>
        <v>9.8854681858569009</v>
      </c>
      <c r="Y18" s="19">
        <f>[1]TIC!N47</f>
        <v>15379.373071264999</v>
      </c>
      <c r="Z18" s="22">
        <f>+Y18/Y$6*100</f>
        <v>18.763772301635797</v>
      </c>
      <c r="AA18" s="19">
        <f>[1]TIC!O47</f>
        <v>223364.17482478038</v>
      </c>
      <c r="AB18" s="22">
        <f>+AA18/AA$6*100</f>
        <v>22.589153857331532</v>
      </c>
      <c r="AC18" s="19">
        <f>[1]TIC!P47</f>
        <v>10128.170846130999</v>
      </c>
      <c r="AD18" s="22">
        <f>+AC18/AC$6*100</f>
        <v>16.105395262871134</v>
      </c>
    </row>
    <row r="19" spans="1:30">
      <c r="A19" s="59" t="s">
        <v>31</v>
      </c>
      <c r="B19" s="7">
        <f>[1]TIC!C48</f>
        <v>912982.61041370733</v>
      </c>
      <c r="C19" s="21">
        <f t="shared" si="0"/>
        <v>12.335734672666931</v>
      </c>
      <c r="D19" s="7">
        <f>[1]TIC!D48</f>
        <v>134707.02443118781</v>
      </c>
      <c r="E19" s="22">
        <f t="shared" si="4"/>
        <v>7.8999647748074846</v>
      </c>
      <c r="F19" s="79">
        <f>[1]TIC!E48</f>
        <v>80736.187476082952</v>
      </c>
      <c r="G19" s="22">
        <f t="shared" si="4"/>
        <v>10.018630418880409</v>
      </c>
      <c r="H19" s="79">
        <f>[1]TIC!F48</f>
        <v>43154.454339118965</v>
      </c>
      <c r="I19" s="22">
        <f>+H19/H$6*100</f>
        <v>5.9032713831140349</v>
      </c>
      <c r="J19" s="7">
        <f>[1]TIC!G48</f>
        <v>9047.3963162669988</v>
      </c>
      <c r="K19" s="22">
        <f>+J19/J$6*100</f>
        <v>6.1110816151218783</v>
      </c>
      <c r="L19" s="7">
        <f>[1]TIC!H48</f>
        <v>1768.986299719</v>
      </c>
      <c r="M19" s="22">
        <f>+L19/L$6*100</f>
        <v>8.7468901722124635</v>
      </c>
      <c r="N19" s="80"/>
      <c r="O19" s="79">
        <f>[1]TIC!I48</f>
        <v>96243.545100825868</v>
      </c>
      <c r="P19" s="22">
        <f>+O19/O$6*100</f>
        <v>11.990415244322461</v>
      </c>
      <c r="Q19" s="79">
        <f>[1]TIC!J48</f>
        <v>12701.786971883001</v>
      </c>
      <c r="R19" s="22">
        <f>+Q19/Q$6*100</f>
        <v>3.1965534761566592</v>
      </c>
      <c r="S19" s="7">
        <f>[1]TIC!K48</f>
        <v>47307.837308312017</v>
      </c>
      <c r="T19" s="22">
        <f>+S19/S$6*100</f>
        <v>19.984030054353617</v>
      </c>
      <c r="U19" s="7">
        <f>[1]TIC!L48</f>
        <v>4367.6588234609999</v>
      </c>
      <c r="V19" s="22">
        <f>+U19/U$6*100</f>
        <v>1.9131378808947899</v>
      </c>
      <c r="W19" s="79">
        <f>[1]TIC!M48</f>
        <v>6707.0297781439995</v>
      </c>
      <c r="X19" s="22">
        <f>+W19/W$6*100</f>
        <v>4.5305343551611124</v>
      </c>
      <c r="Y19" s="19">
        <f>[1]TIC!N48</f>
        <v>8111.3299813909989</v>
      </c>
      <c r="Z19" s="22">
        <f>+Y19/Y$6*100</f>
        <v>9.8963168478319243</v>
      </c>
      <c r="AA19" s="19">
        <f>[1]TIC!O48</f>
        <v>68992.407140253039</v>
      </c>
      <c r="AB19" s="22">
        <f>+AA19/AA$6*100</f>
        <v>6.9773055643385744</v>
      </c>
      <c r="AC19" s="19">
        <f>[1]TIC!P48</f>
        <v>7638.2335885169996</v>
      </c>
      <c r="AD19" s="22">
        <f>+AC19/AC$6*100</f>
        <v>12.146000785541426</v>
      </c>
    </row>
    <row r="20" spans="1:30">
      <c r="A20" s="59" t="s">
        <v>27</v>
      </c>
      <c r="B20" s="7">
        <f>[1]TIC!C49</f>
        <v>716667.74740831379</v>
      </c>
      <c r="C20" s="21">
        <f t="shared" si="0"/>
        <v>9.6832328235483232</v>
      </c>
      <c r="D20" s="7">
        <f>[1]TIC!D49</f>
        <v>27989.595840605991</v>
      </c>
      <c r="E20" s="22">
        <f t="shared" si="4"/>
        <v>1.6414646684949841</v>
      </c>
      <c r="F20" s="79">
        <f>[1]TIC!E49</f>
        <v>11576.173252877999</v>
      </c>
      <c r="G20" s="22">
        <f t="shared" si="4"/>
        <v>1.4364983672268412</v>
      </c>
      <c r="H20" s="79">
        <f>[1]TIC!F49</f>
        <v>11077.798436139998</v>
      </c>
      <c r="I20" s="22">
        <f>+H20/H$6*100</f>
        <v>1.5153766047434574</v>
      </c>
      <c r="J20" s="7">
        <f>[1]TIC!G49</f>
        <v>4480.7761862959997</v>
      </c>
      <c r="K20" s="22">
        <f>+J20/J$6*100</f>
        <v>3.0265490773645607</v>
      </c>
      <c r="L20" s="7">
        <f>[1]TIC!H49</f>
        <v>854.84796529200003</v>
      </c>
      <c r="M20" s="22">
        <f>+L20/L$6*100</f>
        <v>4.22686216820117</v>
      </c>
      <c r="N20" s="80"/>
      <c r="O20" s="79">
        <f>[1]TIC!I49</f>
        <v>19480.844813191994</v>
      </c>
      <c r="P20" s="22">
        <f>+O20/O$6*100</f>
        <v>2.4270034772272018</v>
      </c>
      <c r="Q20" s="79">
        <f>[1]TIC!J49</f>
        <v>1145.7402162570002</v>
      </c>
      <c r="R20" s="22">
        <f>+Q20/Q$6*100</f>
        <v>0.28833894625661899</v>
      </c>
      <c r="S20" s="7">
        <f>[1]TIC!K49</f>
        <v>3909.1439361319999</v>
      </c>
      <c r="T20" s="22">
        <f>+S20/S$6*100</f>
        <v>1.6513215219992792</v>
      </c>
      <c r="U20" s="7">
        <f>[1]TIC!L49</f>
        <v>0</v>
      </c>
      <c r="V20" s="22">
        <f>+U20/U$6*100</f>
        <v>0</v>
      </c>
      <c r="W20" s="79">
        <f>[1]TIC!M49</f>
        <v>290.89225096500002</v>
      </c>
      <c r="X20" s="22">
        <f>+W20/W$6*100</f>
        <v>0.1964949284915469</v>
      </c>
      <c r="Y20" s="19">
        <f>[1]TIC!N49</f>
        <v>0</v>
      </c>
      <c r="Z20" s="22">
        <f>+Y20/Y$6*100</f>
        <v>0</v>
      </c>
      <c r="AA20" s="19">
        <f>[1]TIC!O49</f>
        <v>11875.543413508998</v>
      </c>
      <c r="AB20" s="22">
        <f>+AA20/AA$6*100</f>
        <v>1.2009915086768597</v>
      </c>
      <c r="AC20" s="19">
        <f>[1]TIC!P49</f>
        <v>782.25697306199993</v>
      </c>
      <c r="AD20" s="22">
        <f>+AC20/AC$6*100</f>
        <v>1.2439124437867619</v>
      </c>
    </row>
    <row r="21" spans="1:30">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row>
    <row r="22" spans="1:30">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30">
      <c r="A23" s="56" t="s">
        <v>10</v>
      </c>
      <c r="B23" s="79">
        <f>[1]TIC!C51</f>
        <v>3514966.980520146</v>
      </c>
      <c r="C23" s="21">
        <f t="shared" si="0"/>
        <v>47.492361366262841</v>
      </c>
      <c r="D23" s="79">
        <f>[1]TIC!D51</f>
        <v>793232.70095990621</v>
      </c>
      <c r="E23" s="22">
        <f t="shared" ref="E23:G24" si="5">+D23/D$6*100</f>
        <v>46.519551762571751</v>
      </c>
      <c r="F23" s="79">
        <f>[1]TIC!E51</f>
        <v>381166.63271003519</v>
      </c>
      <c r="G23" s="22">
        <f t="shared" si="5"/>
        <v>47.299330579143778</v>
      </c>
      <c r="H23" s="79">
        <f>[1]TIC!F51</f>
        <v>335085.905021746</v>
      </c>
      <c r="I23" s="22">
        <f>+H23/H$6*100</f>
        <v>45.837748716628198</v>
      </c>
      <c r="J23" s="79">
        <f>[1]TIC!G51</f>
        <v>69073.783787542867</v>
      </c>
      <c r="K23" s="22">
        <f>+J23/J$6*100</f>
        <v>46.656022952371771</v>
      </c>
      <c r="L23" s="79">
        <f>[1]TIC!H51</f>
        <v>7906.3794405620001</v>
      </c>
      <c r="M23" s="22">
        <f>+L23/L$6*100</f>
        <v>39.093707304245243</v>
      </c>
      <c r="N23" s="80"/>
      <c r="O23" s="79">
        <f>[1]TIC!I51</f>
        <v>364034.93357543863</v>
      </c>
      <c r="P23" s="22">
        <f>+O23/O$6*100</f>
        <v>45.352963800700621</v>
      </c>
      <c r="Q23" s="79">
        <f>[1]TIC!J51</f>
        <v>189429.87333355975</v>
      </c>
      <c r="R23" s="22">
        <f>+Q23/Q$6*100</f>
        <v>47.672246545522022</v>
      </c>
      <c r="S23" s="79">
        <f>[1]TIC!K51</f>
        <v>122947.31840385596</v>
      </c>
      <c r="T23" s="22">
        <f>+S23/S$6*100</f>
        <v>51.936064844231375</v>
      </c>
      <c r="U23" s="79">
        <f>[1]TIC!L51</f>
        <v>102364.53510655402</v>
      </c>
      <c r="V23" s="22">
        <f>+U23/U$6*100</f>
        <v>44.838087792156919</v>
      </c>
      <c r="W23" s="79">
        <f>[1]TIC!M51</f>
        <v>70181.719510912924</v>
      </c>
      <c r="X23" s="22">
        <f>+W23/W$6*100</f>
        <v>47.407079119374288</v>
      </c>
      <c r="Y23" s="19">
        <f>[1]TIC!N51</f>
        <v>39702.512821296987</v>
      </c>
      <c r="Z23" s="22">
        <f>+Y23/Y$6*100</f>
        <v>48.439484947114074</v>
      </c>
      <c r="AA23" s="19">
        <f>[1]TIC!O51</f>
        <v>453103.08063683001</v>
      </c>
      <c r="AB23" s="22">
        <f>+AA23/AA$6*100</f>
        <v>45.822993816109218</v>
      </c>
      <c r="AC23" s="19">
        <f>[1]TIC!P51</f>
        <v>26464.560610053995</v>
      </c>
      <c r="AD23" s="22">
        <f>+AC23/AC$6*100</f>
        <v>42.082841567186655</v>
      </c>
    </row>
    <row r="24" spans="1:30">
      <c r="A24" s="56" t="s">
        <v>11</v>
      </c>
      <c r="B24" s="79">
        <f>[1]TIC!C52</f>
        <v>3886153.7037378782</v>
      </c>
      <c r="C24" s="21">
        <f t="shared" si="0"/>
        <v>52.507638633762767</v>
      </c>
      <c r="D24" s="79">
        <f>[1]TIC!D52</f>
        <v>911927.11014152761</v>
      </c>
      <c r="E24" s="22">
        <f t="shared" si="5"/>
        <v>53.480448237427744</v>
      </c>
      <c r="F24" s="79">
        <f>[1]TIC!E52</f>
        <v>424693.89014078846</v>
      </c>
      <c r="G24" s="22">
        <f t="shared" si="5"/>
        <v>52.700669420854219</v>
      </c>
      <c r="H24" s="79">
        <f>[1]TIC!F52</f>
        <v>395940.19116211782</v>
      </c>
      <c r="I24" s="22">
        <f>+H24/H$6*100</f>
        <v>54.162251283368903</v>
      </c>
      <c r="J24" s="79">
        <f>[1]TIC!G52</f>
        <v>78975.23414537395</v>
      </c>
      <c r="K24" s="22">
        <f>+J24/J$6*100</f>
        <v>53.343977047627931</v>
      </c>
      <c r="L24" s="79">
        <f>[1]TIC!H52</f>
        <v>12317.794693220998</v>
      </c>
      <c r="M24" s="22">
        <f>+L24/L$6*100</f>
        <v>60.906292695754772</v>
      </c>
      <c r="N24" s="80"/>
      <c r="O24" s="79">
        <f>[1]TIC!I52</f>
        <v>438635.72577804775</v>
      </c>
      <c r="P24" s="22">
        <f>+O24/O$6*100</f>
        <v>54.647036199297474</v>
      </c>
      <c r="Q24" s="79">
        <f>[1]TIC!J52</f>
        <v>207928.94035833696</v>
      </c>
      <c r="R24" s="22">
        <f>+Q24/Q$6*100</f>
        <v>52.327753454479442</v>
      </c>
      <c r="S24" s="79">
        <f>[1]TIC!K52</f>
        <v>113780.89497273289</v>
      </c>
      <c r="T24" s="22">
        <f>+S24/S$6*100</f>
        <v>48.063935155768334</v>
      </c>
      <c r="U24" s="79">
        <f>[1]TIC!L52</f>
        <v>125933.63760111289</v>
      </c>
      <c r="V24" s="22">
        <f>+U24/U$6*100</f>
        <v>55.161912207842775</v>
      </c>
      <c r="W24" s="79">
        <f>[1]TIC!M52</f>
        <v>77858.87023769904</v>
      </c>
      <c r="X24" s="22">
        <f>+W24/W$6*100</f>
        <v>52.592920880625492</v>
      </c>
      <c r="Y24" s="19">
        <f>[1]TIC!N52</f>
        <v>42260.606449363979</v>
      </c>
      <c r="Z24" s="22">
        <f>+Y24/Y$6*100</f>
        <v>51.56051505288589</v>
      </c>
      <c r="AA24" s="19">
        <f>[1]TIC!O52</f>
        <v>535708.52441706427</v>
      </c>
      <c r="AB24" s="22">
        <f>+AA24/AA$6*100</f>
        <v>54.177006183887741</v>
      </c>
      <c r="AC24" s="19">
        <f>[1]TIC!P52</f>
        <v>36422.258873849984</v>
      </c>
      <c r="AD24" s="22">
        <f>+AC24/AC$6*100</f>
        <v>57.917158432813295</v>
      </c>
    </row>
    <row r="25" spans="1:30">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row>
    <row r="26" spans="1:30">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30">
      <c r="A27" s="56" t="s">
        <v>12</v>
      </c>
      <c r="B27" s="79">
        <f>[1]TIC!C54</f>
        <v>846221.45701971429</v>
      </c>
      <c r="C27" s="21">
        <f t="shared" si="0"/>
        <v>11.433693532654052</v>
      </c>
      <c r="D27" s="79">
        <f>[1]TIC!D54</f>
        <v>7907.6146114080002</v>
      </c>
      <c r="E27" s="22">
        <f t="shared" ref="E27:G31" si="6">+D27/D$6*100</f>
        <v>0.46374624594864822</v>
      </c>
      <c r="F27" s="79">
        <f>[1]TIC!E54</f>
        <v>2675.6350074070001</v>
      </c>
      <c r="G27" s="22">
        <f t="shared" si="6"/>
        <v>0.33202209706731656</v>
      </c>
      <c r="H27" s="79">
        <f>[1]TIC!F54</f>
        <v>3702.2594606709999</v>
      </c>
      <c r="I27" s="22">
        <f>+H27/H$6*100</f>
        <v>0.50644696270045608</v>
      </c>
      <c r="J27" s="79">
        <f>[1]TIC!G54</f>
        <v>1105.5377584299999</v>
      </c>
      <c r="K27" s="22">
        <f>+J27/J$6*100</f>
        <v>0.74673765072250065</v>
      </c>
      <c r="L27" s="79">
        <f>[1]TIC!H54</f>
        <v>424.18238489999999</v>
      </c>
      <c r="M27" s="22">
        <f>+L27/L$6*100</f>
        <v>2.0974027522411136</v>
      </c>
      <c r="N27" s="80"/>
      <c r="O27" s="79">
        <f>[1]TIC!I54</f>
        <v>2986.3054034989996</v>
      </c>
      <c r="P27" s="22">
        <f>+O27/O$6*100</f>
        <v>0.37204616472517782</v>
      </c>
      <c r="Q27" s="79">
        <f>[1]TIC!J54</f>
        <v>410.41135873199994</v>
      </c>
      <c r="R27" s="22">
        <f>+Q27/Q$6*100</f>
        <v>0.10328482585269391</v>
      </c>
      <c r="S27" s="79">
        <f>[1]TIC!K54</f>
        <v>0</v>
      </c>
      <c r="T27" s="22">
        <f>+S27/S$6*100</f>
        <v>0</v>
      </c>
      <c r="U27" s="79">
        <f>[1]TIC!L54</f>
        <v>1009.4872743639999</v>
      </c>
      <c r="V27" s="22">
        <f>+U27/U$6*100</f>
        <v>0.4421793054194233</v>
      </c>
      <c r="W27" s="79">
        <f>[1]TIC!M54</f>
        <v>410.41135873199994</v>
      </c>
      <c r="X27" s="22">
        <f>+W27/W$6*100</f>
        <v>0.27722894067695858</v>
      </c>
      <c r="Y27" s="19">
        <f>[1]TIC!N54</f>
        <v>0</v>
      </c>
      <c r="Z27" s="22">
        <f>+Y27/Y$6*100</f>
        <v>0</v>
      </c>
      <c r="AA27" s="19">
        <f>[1]TIC!O54</f>
        <v>5302.1043069810012</v>
      </c>
      <c r="AB27" s="22">
        <f>+AA27/AA$6*100</f>
        <v>0.53620975723599573</v>
      </c>
      <c r="AC27" s="19">
        <f>[1]TIC!P54</f>
        <v>0</v>
      </c>
      <c r="AD27" s="22">
        <f>+AC27/AC$6*100</f>
        <v>0</v>
      </c>
    </row>
    <row r="28" spans="1:30">
      <c r="A28" s="56" t="s">
        <v>13</v>
      </c>
      <c r="B28" s="79">
        <f>[1]TIC!C55</f>
        <v>4067925.2078186776</v>
      </c>
      <c r="C28" s="21">
        <f t="shared" si="0"/>
        <v>54.963638364553113</v>
      </c>
      <c r="D28" s="79">
        <f>[1]TIC!D55</f>
        <v>339191.74777089927</v>
      </c>
      <c r="E28" s="22">
        <f t="shared" si="6"/>
        <v>19.892079649226513</v>
      </c>
      <c r="F28" s="79">
        <f>[1]TIC!E55</f>
        <v>99714.763677330993</v>
      </c>
      <c r="G28" s="22">
        <f t="shared" si="6"/>
        <v>12.373700020020415</v>
      </c>
      <c r="H28" s="79">
        <f>[1]TIC!F55</f>
        <v>184268.93249057262</v>
      </c>
      <c r="I28" s="22">
        <f>+H28/H$6*100</f>
        <v>25.206888434283876</v>
      </c>
      <c r="J28" s="79">
        <f>[1]TIC!G55</f>
        <v>49601.399917996867</v>
      </c>
      <c r="K28" s="22">
        <f>+J28/J$6*100</f>
        <v>33.503363014857577</v>
      </c>
      <c r="L28" s="79">
        <f>[1]TIC!H55</f>
        <v>5606.6516850019998</v>
      </c>
      <c r="M28" s="22">
        <f>+L28/L$6*100</f>
        <v>27.722524776111872</v>
      </c>
      <c r="N28" s="80"/>
      <c r="O28" s="79">
        <f>[1]TIC!I55</f>
        <v>115947.47115100396</v>
      </c>
      <c r="P28" s="22">
        <f>+O28/O$6*100</f>
        <v>14.445211096216227</v>
      </c>
      <c r="Q28" s="79">
        <f>[1]TIC!J55</f>
        <v>88360.318267757073</v>
      </c>
      <c r="R28" s="22">
        <f>+Q28/Q$6*100</f>
        <v>22.236909116673328</v>
      </c>
      <c r="S28" s="79">
        <f>[1]TIC!K55</f>
        <v>6889.8379606889985</v>
      </c>
      <c r="T28" s="22">
        <f>+S28/S$6*100</f>
        <v>2.9104422588314716</v>
      </c>
      <c r="U28" s="79">
        <f>[1]TIC!L55</f>
        <v>44175.296792455905</v>
      </c>
      <c r="V28" s="22">
        <f>+U28/U$6*100</f>
        <v>19.349824954149639</v>
      </c>
      <c r="W28" s="79">
        <f>[1]TIC!M55</f>
        <v>17081.228649466993</v>
      </c>
      <c r="X28" s="22">
        <f>+W28/W$6*100</f>
        <v>11.538206297659734</v>
      </c>
      <c r="Y28" s="19">
        <f>[1]TIC!N55</f>
        <v>2683.8461211329995</v>
      </c>
      <c r="Z28" s="22">
        <f>+Y28/Y$6*100</f>
        <v>3.2744558101434929</v>
      </c>
      <c r="AA28" s="19">
        <f>[1]TIC!O55</f>
        <v>150536.08654342621</v>
      </c>
      <c r="AB28" s="22">
        <f>+AA28/AA$6*100</f>
        <v>15.223940108916581</v>
      </c>
      <c r="AC28" s="19">
        <f>[1]TIC!P55</f>
        <v>7899.880754230001</v>
      </c>
      <c r="AD28" s="22">
        <f>+AC28/AC$6*100</f>
        <v>12.562061206246867</v>
      </c>
    </row>
    <row r="29" spans="1:30">
      <c r="A29" s="56" t="s">
        <v>18</v>
      </c>
      <c r="B29" s="79">
        <f>[1]TIC!C56</f>
        <v>1927694.2039244003</v>
      </c>
      <c r="C29" s="21">
        <f t="shared" si="0"/>
        <v>26.045977172417217</v>
      </c>
      <c r="D29" s="79">
        <f>[1]TIC!D56</f>
        <v>879634.837560068</v>
      </c>
      <c r="E29" s="22">
        <f t="shared" si="6"/>
        <v>51.586650813208564</v>
      </c>
      <c r="F29" s="79">
        <f>[1]TIC!E56</f>
        <v>365487.78809247405</v>
      </c>
      <c r="G29" s="22">
        <f t="shared" si="6"/>
        <v>45.353727813779976</v>
      </c>
      <c r="H29" s="79">
        <f>[1]TIC!F56</f>
        <v>418871.28115923417</v>
      </c>
      <c r="I29" s="22">
        <f>+H29/H$6*100</f>
        <v>57.299087316558641</v>
      </c>
      <c r="J29" s="79">
        <f>[1]TIC!G56</f>
        <v>85291.673244029967</v>
      </c>
      <c r="K29" s="22">
        <f>+J29/J$6*100</f>
        <v>57.610428245242815</v>
      </c>
      <c r="L29" s="79">
        <f>[1]TIC!H56</f>
        <v>9984.0950643039996</v>
      </c>
      <c r="M29" s="22">
        <f>+L29/L$6*100</f>
        <v>49.367133600903401</v>
      </c>
      <c r="N29" s="80"/>
      <c r="O29" s="79">
        <f>[1]TIC!I56</f>
        <v>329652.99313685915</v>
      </c>
      <c r="P29" s="22">
        <f>+O29/O$6*100</f>
        <v>41.069520767380851</v>
      </c>
      <c r="Q29" s="79">
        <f>[1]TIC!J56</f>
        <v>236811.05967988318</v>
      </c>
      <c r="R29" s="22">
        <f>+Q29/Q$6*100</f>
        <v>59.596277097682481</v>
      </c>
      <c r="S29" s="79">
        <f>[1]TIC!K56</f>
        <v>80434.641869670057</v>
      </c>
      <c r="T29" s="22">
        <f>+S29/S$6*100</f>
        <v>33.977632290796642</v>
      </c>
      <c r="U29" s="79">
        <f>[1]TIC!L56</f>
        <v>91288.15229524106</v>
      </c>
      <c r="V29" s="22">
        <f>+U29/U$6*100</f>
        <v>39.986370110869949</v>
      </c>
      <c r="W29" s="79">
        <f>[1]TIC!M56</f>
        <v>83644.907558409075</v>
      </c>
      <c r="X29" s="22">
        <f>+W29/W$6*100</f>
        <v>56.501333654808107</v>
      </c>
      <c r="Y29" s="19">
        <f>[1]TIC!N56</f>
        <v>34938.831430148966</v>
      </c>
      <c r="Z29" s="22">
        <f>+Y29/Y$6*100</f>
        <v>42.627503371086874</v>
      </c>
      <c r="AA29" s="19">
        <f>[1]TIC!O56</f>
        <v>517719.60725677555</v>
      </c>
      <c r="AB29" s="22">
        <f>+AA29/AA$6*100</f>
        <v>52.357760023310199</v>
      </c>
      <c r="AC29" s="19">
        <f>[1]TIC!P56</f>
        <v>31598.609325246987</v>
      </c>
      <c r="AD29" s="22">
        <f>+AC29/AC$6*100</f>
        <v>50.246791910560383</v>
      </c>
    </row>
    <row r="30" spans="1:30">
      <c r="A30" s="56" t="s">
        <v>14</v>
      </c>
      <c r="B30" s="79">
        <f>[1]TIC!C57</f>
        <v>546028.51504507056</v>
      </c>
      <c r="C30" s="21">
        <f t="shared" si="0"/>
        <v>7.37764641788098</v>
      </c>
      <c r="D30" s="79">
        <f>[1]TIC!D57</f>
        <v>476038.97989540087</v>
      </c>
      <c r="E30" s="22">
        <f t="shared" si="6"/>
        <v>27.917558037443129</v>
      </c>
      <c r="F30" s="79">
        <f>[1]TIC!E57</f>
        <v>336377.96178303927</v>
      </c>
      <c r="G30" s="22">
        <f t="shared" si="6"/>
        <v>41.741461734973328</v>
      </c>
      <c r="H30" s="79">
        <f>[1]TIC!F57</f>
        <v>123401.36610032691</v>
      </c>
      <c r="I30" s="22">
        <f>+H30/H$6*100</f>
        <v>16.880569208747655</v>
      </c>
      <c r="J30" s="79">
        <f>[1]TIC!G57</f>
        <v>12050.40701246</v>
      </c>
      <c r="K30" s="22">
        <f>+J30/J$6*100</f>
        <v>8.1394710891768174</v>
      </c>
      <c r="L30" s="79">
        <f>[1]TIC!H57</f>
        <v>4209.2449995770003</v>
      </c>
      <c r="M30" s="22">
        <f>+L30/L$6*100</f>
        <v>20.812938870743633</v>
      </c>
      <c r="N30" s="80"/>
      <c r="O30" s="79">
        <f>[1]TIC!I57</f>
        <v>352262.92223559943</v>
      </c>
      <c r="P30" s="22">
        <f>+O30/O$6*100</f>
        <v>43.886358387551375</v>
      </c>
      <c r="Q30" s="79">
        <f>[1]TIC!J57</f>
        <v>71777.024385524011</v>
      </c>
      <c r="R30" s="22">
        <f>+Q30/Q$6*100</f>
        <v>18.063528959792848</v>
      </c>
      <c r="S30" s="79">
        <f>[1]TIC!K57</f>
        <v>148817.55416245401</v>
      </c>
      <c r="T30" s="22">
        <f>+S30/S$6*100</f>
        <v>62.864308415031886</v>
      </c>
      <c r="U30" s="79">
        <f>[1]TIC!L57</f>
        <v>91825.236345606056</v>
      </c>
      <c r="V30" s="22">
        <f>+U30/U$6*100</f>
        <v>40.221625629560734</v>
      </c>
      <c r="W30" s="79">
        <f>[1]TIC!M57</f>
        <v>46904.042182003956</v>
      </c>
      <c r="X30" s="22">
        <f>+W30/W$6*100</f>
        <v>31.683231106855025</v>
      </c>
      <c r="Y30" s="19">
        <f>[1]TIC!N57</f>
        <v>44340.441719378992</v>
      </c>
      <c r="Z30" s="22">
        <f>+Y30/Y$6*100</f>
        <v>54.098040818769597</v>
      </c>
      <c r="AA30" s="19">
        <f>[1]TIC!O57</f>
        <v>313552.42055353749</v>
      </c>
      <c r="AB30" s="22">
        <f>+AA30/AA$6*100</f>
        <v>31.71002635395223</v>
      </c>
      <c r="AC30" s="19">
        <f>[1]TIC!P57</f>
        <v>23388.329404426997</v>
      </c>
      <c r="AD30" s="22">
        <f>+AC30/AC$6*100</f>
        <v>37.191146883192722</v>
      </c>
    </row>
    <row r="31" spans="1:30">
      <c r="A31" s="60" t="s">
        <v>60</v>
      </c>
      <c r="B31" s="79">
        <f>[1]TIC!C58</f>
        <v>13251.300450260995</v>
      </c>
      <c r="C31" s="21">
        <f t="shared" si="0"/>
        <v>0.17904451252159057</v>
      </c>
      <c r="D31" s="79">
        <f>[1]TIC!D58</f>
        <v>2386.6312636359999</v>
      </c>
      <c r="E31" s="22">
        <f t="shared" si="6"/>
        <v>0.13996525417135905</v>
      </c>
      <c r="F31" s="79">
        <f>[1]TIC!E58</f>
        <v>1604.3742905739998</v>
      </c>
      <c r="G31" s="22">
        <f t="shared" si="6"/>
        <v>0.19908833415717034</v>
      </c>
      <c r="H31" s="79">
        <f>[1]TIC!F58</f>
        <v>782.25697306199982</v>
      </c>
      <c r="I31" s="22">
        <f>+H31/H$6*100</f>
        <v>0.10700807770687683</v>
      </c>
      <c r="J31" s="79">
        <f>[1]TIC!G58</f>
        <v>0</v>
      </c>
      <c r="K31" s="22">
        <f>+J31/J$6*100</f>
        <v>0</v>
      </c>
      <c r="L31" s="79">
        <f>[1]TIC!H58</f>
        <v>0</v>
      </c>
      <c r="M31" s="22">
        <f>+L31/L$6*100</f>
        <v>0</v>
      </c>
      <c r="N31" s="80"/>
      <c r="O31" s="79">
        <f>[1]TIC!I58</f>
        <v>1820.9674265259996</v>
      </c>
      <c r="P31" s="22">
        <f>+O31/O$6*100</f>
        <v>0.2268635841246108</v>
      </c>
      <c r="Q31" s="79">
        <f>[1]TIC!J58</f>
        <v>0</v>
      </c>
      <c r="R31" s="22">
        <f>+Q31/Q$6*100</f>
        <v>0</v>
      </c>
      <c r="S31" s="79">
        <f>[1]TIC!K58</f>
        <v>586.1793837759999</v>
      </c>
      <c r="T31" s="22">
        <f>+S31/S$6*100</f>
        <v>0.2476170353398055</v>
      </c>
      <c r="U31" s="79">
        <f>[1]TIC!L58</f>
        <v>0</v>
      </c>
      <c r="V31" s="22">
        <f>+U31/U$6*100</f>
        <v>0</v>
      </c>
      <c r="W31" s="79">
        <f>[1]TIC!M58</f>
        <v>0</v>
      </c>
      <c r="X31" s="22">
        <f>+W31/W$6*100</f>
        <v>0</v>
      </c>
      <c r="Y31" s="19">
        <f>[1]TIC!N58</f>
        <v>0</v>
      </c>
      <c r="Z31" s="22">
        <f>+Y31/Y$6*100</f>
        <v>0</v>
      </c>
      <c r="AA31" s="19">
        <f>[1]TIC!O58</f>
        <v>1701.3863931759997</v>
      </c>
      <c r="AB31" s="22">
        <f>+AA31/AA$6*100</f>
        <v>0.17206375658214645</v>
      </c>
      <c r="AC31" s="19">
        <f>[1]TIC!P58</f>
        <v>0</v>
      </c>
      <c r="AD31" s="22">
        <f>+AC31/AC$6*100</f>
        <v>0</v>
      </c>
    </row>
    <row r="32" spans="1:30">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row>
    <row r="33" spans="1:30">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30">
      <c r="A34" s="56" t="s">
        <v>61</v>
      </c>
      <c r="B34" s="18">
        <f>[1]TIC!C60</f>
        <v>1651147.7746391809</v>
      </c>
      <c r="C34" s="21">
        <f t="shared" si="0"/>
        <v>22.309429140259105</v>
      </c>
      <c r="D34" s="18">
        <f>[1]TIC!D60</f>
        <v>98418.44595481905</v>
      </c>
      <c r="E34" s="22">
        <f>+D34/D$6*100</f>
        <v>5.7718018753471547</v>
      </c>
      <c r="F34" s="79">
        <f>[1]TIC!E60</f>
        <v>21960.225138172995</v>
      </c>
      <c r="G34" s="22">
        <f>+F34/F$6*100</f>
        <v>2.7250652582516079</v>
      </c>
      <c r="H34" s="79">
        <f>[1]TIC!F60</f>
        <v>55513.908564170844</v>
      </c>
      <c r="I34" s="22">
        <f t="shared" ref="I34:I39" si="7">+H34/H$6*100</f>
        <v>7.5939708382457898</v>
      </c>
      <c r="J34" s="7">
        <f>[1]TIC!G60</f>
        <v>17331.031857544003</v>
      </c>
      <c r="K34" s="22">
        <f t="shared" ref="K34:K39" si="8">+J34/J$6*100</f>
        <v>11.706279514394954</v>
      </c>
      <c r="L34" s="7">
        <f>[1]TIC!H60</f>
        <v>3613.280394931</v>
      </c>
      <c r="M34" s="22">
        <f t="shared" ref="M34:M39" si="9">+L34/L$6*100</f>
        <v>17.866145589081341</v>
      </c>
      <c r="N34" s="80"/>
      <c r="O34" s="79">
        <f>[1]TIC!I60</f>
        <v>16391.949891834993</v>
      </c>
      <c r="P34" s="22">
        <f t="shared" ref="P34:P39" si="10">+O34/O$6*100</f>
        <v>2.042176289966501</v>
      </c>
      <c r="Q34" s="79">
        <f>[1]TIC!J60</f>
        <v>42352.710550073934</v>
      </c>
      <c r="R34" s="22">
        <f t="shared" ref="R34:R39" si="11">+Q34/Q$6*100</f>
        <v>10.658555716072254</v>
      </c>
      <c r="S34" s="7">
        <f>[1]TIC!K60</f>
        <v>2855.6459946989999</v>
      </c>
      <c r="T34" s="22">
        <f t="shared" ref="T34:T39" si="12">+S34/S$6*100</f>
        <v>1.2062972782024128</v>
      </c>
      <c r="U34" s="7">
        <f>[1]TIC!L60</f>
        <v>15096.483433668001</v>
      </c>
      <c r="V34" s="22">
        <f t="shared" ref="V34:V39" si="13">+U34/U$6*100</f>
        <v>6.6126168486678267</v>
      </c>
      <c r="W34" s="79">
        <f>[1]TIC!M60</f>
        <v>10786.536536453003</v>
      </c>
      <c r="X34" s="22">
        <f t="shared" ref="X34:X39" si="14">+W34/W$6*100</f>
        <v>7.2862020846915163</v>
      </c>
      <c r="Y34" s="19">
        <f>[1]TIC!N60</f>
        <v>1331.541768582</v>
      </c>
      <c r="Z34" s="22">
        <f t="shared" ref="Z34:AD39" si="15">+Y34/Y$6*100</f>
        <v>1.6245620962581284</v>
      </c>
      <c r="AA34" s="19">
        <f>[1]TIC!O60</f>
        <v>42863.321792461938</v>
      </c>
      <c r="AB34" s="22">
        <f t="shared" si="15"/>
        <v>4.3348319915930205</v>
      </c>
      <c r="AC34" s="19">
        <f>[1]TIC!P60</f>
        <v>3880.7636985449999</v>
      </c>
      <c r="AD34" s="22">
        <f t="shared" si="15"/>
        <v>6.1710287312881009</v>
      </c>
    </row>
    <row r="35" spans="1:30">
      <c r="A35" s="56" t="s">
        <v>62</v>
      </c>
      <c r="B35" s="18">
        <f>[1]TIC!C61</f>
        <v>1600127.2126662631</v>
      </c>
      <c r="C35" s="21">
        <f t="shared" si="0"/>
        <v>21.620066486283605</v>
      </c>
      <c r="D35" s="18">
        <f>[1]TIC!D61</f>
        <v>177657.55105267654</v>
      </c>
      <c r="E35" s="22">
        <f t="shared" ref="E35:G39" si="16">+D35/D$6*100</f>
        <v>10.418821150723652</v>
      </c>
      <c r="F35" s="79">
        <f>[1]TIC!E61</f>
        <v>51227.474466077903</v>
      </c>
      <c r="G35" s="22">
        <f t="shared" si="16"/>
        <v>6.3568661093924588</v>
      </c>
      <c r="H35" s="79">
        <f>[1]TIC!F61</f>
        <v>101920.22580529907</v>
      </c>
      <c r="I35" s="22">
        <f t="shared" si="7"/>
        <v>13.942077627234484</v>
      </c>
      <c r="J35" s="7">
        <f>[1]TIC!G61</f>
        <v>22813.064471954</v>
      </c>
      <c r="K35" s="22">
        <f t="shared" si="8"/>
        <v>15.409129213062977</v>
      </c>
      <c r="L35" s="7">
        <f>[1]TIC!H61</f>
        <v>1696.7863093449998</v>
      </c>
      <c r="M35" s="22">
        <f t="shared" si="9"/>
        <v>8.3898917113784286</v>
      </c>
      <c r="N35" s="80"/>
      <c r="O35" s="79">
        <f>[1]TIC!I61</f>
        <v>43437.918626261948</v>
      </c>
      <c r="P35" s="22">
        <f t="shared" si="10"/>
        <v>5.4116739063625836</v>
      </c>
      <c r="Q35" s="79">
        <f>[1]TIC!J61</f>
        <v>73673.996566440896</v>
      </c>
      <c r="R35" s="22">
        <f t="shared" si="11"/>
        <v>18.540924229647811</v>
      </c>
      <c r="S35" s="7">
        <f>[1]TIC!K61</f>
        <v>4844.4806168159994</v>
      </c>
      <c r="T35" s="22">
        <f t="shared" si="12"/>
        <v>2.0464314530644274</v>
      </c>
      <c r="U35" s="7">
        <f>[1]TIC!L61</f>
        <v>20924.360850080997</v>
      </c>
      <c r="V35" s="22">
        <f t="shared" si="13"/>
        <v>9.1653650144954639</v>
      </c>
      <c r="W35" s="79">
        <f>[1]TIC!M61</f>
        <v>20782.890011813997</v>
      </c>
      <c r="X35" s="22">
        <f t="shared" si="14"/>
        <v>14.0386430823502</v>
      </c>
      <c r="Y35" s="19">
        <f>[1]TIC!N61</f>
        <v>3080.061820338</v>
      </c>
      <c r="Z35" s="22">
        <f t="shared" si="15"/>
        <v>3.757863106901691</v>
      </c>
      <c r="AA35" s="19">
        <f>[1]TIC!O61</f>
        <v>89472.217428526914</v>
      </c>
      <c r="AB35" s="22">
        <f t="shared" si="15"/>
        <v>9.0484594811817143</v>
      </c>
      <c r="AC35" s="19">
        <f>[1]TIC!P61</f>
        <v>410.41135873199994</v>
      </c>
      <c r="AD35" s="22">
        <f t="shared" si="15"/>
        <v>0.65261904179626296</v>
      </c>
    </row>
    <row r="36" spans="1:30">
      <c r="A36" s="56" t="s">
        <v>63</v>
      </c>
      <c r="B36" s="18">
        <f>[1]TIC!C62</f>
        <v>1481467.6714317568</v>
      </c>
      <c r="C36" s="21">
        <f t="shared" si="0"/>
        <v>20.016801976803002</v>
      </c>
      <c r="D36" s="18">
        <f>[1]TIC!D62</f>
        <v>296261.81635792425</v>
      </c>
      <c r="E36" s="22">
        <f t="shared" si="16"/>
        <v>17.374431090218746</v>
      </c>
      <c r="F36" s="79">
        <f>[1]TIC!E62</f>
        <v>93684.86754139913</v>
      </c>
      <c r="G36" s="22">
        <f t="shared" si="16"/>
        <v>11.625444464009274</v>
      </c>
      <c r="H36" s="79">
        <f>[1]TIC!F62</f>
        <v>164620.60897073834</v>
      </c>
      <c r="I36" s="22">
        <f t="shared" si="7"/>
        <v>22.519115231329451</v>
      </c>
      <c r="J36" s="7">
        <f>[1]TIC!G62</f>
        <v>35284.251370706981</v>
      </c>
      <c r="K36" s="22">
        <f t="shared" si="8"/>
        <v>23.832816903044023</v>
      </c>
      <c r="L36" s="7">
        <f>[1]TIC!H62</f>
        <v>2672.0884750810001</v>
      </c>
      <c r="M36" s="22">
        <f t="shared" si="9"/>
        <v>13.212349030448037</v>
      </c>
      <c r="N36" s="80"/>
      <c r="O36" s="79">
        <f>[1]TIC!I62</f>
        <v>86431.04914399315</v>
      </c>
      <c r="P36" s="22">
        <f t="shared" si="10"/>
        <v>10.767934287470737</v>
      </c>
      <c r="Q36" s="79">
        <f>[1]TIC!J62</f>
        <v>88972.399139565096</v>
      </c>
      <c r="R36" s="22">
        <f t="shared" si="11"/>
        <v>22.39094643778397</v>
      </c>
      <c r="S36" s="7">
        <f>[1]TIC!K62</f>
        <v>14003.498927597999</v>
      </c>
      <c r="T36" s="22">
        <f t="shared" si="12"/>
        <v>5.9154330309252563</v>
      </c>
      <c r="U36" s="7">
        <f>[1]TIC!L62</f>
        <v>26421.472929598993</v>
      </c>
      <c r="V36" s="22">
        <f t="shared" si="13"/>
        <v>11.573230138565888</v>
      </c>
      <c r="W36" s="79">
        <f>[1]TIC!M62</f>
        <v>26123.085831912002</v>
      </c>
      <c r="X36" s="22">
        <f t="shared" si="14"/>
        <v>17.645894194471673</v>
      </c>
      <c r="Y36" s="19">
        <f>[1]TIC!N62</f>
        <v>4961.3509722179997</v>
      </c>
      <c r="Z36" s="22">
        <f t="shared" si="15"/>
        <v>6.0531505100903775</v>
      </c>
      <c r="AA36" s="19">
        <f>[1]TIC!O62</f>
        <v>165857.8788015903</v>
      </c>
      <c r="AB36" s="22">
        <f t="shared" si="15"/>
        <v>16.773455929711233</v>
      </c>
      <c r="AC36" s="19">
        <f>[1]TIC!P62</f>
        <v>10323.504438403002</v>
      </c>
      <c r="AD36" s="22">
        <f t="shared" si="15"/>
        <v>16.416006602218644</v>
      </c>
    </row>
    <row r="37" spans="1:30">
      <c r="A37" s="56" t="s">
        <v>64</v>
      </c>
      <c r="B37" s="79">
        <f>[1]TIC!C63</f>
        <v>1409768.9500011739</v>
      </c>
      <c r="C37" s="21">
        <f t="shared" si="0"/>
        <v>19.048047047794718</v>
      </c>
      <c r="D37" s="79">
        <f>[1]TIC!D63</f>
        <v>433180.59672383155</v>
      </c>
      <c r="E37" s="22">
        <f t="shared" si="16"/>
        <v>25.40410546293722</v>
      </c>
      <c r="F37" s="79">
        <f>[1]TIC!E63</f>
        <v>184224.12175864817</v>
      </c>
      <c r="G37" s="22">
        <f t="shared" si="16"/>
        <v>22.860546773892164</v>
      </c>
      <c r="H37" s="79">
        <f>[1]TIC!F63</f>
        <v>205088.99178605978</v>
      </c>
      <c r="I37" s="22">
        <f t="shared" si="7"/>
        <v>28.054948086897152</v>
      </c>
      <c r="J37" s="79">
        <f>[1]TIC!G63</f>
        <v>38860.341075035954</v>
      </c>
      <c r="K37" s="22">
        <f t="shared" si="8"/>
        <v>26.248293718938431</v>
      </c>
      <c r="L37" s="79">
        <f>[1]TIC!H63</f>
        <v>5007.142104091</v>
      </c>
      <c r="M37" s="22">
        <f t="shared" si="9"/>
        <v>24.758203083936749</v>
      </c>
      <c r="N37" s="80"/>
      <c r="O37" s="79">
        <f>[1]TIC!I63</f>
        <v>169995.40098839797</v>
      </c>
      <c r="P37" s="22">
        <f t="shared" si="10"/>
        <v>21.178723677942592</v>
      </c>
      <c r="Q37" s="79">
        <f>[1]TIC!J63</f>
        <v>113258.70044322594</v>
      </c>
      <c r="R37" s="22">
        <f t="shared" si="11"/>
        <v>28.502878642839391</v>
      </c>
      <c r="S37" s="79">
        <f>[1]TIC!K63</f>
        <v>49497.432860103967</v>
      </c>
      <c r="T37" s="22">
        <f t="shared" si="12"/>
        <v>20.908970736564878</v>
      </c>
      <c r="U37" s="79">
        <f>[1]TIC!L63</f>
        <v>62687.743068709948</v>
      </c>
      <c r="V37" s="22">
        <f t="shared" si="13"/>
        <v>27.458714331884149</v>
      </c>
      <c r="W37" s="79">
        <f>[1]TIC!M63</f>
        <v>28833.035372832004</v>
      </c>
      <c r="X37" s="22">
        <f t="shared" si="14"/>
        <v>19.476439145367753</v>
      </c>
      <c r="Y37" s="19">
        <f>[1]TIC!N63</f>
        <v>15663.948265076997</v>
      </c>
      <c r="Z37" s="22">
        <f t="shared" si="15"/>
        <v>19.110971378908914</v>
      </c>
      <c r="AA37" s="19">
        <f>[1]TIC!O63</f>
        <v>237273.63057827979</v>
      </c>
      <c r="AB37" s="22">
        <f t="shared" si="15"/>
        <v>23.99583797009949</v>
      </c>
      <c r="AC37" s="19">
        <f>[1]TIC!P63</f>
        <v>17062.615230691998</v>
      </c>
      <c r="AD37" s="22">
        <f t="shared" si="15"/>
        <v>27.132259781493968</v>
      </c>
    </row>
    <row r="38" spans="1:30">
      <c r="A38" s="56" t="s">
        <v>65</v>
      </c>
      <c r="B38" s="7">
        <f>[1]TIC!C64</f>
        <v>1222512.9098236957</v>
      </c>
      <c r="C38" s="21">
        <f t="shared" si="0"/>
        <v>16.517943186958959</v>
      </c>
      <c r="D38" s="7">
        <f>[1]TIC!D64</f>
        <v>679240.86854793131</v>
      </c>
      <c r="E38" s="22">
        <f t="shared" si="16"/>
        <v>39.834440392374596</v>
      </c>
      <c r="F38" s="79">
        <f>[1]TIC!E64</f>
        <v>437730.39742809947</v>
      </c>
      <c r="G38" s="22">
        <f t="shared" si="16"/>
        <v>54.318382029630818</v>
      </c>
      <c r="H38" s="79">
        <f>[1]TIC!F64</f>
        <v>201320.03862127732</v>
      </c>
      <c r="I38" s="22">
        <f t="shared" si="7"/>
        <v>27.539377824158624</v>
      </c>
      <c r="J38" s="7">
        <f>[1]TIC!G64</f>
        <v>32955.555648211994</v>
      </c>
      <c r="K38" s="22">
        <f t="shared" si="8"/>
        <v>22.259894802642016</v>
      </c>
      <c r="L38" s="7">
        <f>[1]TIC!H64</f>
        <v>7234.8768503350002</v>
      </c>
      <c r="M38" s="22">
        <f t="shared" si="9"/>
        <v>35.773410585155467</v>
      </c>
      <c r="N38" s="80"/>
      <c r="O38" s="79">
        <f>[1]TIC!I64</f>
        <v>469537.28779658896</v>
      </c>
      <c r="P38" s="22">
        <f t="shared" si="10"/>
        <v>58.496879426833701</v>
      </c>
      <c r="Q38" s="79">
        <f>[1]TIC!J64</f>
        <v>77107.940208569096</v>
      </c>
      <c r="R38" s="22">
        <f t="shared" si="11"/>
        <v>19.405116371310193</v>
      </c>
      <c r="S38" s="7">
        <f>[1]TIC!K64</f>
        <v>160455.9232993781</v>
      </c>
      <c r="T38" s="22">
        <f t="shared" si="12"/>
        <v>67.780650650255737</v>
      </c>
      <c r="U38" s="7">
        <f>[1]TIC!L64</f>
        <v>101220.20332769296</v>
      </c>
      <c r="V38" s="22">
        <f t="shared" si="13"/>
        <v>44.336843404044203</v>
      </c>
      <c r="W38" s="79">
        <f>[1]TIC!M64</f>
        <v>58944.995285612</v>
      </c>
      <c r="X38" s="22">
        <f t="shared" si="14"/>
        <v>39.816779564109069</v>
      </c>
      <c r="Y38" s="19">
        <f>[1]TIC!N64</f>
        <v>55676.487236556022</v>
      </c>
      <c r="Z38" s="22">
        <f t="shared" si="15"/>
        <v>67.92870712094242</v>
      </c>
      <c r="AA38" s="19">
        <f>[1]TIC!O64</f>
        <v>438154.53119012265</v>
      </c>
      <c r="AB38" s="22">
        <f t="shared" si="15"/>
        <v>44.311224600385643</v>
      </c>
      <c r="AC38" s="19">
        <f>[1]TIC!P64</f>
        <v>31209.524757531995</v>
      </c>
      <c r="AD38" s="22">
        <f t="shared" si="15"/>
        <v>49.62808584320301</v>
      </c>
    </row>
    <row r="39" spans="1:30" ht="12.75" customHeight="1">
      <c r="A39" s="58" t="s">
        <v>66</v>
      </c>
      <c r="B39" s="9">
        <f>[1]TIC!C65</f>
        <v>36096.165696339987</v>
      </c>
      <c r="C39" s="24">
        <f t="shared" si="0"/>
        <v>0.48771216193143235</v>
      </c>
      <c r="D39" s="9">
        <f>[1]TIC!D65</f>
        <v>20400.532464219003</v>
      </c>
      <c r="E39" s="24">
        <f t="shared" si="16"/>
        <v>1.1964000283962444</v>
      </c>
      <c r="F39" s="81">
        <f>[1]TIC!E65</f>
        <v>17033.436518427996</v>
      </c>
      <c r="G39" s="24">
        <f t="shared" si="16"/>
        <v>2.1136953648219334</v>
      </c>
      <c r="H39" s="81">
        <f>[1]TIC!F65</f>
        <v>2562.3224363270001</v>
      </c>
      <c r="I39" s="24">
        <f t="shared" si="7"/>
        <v>0.35051039213276786</v>
      </c>
      <c r="J39" s="9">
        <f>[1]TIC!G65</f>
        <v>804.77350946399997</v>
      </c>
      <c r="K39" s="24">
        <f t="shared" si="8"/>
        <v>0.54358584791737852</v>
      </c>
      <c r="L39" s="9">
        <f>[1]TIC!H65</f>
        <v>0</v>
      </c>
      <c r="M39" s="24">
        <f t="shared" si="9"/>
        <v>0</v>
      </c>
      <c r="N39" s="82"/>
      <c r="O39" s="81">
        <f>[1]TIC!I65</f>
        <v>16877.052906410001</v>
      </c>
      <c r="P39" s="24">
        <f t="shared" si="10"/>
        <v>2.1026124114220588</v>
      </c>
      <c r="Q39" s="81">
        <f>[1]TIC!J65</f>
        <v>1993.0667840199999</v>
      </c>
      <c r="R39" s="24">
        <f t="shared" si="11"/>
        <v>0.50157860234740115</v>
      </c>
      <c r="S39" s="9">
        <f>[1]TIC!K65</f>
        <v>5071.2316779940011</v>
      </c>
      <c r="T39" s="24">
        <f t="shared" si="12"/>
        <v>2.1422168509871007</v>
      </c>
      <c r="U39" s="9">
        <f>[1]TIC!L65</f>
        <v>1947.9090979159998</v>
      </c>
      <c r="V39" s="24">
        <f t="shared" si="13"/>
        <v>0.85323026234216448</v>
      </c>
      <c r="W39" s="81">
        <f>[1]TIC!M65</f>
        <v>2570.0467099890002</v>
      </c>
      <c r="X39" s="24">
        <f t="shared" si="14"/>
        <v>1.7360419290096023</v>
      </c>
      <c r="Y39" s="20">
        <f>[1]TIC!N65</f>
        <v>1249.72920789</v>
      </c>
      <c r="Z39" s="24">
        <f t="shared" si="15"/>
        <v>1.524745786898505</v>
      </c>
      <c r="AA39" s="20">
        <f>[1]TIC!O65</f>
        <v>15190.025262919002</v>
      </c>
      <c r="AB39" s="24">
        <f t="shared" si="15"/>
        <v>1.5361900270264952</v>
      </c>
      <c r="AC39" s="20">
        <f>[1]TIC!P65</f>
        <v>0</v>
      </c>
      <c r="AD39" s="24">
        <f t="shared" si="15"/>
        <v>0</v>
      </c>
    </row>
    <row r="40" spans="1:30" ht="12.75" customHeight="1">
      <c r="A40" s="10" t="str">
        <f>'CUADRO 1'!A41</f>
        <v>Fuente: Instituto Nacional de Estadística (INE). Encuesta Permanente de Hogares de Propósitos Múltiples, Junio 2014.</v>
      </c>
      <c r="B40" s="83"/>
      <c r="C40" s="84"/>
      <c r="D40" s="83"/>
      <c r="E40" s="84"/>
      <c r="F40" s="79"/>
      <c r="G40" s="84"/>
      <c r="H40" s="79"/>
      <c r="I40" s="84"/>
      <c r="J40" s="83"/>
      <c r="K40" s="84"/>
      <c r="L40" s="83"/>
      <c r="M40" s="84"/>
      <c r="N40" s="80"/>
      <c r="O40" s="79"/>
      <c r="P40" s="84"/>
      <c r="Q40" s="79"/>
      <c r="R40" s="84"/>
      <c r="S40" s="83"/>
      <c r="T40" s="84"/>
      <c r="U40" s="83"/>
      <c r="V40" s="84"/>
      <c r="W40" s="79"/>
      <c r="X40" s="84"/>
      <c r="Y40" s="85"/>
      <c r="Z40" s="84"/>
    </row>
    <row r="41" spans="1:30" ht="13.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row>
    <row r="42" spans="1:30" ht="13.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row>
    <row r="43" spans="1:30" ht="12.75" customHeight="1">
      <c r="A43" s="12"/>
      <c r="B43" s="7"/>
      <c r="C43" s="7"/>
      <c r="D43" s="8"/>
      <c r="E43" s="8"/>
      <c r="F43" s="8"/>
      <c r="G43" s="8"/>
      <c r="H43" s="7"/>
      <c r="I43" s="7"/>
      <c r="J43" s="7"/>
      <c r="K43" s="7"/>
      <c r="L43" s="8"/>
      <c r="M43" s="8"/>
      <c r="N43" s="8"/>
      <c r="O43" s="8"/>
      <c r="P43" s="8"/>
      <c r="Q43" s="7"/>
      <c r="R43" s="7"/>
      <c r="S43" s="7"/>
      <c r="T43" s="7"/>
      <c r="U43" s="8"/>
      <c r="V43" s="8"/>
      <c r="W43" s="8"/>
      <c r="X43" s="8"/>
      <c r="Y43" s="17"/>
      <c r="Z43" s="17"/>
    </row>
  </sheetData>
  <mergeCells count="19">
    <mergeCell ref="Q4:R4"/>
    <mergeCell ref="Y4:Z4"/>
    <mergeCell ref="S4:T4"/>
    <mergeCell ref="U4:V4"/>
    <mergeCell ref="AA4:AB4"/>
    <mergeCell ref="AC4:AD4"/>
    <mergeCell ref="O3:AD3"/>
    <mergeCell ref="A1:AD1"/>
    <mergeCell ref="F2:AD2"/>
    <mergeCell ref="W4:X4"/>
    <mergeCell ref="A2:A5"/>
    <mergeCell ref="B2:C4"/>
    <mergeCell ref="F4:G4"/>
    <mergeCell ref="H4:I4"/>
    <mergeCell ref="J4:K4"/>
    <mergeCell ref="L4:M4"/>
    <mergeCell ref="O4:P4"/>
    <mergeCell ref="D2:E4"/>
    <mergeCell ref="F3:M3"/>
  </mergeCells>
  <phoneticPr fontId="2" type="noConversion"/>
  <printOptions horizontalCentered="1" verticalCentered="1"/>
  <pageMargins left="0.15748031496062992" right="0.19685039370078741" top="0.27559055118110237" bottom="0.31496062992125984" header="0" footer="0"/>
  <pageSetup paperSize="119" scale="58" orientation="landscape" horizontalDpi="300"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drawing r:id="rId2"/>
</worksheet>
</file>

<file path=xl/worksheets/sheet4.xml><?xml version="1.0" encoding="utf-8"?>
<worksheet xmlns="http://schemas.openxmlformats.org/spreadsheetml/2006/main" xmlns:r="http://schemas.openxmlformats.org/officeDocument/2006/relationships">
  <sheetPr codeName="Hoja4"/>
  <dimension ref="A1:Y41"/>
  <sheetViews>
    <sheetView tabSelected="1" zoomScaleSheetLayoutView="100" workbookViewId="0">
      <selection activeCell="V8" sqref="V8"/>
    </sheetView>
  </sheetViews>
  <sheetFormatPr baseColWidth="10" defaultRowHeight="12.75"/>
  <cols>
    <col min="1" max="1" width="23.7109375" customWidth="1"/>
    <col min="2" max="2" width="9.7109375" bestFit="1" customWidth="1"/>
    <col min="3" max="3" width="6.140625" bestFit="1" customWidth="1"/>
    <col min="4" max="4" width="8" bestFit="1" customWidth="1"/>
    <col min="5" max="5" width="4" customWidth="1"/>
    <col min="6" max="6" width="7" bestFit="1" customWidth="1"/>
    <col min="7" max="7" width="4.42578125" bestFit="1" customWidth="1"/>
    <col min="8" max="8" width="8.28515625" customWidth="1"/>
    <col min="9" max="9" width="4.85546875" customWidth="1"/>
    <col min="10" max="10" width="8" bestFit="1" customWidth="1"/>
    <col min="11" max="11" width="6.140625" bestFit="1" customWidth="1"/>
    <col min="12" max="12" width="8" bestFit="1" customWidth="1"/>
    <col min="13" max="13" width="5.140625" bestFit="1" customWidth="1"/>
    <col min="14" max="14" width="8.42578125" customWidth="1"/>
    <col min="15" max="15" width="5.140625" customWidth="1"/>
    <col min="16" max="16" width="7.7109375" customWidth="1"/>
    <col min="17" max="17" width="5.140625" bestFit="1" customWidth="1"/>
    <col min="18" max="18" width="6.28515625" customWidth="1"/>
    <col min="19" max="19" width="5" customWidth="1"/>
    <col min="20" max="20" width="6.140625" bestFit="1" customWidth="1"/>
    <col min="21" max="21" width="4.42578125" bestFit="1" customWidth="1"/>
  </cols>
  <sheetData>
    <row r="1" spans="1:25" ht="82.5" customHeight="1">
      <c r="A1" s="97" t="s">
        <v>72</v>
      </c>
      <c r="B1" s="97"/>
      <c r="C1" s="97"/>
      <c r="D1" s="97"/>
      <c r="E1" s="97"/>
      <c r="F1" s="97"/>
      <c r="G1" s="97"/>
      <c r="H1" s="97"/>
      <c r="I1" s="97"/>
      <c r="J1" s="97"/>
      <c r="K1" s="97"/>
      <c r="L1" s="97"/>
      <c r="M1" s="97"/>
      <c r="N1" s="97"/>
      <c r="O1" s="97"/>
      <c r="P1" s="97"/>
      <c r="Q1" s="97"/>
      <c r="R1" s="97"/>
      <c r="S1" s="97"/>
      <c r="T1" s="97"/>
      <c r="U1" s="97"/>
      <c r="V1" s="15"/>
      <c r="W1" s="15"/>
      <c r="X1" s="15"/>
      <c r="Y1" s="15"/>
    </row>
    <row r="2" spans="1:25">
      <c r="A2" s="90" t="s">
        <v>74</v>
      </c>
      <c r="B2" s="90" t="s">
        <v>17</v>
      </c>
      <c r="C2" s="90"/>
      <c r="D2" s="90" t="s">
        <v>33</v>
      </c>
      <c r="E2" s="90"/>
      <c r="F2" s="98" t="s">
        <v>24</v>
      </c>
      <c r="G2" s="98"/>
      <c r="H2" s="98"/>
      <c r="I2" s="98"/>
      <c r="J2" s="98"/>
      <c r="K2" s="98"/>
      <c r="L2" s="98"/>
      <c r="M2" s="98"/>
      <c r="N2" s="98"/>
      <c r="O2" s="98"/>
      <c r="P2" s="98"/>
      <c r="Q2" s="98"/>
      <c r="R2" s="98"/>
      <c r="S2" s="98"/>
      <c r="T2" s="98"/>
      <c r="U2" s="98"/>
    </row>
    <row r="3" spans="1:25" ht="49.5" customHeight="1">
      <c r="A3" s="90"/>
      <c r="B3" s="90"/>
      <c r="C3" s="90"/>
      <c r="D3" s="90"/>
      <c r="E3" s="90"/>
      <c r="F3" s="90" t="s">
        <v>44</v>
      </c>
      <c r="G3" s="90"/>
      <c r="H3" s="90" t="s">
        <v>45</v>
      </c>
      <c r="I3" s="90"/>
      <c r="J3" s="90" t="s">
        <v>46</v>
      </c>
      <c r="K3" s="90"/>
      <c r="L3" s="90" t="s">
        <v>47</v>
      </c>
      <c r="M3" s="90"/>
      <c r="N3" s="90" t="s">
        <v>48</v>
      </c>
      <c r="O3" s="90"/>
      <c r="P3" s="90" t="s">
        <v>49</v>
      </c>
      <c r="Q3" s="90"/>
      <c r="R3" s="90" t="s">
        <v>50</v>
      </c>
      <c r="S3" s="90"/>
      <c r="T3" s="90" t="s">
        <v>23</v>
      </c>
      <c r="U3" s="90"/>
    </row>
    <row r="4" spans="1:25">
      <c r="A4" s="90"/>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c r="A5" s="62" t="s">
        <v>58</v>
      </c>
      <c r="B5" s="26">
        <f>[1]TIC!C71</f>
        <v>7401120.684256129</v>
      </c>
      <c r="C5" s="26">
        <f>+C8+C12</f>
        <v>100.00000000002574</v>
      </c>
      <c r="D5" s="26">
        <f>[1]TIC!D71</f>
        <v>1705159.8111014424</v>
      </c>
      <c r="E5" s="37">
        <f>+D5/$B$5*100</f>
        <v>23.03921100393223</v>
      </c>
      <c r="F5" s="26">
        <f>[1]TIC!E71</f>
        <v>153638.03830311433</v>
      </c>
      <c r="G5" s="38">
        <f>+F5/$D5*100</f>
        <v>9.0101841072522308</v>
      </c>
      <c r="H5" s="26">
        <f>[1]TIC!F71</f>
        <v>257975.47913039374</v>
      </c>
      <c r="I5" s="38">
        <f>+H5/$D5*100</f>
        <v>15.129108570988153</v>
      </c>
      <c r="J5" s="26">
        <f>[1]TIC!G71</f>
        <v>1196914.7298270401</v>
      </c>
      <c r="K5" s="38">
        <f>+J5/$D5*100</f>
        <v>70.193698094133296</v>
      </c>
      <c r="L5" s="26">
        <f>[1]TIC!H71</f>
        <v>915690.31475235184</v>
      </c>
      <c r="M5" s="38">
        <f>+L5/$D5*100</f>
        <v>53.701143364437186</v>
      </c>
      <c r="N5" s="26">
        <f>[1]TIC!I71</f>
        <v>1249267.4332331021</v>
      </c>
      <c r="O5" s="38">
        <f>+N5/$D5*100</f>
        <v>73.263950106010412</v>
      </c>
      <c r="P5" s="26">
        <f>[1]TIC!J71</f>
        <v>1087977.6050629613</v>
      </c>
      <c r="Q5" s="38">
        <f>+P5/$D5*100</f>
        <v>63.805022730402364</v>
      </c>
      <c r="R5" s="26">
        <f>[1]TIC!K71</f>
        <v>90694.676129092884</v>
      </c>
      <c r="S5" s="38">
        <f>+R5/$D5*100</f>
        <v>5.3188373042001826</v>
      </c>
      <c r="T5" s="26">
        <f>[1]TIC!L71</f>
        <v>22803.969864196995</v>
      </c>
      <c r="U5" s="38">
        <f>+T5/$D5*100</f>
        <v>1.3373508873321875</v>
      </c>
    </row>
    <row r="6" spans="1:25">
      <c r="A6" s="62"/>
      <c r="B6" s="26"/>
      <c r="C6" s="26"/>
      <c r="D6" s="26"/>
      <c r="E6" s="37"/>
      <c r="F6" s="26"/>
      <c r="G6" s="38"/>
      <c r="H6" s="26"/>
      <c r="I6" s="38"/>
      <c r="J6" s="26"/>
      <c r="K6" s="38"/>
      <c r="L6" s="26"/>
      <c r="M6" s="38"/>
      <c r="N6" s="26"/>
      <c r="O6" s="38"/>
      <c r="P6" s="26"/>
      <c r="Q6" s="38"/>
      <c r="R6" s="26"/>
      <c r="S6" s="38"/>
      <c r="T6" s="26"/>
      <c r="U6" s="38"/>
    </row>
    <row r="7" spans="1:25">
      <c r="A7" s="62" t="s">
        <v>3</v>
      </c>
      <c r="B7" s="70"/>
      <c r="C7" s="70"/>
      <c r="D7" s="70"/>
      <c r="E7" s="70"/>
      <c r="F7" s="70"/>
      <c r="G7" s="70"/>
      <c r="H7" s="70"/>
      <c r="I7" s="70"/>
      <c r="J7" s="70"/>
      <c r="K7" s="70"/>
      <c r="L7" s="70"/>
      <c r="M7" s="70"/>
      <c r="N7" s="70"/>
      <c r="O7" s="70"/>
      <c r="P7" s="70"/>
      <c r="Q7" s="70"/>
      <c r="R7" s="70"/>
      <c r="S7" s="70"/>
      <c r="T7" s="70"/>
      <c r="U7" s="70"/>
    </row>
    <row r="8" spans="1:25">
      <c r="A8" s="63" t="s">
        <v>4</v>
      </c>
      <c r="B8" s="29">
        <f>[1]TIC!C72</f>
        <v>3960322.8509029988</v>
      </c>
      <c r="C8" s="39">
        <f>+B8/$B$5*100</f>
        <v>53.50977263926405</v>
      </c>
      <c r="D8" s="29">
        <f>[1]TIC!D72</f>
        <v>1394743.1418315868</v>
      </c>
      <c r="E8" s="40">
        <f>+D8/D$5*100</f>
        <v>81.795450065800992</v>
      </c>
      <c r="F8" s="29">
        <f>[1]TIC!E72</f>
        <v>130562.51656455404</v>
      </c>
      <c r="G8" s="40">
        <f>+F8/F$5*100</f>
        <v>84.980593352126562</v>
      </c>
      <c r="H8" s="29">
        <f>[1]TIC!F72</f>
        <v>212276.89686383333</v>
      </c>
      <c r="I8" s="40">
        <f>+H8/H$5*100</f>
        <v>82.285687608525748</v>
      </c>
      <c r="J8" s="29">
        <f>[1]TIC!G72</f>
        <v>1005551.9165858</v>
      </c>
      <c r="K8" s="40">
        <f>+J8/J$5*100</f>
        <v>84.011992795101378</v>
      </c>
      <c r="L8" s="29">
        <f>[1]TIC!H72</f>
        <v>753935.43197713711</v>
      </c>
      <c r="M8" s="40">
        <f>+L8/L$5*100</f>
        <v>82.335197809866401</v>
      </c>
      <c r="N8" s="29">
        <f>[1]TIC!I72</f>
        <v>1059148.8883209003</v>
      </c>
      <c r="O8" s="40">
        <f>+N8/N$5*100</f>
        <v>84.781597610355107</v>
      </c>
      <c r="P8" s="29">
        <f>[1]TIC!J72</f>
        <v>912592.328319625</v>
      </c>
      <c r="Q8" s="40">
        <f>+P8/P$5*100</f>
        <v>83.87969789753285</v>
      </c>
      <c r="R8" s="29">
        <f>[1]TIC!K72</f>
        <v>89309.01367175288</v>
      </c>
      <c r="S8" s="40">
        <f>+R8/R$5*100</f>
        <v>98.472167809092042</v>
      </c>
      <c r="T8" s="29">
        <f>[1]TIC!L72</f>
        <v>20428.548508756994</v>
      </c>
      <c r="U8" s="40">
        <f>+T8/T$5*100</f>
        <v>89.583299006330066</v>
      </c>
    </row>
    <row r="9" spans="1:25">
      <c r="A9" s="68" t="s">
        <v>5</v>
      </c>
      <c r="B9" s="29">
        <f>[1]TIC!C73</f>
        <v>1042848.7197094916</v>
      </c>
      <c r="C9" s="39">
        <f>+B9/$B$5*100</f>
        <v>14.090416359888152</v>
      </c>
      <c r="D9" s="29">
        <f>[1]TIC!D73</f>
        <v>451522.95194787101</v>
      </c>
      <c r="E9" s="40">
        <f t="shared" ref="E9:G12" si="0">+D9/D$5*100</f>
        <v>26.479802597283314</v>
      </c>
      <c r="F9" s="29">
        <f>[1]TIC!E73</f>
        <v>44312.586230335037</v>
      </c>
      <c r="G9" s="40">
        <f t="shared" si="0"/>
        <v>28.842197361899537</v>
      </c>
      <c r="H9" s="29">
        <f>[1]TIC!F73</f>
        <v>55618.598384507997</v>
      </c>
      <c r="I9" s="40">
        <f>+H9/H$5*100</f>
        <v>21.559645347686541</v>
      </c>
      <c r="J9" s="29">
        <f>[1]TIC!G73</f>
        <v>334545.48142648098</v>
      </c>
      <c r="K9" s="40">
        <f>+J9/J$5*100</f>
        <v>27.950652881916195</v>
      </c>
      <c r="L9" s="29">
        <f>[1]TIC!H73</f>
        <v>251544.22581780114</v>
      </c>
      <c r="M9" s="40">
        <f>+L9/L$5*100</f>
        <v>27.470447351606115</v>
      </c>
      <c r="N9" s="29">
        <f>[1]TIC!I73</f>
        <v>347441.70455259515</v>
      </c>
      <c r="O9" s="40">
        <f>+N9/N$5*100</f>
        <v>27.811635468109223</v>
      </c>
      <c r="P9" s="29">
        <f>[1]TIC!J73</f>
        <v>299153.59089240566</v>
      </c>
      <c r="Q9" s="40">
        <f>+P9/P$5*100</f>
        <v>27.496300429372685</v>
      </c>
      <c r="R9" s="29">
        <f>[1]TIC!K73</f>
        <v>29166.796363423993</v>
      </c>
      <c r="S9" s="40">
        <f>+R9/R$5*100</f>
        <v>32.159325782153509</v>
      </c>
      <c r="T9" s="29">
        <f>[1]TIC!L73</f>
        <v>9095.2310468390024</v>
      </c>
      <c r="U9" s="40">
        <f>+T9/T$5*100</f>
        <v>39.884419690971541</v>
      </c>
    </row>
    <row r="10" spans="1:25">
      <c r="A10" s="68" t="s">
        <v>6</v>
      </c>
      <c r="B10" s="29">
        <f>[1]TIC!C74</f>
        <v>612227.73014254356</v>
      </c>
      <c r="C10" s="39">
        <f>+B10/$B$5*100</f>
        <v>8.2720949469840619</v>
      </c>
      <c r="D10" s="29">
        <f>[1]TIC!D74</f>
        <v>235534.20364349289</v>
      </c>
      <c r="E10" s="40">
        <f t="shared" si="0"/>
        <v>13.813028087458285</v>
      </c>
      <c r="F10" s="41">
        <f>[1]TIC!E74</f>
        <v>34914.309546157972</v>
      </c>
      <c r="G10" s="40">
        <f t="shared" si="0"/>
        <v>22.725042529685982</v>
      </c>
      <c r="H10" s="41">
        <f>[1]TIC!F74</f>
        <v>54294.865422251962</v>
      </c>
      <c r="I10" s="40">
        <f>+H10/H$5*100</f>
        <v>21.046521787758213</v>
      </c>
      <c r="J10" s="41">
        <f>[1]TIC!G74</f>
        <v>176494.94883380466</v>
      </c>
      <c r="K10" s="40">
        <f>+J10/J$5*100</f>
        <v>14.745824780626521</v>
      </c>
      <c r="L10" s="41">
        <f>[1]TIC!H74</f>
        <v>139895.37355929101</v>
      </c>
      <c r="M10" s="40">
        <f>+L10/L$5*100</f>
        <v>15.277585806630015</v>
      </c>
      <c r="N10" s="41">
        <f>[1]TIC!I74</f>
        <v>203788.926390874</v>
      </c>
      <c r="O10" s="40">
        <f>+N10/N$5*100</f>
        <v>16.31267420967411</v>
      </c>
      <c r="P10" s="41">
        <f>[1]TIC!J74</f>
        <v>171494.10596596581</v>
      </c>
      <c r="Q10" s="40">
        <f>+P10/P$5*100</f>
        <v>15.762650367793318</v>
      </c>
      <c r="R10" s="41">
        <f>[1]TIC!K74</f>
        <v>35756.942410335985</v>
      </c>
      <c r="S10" s="40">
        <f>+R10/R$5*100</f>
        <v>39.425624453898827</v>
      </c>
      <c r="T10" s="41">
        <f>[1]TIC!L74</f>
        <v>3022.487447595</v>
      </c>
      <c r="U10" s="40">
        <f>+T10/T$5*100</f>
        <v>13.254216110592251</v>
      </c>
    </row>
    <row r="11" spans="1:25">
      <c r="A11" s="68" t="s">
        <v>7</v>
      </c>
      <c r="B11" s="29">
        <f>[1]TIC!C75</f>
        <v>2305246.4010510813</v>
      </c>
      <c r="C11" s="39">
        <f>+B11/$B$5*100</f>
        <v>31.147261332393427</v>
      </c>
      <c r="D11" s="29">
        <f>[1]TIC!D75</f>
        <v>707685.98624021665</v>
      </c>
      <c r="E11" s="40">
        <f t="shared" si="0"/>
        <v>41.50261938105902</v>
      </c>
      <c r="F11" s="41">
        <f>[1]TIC!E75</f>
        <v>51335.620788061009</v>
      </c>
      <c r="G11" s="40">
        <f t="shared" si="0"/>
        <v>33.413353460541032</v>
      </c>
      <c r="H11" s="41">
        <f>[1]TIC!F75</f>
        <v>102363.43305707302</v>
      </c>
      <c r="I11" s="40">
        <f>+H11/H$5*100</f>
        <v>39.679520473080856</v>
      </c>
      <c r="J11" s="41">
        <f>[1]TIC!G75</f>
        <v>494511.48632549768</v>
      </c>
      <c r="K11" s="40">
        <f>+J11/J$5*100</f>
        <v>41.315515132557266</v>
      </c>
      <c r="L11" s="41">
        <f>[1]TIC!H75</f>
        <v>362495.83260003862</v>
      </c>
      <c r="M11" s="40">
        <f>+L11/L$5*100</f>
        <v>39.587164651629578</v>
      </c>
      <c r="N11" s="41">
        <f>[1]TIC!I75</f>
        <v>507918.25737741025</v>
      </c>
      <c r="O11" s="40">
        <f>+N11/N$5*100</f>
        <v>40.6572879325701</v>
      </c>
      <c r="P11" s="41">
        <f>[1]TIC!J75</f>
        <v>441944.63146124128</v>
      </c>
      <c r="Q11" s="40">
        <f>+P11/P$5*100</f>
        <v>40.620747100365726</v>
      </c>
      <c r="R11" s="41">
        <f>[1]TIC!K75</f>
        <v>24385.274897993</v>
      </c>
      <c r="S11" s="40">
        <f>+R11/R$5*100</f>
        <v>26.887217573039806</v>
      </c>
      <c r="T11" s="41">
        <f>[1]TIC!L75</f>
        <v>8310.8300143229972</v>
      </c>
      <c r="U11" s="40">
        <f>+T11/T$5*100</f>
        <v>36.4446632047663</v>
      </c>
    </row>
    <row r="12" spans="1:25">
      <c r="A12" s="63" t="s">
        <v>8</v>
      </c>
      <c r="B12" s="29">
        <f>[1]TIC!C76</f>
        <v>3440797.8333550356</v>
      </c>
      <c r="C12" s="39">
        <f>+B12/$B$5*100</f>
        <v>46.490227360761686</v>
      </c>
      <c r="D12" s="29">
        <f>[1]TIC!D76</f>
        <v>310416.66926981945</v>
      </c>
      <c r="E12" s="40">
        <f t="shared" si="0"/>
        <v>18.204549934196891</v>
      </c>
      <c r="F12" s="29">
        <f>[1]TIC!E76</f>
        <v>23075.521738560012</v>
      </c>
      <c r="G12" s="40">
        <f t="shared" si="0"/>
        <v>15.019406647873254</v>
      </c>
      <c r="H12" s="29">
        <f>[1]TIC!F76</f>
        <v>45698.582266559955</v>
      </c>
      <c r="I12" s="40">
        <f>+H12/H$5*100</f>
        <v>17.714312391474074</v>
      </c>
      <c r="J12" s="29">
        <f>[1]TIC!G76</f>
        <v>191362.81324122101</v>
      </c>
      <c r="K12" s="40">
        <f>+J12/J$5*100</f>
        <v>15.988007204897031</v>
      </c>
      <c r="L12" s="29">
        <f>[1]TIC!H76</f>
        <v>161754.8827752005</v>
      </c>
      <c r="M12" s="40">
        <f>+L12/L$5*100</f>
        <v>17.664802190132047</v>
      </c>
      <c r="N12" s="29">
        <f>[1]TIC!I76</f>
        <v>190118.54491218092</v>
      </c>
      <c r="O12" s="40">
        <f>+N12/N$5*100</f>
        <v>15.21840238964322</v>
      </c>
      <c r="P12" s="29">
        <f>[1]TIC!J76</f>
        <v>175385.27674332072</v>
      </c>
      <c r="Q12" s="40">
        <f>+P12/P$5*100</f>
        <v>16.120302102465718</v>
      </c>
      <c r="R12" s="29">
        <f>[1]TIC!K76</f>
        <v>1385.6624573399999</v>
      </c>
      <c r="S12" s="40">
        <f>+R12/R$5*100</f>
        <v>1.5278321909079617</v>
      </c>
      <c r="T12" s="29">
        <f>[1]TIC!L76</f>
        <v>2375.4213554399998</v>
      </c>
      <c r="U12" s="40">
        <f>+T12/T$5*100</f>
        <v>10.416700993669931</v>
      </c>
    </row>
    <row r="13" spans="1:25">
      <c r="A13" s="62"/>
      <c r="B13" s="29"/>
      <c r="C13" s="39"/>
      <c r="D13" s="29"/>
      <c r="E13" s="40"/>
      <c r="F13" s="29"/>
      <c r="G13" s="40"/>
      <c r="H13" s="29"/>
      <c r="I13" s="40"/>
      <c r="J13" s="29"/>
      <c r="K13" s="40"/>
      <c r="L13" s="29"/>
      <c r="M13" s="40"/>
      <c r="N13" s="29"/>
      <c r="O13" s="40"/>
      <c r="P13" s="29"/>
      <c r="Q13" s="40"/>
      <c r="R13" s="29"/>
      <c r="S13" s="40"/>
      <c r="T13" s="29"/>
      <c r="U13" s="40"/>
    </row>
    <row r="14" spans="1:25">
      <c r="A14" s="62" t="s">
        <v>32</v>
      </c>
      <c r="B14" s="70"/>
      <c r="C14" s="71"/>
      <c r="D14" s="70"/>
      <c r="E14" s="72"/>
      <c r="F14" s="70"/>
      <c r="G14" s="72"/>
      <c r="H14" s="70"/>
      <c r="I14" s="72"/>
      <c r="J14" s="70"/>
      <c r="K14" s="72"/>
      <c r="L14" s="70"/>
      <c r="M14" s="72"/>
      <c r="N14" s="70"/>
      <c r="O14" s="72"/>
      <c r="P14" s="70"/>
      <c r="Q14" s="72"/>
      <c r="R14" s="70"/>
      <c r="S14" s="72"/>
      <c r="T14" s="70"/>
      <c r="U14" s="72"/>
    </row>
    <row r="15" spans="1:25">
      <c r="A15" s="63" t="s">
        <v>25</v>
      </c>
      <c r="B15" s="29">
        <f>[1]TIC!C78</f>
        <v>1841684.0847579269</v>
      </c>
      <c r="C15" s="39">
        <f t="shared" ref="C15:C19" si="1">+B15/$B$5*100</f>
        <v>24.883854261093308</v>
      </c>
      <c r="D15" s="29">
        <f>[1]TIC!D78</f>
        <v>299082.08512296225</v>
      </c>
      <c r="E15" s="40">
        <f t="shared" ref="E15:G19" si="2">+D15/D$5*100</f>
        <v>17.539827245269823</v>
      </c>
      <c r="F15" s="29">
        <f>[1]TIC!E78</f>
        <v>1961.4602350239998</v>
      </c>
      <c r="G15" s="40">
        <f t="shared" si="2"/>
        <v>1.2766761777797575</v>
      </c>
      <c r="H15" s="29">
        <f>[1]TIC!F78</f>
        <v>10234.388118790997</v>
      </c>
      <c r="I15" s="40">
        <f>+H15/H$5*100</f>
        <v>3.9671941508898314</v>
      </c>
      <c r="J15" s="29">
        <f>[1]TIC!G78</f>
        <v>103386.18337534308</v>
      </c>
      <c r="K15" s="40">
        <f>+J15/J$5*100</f>
        <v>8.6377233731832241</v>
      </c>
      <c r="L15" s="29">
        <f>[1]TIC!H78</f>
        <v>273776.42959558131</v>
      </c>
      <c r="M15" s="40">
        <f>+L15/L$5*100</f>
        <v>29.898364674701629</v>
      </c>
      <c r="N15" s="29">
        <f>[1]TIC!I78</f>
        <v>194523.28446086371</v>
      </c>
      <c r="O15" s="40">
        <f>+N15/N$5*100</f>
        <v>15.570988187648322</v>
      </c>
      <c r="P15" s="29">
        <f>[1]TIC!J78</f>
        <v>145983.05633897521</v>
      </c>
      <c r="Q15" s="40">
        <f>+P15/P$5*100</f>
        <v>13.417836512409384</v>
      </c>
      <c r="R15" s="29">
        <f>[1]TIC!K78</f>
        <v>4757.6008969009999</v>
      </c>
      <c r="S15" s="40">
        <f>+R15/R$5*100</f>
        <v>5.245733377038726</v>
      </c>
      <c r="T15" s="29">
        <f>[1]TIC!L78</f>
        <v>513.01419841500001</v>
      </c>
      <c r="U15" s="40">
        <f>+T15/T$5*100</f>
        <v>2.2496705681954512</v>
      </c>
    </row>
    <row r="16" spans="1:25">
      <c r="A16" s="66" t="s">
        <v>26</v>
      </c>
      <c r="B16" s="41">
        <f>[1]TIC!C79</f>
        <v>2444982.1733103143</v>
      </c>
      <c r="C16" s="39">
        <f t="shared" si="1"/>
        <v>33.035296647862381</v>
      </c>
      <c r="D16" s="41">
        <f>[1]TIC!D79</f>
        <v>905205.47996320052</v>
      </c>
      <c r="E16" s="40">
        <f t="shared" si="2"/>
        <v>53.086254676532988</v>
      </c>
      <c r="F16" s="41">
        <f>[1]TIC!E79</f>
        <v>78937.785554807037</v>
      </c>
      <c r="G16" s="40">
        <f t="shared" si="2"/>
        <v>51.379063691941795</v>
      </c>
      <c r="H16" s="41">
        <f>[1]TIC!F79</f>
        <v>131740.96454606004</v>
      </c>
      <c r="I16" s="40">
        <f>+H16/H$5*100</f>
        <v>51.067242898489418</v>
      </c>
      <c r="J16" s="41">
        <f>[1]TIC!G79</f>
        <v>720062.66227695532</v>
      </c>
      <c r="K16" s="40">
        <f>+J16/J$5*100</f>
        <v>60.159896468231096</v>
      </c>
      <c r="L16" s="41">
        <f>[1]TIC!H79</f>
        <v>521937.95058843528</v>
      </c>
      <c r="M16" s="40">
        <f>+L16/L$5*100</f>
        <v>56.999396212855345</v>
      </c>
      <c r="N16" s="41">
        <f>[1]TIC!I79</f>
        <v>664278.60184624093</v>
      </c>
      <c r="O16" s="40">
        <f>+N16/N$5*100</f>
        <v>53.173450629949507</v>
      </c>
      <c r="P16" s="41">
        <f>[1]TIC!J79</f>
        <v>646680.97886434454</v>
      </c>
      <c r="Q16" s="40">
        <f>+P16/P$5*100</f>
        <v>59.438813432829903</v>
      </c>
      <c r="R16" s="41">
        <f>[1]TIC!K79</f>
        <v>48590.407299273989</v>
      </c>
      <c r="S16" s="40">
        <f>+R16/R$5*100</f>
        <v>53.575809929693598</v>
      </c>
      <c r="T16" s="41">
        <f>[1]TIC!L79</f>
        <v>9682.1932121299978</v>
      </c>
      <c r="U16" s="40">
        <f>+T16/T$5*100</f>
        <v>42.4583669851773</v>
      </c>
    </row>
    <row r="17" spans="1:21">
      <c r="A17" s="66" t="s">
        <v>30</v>
      </c>
      <c r="B17" s="29">
        <f>[1]TIC!C80</f>
        <v>1484804.0683680831</v>
      </c>
      <c r="C17" s="39">
        <f t="shared" si="1"/>
        <v>20.061881594859006</v>
      </c>
      <c r="D17" s="29">
        <f>[1]TIC!D80</f>
        <v>338175.62574345898</v>
      </c>
      <c r="E17" s="40">
        <f t="shared" si="2"/>
        <v>19.832488634893146</v>
      </c>
      <c r="F17" s="29">
        <f>[1]TIC!E80</f>
        <v>42268.468336766942</v>
      </c>
      <c r="G17" s="40">
        <f t="shared" si="2"/>
        <v>27.511720927713863</v>
      </c>
      <c r="H17" s="29">
        <f>[1]TIC!F80</f>
        <v>67227.411543162016</v>
      </c>
      <c r="I17" s="40">
        <f>+H17/H$5*100</f>
        <v>26.059613018174453</v>
      </c>
      <c r="J17" s="29">
        <f>[1]TIC!G80</f>
        <v>264073.17665865441</v>
      </c>
      <c r="K17" s="40">
        <f>+J17/J$5*100</f>
        <v>22.062822862645717</v>
      </c>
      <c r="L17" s="29">
        <f>[1]TIC!H80</f>
        <v>97220.829287477129</v>
      </c>
      <c r="M17" s="40">
        <f>+L17/L$5*100</f>
        <v>10.617217166239273</v>
      </c>
      <c r="N17" s="29">
        <f>[1]TIC!I80</f>
        <v>266106.0090106813</v>
      </c>
      <c r="O17" s="40">
        <f>+N17/N$5*100</f>
        <v>21.300964223649004</v>
      </c>
      <c r="P17" s="29">
        <f>[1]TIC!J80</f>
        <v>211758.83128286619</v>
      </c>
      <c r="Q17" s="40">
        <f>+P17/P$5*100</f>
        <v>19.463528504395246</v>
      </c>
      <c r="R17" s="29">
        <f>[1]TIC!K80</f>
        <v>23766.840906561993</v>
      </c>
      <c r="S17" s="40">
        <f>+R17/R$5*100</f>
        <v>26.205331912462839</v>
      </c>
      <c r="T17" s="29">
        <f>[1]TIC!L80</f>
        <v>8610.5929414319999</v>
      </c>
      <c r="U17" s="40">
        <f>+T17/T$5*100</f>
        <v>37.759184004846993</v>
      </c>
    </row>
    <row r="18" spans="1:21">
      <c r="A18" s="66" t="s">
        <v>31</v>
      </c>
      <c r="B18" s="29">
        <f>[1]TIC!C81</f>
        <v>912982.61041370733</v>
      </c>
      <c r="C18" s="39">
        <f t="shared" si="1"/>
        <v>12.335734672666931</v>
      </c>
      <c r="D18" s="29">
        <f>[1]TIC!D81</f>
        <v>134707.02443118781</v>
      </c>
      <c r="E18" s="40">
        <f t="shared" si="2"/>
        <v>7.8999647748074846</v>
      </c>
      <c r="F18" s="29">
        <f>[1]TIC!E81</f>
        <v>25495.265701404987</v>
      </c>
      <c r="G18" s="40">
        <f t="shared" si="2"/>
        <v>16.594370758044352</v>
      </c>
      <c r="H18" s="29">
        <f>[1]TIC!F81</f>
        <v>36687.928862154971</v>
      </c>
      <c r="I18" s="40">
        <f>+H18/H$5*100</f>
        <v>14.221479105621141</v>
      </c>
      <c r="J18" s="29">
        <f>[1]TIC!G81</f>
        <v>95103.168908067877</v>
      </c>
      <c r="K18" s="40">
        <f>+J18/J$5*100</f>
        <v>7.945692916805422</v>
      </c>
      <c r="L18" s="29">
        <f>[1]TIC!H81</f>
        <v>21413.728774482999</v>
      </c>
      <c r="M18" s="40">
        <f>+L18/L$5*100</f>
        <v>2.3385339376745877</v>
      </c>
      <c r="N18" s="29">
        <f>[1]TIC!I81</f>
        <v>107157.22902061883</v>
      </c>
      <c r="O18" s="40">
        <f>+N18/N$5*100</f>
        <v>8.5776052564898855</v>
      </c>
      <c r="P18" s="29">
        <f>[1]TIC!J81</f>
        <v>74457.256388576003</v>
      </c>
      <c r="Q18" s="40">
        <f>+P18/P$5*100</f>
        <v>6.8436386964295242</v>
      </c>
      <c r="R18" s="29">
        <f>[1]TIC!K81</f>
        <v>11815.597635560998</v>
      </c>
      <c r="S18" s="40">
        <f>+R18/R$5*100</f>
        <v>13.027884479947783</v>
      </c>
      <c r="T18" s="29">
        <f>[1]TIC!L81</f>
        <v>3327.5249210000002</v>
      </c>
      <c r="U18" s="40">
        <f>+T18/T$5*100</f>
        <v>14.591866858341742</v>
      </c>
    </row>
    <row r="19" spans="1:21">
      <c r="A19" s="66" t="s">
        <v>27</v>
      </c>
      <c r="B19" s="29">
        <f>[1]TIC!C82</f>
        <v>716667.74740831379</v>
      </c>
      <c r="C19" s="39">
        <f t="shared" si="1"/>
        <v>9.6832328235483232</v>
      </c>
      <c r="D19" s="29">
        <f>[1]TIC!D82</f>
        <v>27989.595840605991</v>
      </c>
      <c r="E19" s="40">
        <f t="shared" si="2"/>
        <v>1.6414646684949841</v>
      </c>
      <c r="F19" s="29">
        <f>[1]TIC!E82</f>
        <v>4975.058475111</v>
      </c>
      <c r="G19" s="40">
        <f t="shared" si="2"/>
        <v>3.2381684445200012</v>
      </c>
      <c r="H19" s="29">
        <f>[1]TIC!F82</f>
        <v>12084.786060224998</v>
      </c>
      <c r="I19" s="40">
        <f>+H19/H$5*100</f>
        <v>4.6844708268248789</v>
      </c>
      <c r="J19" s="29">
        <f>[1]TIC!G82</f>
        <v>14289.538607995</v>
      </c>
      <c r="K19" s="40">
        <f>+J19/J$5*100</f>
        <v>1.1938643791324972</v>
      </c>
      <c r="L19" s="29">
        <f>[1]TIC!H82</f>
        <v>1341.3765063499998</v>
      </c>
      <c r="M19" s="40">
        <f>+L19/L$5*100</f>
        <v>0.146488008526417</v>
      </c>
      <c r="N19" s="29">
        <f>[1]TIC!I82</f>
        <v>17202.308894666996</v>
      </c>
      <c r="O19" s="40">
        <f>+N19/N$5*100</f>
        <v>1.376991702260856</v>
      </c>
      <c r="P19" s="29">
        <f>[1]TIC!J82</f>
        <v>9097.4821881809967</v>
      </c>
      <c r="Q19" s="40">
        <f>+P19/P$5*100</f>
        <v>0.83618285393425218</v>
      </c>
      <c r="R19" s="29">
        <f>[1]TIC!K82</f>
        <v>1764.2293907949997</v>
      </c>
      <c r="S19" s="40">
        <f>+R19/R$5*100</f>
        <v>1.945240300857167</v>
      </c>
      <c r="T19" s="29">
        <f>[1]TIC!L82</f>
        <v>670.64459121999994</v>
      </c>
      <c r="U19" s="40">
        <f>+T19/T$5*100</f>
        <v>2.9409115834385253</v>
      </c>
    </row>
    <row r="20" spans="1:21">
      <c r="A20" s="62"/>
      <c r="B20" s="29"/>
      <c r="C20" s="39"/>
      <c r="D20" s="29"/>
      <c r="E20" s="40"/>
      <c r="F20" s="29"/>
      <c r="G20" s="40"/>
      <c r="H20" s="29"/>
      <c r="I20" s="40"/>
      <c r="J20" s="29"/>
      <c r="K20" s="40"/>
      <c r="L20" s="29"/>
      <c r="M20" s="40"/>
      <c r="N20" s="29"/>
      <c r="O20" s="40"/>
      <c r="P20" s="29"/>
      <c r="Q20" s="40"/>
      <c r="R20" s="29"/>
      <c r="S20" s="40"/>
      <c r="T20" s="29"/>
      <c r="U20" s="40"/>
    </row>
    <row r="21" spans="1:21">
      <c r="A21" s="62" t="s">
        <v>43</v>
      </c>
      <c r="B21" s="73"/>
      <c r="C21" s="71"/>
      <c r="D21" s="73"/>
      <c r="E21" s="72"/>
      <c r="F21" s="74"/>
      <c r="G21" s="72"/>
      <c r="H21" s="74"/>
      <c r="I21" s="72"/>
      <c r="J21" s="74"/>
      <c r="K21" s="72"/>
      <c r="L21" s="74"/>
      <c r="M21" s="72"/>
      <c r="N21" s="74"/>
      <c r="O21" s="72"/>
      <c r="P21" s="74"/>
      <c r="Q21" s="72"/>
      <c r="R21" s="74"/>
      <c r="S21" s="72"/>
      <c r="T21" s="74"/>
      <c r="U21" s="72"/>
    </row>
    <row r="22" spans="1:21">
      <c r="A22" s="63" t="s">
        <v>10</v>
      </c>
      <c r="B22" s="42">
        <f>[1]TIC!C84</f>
        <v>3514966.980520146</v>
      </c>
      <c r="C22" s="39">
        <f>+B22/$B$5*100</f>
        <v>47.492361366262841</v>
      </c>
      <c r="D22" s="42">
        <f>[1]TIC!D84</f>
        <v>793232.70095990621</v>
      </c>
      <c r="E22" s="40">
        <f t="shared" ref="E22:G23" si="3">+D22/D$5*100</f>
        <v>46.519551762571751</v>
      </c>
      <c r="F22" s="42">
        <f>[1]TIC!E84</f>
        <v>69220.702300681005</v>
      </c>
      <c r="G22" s="40">
        <f t="shared" si="3"/>
        <v>45.054403886695461</v>
      </c>
      <c r="H22" s="42">
        <f>[1]TIC!F84</f>
        <v>110368.91705718906</v>
      </c>
      <c r="I22" s="40">
        <f>+H22/H$5*100</f>
        <v>42.782716182650468</v>
      </c>
      <c r="J22" s="42">
        <f>[1]TIC!G84</f>
        <v>552669.15895114222</v>
      </c>
      <c r="K22" s="40">
        <f>+J22/J$5*100</f>
        <v>46.174480535552064</v>
      </c>
      <c r="L22" s="42">
        <f>[1]TIC!H84</f>
        <v>411747.17178213911</v>
      </c>
      <c r="M22" s="40">
        <f>+L22/L$5*100</f>
        <v>44.965766826254573</v>
      </c>
      <c r="N22" s="42">
        <f>[1]TIC!I84</f>
        <v>587048.05233311479</v>
      </c>
      <c r="O22" s="40">
        <f>+N22/N$5*100</f>
        <v>46.991383647441715</v>
      </c>
      <c r="P22" s="42">
        <f>[1]TIC!J84</f>
        <v>520752.66652468353</v>
      </c>
      <c r="Q22" s="40">
        <f>+P22/P$5*100</f>
        <v>47.864281773938494</v>
      </c>
      <c r="R22" s="42">
        <f>[1]TIC!K84</f>
        <v>45250.201443340993</v>
      </c>
      <c r="S22" s="40">
        <f>+R22/R$5*100</f>
        <v>49.892897107800252</v>
      </c>
      <c r="T22" s="42">
        <f>[1]TIC!L84</f>
        <v>12343.442825742994</v>
      </c>
      <c r="U22" s="40">
        <f>+T22/T$5*100</f>
        <v>54.128482449551981</v>
      </c>
    </row>
    <row r="23" spans="1:21">
      <c r="A23" s="63" t="s">
        <v>11</v>
      </c>
      <c r="B23" s="42">
        <f>[1]TIC!C85</f>
        <v>3886153.7037378782</v>
      </c>
      <c r="C23" s="39">
        <f>+B23/$B$5*100</f>
        <v>52.507638633762767</v>
      </c>
      <c r="D23" s="42">
        <f>[1]TIC!D85</f>
        <v>911927.11014152761</v>
      </c>
      <c r="E23" s="40">
        <f t="shared" si="3"/>
        <v>53.480448237427744</v>
      </c>
      <c r="F23" s="42">
        <f>[1]TIC!E85</f>
        <v>84417.336002433018</v>
      </c>
      <c r="G23" s="40">
        <f t="shared" si="3"/>
        <v>54.94559611330434</v>
      </c>
      <c r="H23" s="42">
        <f>[1]TIC!F85</f>
        <v>147606.56207320408</v>
      </c>
      <c r="I23" s="40">
        <f>+H23/H$5*100</f>
        <v>57.217283817349298</v>
      </c>
      <c r="J23" s="42">
        <f>[1]TIC!G85</f>
        <v>644245.57087586646</v>
      </c>
      <c r="K23" s="40">
        <f>+J23/J$5*100</f>
        <v>53.825519464445307</v>
      </c>
      <c r="L23" s="42">
        <f>[1]TIC!H85</f>
        <v>503943.14297018416</v>
      </c>
      <c r="M23" s="40">
        <f>+L23/L$5*100</f>
        <v>55.034233173742308</v>
      </c>
      <c r="N23" s="42">
        <f>[1]TIC!I85</f>
        <v>662219.38089995715</v>
      </c>
      <c r="O23" s="40">
        <f>+N23/N$5*100</f>
        <v>53.008616352555869</v>
      </c>
      <c r="P23" s="42">
        <f>[1]TIC!J85</f>
        <v>567224.93853824632</v>
      </c>
      <c r="Q23" s="40">
        <f>+P23/P$5*100</f>
        <v>52.135718226058614</v>
      </c>
      <c r="R23" s="42">
        <f>[1]TIC!K85</f>
        <v>45444.474685751979</v>
      </c>
      <c r="S23" s="40">
        <f>+R23/R$5*100</f>
        <v>50.10710289219984</v>
      </c>
      <c r="T23" s="42">
        <f>[1]TIC!L85</f>
        <v>10460.527038454</v>
      </c>
      <c r="U23" s="40">
        <f>+T23/T$5*100</f>
        <v>45.871517550448011</v>
      </c>
    </row>
    <row r="24" spans="1:21">
      <c r="A24" s="63"/>
      <c r="B24" s="42"/>
      <c r="C24" s="39"/>
      <c r="D24" s="42"/>
      <c r="E24" s="40"/>
      <c r="F24" s="42"/>
      <c r="G24" s="40"/>
      <c r="H24" s="42"/>
      <c r="I24" s="40"/>
      <c r="J24" s="42"/>
      <c r="K24" s="40"/>
      <c r="L24" s="42"/>
      <c r="M24" s="40"/>
      <c r="N24" s="42"/>
      <c r="O24" s="40"/>
      <c r="P24" s="42"/>
      <c r="Q24" s="40"/>
      <c r="R24" s="42"/>
      <c r="S24" s="40"/>
      <c r="T24" s="42"/>
      <c r="U24" s="40"/>
    </row>
    <row r="25" spans="1:21">
      <c r="A25" s="62" t="s">
        <v>42</v>
      </c>
      <c r="B25" s="73"/>
      <c r="C25" s="71"/>
      <c r="D25" s="73"/>
      <c r="E25" s="72"/>
      <c r="F25" s="73"/>
      <c r="G25" s="72"/>
      <c r="H25" s="73"/>
      <c r="I25" s="72"/>
      <c r="J25" s="73"/>
      <c r="K25" s="72"/>
      <c r="L25" s="73"/>
      <c r="M25" s="72"/>
      <c r="N25" s="73"/>
      <c r="O25" s="72"/>
      <c r="P25" s="73"/>
      <c r="Q25" s="72"/>
      <c r="R25" s="73"/>
      <c r="S25" s="72"/>
      <c r="T25" s="73"/>
      <c r="U25" s="72"/>
    </row>
    <row r="26" spans="1:21">
      <c r="A26" s="63" t="s">
        <v>12</v>
      </c>
      <c r="B26" s="42">
        <f>[1]TIC!C87</f>
        <v>846221.45701971429</v>
      </c>
      <c r="C26" s="39">
        <f t="shared" ref="C26:C30" si="4">+B26/$B$5*100</f>
        <v>11.433693532654052</v>
      </c>
      <c r="D26" s="42">
        <f>[1]TIC!D87</f>
        <v>7907.6146114080002</v>
      </c>
      <c r="E26" s="40">
        <f t="shared" ref="E26:G30" si="5">+D26/D$5*100</f>
        <v>0.46374624594864822</v>
      </c>
      <c r="F26" s="42">
        <f>[1]TIC!E87</f>
        <v>678.69181584</v>
      </c>
      <c r="G26" s="40">
        <f t="shared" si="5"/>
        <v>0.44174725434921319</v>
      </c>
      <c r="H26" s="42">
        <f>[1]TIC!F87</f>
        <v>4935.7602376560008</v>
      </c>
      <c r="I26" s="40">
        <f>+H26/H$5*100</f>
        <v>1.9132672044234176</v>
      </c>
      <c r="J26" s="42">
        <f>[1]TIC!G87</f>
        <v>889.96816659699994</v>
      </c>
      <c r="K26" s="40">
        <f>+J26/J$5*100</f>
        <v>7.4355185412882718E-2</v>
      </c>
      <c r="L26" s="42">
        <f>[1]TIC!H87</f>
        <v>1242.7427876219999</v>
      </c>
      <c r="M26" s="40">
        <f>+L26/L$5*100</f>
        <v>0.13571649362242075</v>
      </c>
      <c r="N26" s="42">
        <f>[1]TIC!I87</f>
        <v>776.77347359199985</v>
      </c>
      <c r="O26" s="40">
        <f>+N26/N$5*100</f>
        <v>6.2178317702696481E-2</v>
      </c>
      <c r="P26" s="42">
        <f>[1]TIC!J87</f>
        <v>3038.4586417359997</v>
      </c>
      <c r="Q26" s="40">
        <f>+P26/P$5*100</f>
        <v>0.27927584424498919</v>
      </c>
      <c r="R26" s="42">
        <f>[1]TIC!K87</f>
        <v>0</v>
      </c>
      <c r="S26" s="40">
        <f>+R26/R$5*100</f>
        <v>0</v>
      </c>
      <c r="T26" s="42">
        <f>[1]TIC!L87</f>
        <v>0</v>
      </c>
      <c r="U26" s="40">
        <f>+T26/T$5*100</f>
        <v>0</v>
      </c>
    </row>
    <row r="27" spans="1:21">
      <c r="A27" s="63" t="s">
        <v>13</v>
      </c>
      <c r="B27" s="42">
        <f>[1]TIC!C88</f>
        <v>4067925.2078186776</v>
      </c>
      <c r="C27" s="39">
        <f t="shared" si="4"/>
        <v>54.963638364553113</v>
      </c>
      <c r="D27" s="42">
        <f>[1]TIC!D88</f>
        <v>339191.74777089927</v>
      </c>
      <c r="E27" s="40">
        <f t="shared" si="5"/>
        <v>19.892079649226513</v>
      </c>
      <c r="F27" s="42">
        <f>[1]TIC!E88</f>
        <v>12700.250077306002</v>
      </c>
      <c r="G27" s="40">
        <f t="shared" si="5"/>
        <v>8.2663448567662172</v>
      </c>
      <c r="H27" s="42">
        <f>[1]TIC!F88</f>
        <v>34824.873374776987</v>
      </c>
      <c r="I27" s="40">
        <f>+H27/H$5*100</f>
        <v>13.49929593780297</v>
      </c>
      <c r="J27" s="42">
        <f>[1]TIC!G88</f>
        <v>165331.6167238513</v>
      </c>
      <c r="K27" s="40">
        <f>+J27/J$5*100</f>
        <v>13.813149141187569</v>
      </c>
      <c r="L27" s="42">
        <f>[1]TIC!H88</f>
        <v>190345.98532723956</v>
      </c>
      <c r="M27" s="40">
        <f>+L27/L$5*100</f>
        <v>20.78715721468765</v>
      </c>
      <c r="N27" s="42">
        <f>[1]TIC!I88</f>
        <v>187318.89386780749</v>
      </c>
      <c r="O27" s="40">
        <f>+N27/N$5*100</f>
        <v>14.994298969519001</v>
      </c>
      <c r="P27" s="42">
        <f>[1]TIC!J88</f>
        <v>187692.37244700952</v>
      </c>
      <c r="Q27" s="40">
        <f>+P27/P$5*100</f>
        <v>17.251492270941345</v>
      </c>
      <c r="R27" s="42">
        <f>[1]TIC!K88</f>
        <v>6108.6718759839987</v>
      </c>
      <c r="S27" s="40">
        <f>+R27/R$5*100</f>
        <v>6.7354249849120622</v>
      </c>
      <c r="T27" s="42">
        <f>[1]TIC!L88</f>
        <v>1883.5399198120001</v>
      </c>
      <c r="U27" s="40">
        <f>+T27/T$5*100</f>
        <v>8.2597018459019349</v>
      </c>
    </row>
    <row r="28" spans="1:21">
      <c r="A28" s="63" t="s">
        <v>18</v>
      </c>
      <c r="B28" s="42">
        <f>[1]TIC!C89</f>
        <v>1927694.2039244003</v>
      </c>
      <c r="C28" s="39">
        <f t="shared" si="4"/>
        <v>26.045977172417217</v>
      </c>
      <c r="D28" s="42">
        <f>[1]TIC!D89</f>
        <v>879634.837560068</v>
      </c>
      <c r="E28" s="40">
        <f t="shared" si="5"/>
        <v>51.586650813208564</v>
      </c>
      <c r="F28" s="42">
        <f>[1]TIC!E89</f>
        <v>63646.178048491944</v>
      </c>
      <c r="G28" s="40">
        <f t="shared" si="5"/>
        <v>41.426054869903787</v>
      </c>
      <c r="H28" s="42">
        <f>[1]TIC!F89</f>
        <v>114451.05098791204</v>
      </c>
      <c r="I28" s="40">
        <f>+H28/H$5*100</f>
        <v>44.365089028505203</v>
      </c>
      <c r="J28" s="42">
        <f>[1]TIC!G89</f>
        <v>624924.60746091732</v>
      </c>
      <c r="K28" s="40">
        <f>+J28/J$5*100</f>
        <v>52.211288898685538</v>
      </c>
      <c r="L28" s="42">
        <f>[1]TIC!H89</f>
        <v>454048.18911458191</v>
      </c>
      <c r="M28" s="40">
        <f>+L28/L$5*100</f>
        <v>49.585343625413259</v>
      </c>
      <c r="N28" s="42">
        <f>[1]TIC!I89</f>
        <v>629954.2919534212</v>
      </c>
      <c r="O28" s="40">
        <f>+N28/N$5*100</f>
        <v>50.425895624534178</v>
      </c>
      <c r="P28" s="42">
        <f>[1]TIC!J89</f>
        <v>566415.30474752188</v>
      </c>
      <c r="Q28" s="40">
        <f>+P28/P$5*100</f>
        <v>52.061301823831506</v>
      </c>
      <c r="R28" s="42">
        <f>[1]TIC!K89</f>
        <v>29873.972357357983</v>
      </c>
      <c r="S28" s="40">
        <f>+R28/R$5*100</f>
        <v>32.939058423711664</v>
      </c>
      <c r="T28" s="42">
        <f>[1]TIC!L89</f>
        <v>12470.808124200998</v>
      </c>
      <c r="U28" s="40">
        <f>+T28/T$5*100</f>
        <v>54.687004931455327</v>
      </c>
    </row>
    <row r="29" spans="1:21">
      <c r="A29" s="63" t="s">
        <v>14</v>
      </c>
      <c r="B29" s="42">
        <f>[1]TIC!C90</f>
        <v>546028.51504507056</v>
      </c>
      <c r="C29" s="39">
        <f t="shared" si="4"/>
        <v>7.37764641788098</v>
      </c>
      <c r="D29" s="42">
        <f>[1]TIC!D90</f>
        <v>476038.97989540087</v>
      </c>
      <c r="E29" s="40">
        <f t="shared" si="5"/>
        <v>27.917558037443129</v>
      </c>
      <c r="F29" s="42">
        <f>[1]TIC!E90</f>
        <v>76118.329506415001</v>
      </c>
      <c r="G29" s="40">
        <f t="shared" si="5"/>
        <v>49.54393478797239</v>
      </c>
      <c r="H29" s="42">
        <f>[1]TIC!F90</f>
        <v>102683.02629121093</v>
      </c>
      <c r="I29" s="40">
        <f>+H29/H$5*100</f>
        <v>39.803405593951737</v>
      </c>
      <c r="J29" s="42">
        <f>[1]TIC!G90</f>
        <v>404180.28384988941</v>
      </c>
      <c r="K29" s="40">
        <f>+J29/J$5*100</f>
        <v>33.768511137656013</v>
      </c>
      <c r="L29" s="42">
        <f>[1]TIC!H90</f>
        <v>269176.32588814315</v>
      </c>
      <c r="M29" s="40">
        <f>+L29/L$5*100</f>
        <v>29.396000105225728</v>
      </c>
      <c r="N29" s="42">
        <f>[1]TIC!I90</f>
        <v>429338.32806152682</v>
      </c>
      <c r="O29" s="40">
        <f>+N29/N$5*100</f>
        <v>34.367207264052333</v>
      </c>
      <c r="P29" s="42">
        <f>[1]TIC!J90</f>
        <v>328910.26556457439</v>
      </c>
      <c r="Q29" s="40">
        <f>+P29/P$5*100</f>
        <v>30.231345207288555</v>
      </c>
      <c r="R29" s="42">
        <f>[1]TIC!K90</f>
        <v>54712.031895751039</v>
      </c>
      <c r="S29" s="40">
        <f>+R29/R$5*100</f>
        <v>60.325516591376427</v>
      </c>
      <c r="T29" s="42">
        <f>[1]TIC!L90</f>
        <v>8449.6218201839984</v>
      </c>
      <c r="U29" s="40">
        <f>+T29/T$5*100</f>
        <v>37.053293222642743</v>
      </c>
    </row>
    <row r="30" spans="1:21">
      <c r="A30" s="67" t="s">
        <v>60</v>
      </c>
      <c r="B30" s="42">
        <f>[1]TIC!C91</f>
        <v>13251.300450260995</v>
      </c>
      <c r="C30" s="39">
        <f t="shared" si="4"/>
        <v>0.17904451252159057</v>
      </c>
      <c r="D30" s="42">
        <f>[1]TIC!D91</f>
        <v>2386.6312636359999</v>
      </c>
      <c r="E30" s="40">
        <f t="shared" si="5"/>
        <v>0.13996525417135905</v>
      </c>
      <c r="F30" s="42">
        <f>[1]TIC!E91</f>
        <v>494.58885506099989</v>
      </c>
      <c r="G30" s="40">
        <f t="shared" si="5"/>
        <v>0.32191823100814371</v>
      </c>
      <c r="H30" s="42">
        <f>[1]TIC!F91</f>
        <v>1080.7682388369997</v>
      </c>
      <c r="I30" s="40">
        <f>+H30/H$5*100</f>
        <v>0.41894223531637492</v>
      </c>
      <c r="J30" s="42">
        <f>[1]TIC!G91</f>
        <v>1588.2536257539996</v>
      </c>
      <c r="K30" s="40">
        <f>+J30/J$5*100</f>
        <v>0.13269563705540743</v>
      </c>
      <c r="L30" s="42">
        <f>[1]TIC!H91</f>
        <v>877.07163474100003</v>
      </c>
      <c r="M30" s="40">
        <f>+L30/L$5*100</f>
        <v>9.5782561048295439E-2</v>
      </c>
      <c r="N30" s="42">
        <f>[1]TIC!I91</f>
        <v>1879.1458767189997</v>
      </c>
      <c r="O30" s="40">
        <f>+N30/N$5*100</f>
        <v>0.15041982418894675</v>
      </c>
      <c r="P30" s="42">
        <f>[1]TIC!J91</f>
        <v>1921.2036620919996</v>
      </c>
      <c r="Q30" s="40">
        <f>+P30/P$5*100</f>
        <v>0.1765848536910665</v>
      </c>
      <c r="R30" s="42">
        <f>[1]TIC!K91</f>
        <v>0</v>
      </c>
      <c r="S30" s="40">
        <f>+R30/R$5*100</f>
        <v>0</v>
      </c>
      <c r="T30" s="42">
        <f>[1]TIC!L91</f>
        <v>0</v>
      </c>
      <c r="U30" s="40">
        <f>+T30/T$5*100</f>
        <v>0</v>
      </c>
    </row>
    <row r="31" spans="1:21">
      <c r="A31" s="64"/>
      <c r="B31" s="42"/>
      <c r="C31" s="39"/>
      <c r="D31" s="42"/>
      <c r="E31" s="40"/>
      <c r="F31" s="42"/>
      <c r="G31" s="40"/>
      <c r="H31" s="42"/>
      <c r="I31" s="40"/>
      <c r="J31" s="42"/>
      <c r="K31" s="40"/>
      <c r="L31" s="42"/>
      <c r="M31" s="40"/>
      <c r="N31" s="42"/>
      <c r="O31" s="40"/>
      <c r="P31" s="42"/>
      <c r="Q31" s="40"/>
      <c r="R31" s="42"/>
      <c r="S31" s="40"/>
      <c r="T31" s="42"/>
      <c r="U31" s="40"/>
    </row>
    <row r="32" spans="1:21">
      <c r="A32" s="62" t="s">
        <v>76</v>
      </c>
      <c r="B32" s="73"/>
      <c r="C32" s="71"/>
      <c r="D32" s="73"/>
      <c r="E32" s="72"/>
      <c r="F32" s="73"/>
      <c r="G32" s="72"/>
      <c r="H32" s="73"/>
      <c r="I32" s="72"/>
      <c r="J32" s="73"/>
      <c r="K32" s="72"/>
      <c r="L32" s="73"/>
      <c r="M32" s="72"/>
      <c r="N32" s="73"/>
      <c r="O32" s="72"/>
      <c r="P32" s="73"/>
      <c r="Q32" s="72"/>
      <c r="R32" s="73"/>
      <c r="S32" s="72"/>
      <c r="T32" s="73"/>
      <c r="U32" s="72"/>
    </row>
    <row r="33" spans="1:21">
      <c r="A33" s="63" t="s">
        <v>61</v>
      </c>
      <c r="B33" s="43">
        <f>[1]TIC!C93</f>
        <v>1651147.7746391809</v>
      </c>
      <c r="C33" s="39">
        <f t="shared" ref="C33:C38" si="6">+B33/$B$5*100</f>
        <v>22.309429140259105</v>
      </c>
      <c r="D33" s="43">
        <f>[1]TIC!D93</f>
        <v>98418.44595481905</v>
      </c>
      <c r="E33" s="40">
        <f t="shared" ref="E33:G38" si="7">+D33/D$5*100</f>
        <v>5.7718018753471547</v>
      </c>
      <c r="F33" s="29">
        <f>[1]TIC!E93</f>
        <v>3478.4090482080001</v>
      </c>
      <c r="G33" s="40">
        <f t="shared" si="7"/>
        <v>2.264028548285292</v>
      </c>
      <c r="H33" s="29">
        <f>[1]TIC!F93</f>
        <v>8947.7968032899989</v>
      </c>
      <c r="I33" s="40">
        <f t="shared" ref="I33:I38" si="8">+H33/H$5*100</f>
        <v>3.4684679464311934</v>
      </c>
      <c r="J33" s="29">
        <f>[1]TIC!G93</f>
        <v>54117.233404351864</v>
      </c>
      <c r="K33" s="40">
        <f t="shared" ref="K33:K38" si="9">+J33/J$5*100</f>
        <v>4.5213942193001548</v>
      </c>
      <c r="L33" s="29">
        <f>[1]TIC!H93</f>
        <v>62723.037747097813</v>
      </c>
      <c r="M33" s="40">
        <f t="shared" ref="M33:M38" si="10">+L33/L$5*100</f>
        <v>6.8498090169339889</v>
      </c>
      <c r="N33" s="29">
        <f>[1]TIC!I93</f>
        <v>61118.484370581864</v>
      </c>
      <c r="O33" s="40">
        <f t="shared" ref="O33:O38" si="11">+N33/N$5*100</f>
        <v>4.8923459256764046</v>
      </c>
      <c r="P33" s="29">
        <f>[1]TIC!J93</f>
        <v>45245.266646990916</v>
      </c>
      <c r="Q33" s="40">
        <f t="shared" ref="Q33:Q38" si="12">+P33/P$5*100</f>
        <v>4.1586579021883976</v>
      </c>
      <c r="R33" s="29">
        <f>[1]TIC!K93</f>
        <v>1402.6072193939999</v>
      </c>
      <c r="S33" s="40">
        <f t="shared" ref="S33:S38" si="13">+R33/R$5*100</f>
        <v>1.5465154949090489</v>
      </c>
      <c r="T33" s="29">
        <f>[1]TIC!L93</f>
        <v>232.71380077199998</v>
      </c>
      <c r="U33" s="40">
        <f t="shared" ref="U33:U38" si="14">+T33/T$5*100</f>
        <v>1.0204968790866915</v>
      </c>
    </row>
    <row r="34" spans="1:21">
      <c r="A34" s="63" t="s">
        <v>62</v>
      </c>
      <c r="B34" s="43">
        <f>[1]TIC!C94</f>
        <v>1600127.2126662631</v>
      </c>
      <c r="C34" s="39">
        <f t="shared" si="6"/>
        <v>21.620066486283605</v>
      </c>
      <c r="D34" s="43">
        <f>[1]TIC!D94</f>
        <v>177657.55105267654</v>
      </c>
      <c r="E34" s="40">
        <f t="shared" si="7"/>
        <v>10.418821150723652</v>
      </c>
      <c r="F34" s="29">
        <f>[1]TIC!E94</f>
        <v>7203.161883713</v>
      </c>
      <c r="G34" s="40">
        <f t="shared" si="7"/>
        <v>4.6883974589038919</v>
      </c>
      <c r="H34" s="29">
        <f>[1]TIC!F94</f>
        <v>18364.335464001</v>
      </c>
      <c r="I34" s="40">
        <f t="shared" si="8"/>
        <v>7.1186360525058836</v>
      </c>
      <c r="J34" s="29">
        <f>[1]TIC!G94</f>
        <v>116398.21781342301</v>
      </c>
      <c r="K34" s="40">
        <f t="shared" si="9"/>
        <v>9.7248546544533792</v>
      </c>
      <c r="L34" s="29">
        <f>[1]TIC!H94</f>
        <v>118578.4032988379</v>
      </c>
      <c r="M34" s="40">
        <f t="shared" si="10"/>
        <v>12.949618597954418</v>
      </c>
      <c r="N34" s="29">
        <f>[1]TIC!I94</f>
        <v>123717.15567738198</v>
      </c>
      <c r="O34" s="40">
        <f t="shared" si="11"/>
        <v>9.9031762444332809</v>
      </c>
      <c r="P34" s="29">
        <f>[1]TIC!J94</f>
        <v>96564.467208667076</v>
      </c>
      <c r="Q34" s="40">
        <f t="shared" si="12"/>
        <v>8.8755932805325433</v>
      </c>
      <c r="R34" s="29">
        <f>[1]TIC!K94</f>
        <v>2407.3612855239999</v>
      </c>
      <c r="S34" s="40">
        <f t="shared" si="13"/>
        <v>2.6543578832537125</v>
      </c>
      <c r="T34" s="29">
        <f>[1]TIC!L94</f>
        <v>877.07163474099991</v>
      </c>
      <c r="U34" s="40">
        <f t="shared" si="14"/>
        <v>3.8461357384883765</v>
      </c>
    </row>
    <row r="35" spans="1:21">
      <c r="A35" s="63" t="s">
        <v>63</v>
      </c>
      <c r="B35" s="43">
        <f>[1]TIC!C95</f>
        <v>1481467.6714317568</v>
      </c>
      <c r="C35" s="39">
        <f t="shared" si="6"/>
        <v>20.016801976803002</v>
      </c>
      <c r="D35" s="43">
        <f>[1]TIC!D95</f>
        <v>296261.81635792425</v>
      </c>
      <c r="E35" s="40">
        <f t="shared" si="7"/>
        <v>17.374431090218746</v>
      </c>
      <c r="F35" s="29">
        <f>[1]TIC!E95</f>
        <v>16465.982048187005</v>
      </c>
      <c r="G35" s="40">
        <f t="shared" si="7"/>
        <v>10.717386286657131</v>
      </c>
      <c r="H35" s="29">
        <f>[1]TIC!F95</f>
        <v>42109.055288642936</v>
      </c>
      <c r="I35" s="40">
        <f t="shared" si="8"/>
        <v>16.322890621460541</v>
      </c>
      <c r="J35" s="29">
        <f>[1]TIC!G95</f>
        <v>183914.84940399247</v>
      </c>
      <c r="K35" s="40">
        <f t="shared" si="9"/>
        <v>15.365743675873139</v>
      </c>
      <c r="L35" s="29">
        <f>[1]TIC!H95</f>
        <v>160769.52320506729</v>
      </c>
      <c r="M35" s="40">
        <f t="shared" si="10"/>
        <v>17.557193803949687</v>
      </c>
      <c r="N35" s="29">
        <f>[1]TIC!I95</f>
        <v>186801.0455891185</v>
      </c>
      <c r="O35" s="40">
        <f t="shared" si="11"/>
        <v>14.952846814046669</v>
      </c>
      <c r="P35" s="29">
        <f>[1]TIC!J95</f>
        <v>181446.99725126949</v>
      </c>
      <c r="Q35" s="40">
        <f t="shared" si="12"/>
        <v>16.677456999748554</v>
      </c>
      <c r="R35" s="29">
        <f>[1]TIC!K95</f>
        <v>5620.6412313809997</v>
      </c>
      <c r="S35" s="40">
        <f t="shared" si="13"/>
        <v>6.1973221265829297</v>
      </c>
      <c r="T35" s="29">
        <f>[1]TIC!L95</f>
        <v>573.68050756499997</v>
      </c>
      <c r="U35" s="40">
        <f t="shared" si="14"/>
        <v>2.5157045504857369</v>
      </c>
    </row>
    <row r="36" spans="1:21">
      <c r="A36" s="63" t="s">
        <v>64</v>
      </c>
      <c r="B36" s="42">
        <f>[1]TIC!C96</f>
        <v>1409768.9500011739</v>
      </c>
      <c r="C36" s="39">
        <f t="shared" si="6"/>
        <v>19.048047047794718</v>
      </c>
      <c r="D36" s="42">
        <f>[1]TIC!D96</f>
        <v>433180.59672383155</v>
      </c>
      <c r="E36" s="40">
        <f t="shared" si="7"/>
        <v>25.40410546293722</v>
      </c>
      <c r="F36" s="42">
        <f>[1]TIC!E96</f>
        <v>28901.327287601005</v>
      </c>
      <c r="G36" s="40">
        <f t="shared" si="7"/>
        <v>18.811309755583594</v>
      </c>
      <c r="H36" s="42">
        <f>[1]TIC!F96</f>
        <v>57503.717249108966</v>
      </c>
      <c r="I36" s="40">
        <f t="shared" si="8"/>
        <v>22.290381024951486</v>
      </c>
      <c r="J36" s="42">
        <f>[1]TIC!G96</f>
        <v>295038.26603172923</v>
      </c>
      <c r="K36" s="40">
        <f t="shared" si="9"/>
        <v>24.649898499817414</v>
      </c>
      <c r="L36" s="42">
        <f>[1]TIC!H96</f>
        <v>242902.44083214959</v>
      </c>
      <c r="M36" s="40">
        <f t="shared" si="10"/>
        <v>26.526701977605004</v>
      </c>
      <c r="N36" s="42">
        <f>[1]TIC!I96</f>
        <v>307314.07873883535</v>
      </c>
      <c r="O36" s="40">
        <f t="shared" si="11"/>
        <v>24.599542945220865</v>
      </c>
      <c r="P36" s="42">
        <f>[1]TIC!J96</f>
        <v>269734.62478010921</v>
      </c>
      <c r="Q36" s="40">
        <f t="shared" si="12"/>
        <v>24.792295680065919</v>
      </c>
      <c r="R36" s="42">
        <f>[1]TIC!K96</f>
        <v>19228.212501045997</v>
      </c>
      <c r="S36" s="40">
        <f t="shared" si="13"/>
        <v>21.201037725386403</v>
      </c>
      <c r="T36" s="42">
        <f>[1]TIC!L96</f>
        <v>5238.0618853329997</v>
      </c>
      <c r="U36" s="40">
        <f t="shared" si="14"/>
        <v>22.969956180993442</v>
      </c>
    </row>
    <row r="37" spans="1:21">
      <c r="A37" s="63" t="s">
        <v>65</v>
      </c>
      <c r="B37" s="29">
        <f>[1]TIC!C97</f>
        <v>1222512.9098236957</v>
      </c>
      <c r="C37" s="39">
        <f t="shared" si="6"/>
        <v>16.517943186958959</v>
      </c>
      <c r="D37" s="29">
        <f>[1]TIC!D97</f>
        <v>679240.86854793131</v>
      </c>
      <c r="E37" s="40">
        <f t="shared" si="7"/>
        <v>39.834440392374596</v>
      </c>
      <c r="F37" s="29">
        <f>[1]TIC!E97</f>
        <v>91339.167342878034</v>
      </c>
      <c r="G37" s="40">
        <f t="shared" si="7"/>
        <v>59.450881013381526</v>
      </c>
      <c r="H37" s="29">
        <f>[1]TIC!F97</f>
        <v>127476.79234170092</v>
      </c>
      <c r="I37" s="40">
        <f t="shared" si="8"/>
        <v>49.414305875663381</v>
      </c>
      <c r="J37" s="29">
        <f>[1]TIC!G97</f>
        <v>532058.83438206033</v>
      </c>
      <c r="K37" s="40">
        <f t="shared" si="9"/>
        <v>44.45252624294676</v>
      </c>
      <c r="L37" s="29">
        <f>[1]TIC!H97</f>
        <v>322181.25325370347</v>
      </c>
      <c r="M37" s="40">
        <f t="shared" si="10"/>
        <v>35.184521236400464</v>
      </c>
      <c r="N37" s="29">
        <f>[1]TIC!I97</f>
        <v>552490.36875446618</v>
      </c>
      <c r="O37" s="40">
        <f t="shared" si="11"/>
        <v>44.225147799188363</v>
      </c>
      <c r="P37" s="29">
        <f>[1]TIC!J97</f>
        <v>479620.07563875505</v>
      </c>
      <c r="Q37" s="40">
        <f t="shared" si="12"/>
        <v>44.083634939434198</v>
      </c>
      <c r="R37" s="29">
        <f>[1]TIC!K97</f>
        <v>58376.785588471022</v>
      </c>
      <c r="S37" s="40">
        <f t="shared" si="13"/>
        <v>64.366276037392467</v>
      </c>
      <c r="T37" s="29">
        <f>[1]TIC!L97</f>
        <v>15607.670449641</v>
      </c>
      <c r="U37" s="40">
        <f t="shared" si="14"/>
        <v>68.442777913619196</v>
      </c>
    </row>
    <row r="38" spans="1:21" ht="14.25" customHeight="1">
      <c r="A38" s="65" t="s">
        <v>66</v>
      </c>
      <c r="B38" s="44">
        <f>[1]TIC!C98</f>
        <v>36096.165696339987</v>
      </c>
      <c r="C38" s="45">
        <f t="shared" si="6"/>
        <v>0.48771216193143235</v>
      </c>
      <c r="D38" s="44">
        <f>[1]TIC!D98</f>
        <v>20400.532464219003</v>
      </c>
      <c r="E38" s="45">
        <f t="shared" si="7"/>
        <v>1.1964000283962444</v>
      </c>
      <c r="F38" s="44">
        <f>[1]TIC!E98</f>
        <v>6249.9906925270006</v>
      </c>
      <c r="G38" s="45">
        <f t="shared" si="7"/>
        <v>4.0679969371883802</v>
      </c>
      <c r="H38" s="44">
        <f>[1]TIC!F98</f>
        <v>3573.7819836489989</v>
      </c>
      <c r="I38" s="45">
        <f t="shared" si="8"/>
        <v>1.3853184789871562</v>
      </c>
      <c r="J38" s="44">
        <f>[1]TIC!G98</f>
        <v>15387.328791444999</v>
      </c>
      <c r="K38" s="45">
        <f t="shared" si="9"/>
        <v>1.2855827076059581</v>
      </c>
      <c r="L38" s="44">
        <f>[1]TIC!H98</f>
        <v>8535.6564154749994</v>
      </c>
      <c r="M38" s="45">
        <f t="shared" si="10"/>
        <v>0.93215536715417424</v>
      </c>
      <c r="N38" s="44">
        <f>[1]TIC!I98</f>
        <v>17826.300102675003</v>
      </c>
      <c r="O38" s="45">
        <f t="shared" si="11"/>
        <v>1.4269402714309591</v>
      </c>
      <c r="P38" s="44">
        <f>[1]TIC!J98</f>
        <v>15366.173537140001</v>
      </c>
      <c r="Q38" s="45">
        <f t="shared" si="12"/>
        <v>1.4123611980276707</v>
      </c>
      <c r="R38" s="44">
        <f>[1]TIC!K98</f>
        <v>3659.0683032769994</v>
      </c>
      <c r="S38" s="45">
        <f t="shared" si="13"/>
        <v>4.034490732475585</v>
      </c>
      <c r="T38" s="44">
        <f>[1]TIC!L98</f>
        <v>274.77158614499996</v>
      </c>
      <c r="U38" s="45">
        <f t="shared" si="14"/>
        <v>1.204928737326568</v>
      </c>
    </row>
    <row r="39" spans="1:21" ht="14.25" customHeight="1">
      <c r="A39" s="10" t="str">
        <f>'CUADRO 2'!A40</f>
        <v>Fuente: Instituto Nacional de Estadística (INE). Encuesta Permanente de Hogares de Propósitos Múltiples, Junio 2014.</v>
      </c>
      <c r="B39" s="86"/>
      <c r="C39" s="87"/>
      <c r="D39" s="86"/>
      <c r="E39" s="87"/>
      <c r="F39" s="86"/>
      <c r="G39" s="87"/>
      <c r="H39" s="86"/>
      <c r="I39" s="87"/>
      <c r="J39" s="86"/>
      <c r="K39" s="87"/>
      <c r="L39" s="86"/>
      <c r="M39" s="87"/>
      <c r="N39" s="86"/>
      <c r="O39" s="87"/>
      <c r="P39" s="86"/>
      <c r="Q39" s="87"/>
      <c r="R39" s="86"/>
      <c r="S39" s="87"/>
      <c r="T39" s="86"/>
      <c r="U39" s="87"/>
    </row>
    <row r="40" spans="1:21" ht="13.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Pablo Meraz</cp:lastModifiedBy>
  <cp:lastPrinted>2011-01-20T20:16:16Z</cp:lastPrinted>
  <dcterms:created xsi:type="dcterms:W3CDTF">2007-06-01T20:11:14Z</dcterms:created>
  <dcterms:modified xsi:type="dcterms:W3CDTF">2015-03-10T20:38:23Z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