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AFE0A8F6-E0FC-4C6A-AD3B-713E9E535DFC}" xr6:coauthVersionLast="45" xr6:coauthVersionMax="45" xr10:uidLastSave="{00000000-0000-0000-0000-000000000000}"/>
  <bookViews>
    <workbookView xWindow="-110" yWindow="-110" windowWidth="19420" windowHeight="10420" firstSheet="2" activeTab="5" xr2:uid="{5940FA9D-E191-45CC-83B8-90C8F30AE565}"/>
  </bookViews>
  <sheets>
    <sheet name="Exportaciones_Kg" sheetId="7" r:id="rId1"/>
    <sheet name="Exportaciones_FOB" sheetId="8" r:id="rId2"/>
    <sheet name="Importaciones_CIF_USD" sheetId="17" r:id="rId3"/>
    <sheet name="Importaciones_Kg" sheetId="18" r:id="rId4"/>
    <sheet name="Exportaciones_Kg_FOB" sheetId="12" r:id="rId5"/>
    <sheet name="Fuen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9" i="17" l="1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204" i="17"/>
  <c r="Q205" i="17"/>
  <c r="Q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55" i="17"/>
  <c r="Q56" i="17"/>
  <c r="Q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2" i="1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" i="7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sharedStrings.xml><?xml version="1.0" encoding="utf-8"?>
<sst xmlns="http://schemas.openxmlformats.org/spreadsheetml/2006/main" count="6840" uniqueCount="168">
  <si>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</si>
  <si>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</si>
  <si>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</si>
  <si>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</si>
  <si>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</si>
  <si>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</si>
  <si>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</si>
  <si>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</si>
  <si>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</si>
  <si>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</si>
  <si>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</si>
  <si>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</si>
  <si>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</si>
  <si>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</si>
  <si>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</si>
  <si>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</si>
  <si>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</si>
  <si>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</si>
  <si>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</si>
  <si>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</si>
  <si>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</si>
  <si>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</si>
  <si>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</si>
  <si>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</si>
  <si>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</si>
  <si>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</si>
  <si>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</si>
  <si>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</si>
  <si>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</si>
  <si>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</si>
  <si>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</si>
  <si>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</si>
  <si>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</si>
  <si>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</si>
  <si>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</si>
  <si>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</si>
  <si>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</si>
  <si>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</si>
  <si>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</si>
  <si>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</si>
  <si>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</si>
  <si>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</si>
  <si>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</si>
  <si>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</si>
  <si>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</si>
  <si>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</si>
  <si>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</si>
  <si>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</si>
  <si>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</si>
  <si>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</si>
  <si>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</si>
  <si>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</si>
  <si>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</si>
  <si>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</si>
  <si>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</si>
  <si>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</si>
  <si>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</si>
  <si>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</si>
  <si>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</si>
  <si>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</si>
  <si>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</si>
  <si>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</si>
  <si>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</si>
  <si>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</si>
  <si>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</si>
  <si>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</si>
  <si>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</si>
  <si>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</si>
  <si>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</si>
  <si>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</si>
  <si>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</si>
  <si>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</si>
  <si>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</si>
  <si>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</si>
  <si>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</si>
  <si>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</si>
  <si>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</si>
  <si>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</si>
  <si>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</si>
  <si>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</si>
  <si>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</si>
  <si>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</si>
  <si>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</si>
  <si>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</si>
  <si>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</si>
  <si>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</si>
  <si>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</si>
  <si>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</si>
  <si>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</si>
  <si>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</si>
  <si>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</si>
  <si>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</si>
  <si>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</si>
  <si>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Kg</t>
  </si>
  <si>
    <t>Servicio Nacional de Aduanas</t>
  </si>
  <si>
    <t>Total</t>
  </si>
  <si>
    <t>USD FOB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</si>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</sst>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4" borderId="11" xfId="0" applyFont="1" applyFill="1" applyBorder="1"/>
    <xf numFmtId="0" fontId="0" fillId="3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0" borderId="0" xfId="0" applyBorder="1"/>
    <xf numFmtId="0" fontId="0" fillId="0" borderId="0" xfId="0" applyNumberFormat="1"/>
    <xf numFmtId="0" fontId="0" fillId="4" borderId="16" xfId="0" applyFont="1" applyFill="1" applyBorder="1"/>
    <xf numFmtId="0" fontId="0" fillId="4" borderId="15" xfId="0" applyFont="1" applyFill="1" applyBorder="1"/>
    <xf numFmtId="0" fontId="0" fillId="0" borderId="7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</cellXfs>
  <cellStyles count="2">
    <cellStyle name="Normal" xfId="0" builtinId="0"/>
    <cellStyle name="Normal 2" xfId="1" xr:uid="{6BF5D6A0-7DA2-4BBF-9127-6F6A4C4AB91E}"/>
  </cellStyles>
  <dxfs count="49"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F838F-EF67-4C26-B6E5-13E64EE20AE6}" name="Exportacion_kg_cultivos_anuales" displayName="Exportacion_kg_cultivos_anuales" ref="A1:S275" totalsRowShown="0" headerRowDxfId="48" dataDxfId="46" headerRowBorderDxfId="47" tableBorderDxfId="45">
  <autoFilter ref="A1:S275" xr:uid="{811D77F8-75CE-456B-833E-0F8E5901FB85}"/>
  <tableColumns count="19">
    <tableColumn id="19" xr3:uid="{BFD9420C-1A65-43D4-8B84-1EF8E635E0B8}" name="Código" dataDxfId="44">
      <calculatedColumnFormula>+_xlfn.CONCAT(Exportacion_kg_cultivos_anuales[[#This Row],[País]],Exportacion_kg_cultivos_anuales[[#This Row],[Detalle]],Exportacion_kg_cultivos_anuales[[#This Row],[Año]])</calculatedColumnFormula>
    </tableColumn>
    <tableColumn id="1" xr3:uid="{3C04A98D-ABFC-4AEF-B317-1C6CE82AACB2}" name="País" dataDxfId="43"/>
    <tableColumn id="2" xr3:uid="{C634B731-FBCB-401A-8F34-ACFD7621CA5C}" name="Tipo de Producto" dataDxfId="42"/>
    <tableColumn id="3" xr3:uid="{A5F2CF80-EFB8-4FAA-B131-B5FE8CB2C045}" name="Detalle" dataDxfId="41"/>
    <tableColumn id="4" xr3:uid="{64D50469-1583-4AE8-B318-DBB9FF47DDB2}" name="Enero" dataDxfId="40"/>
    <tableColumn id="5" xr3:uid="{D050DAF6-CAEC-44C2-87D9-0E42A9DD01C2}" name="Febrero" dataDxfId="39"/>
    <tableColumn id="6" xr3:uid="{5FDA520F-0FA8-4271-B6A5-6CD0754B1542}" name="Marzo" dataDxfId="38"/>
    <tableColumn id="7" xr3:uid="{FF2165F8-F23F-4EA6-87C2-11B2FFB04C3B}" name="Abril" dataDxfId="37"/>
    <tableColumn id="8" xr3:uid="{201A8B5D-E085-41B9-A32A-A39AB7E50596}" name="Mayo" dataDxfId="36"/>
    <tableColumn id="9" xr3:uid="{6EF43957-3B03-449C-A275-084451652215}" name="Junio" dataDxfId="35"/>
    <tableColumn id="10" xr3:uid="{ABB4D634-16A4-4CB4-8E5C-B811DF951D90}" name="Julio" dataDxfId="34"/>
    <tableColumn id="11" xr3:uid="{322D164A-E8B9-4E81-9F3A-938A8C635A0E}" name="Agosto" dataDxfId="33"/>
    <tableColumn id="12" xr3:uid="{A5648F40-AA30-430A-89C4-CEA3B6F1F050}" name="Septiembre" dataDxfId="32"/>
    <tableColumn id="13" xr3:uid="{7B397282-74CC-4B5A-BE7A-41DBFA456C91}" name="Octubre" dataDxfId="31"/>
    <tableColumn id="14" xr3:uid="{F4FDE0BD-8381-4268-B181-4FA4983FC766}" name="Noviembre" dataDxfId="30"/>
    <tableColumn id="15" xr3:uid="{0FDAF072-8E2D-4FE0-B132-49C621CD546E}" name="Diciembre" dataDxfId="29"/>
    <tableColumn id="16" xr3:uid="{77299AA6-363D-413F-AC70-C197FC66EB44}" name="Total" dataDxfId="28"/>
    <tableColumn id="17" xr3:uid="{F2ED8D92-2B94-407C-BCA4-E5FCDC56C8FC}" name="Año" dataDxfId="27"/>
    <tableColumn id="18" xr3:uid="{0AD941B2-F256-498B-85FF-E7A478357557}" name="Unidad" dataDxfId="2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S275" totalsRowShown="0" headerRowDxfId="25" dataDxfId="23" headerRowBorderDxfId="24" tableBorderDxfId="22">
  <tableColumns count="19">
    <tableColumn id="19" xr3:uid="{B65C9023-F95D-443C-AD2A-817B4D592286}" name="Código" dataDxfId="21">
      <calculatedColumnFormula>+_xlfn.CONCAT(Exportacion_FOB_cultivos_anuales[[#This Row],[País]],Exportacion_FOB_cultivos_anuales[[#This Row],[Detalle]],Exportacion_FOB_cultivos_anuales[[#This Row],[Año]])</calculatedColumnFormula>
    </tableColumn>
    <tableColumn id="1" xr3:uid="{7ABF94C0-81EA-4B15-B83A-B3CF25E4637C}" name="País" dataDxfId="20"/>
    <tableColumn id="2" xr3:uid="{ADC9C22D-FB01-485A-BCFA-7EDD420D2837}" name="Tipo de Producto" dataDxfId="19"/>
    <tableColumn id="3" xr3:uid="{6865A379-AA41-466C-84D5-0C01DF9609D3}" name="Detalle" dataDxfId="18"/>
    <tableColumn id="4" xr3:uid="{ABAE51EB-8BC1-4240-87B5-798CA7C04576}" name="Enero" dataDxfId="17"/>
    <tableColumn id="5" xr3:uid="{B79E6CF5-D802-4CA2-93E4-833EC50383C2}" name="Febrero" dataDxfId="16"/>
    <tableColumn id="6" xr3:uid="{8951817A-0CC3-4EE8-9BE5-4445A1C37D42}" name="Marzo" dataDxfId="15"/>
    <tableColumn id="7" xr3:uid="{66DD82A4-1DAB-48EF-A629-72949B7BAD53}" name="Abril" dataDxfId="14"/>
    <tableColumn id="8" xr3:uid="{CEBD2EF9-903E-42AB-8927-447345AB5CAA}" name="Mayo" dataDxfId="13"/>
    <tableColumn id="9" xr3:uid="{41A8E188-538E-4E92-8445-E57CA580024B}" name="Junio" dataDxfId="12"/>
    <tableColumn id="10" xr3:uid="{8834A3EE-0F90-4317-AABA-C01F91579DC5}" name="Julio" dataDxfId="11"/>
    <tableColumn id="11" xr3:uid="{C7784CFA-E542-4AAE-89CC-4C3BD0B2F1D6}" name="Agosto" dataDxfId="10"/>
    <tableColumn id="12" xr3:uid="{1AF94933-6A65-4F94-9930-EDA6754AB0BC}" name="Septiembre" dataDxfId="9"/>
    <tableColumn id="13" xr3:uid="{59CB91BD-0C22-49DE-A347-9F9F45E2BCD1}" name="Octubre" dataDxfId="8"/>
    <tableColumn id="14" xr3:uid="{C7F04EB4-D9D7-4081-8677-E4B0F6CB05AB}" name="Noviembre" dataDxfId="7"/>
    <tableColumn id="15" xr3:uid="{AF8F6F94-EC31-4EFD-B90B-78917F1A6E5B}" name="Diciembre" dataDxfId="6"/>
    <tableColumn id="16" xr3:uid="{AC890519-A4FA-49C6-9AA6-08C51A116062}" name="Total" dataDxfId="5"/>
    <tableColumn id="17" xr3:uid="{BFF66BA6-D8E0-455F-89AB-391B778C472A}" name="Unidad" dataDxfId="4"/>
    <tableColumn id="18" xr3:uid="{DA2CE3FA-DF0D-4DF2-A7EB-94E9BB8C6E5F}" name="Año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anuales" displayName="Importaciones_CIF_anuales" ref="A1:S663" totalsRowShown="0">
  <autoFilter ref="A1:S663" xr:uid="{014267CC-7E9F-4FC9-A94A-468DBA398594}">
    <filterColumn colId="3">
      <filters>
        <filter val="Frutas y frutos comestibles"/>
      </filters>
    </filterColumn>
  </autoFilter>
  <tableColumns count="19">
    <tableColumn id="1" xr3:uid="{BB28E060-57A8-43CD-A15C-EE559B72598A}" name="Código" dataDxfId="2">
      <calculatedColumnFormula>+_xlfn.CONCAT(Importaciones_CIF_anuales[[#This Row],[Pais]],Importaciones_CIF_anuales[[#This Row],[Detalle]],Importaciones_CIF_anuales[[#This Row],[Año]])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1"/>
    <tableColumn id="7" xr3:uid="{B8921426-1B9C-4A7E-94F4-3B1A5CCE0415}" name="FOB (USD)"/>
    <tableColumn id="8" xr3:uid="{7AFEAC76-CEA3-4DB6-9DF7-AE1AB7D7DD2B}" name="USD/Kg" dataDxfId="0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7EE6-32E9-4DB0-98D3-319412F461AA}">
  <dimension ref="A1:S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22.6328125" customWidth="1"/>
    <col min="3" max="3" width="19.36328125" customWidth="1"/>
    <col min="4" max="4" width="19.81640625" bestFit="1" customWidth="1"/>
    <col min="13" max="13" width="12.6328125" customWidth="1"/>
    <col min="15" max="15" width="12.1796875" customWidth="1"/>
    <col min="16" max="16" width="11.36328125" customWidth="1"/>
  </cols>
  <sheetData>
    <row r="1" spans="1:19" x14ac:dyDescent="0.35">
      <c r="A1" s="4" t="s">
        <v>103</v>
      </c>
      <c r="B1" s="3" t="s">
        <v>0</v>
      </c>
      <c r="C1" s="4" t="s">
        <v>1</v>
      </c>
      <c r="D1" s="4" t="s">
        <v>2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  <c r="Q1" s="4" t="s">
        <v>95</v>
      </c>
      <c r="R1" s="4" t="s">
        <v>79</v>
      </c>
      <c r="S1" s="4" t="s">
        <v>92</v>
      </c>
    </row>
    <row r="2" spans="1:19" x14ac:dyDescent="0.35">
      <c r="A2" s="16" t="str">
        <f>+_xlfn.CONCAT(Exportacion_kg_cultivos_anuales[[#This Row],[País]],Exportacion_kg_cultivos_anuales[[#This Row],[Detalle]],Exportacion_kg_cultivos_anuales[[#This Row],[Año]])</f>
        <v>AlemaniaCereales2020</v>
      </c>
      <c r="B2" s="17" t="s">
        <v>3</v>
      </c>
      <c r="C2" s="18" t="s">
        <v>4</v>
      </c>
      <c r="D2" s="18" t="s">
        <v>5</v>
      </c>
      <c r="E2" s="18">
        <v>29.35</v>
      </c>
      <c r="F2" s="18">
        <v>82.3</v>
      </c>
      <c r="G2" s="18">
        <v>0</v>
      </c>
      <c r="H2" s="18">
        <v>2.1</v>
      </c>
      <c r="I2" s="18">
        <v>704</v>
      </c>
      <c r="J2" s="18">
        <v>0</v>
      </c>
      <c r="K2" s="18">
        <v>0</v>
      </c>
      <c r="L2" s="18">
        <v>0</v>
      </c>
      <c r="M2" s="18">
        <v>0</v>
      </c>
      <c r="N2" s="18"/>
      <c r="O2" s="18"/>
      <c r="P2" s="18"/>
      <c r="Q2" s="18">
        <v>817.75</v>
      </c>
      <c r="R2" s="18">
        <v>2020</v>
      </c>
      <c r="S2" s="18" t="s">
        <v>93</v>
      </c>
    </row>
    <row r="3" spans="1:19" x14ac:dyDescent="0.35">
      <c r="A3" s="18" t="str">
        <f>+_xlfn.CONCAT(Exportacion_kg_cultivos_anuales[[#This Row],[País]],Exportacion_kg_cultivos_anuales[[#This Row],[Detalle]],Exportacion_kg_cultivos_anuales[[#This Row],[Año]])</f>
        <v>Antillas NeerlandesasCereales2020</v>
      </c>
      <c r="B3" s="17" t="s">
        <v>7</v>
      </c>
      <c r="C3" s="18" t="s">
        <v>4</v>
      </c>
      <c r="D3" s="18" t="s">
        <v>5</v>
      </c>
      <c r="E3" s="18">
        <v>0</v>
      </c>
      <c r="F3" s="18">
        <v>0</v>
      </c>
      <c r="G3" s="18">
        <v>76.680000000000007</v>
      </c>
      <c r="H3" s="18">
        <v>0</v>
      </c>
      <c r="I3" s="18">
        <v>0</v>
      </c>
      <c r="J3" s="18">
        <v>0</v>
      </c>
      <c r="K3" s="18">
        <v>0</v>
      </c>
      <c r="L3" s="18">
        <v>153.36000000000001</v>
      </c>
      <c r="M3" s="18">
        <v>0</v>
      </c>
      <c r="N3" s="18"/>
      <c r="O3" s="18"/>
      <c r="P3" s="18"/>
      <c r="Q3" s="18">
        <v>230.04000000000002</v>
      </c>
      <c r="R3" s="18">
        <v>2020</v>
      </c>
      <c r="S3" s="18" t="s">
        <v>93</v>
      </c>
    </row>
    <row r="4" spans="1:19" x14ac:dyDescent="0.35">
      <c r="A4" s="18" t="str">
        <f>+_xlfn.CONCAT(Exportacion_kg_cultivos_anuales[[#This Row],[País]],Exportacion_kg_cultivos_anuales[[#This Row],[Detalle]],Exportacion_kg_cultivos_anuales[[#This Row],[Año]])</f>
        <v>ArgentinaCereales2020</v>
      </c>
      <c r="B4" s="17" t="s">
        <v>9</v>
      </c>
      <c r="C4" s="18" t="s">
        <v>4</v>
      </c>
      <c r="D4" s="18" t="s">
        <v>5</v>
      </c>
      <c r="E4" s="18">
        <v>80278.8</v>
      </c>
      <c r="F4" s="18">
        <v>6007.86</v>
      </c>
      <c r="G4" s="18">
        <v>17660.100000000002</v>
      </c>
      <c r="H4" s="18">
        <v>0</v>
      </c>
      <c r="I4" s="18">
        <v>27086</v>
      </c>
      <c r="J4" s="18">
        <v>61831.96</v>
      </c>
      <c r="K4" s="18">
        <v>117241.66</v>
      </c>
      <c r="L4" s="18">
        <v>38313.599999999999</v>
      </c>
      <c r="M4" s="18">
        <v>81819.8</v>
      </c>
      <c r="N4" s="18"/>
      <c r="O4" s="18"/>
      <c r="P4" s="18"/>
      <c r="Q4" s="18">
        <v>430239.77999999997</v>
      </c>
      <c r="R4" s="18">
        <v>2020</v>
      </c>
      <c r="S4" s="18" t="s">
        <v>93</v>
      </c>
    </row>
    <row r="5" spans="1:19" x14ac:dyDescent="0.35">
      <c r="A5" s="18" t="str">
        <f>+_xlfn.CONCAT(Exportacion_kg_cultivos_anuales[[#This Row],[País]],Exportacion_kg_cultivos_anuales[[#This Row],[Detalle]],Exportacion_kg_cultivos_anuales[[#This Row],[Año]])</f>
        <v>AustraliaCereales2020</v>
      </c>
      <c r="B5" s="17" t="s">
        <v>10</v>
      </c>
      <c r="C5" s="18" t="s">
        <v>4</v>
      </c>
      <c r="D5" s="18" t="s">
        <v>5</v>
      </c>
      <c r="E5" s="18">
        <v>0</v>
      </c>
      <c r="F5" s="18">
        <v>0</v>
      </c>
      <c r="G5" s="18">
        <v>1200</v>
      </c>
      <c r="H5" s="18">
        <v>0</v>
      </c>
      <c r="I5" s="18">
        <v>0</v>
      </c>
      <c r="J5" s="18">
        <v>500</v>
      </c>
      <c r="K5" s="18">
        <v>0</v>
      </c>
      <c r="L5" s="18">
        <v>0</v>
      </c>
      <c r="M5" s="18">
        <v>0</v>
      </c>
      <c r="N5" s="18"/>
      <c r="O5" s="18"/>
      <c r="P5" s="18"/>
      <c r="Q5" s="18">
        <v>1700</v>
      </c>
      <c r="R5" s="18">
        <v>2020</v>
      </c>
      <c r="S5" s="18" t="s">
        <v>93</v>
      </c>
    </row>
    <row r="6" spans="1:19" x14ac:dyDescent="0.35">
      <c r="A6" s="18" t="str">
        <f>+_xlfn.CONCAT(Exportacion_kg_cultivos_anuales[[#This Row],[País]],Exportacion_kg_cultivos_anuales[[#This Row],[Detalle]],Exportacion_kg_cultivos_anuales[[#This Row],[Año]])</f>
        <v>AustriaCereales2020</v>
      </c>
      <c r="B6" s="17" t="s">
        <v>11</v>
      </c>
      <c r="C6" s="18" t="s">
        <v>4</v>
      </c>
      <c r="D6" s="18" t="s">
        <v>5</v>
      </c>
      <c r="E6" s="18">
        <v>0</v>
      </c>
      <c r="F6" s="18">
        <v>91.75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/>
      <c r="O6" s="18"/>
      <c r="P6" s="18"/>
      <c r="Q6" s="18">
        <v>91.75</v>
      </c>
      <c r="R6" s="18">
        <v>2020</v>
      </c>
      <c r="S6" s="18" t="s">
        <v>93</v>
      </c>
    </row>
    <row r="7" spans="1:19" x14ac:dyDescent="0.35">
      <c r="A7" s="18" t="str">
        <f>+_xlfn.CONCAT(Exportacion_kg_cultivos_anuales[[#This Row],[País]],Exportacion_kg_cultivos_anuales[[#This Row],[Detalle]],Exportacion_kg_cultivos_anuales[[#This Row],[Año]])</f>
        <v>BoliviaCereales2020</v>
      </c>
      <c r="B7" s="17" t="s">
        <v>13</v>
      </c>
      <c r="C7" s="18" t="s">
        <v>4</v>
      </c>
      <c r="D7" s="18" t="s">
        <v>5</v>
      </c>
      <c r="E7" s="18">
        <v>88877.88</v>
      </c>
      <c r="F7" s="18">
        <v>86038.159999999989</v>
      </c>
      <c r="G7" s="18">
        <v>19788</v>
      </c>
      <c r="H7" s="18">
        <v>27901.4</v>
      </c>
      <c r="I7" s="18">
        <v>69467.260000000009</v>
      </c>
      <c r="J7" s="18">
        <v>163034.27000000002</v>
      </c>
      <c r="K7" s="18">
        <v>62036.41</v>
      </c>
      <c r="L7" s="18">
        <v>213035.58000000002</v>
      </c>
      <c r="M7" s="18">
        <v>178836.12999999998</v>
      </c>
      <c r="N7" s="18"/>
      <c r="O7" s="18"/>
      <c r="P7" s="18"/>
      <c r="Q7" s="18">
        <v>909015.09</v>
      </c>
      <c r="R7" s="18">
        <v>2020</v>
      </c>
      <c r="S7" s="18" t="s">
        <v>93</v>
      </c>
    </row>
    <row r="8" spans="1:19" x14ac:dyDescent="0.35">
      <c r="A8" s="18" t="str">
        <f>+_xlfn.CONCAT(Exportacion_kg_cultivos_anuales[[#This Row],[País]],Exportacion_kg_cultivos_anuales[[#This Row],[Detalle]],Exportacion_kg_cultivos_anuales[[#This Row],[Año]])</f>
        <v>BrasilCereales2020</v>
      </c>
      <c r="B8" s="17" t="s">
        <v>15</v>
      </c>
      <c r="C8" s="18" t="s">
        <v>4</v>
      </c>
      <c r="D8" s="18" t="s">
        <v>5</v>
      </c>
      <c r="E8" s="18">
        <v>216</v>
      </c>
      <c r="F8" s="18">
        <v>0</v>
      </c>
      <c r="G8" s="18">
        <v>189</v>
      </c>
      <c r="H8" s="18">
        <v>0</v>
      </c>
      <c r="I8" s="18">
        <v>124</v>
      </c>
      <c r="J8" s="18">
        <v>0</v>
      </c>
      <c r="K8" s="18">
        <v>0</v>
      </c>
      <c r="L8" s="18">
        <v>89.93</v>
      </c>
      <c r="M8" s="18">
        <v>0</v>
      </c>
      <c r="N8" s="18"/>
      <c r="O8" s="18"/>
      <c r="P8" s="18"/>
      <c r="Q8" s="18">
        <v>618.93000000000006</v>
      </c>
      <c r="R8" s="18">
        <v>2020</v>
      </c>
      <c r="S8" s="18" t="s">
        <v>93</v>
      </c>
    </row>
    <row r="9" spans="1:19" x14ac:dyDescent="0.35">
      <c r="A9" s="18" t="str">
        <f>+_xlfn.CONCAT(Exportacion_kg_cultivos_anuales[[#This Row],[País]],Exportacion_kg_cultivos_anuales[[#This Row],[Detalle]],Exportacion_kg_cultivos_anuales[[#This Row],[Año]])</f>
        <v>CanadáCereales2020</v>
      </c>
      <c r="B9" s="17" t="s">
        <v>17</v>
      </c>
      <c r="C9" s="18" t="s">
        <v>4</v>
      </c>
      <c r="D9" s="18" t="s">
        <v>5</v>
      </c>
      <c r="E9" s="18">
        <v>0</v>
      </c>
      <c r="F9" s="18">
        <v>179.3</v>
      </c>
      <c r="G9" s="18">
        <v>9902</v>
      </c>
      <c r="H9" s="18">
        <v>0</v>
      </c>
      <c r="I9" s="18">
        <v>293</v>
      </c>
      <c r="J9" s="18">
        <v>503.69</v>
      </c>
      <c r="K9" s="18">
        <v>0</v>
      </c>
      <c r="L9" s="18">
        <v>0</v>
      </c>
      <c r="M9" s="18">
        <v>0</v>
      </c>
      <c r="N9" s="18"/>
      <c r="O9" s="18"/>
      <c r="P9" s="18"/>
      <c r="Q9" s="18">
        <v>10877.99</v>
      </c>
      <c r="R9" s="18">
        <v>2020</v>
      </c>
      <c r="S9" s="18" t="s">
        <v>93</v>
      </c>
    </row>
    <row r="10" spans="1:19" x14ac:dyDescent="0.35">
      <c r="A10" s="18" t="str">
        <f>+_xlfn.CONCAT(Exportacion_kg_cultivos_anuales[[#This Row],[País]],Exportacion_kg_cultivos_anuales[[#This Row],[Detalle]],Exportacion_kg_cultivos_anuales[[#This Row],[Año]])</f>
        <v>ChinaCereales2020</v>
      </c>
      <c r="B10" s="17" t="s">
        <v>18</v>
      </c>
      <c r="C10" s="18" t="s">
        <v>4</v>
      </c>
      <c r="D10" s="18" t="s">
        <v>5</v>
      </c>
      <c r="E10" s="18">
        <v>229454</v>
      </c>
      <c r="F10" s="18">
        <v>324448.40000000002</v>
      </c>
      <c r="G10" s="18">
        <v>393220</v>
      </c>
      <c r="H10" s="18">
        <v>721967</v>
      </c>
      <c r="I10" s="18">
        <v>653846</v>
      </c>
      <c r="J10" s="18">
        <v>993330</v>
      </c>
      <c r="K10" s="18">
        <v>945525</v>
      </c>
      <c r="L10" s="18">
        <v>552095</v>
      </c>
      <c r="M10" s="18">
        <v>362122</v>
      </c>
      <c r="N10" s="18"/>
      <c r="O10" s="18"/>
      <c r="P10" s="18"/>
      <c r="Q10" s="18">
        <v>5176007.4000000004</v>
      </c>
      <c r="R10" s="18">
        <v>2020</v>
      </c>
      <c r="S10" s="18" t="s">
        <v>93</v>
      </c>
    </row>
    <row r="11" spans="1:19" x14ac:dyDescent="0.35">
      <c r="A11" s="18" t="str">
        <f>+_xlfn.CONCAT(Exportacion_kg_cultivos_anuales[[#This Row],[País]],Exportacion_kg_cultivos_anuales[[#This Row],[Detalle]],Exportacion_kg_cultivos_anuales[[#This Row],[Año]])</f>
        <v>ColombiaCereales2020</v>
      </c>
      <c r="B11" s="17" t="s">
        <v>19</v>
      </c>
      <c r="C11" s="18" t="s">
        <v>4</v>
      </c>
      <c r="D11" s="18" t="s">
        <v>5</v>
      </c>
      <c r="E11" s="18">
        <v>216906.64</v>
      </c>
      <c r="F11" s="18">
        <v>192087.24</v>
      </c>
      <c r="G11" s="18">
        <v>399632.25</v>
      </c>
      <c r="H11" s="18">
        <v>257920.96000000002</v>
      </c>
      <c r="I11" s="18">
        <v>345336.41000000003</v>
      </c>
      <c r="J11" s="18">
        <v>414105.76</v>
      </c>
      <c r="K11" s="18">
        <v>137675.52000000002</v>
      </c>
      <c r="L11" s="18">
        <v>174964.96</v>
      </c>
      <c r="M11" s="18">
        <v>194792.21</v>
      </c>
      <c r="N11" s="18"/>
      <c r="O11" s="18"/>
      <c r="P11" s="18"/>
      <c r="Q11" s="18">
        <v>2333421.9500000002</v>
      </c>
      <c r="R11" s="18">
        <v>2020</v>
      </c>
      <c r="S11" s="18" t="s">
        <v>93</v>
      </c>
    </row>
    <row r="12" spans="1:19" x14ac:dyDescent="0.35">
      <c r="A12" s="18" t="str">
        <f>+_xlfn.CONCAT(Exportacion_kg_cultivos_anuales[[#This Row],[País]],Exportacion_kg_cultivos_anuales[[#This Row],[Detalle]],Exportacion_kg_cultivos_anuales[[#This Row],[Año]])</f>
        <v>Costa RicaCereales2020</v>
      </c>
      <c r="B12" s="17" t="s">
        <v>22</v>
      </c>
      <c r="C12" s="18" t="s">
        <v>4</v>
      </c>
      <c r="D12" s="18" t="s">
        <v>5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12038.77</v>
      </c>
      <c r="N12" s="18"/>
      <c r="O12" s="18"/>
      <c r="P12" s="18"/>
      <c r="Q12" s="18">
        <v>12038.77</v>
      </c>
      <c r="R12" s="18">
        <v>2020</v>
      </c>
      <c r="S12" s="18" t="s">
        <v>93</v>
      </c>
    </row>
    <row r="13" spans="1:19" x14ac:dyDescent="0.35">
      <c r="A13" s="18" t="str">
        <f>+_xlfn.CONCAT(Exportacion_kg_cultivos_anuales[[#This Row],[País]],Exportacion_kg_cultivos_anuales[[#This Row],[Detalle]],Exportacion_kg_cultivos_anuales[[#This Row],[Año]])</f>
        <v>EcuadorCereales2020</v>
      </c>
      <c r="B13" s="17" t="s">
        <v>25</v>
      </c>
      <c r="C13" s="18" t="s">
        <v>4</v>
      </c>
      <c r="D13" s="18" t="s">
        <v>5</v>
      </c>
      <c r="E13" s="18">
        <v>156223.03</v>
      </c>
      <c r="F13" s="18">
        <v>121454.53</v>
      </c>
      <c r="G13" s="18">
        <v>131973.70000000001</v>
      </c>
      <c r="H13" s="18">
        <v>190225.47</v>
      </c>
      <c r="I13" s="18">
        <v>258738.5</v>
      </c>
      <c r="J13" s="18">
        <v>380595.11</v>
      </c>
      <c r="K13" s="18">
        <v>343554.02</v>
      </c>
      <c r="L13" s="18">
        <v>230861.58</v>
      </c>
      <c r="M13" s="18">
        <v>94485.989999999991</v>
      </c>
      <c r="N13" s="18"/>
      <c r="O13" s="18"/>
      <c r="P13" s="18"/>
      <c r="Q13" s="18">
        <v>1908111.93</v>
      </c>
      <c r="R13" s="18">
        <v>2020</v>
      </c>
      <c r="S13" s="18" t="s">
        <v>93</v>
      </c>
    </row>
    <row r="14" spans="1:19" x14ac:dyDescent="0.35">
      <c r="A14" s="18" t="str">
        <f>+_xlfn.CONCAT(Exportacion_kg_cultivos_anuales[[#This Row],[País]],Exportacion_kg_cultivos_anuales[[#This Row],[Detalle]],Exportacion_kg_cultivos_anuales[[#This Row],[Año]])</f>
        <v>El SalvadorCereales2020</v>
      </c>
      <c r="B14" s="17" t="s">
        <v>26</v>
      </c>
      <c r="C14" s="18" t="s">
        <v>4</v>
      </c>
      <c r="D14" s="18" t="s">
        <v>5</v>
      </c>
      <c r="E14" s="18">
        <v>0</v>
      </c>
      <c r="F14" s="18">
        <v>0</v>
      </c>
      <c r="G14" s="18">
        <v>0</v>
      </c>
      <c r="H14" s="18">
        <v>0</v>
      </c>
      <c r="I14" s="18">
        <v>30.8</v>
      </c>
      <c r="J14" s="18">
        <v>0</v>
      </c>
      <c r="K14" s="18">
        <v>0</v>
      </c>
      <c r="L14" s="18">
        <v>0</v>
      </c>
      <c r="M14" s="18">
        <v>0</v>
      </c>
      <c r="N14" s="18"/>
      <c r="O14" s="18"/>
      <c r="P14" s="18"/>
      <c r="Q14" s="18">
        <v>30.8</v>
      </c>
      <c r="R14" s="18">
        <v>2020</v>
      </c>
      <c r="S14" s="18" t="s">
        <v>93</v>
      </c>
    </row>
    <row r="15" spans="1:19" x14ac:dyDescent="0.35">
      <c r="A15" s="18" t="str">
        <f>+_xlfn.CONCAT(Exportacion_kg_cultivos_anuales[[#This Row],[País]],Exportacion_kg_cultivos_anuales[[#This Row],[Detalle]],Exportacion_kg_cultivos_anuales[[#This Row],[Año]])</f>
        <v>EspañaCereales2020</v>
      </c>
      <c r="B15" s="17" t="s">
        <v>29</v>
      </c>
      <c r="C15" s="18" t="s">
        <v>4</v>
      </c>
      <c r="D15" s="18" t="s">
        <v>5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99</v>
      </c>
      <c r="N15" s="18"/>
      <c r="O15" s="18"/>
      <c r="P15" s="18"/>
      <c r="Q15" s="18">
        <v>99</v>
      </c>
      <c r="R15" s="18">
        <v>2020</v>
      </c>
      <c r="S15" s="18" t="s">
        <v>93</v>
      </c>
    </row>
    <row r="16" spans="1:19" x14ac:dyDescent="0.35">
      <c r="A16" s="18" t="str">
        <f>+_xlfn.CONCAT(Exportacion_kg_cultivos_anuales[[#This Row],[País]],Exportacion_kg_cultivos_anuales[[#This Row],[Detalle]],Exportacion_kg_cultivos_anuales[[#This Row],[Año]])</f>
        <v>Estados Unidos de AméricaCereales2020</v>
      </c>
      <c r="B16" s="17" t="s">
        <v>30</v>
      </c>
      <c r="C16" s="18" t="s">
        <v>4</v>
      </c>
      <c r="D16" s="18" t="s">
        <v>5</v>
      </c>
      <c r="E16" s="18">
        <v>356</v>
      </c>
      <c r="F16" s="18">
        <v>0</v>
      </c>
      <c r="G16" s="18">
        <v>600</v>
      </c>
      <c r="H16" s="18">
        <v>107478.2</v>
      </c>
      <c r="I16" s="18">
        <v>30122</v>
      </c>
      <c r="J16" s="18">
        <v>214.89</v>
      </c>
      <c r="K16" s="18">
        <v>1877.67</v>
      </c>
      <c r="L16" s="18">
        <v>3686.2</v>
      </c>
      <c r="M16" s="18">
        <v>377.76000000000005</v>
      </c>
      <c r="N16" s="18"/>
      <c r="O16" s="18"/>
      <c r="P16" s="18"/>
      <c r="Q16" s="18">
        <v>144712.72000000006</v>
      </c>
      <c r="R16" s="18">
        <v>2020</v>
      </c>
      <c r="S16" s="18" t="s">
        <v>93</v>
      </c>
    </row>
    <row r="17" spans="1:19" x14ac:dyDescent="0.35">
      <c r="A17" s="18" t="str">
        <f>+_xlfn.CONCAT(Exportacion_kg_cultivos_anuales[[#This Row],[País]],Exportacion_kg_cultivos_anuales[[#This Row],[Detalle]],Exportacion_kg_cultivos_anuales[[#This Row],[Año]])</f>
        <v>FilipinasCereales2020</v>
      </c>
      <c r="B17" s="17" t="s">
        <v>31</v>
      </c>
      <c r="C17" s="18" t="s">
        <v>4</v>
      </c>
      <c r="D17" s="18" t="s">
        <v>5</v>
      </c>
      <c r="E17" s="18">
        <v>0</v>
      </c>
      <c r="F17" s="18">
        <v>0</v>
      </c>
      <c r="G17" s="18">
        <v>0</v>
      </c>
      <c r="H17" s="18">
        <v>22590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/>
      <c r="O17" s="18"/>
      <c r="P17" s="18"/>
      <c r="Q17" s="18">
        <v>22590</v>
      </c>
      <c r="R17" s="18">
        <v>2020</v>
      </c>
      <c r="S17" s="18" t="s">
        <v>93</v>
      </c>
    </row>
    <row r="18" spans="1:19" x14ac:dyDescent="0.35">
      <c r="A18" s="18" t="str">
        <f>+_xlfn.CONCAT(Exportacion_kg_cultivos_anuales[[#This Row],[País]],Exportacion_kg_cultivos_anuales[[#This Row],[Detalle]],Exportacion_kg_cultivos_anuales[[#This Row],[Año]])</f>
        <v>FinlandiaCereales2020</v>
      </c>
      <c r="B18" s="17" t="s">
        <v>32</v>
      </c>
      <c r="C18" s="18" t="s">
        <v>4</v>
      </c>
      <c r="D18" s="18" t="s">
        <v>5</v>
      </c>
      <c r="E18" s="18">
        <v>0</v>
      </c>
      <c r="F18" s="18">
        <v>0</v>
      </c>
      <c r="G18" s="18">
        <v>316.58999999999997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/>
      <c r="O18" s="18"/>
      <c r="P18" s="18"/>
      <c r="Q18" s="18">
        <v>316.58999999999997</v>
      </c>
      <c r="R18" s="18">
        <v>2020</v>
      </c>
      <c r="S18" s="18" t="s">
        <v>93</v>
      </c>
    </row>
    <row r="19" spans="1:19" x14ac:dyDescent="0.35">
      <c r="A19" s="18" t="str">
        <f>+_xlfn.CONCAT(Exportacion_kg_cultivos_anuales[[#This Row],[País]],Exportacion_kg_cultivos_anuales[[#This Row],[Detalle]],Exportacion_kg_cultivos_anuales[[#This Row],[Año]])</f>
        <v>FranciaCereales2020</v>
      </c>
      <c r="B19" s="17" t="s">
        <v>33</v>
      </c>
      <c r="C19" s="18" t="s">
        <v>4</v>
      </c>
      <c r="D19" s="18" t="s">
        <v>5</v>
      </c>
      <c r="E19" s="18">
        <v>31.8</v>
      </c>
      <c r="F19" s="18">
        <v>2</v>
      </c>
      <c r="G19" s="18">
        <v>0</v>
      </c>
      <c r="H19" s="18">
        <v>245</v>
      </c>
      <c r="I19" s="18">
        <v>56717</v>
      </c>
      <c r="J19" s="18">
        <v>0</v>
      </c>
      <c r="K19" s="18">
        <v>0</v>
      </c>
      <c r="L19" s="18">
        <v>0</v>
      </c>
      <c r="M19" s="18">
        <v>0</v>
      </c>
      <c r="N19" s="18"/>
      <c r="O19" s="18"/>
      <c r="P19" s="18"/>
      <c r="Q19" s="18">
        <v>56995.8</v>
      </c>
      <c r="R19" s="18">
        <v>2020</v>
      </c>
      <c r="S19" s="18" t="s">
        <v>93</v>
      </c>
    </row>
    <row r="20" spans="1:19" x14ac:dyDescent="0.35">
      <c r="A20" s="18" t="str">
        <f>+_xlfn.CONCAT(Exportacion_kg_cultivos_anuales[[#This Row],[País]],Exportacion_kg_cultivos_anuales[[#This Row],[Detalle]],Exportacion_kg_cultivos_anuales[[#This Row],[Año]])</f>
        <v>GuatemalaCereales2020</v>
      </c>
      <c r="B20" s="17" t="s">
        <v>34</v>
      </c>
      <c r="C20" s="18" t="s">
        <v>4</v>
      </c>
      <c r="D20" s="18" t="s">
        <v>5</v>
      </c>
      <c r="E20" s="18">
        <v>52000</v>
      </c>
      <c r="F20" s="18">
        <v>234312.68</v>
      </c>
      <c r="G20" s="18">
        <v>494642.6</v>
      </c>
      <c r="H20" s="18">
        <v>338000</v>
      </c>
      <c r="I20" s="18">
        <v>346.04</v>
      </c>
      <c r="J20" s="18">
        <v>26348.32</v>
      </c>
      <c r="K20" s="18">
        <v>76.959999999999994</v>
      </c>
      <c r="L20" s="18">
        <v>307.56</v>
      </c>
      <c r="M20" s="18">
        <v>383.4</v>
      </c>
      <c r="N20" s="18"/>
      <c r="O20" s="18"/>
      <c r="P20" s="18"/>
      <c r="Q20" s="18">
        <v>1146417.56</v>
      </c>
      <c r="R20" s="18">
        <v>2020</v>
      </c>
      <c r="S20" s="18" t="s">
        <v>93</v>
      </c>
    </row>
    <row r="21" spans="1:19" x14ac:dyDescent="0.35">
      <c r="A21" s="18" t="str">
        <f>+_xlfn.CONCAT(Exportacion_kg_cultivos_anuales[[#This Row],[País]],Exportacion_kg_cultivos_anuales[[#This Row],[Detalle]],Exportacion_kg_cultivos_anuales[[#This Row],[Año]])</f>
        <v>HolandaCereales2020</v>
      </c>
      <c r="B21" s="17" t="s">
        <v>36</v>
      </c>
      <c r="C21" s="18" t="s">
        <v>4</v>
      </c>
      <c r="D21" s="18" t="s">
        <v>5</v>
      </c>
      <c r="E21" s="18">
        <v>26</v>
      </c>
      <c r="F21" s="18">
        <v>255.45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/>
      <c r="O21" s="18"/>
      <c r="P21" s="18"/>
      <c r="Q21" s="18">
        <v>281.45</v>
      </c>
      <c r="R21" s="18">
        <v>2020</v>
      </c>
      <c r="S21" s="18" t="s">
        <v>93</v>
      </c>
    </row>
    <row r="22" spans="1:19" x14ac:dyDescent="0.35">
      <c r="A22" s="18" t="str">
        <f>+_xlfn.CONCAT(Exportacion_kg_cultivos_anuales[[#This Row],[País]],Exportacion_kg_cultivos_anuales[[#This Row],[Detalle]],Exportacion_kg_cultivos_anuales[[#This Row],[Año]])</f>
        <v>HondurasCereales2020</v>
      </c>
      <c r="B22" s="17" t="s">
        <v>37</v>
      </c>
      <c r="C22" s="18" t="s">
        <v>4</v>
      </c>
      <c r="D22" s="18" t="s">
        <v>5</v>
      </c>
      <c r="E22" s="18">
        <v>76.959999999999994</v>
      </c>
      <c r="F22" s="18">
        <v>0</v>
      </c>
      <c r="G22" s="18">
        <v>196.84</v>
      </c>
      <c r="H22" s="18">
        <v>595.52</v>
      </c>
      <c r="I22" s="18">
        <v>0</v>
      </c>
      <c r="J22" s="18">
        <v>192.4</v>
      </c>
      <c r="K22" s="18">
        <v>0</v>
      </c>
      <c r="L22" s="18">
        <v>192.4</v>
      </c>
      <c r="M22" s="18">
        <v>552.88</v>
      </c>
      <c r="N22" s="18"/>
      <c r="O22" s="18"/>
      <c r="P22" s="18"/>
      <c r="Q22" s="18">
        <v>1807</v>
      </c>
      <c r="R22" s="18">
        <v>2020</v>
      </c>
      <c r="S22" s="18" t="s">
        <v>93</v>
      </c>
    </row>
    <row r="23" spans="1:19" x14ac:dyDescent="0.35">
      <c r="A23" s="18" t="str">
        <f>+_xlfn.CONCAT(Exportacion_kg_cultivos_anuales[[#This Row],[País]],Exportacion_kg_cultivos_anuales[[#This Row],[Detalle]],Exportacion_kg_cultivos_anuales[[#This Row],[Año]])</f>
        <v>HungríaCereales2020</v>
      </c>
      <c r="B23" s="17" t="s">
        <v>39</v>
      </c>
      <c r="C23" s="18" t="s">
        <v>4</v>
      </c>
      <c r="D23" s="18" t="s">
        <v>5</v>
      </c>
      <c r="E23" s="18">
        <v>0</v>
      </c>
      <c r="F23" s="18">
        <v>0</v>
      </c>
      <c r="G23" s="18">
        <v>0</v>
      </c>
      <c r="H23" s="18">
        <v>0</v>
      </c>
      <c r="I23" s="18">
        <v>58690</v>
      </c>
      <c r="J23" s="18">
        <v>0</v>
      </c>
      <c r="K23" s="18">
        <v>0</v>
      </c>
      <c r="L23" s="18">
        <v>0</v>
      </c>
      <c r="M23" s="18">
        <v>0</v>
      </c>
      <c r="N23" s="18"/>
      <c r="O23" s="18"/>
      <c r="P23" s="18"/>
      <c r="Q23" s="18">
        <v>58690</v>
      </c>
      <c r="R23" s="18">
        <v>2020</v>
      </c>
      <c r="S23" s="18" t="s">
        <v>93</v>
      </c>
    </row>
    <row r="24" spans="1:19" x14ac:dyDescent="0.35">
      <c r="A24" s="18" t="str">
        <f>+_xlfn.CONCAT(Exportacion_kg_cultivos_anuales[[#This Row],[País]],Exportacion_kg_cultivos_anuales[[#This Row],[Detalle]],Exportacion_kg_cultivos_anuales[[#This Row],[Año]])</f>
        <v>IsraelCereales2020</v>
      </c>
      <c r="B24" s="17" t="s">
        <v>42</v>
      </c>
      <c r="C24" s="18" t="s">
        <v>4</v>
      </c>
      <c r="D24" s="18" t="s">
        <v>5</v>
      </c>
      <c r="E24" s="18">
        <v>79424.2</v>
      </c>
      <c r="F24" s="18">
        <v>78144</v>
      </c>
      <c r="G24" s="18">
        <v>0</v>
      </c>
      <c r="H24" s="18">
        <v>62515.199999999997</v>
      </c>
      <c r="I24" s="18">
        <v>39072</v>
      </c>
      <c r="J24" s="18">
        <v>70329.600000000006</v>
      </c>
      <c r="K24" s="18">
        <v>109401.60000000001</v>
      </c>
      <c r="L24" s="18">
        <v>70307.399999999994</v>
      </c>
      <c r="M24" s="18">
        <v>23443.200000000001</v>
      </c>
      <c r="N24" s="18"/>
      <c r="O24" s="18"/>
      <c r="P24" s="18"/>
      <c r="Q24" s="18">
        <v>532637.19999999995</v>
      </c>
      <c r="R24" s="18">
        <v>2020</v>
      </c>
      <c r="S24" s="18" t="s">
        <v>93</v>
      </c>
    </row>
    <row r="25" spans="1:19" x14ac:dyDescent="0.35">
      <c r="A25" s="18" t="str">
        <f>+_xlfn.CONCAT(Exportacion_kg_cultivos_anuales[[#This Row],[País]],Exportacion_kg_cultivos_anuales[[#This Row],[Detalle]],Exportacion_kg_cultivos_anuales[[#This Row],[Año]])</f>
        <v>ItaliaCereales2020</v>
      </c>
      <c r="B25" s="17" t="s">
        <v>43</v>
      </c>
      <c r="C25" s="18" t="s">
        <v>4</v>
      </c>
      <c r="D25" s="18" t="s">
        <v>5</v>
      </c>
      <c r="E25" s="18">
        <v>0</v>
      </c>
      <c r="F25" s="18">
        <v>0</v>
      </c>
      <c r="G25" s="18">
        <v>0</v>
      </c>
      <c r="H25" s="18">
        <v>31040</v>
      </c>
      <c r="I25" s="18">
        <v>18456</v>
      </c>
      <c r="J25" s="18">
        <v>0</v>
      </c>
      <c r="K25" s="18">
        <v>0</v>
      </c>
      <c r="L25" s="18">
        <v>0</v>
      </c>
      <c r="M25" s="18">
        <v>0</v>
      </c>
      <c r="N25" s="18"/>
      <c r="O25" s="18"/>
      <c r="P25" s="18"/>
      <c r="Q25" s="18">
        <v>49496</v>
      </c>
      <c r="R25" s="18">
        <v>2020</v>
      </c>
      <c r="S25" s="18" t="s">
        <v>93</v>
      </c>
    </row>
    <row r="26" spans="1:19" x14ac:dyDescent="0.35">
      <c r="A26" s="18" t="str">
        <f>+_xlfn.CONCAT(Exportacion_kg_cultivos_anuales[[#This Row],[País]],Exportacion_kg_cultivos_anuales[[#This Row],[Detalle]],Exportacion_kg_cultivos_anuales[[#This Row],[Año]])</f>
        <v>JapónCereales2020</v>
      </c>
      <c r="B26" s="17" t="s">
        <v>45</v>
      </c>
      <c r="C26" s="18" t="s">
        <v>4</v>
      </c>
      <c r="D26" s="18" t="s">
        <v>5</v>
      </c>
      <c r="E26" s="18">
        <v>0</v>
      </c>
      <c r="F26" s="18">
        <v>0</v>
      </c>
      <c r="G26" s="18">
        <v>0</v>
      </c>
      <c r="H26" s="18">
        <v>5635</v>
      </c>
      <c r="I26" s="18">
        <v>48.4</v>
      </c>
      <c r="J26" s="18">
        <v>0</v>
      </c>
      <c r="K26" s="18">
        <v>0</v>
      </c>
      <c r="L26" s="18">
        <v>0</v>
      </c>
      <c r="M26" s="18">
        <v>0</v>
      </c>
      <c r="N26" s="18"/>
      <c r="O26" s="18"/>
      <c r="P26" s="18"/>
      <c r="Q26" s="18">
        <v>5683.4</v>
      </c>
      <c r="R26" s="18">
        <v>2020</v>
      </c>
      <c r="S26" s="18" t="s">
        <v>93</v>
      </c>
    </row>
    <row r="27" spans="1:19" x14ac:dyDescent="0.35">
      <c r="A27" s="18" t="str">
        <f>+_xlfn.CONCAT(Exportacion_kg_cultivos_anuales[[#This Row],[País]],Exportacion_kg_cultivos_anuales[[#This Row],[Detalle]],Exportacion_kg_cultivos_anuales[[#This Row],[Año]])</f>
        <v>LetoniaCereales2020</v>
      </c>
      <c r="B27" s="17" t="s">
        <v>48</v>
      </c>
      <c r="C27" s="18" t="s">
        <v>4</v>
      </c>
      <c r="D27" s="18" t="s">
        <v>5</v>
      </c>
      <c r="E27" s="18">
        <v>0</v>
      </c>
      <c r="F27" s="18">
        <v>10.45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/>
      <c r="O27" s="18"/>
      <c r="P27" s="18"/>
      <c r="Q27" s="18">
        <v>10.45</v>
      </c>
      <c r="R27" s="18">
        <v>2020</v>
      </c>
      <c r="S27" s="18" t="s">
        <v>93</v>
      </c>
    </row>
    <row r="28" spans="1:19" x14ac:dyDescent="0.35">
      <c r="A28" s="18" t="str">
        <f>+_xlfn.CONCAT(Exportacion_kg_cultivos_anuales[[#This Row],[País]],Exportacion_kg_cultivos_anuales[[#This Row],[Detalle]],Exportacion_kg_cultivos_anuales[[#This Row],[Año]])</f>
        <v>MéxicoCereales2020</v>
      </c>
      <c r="B28" s="17" t="s">
        <v>50</v>
      </c>
      <c r="C28" s="18" t="s">
        <v>4</v>
      </c>
      <c r="D28" s="18" t="s">
        <v>5</v>
      </c>
      <c r="E28" s="18">
        <v>0</v>
      </c>
      <c r="F28" s="18">
        <v>0</v>
      </c>
      <c r="G28" s="18">
        <v>3.46</v>
      </c>
      <c r="H28" s="18">
        <v>0</v>
      </c>
      <c r="I28" s="18">
        <v>0</v>
      </c>
      <c r="J28" s="18">
        <v>1122</v>
      </c>
      <c r="K28" s="18">
        <v>0</v>
      </c>
      <c r="L28" s="18">
        <v>0</v>
      </c>
      <c r="M28" s="18">
        <v>46888.13</v>
      </c>
      <c r="N28" s="18"/>
      <c r="O28" s="18"/>
      <c r="P28" s="18"/>
      <c r="Q28" s="18">
        <v>48013.59</v>
      </c>
      <c r="R28" s="18">
        <v>2020</v>
      </c>
      <c r="S28" s="18" t="s">
        <v>93</v>
      </c>
    </row>
    <row r="29" spans="1:19" x14ac:dyDescent="0.35">
      <c r="A29" s="18" t="str">
        <f>+_xlfn.CONCAT(Exportacion_kg_cultivos_anuales[[#This Row],[País]],Exportacion_kg_cultivos_anuales[[#This Row],[Detalle]],Exportacion_kg_cultivos_anuales[[#This Row],[Año]])</f>
        <v>PanamáCereales2020</v>
      </c>
      <c r="B29" s="17" t="s">
        <v>55</v>
      </c>
      <c r="C29" s="18" t="s">
        <v>4</v>
      </c>
      <c r="D29" s="18" t="s">
        <v>5</v>
      </c>
      <c r="E29" s="18">
        <v>26072</v>
      </c>
      <c r="F29" s="18">
        <v>184873.60000000001</v>
      </c>
      <c r="G29" s="18">
        <v>82744</v>
      </c>
      <c r="H29" s="18">
        <v>79178</v>
      </c>
      <c r="I29" s="18">
        <v>0</v>
      </c>
      <c r="J29" s="18">
        <v>109909</v>
      </c>
      <c r="K29" s="18">
        <v>54162</v>
      </c>
      <c r="L29" s="18">
        <v>2280.6</v>
      </c>
      <c r="M29" s="18">
        <v>26553</v>
      </c>
      <c r="N29" s="18"/>
      <c r="O29" s="18"/>
      <c r="P29" s="18"/>
      <c r="Q29" s="18">
        <v>565772.19999999995</v>
      </c>
      <c r="R29" s="18">
        <v>2020</v>
      </c>
      <c r="S29" s="18" t="s">
        <v>93</v>
      </c>
    </row>
    <row r="30" spans="1:19" x14ac:dyDescent="0.35">
      <c r="A30" s="18" t="str">
        <f>+_xlfn.CONCAT(Exportacion_kg_cultivos_anuales[[#This Row],[País]],Exportacion_kg_cultivos_anuales[[#This Row],[Detalle]],Exportacion_kg_cultivos_anuales[[#This Row],[Año]])</f>
        <v>Papua Nueva GuineaCereales2020</v>
      </c>
      <c r="B30" s="17" t="s">
        <v>56</v>
      </c>
      <c r="C30" s="18" t="s">
        <v>4</v>
      </c>
      <c r="D30" s="18" t="s">
        <v>5</v>
      </c>
      <c r="E30" s="18">
        <v>0</v>
      </c>
      <c r="F30" s="18">
        <v>0</v>
      </c>
      <c r="G30" s="18">
        <v>18950</v>
      </c>
      <c r="H30" s="18">
        <v>18950</v>
      </c>
      <c r="I30" s="18">
        <v>18950</v>
      </c>
      <c r="J30" s="18">
        <v>0</v>
      </c>
      <c r="K30" s="18">
        <v>0</v>
      </c>
      <c r="L30" s="18">
        <v>0</v>
      </c>
      <c r="M30" s="18">
        <v>0</v>
      </c>
      <c r="N30" s="18"/>
      <c r="O30" s="18"/>
      <c r="P30" s="18"/>
      <c r="Q30" s="18">
        <v>56850</v>
      </c>
      <c r="R30" s="18">
        <v>2020</v>
      </c>
      <c r="S30" s="18" t="s">
        <v>93</v>
      </c>
    </row>
    <row r="31" spans="1:19" x14ac:dyDescent="0.35">
      <c r="A31" s="18" t="str">
        <f>+_xlfn.CONCAT(Exportacion_kg_cultivos_anuales[[#This Row],[País]],Exportacion_kg_cultivos_anuales[[#This Row],[Detalle]],Exportacion_kg_cultivos_anuales[[#This Row],[Año]])</f>
        <v>ParaguayCereales2020</v>
      </c>
      <c r="B31" s="17" t="s">
        <v>57</v>
      </c>
      <c r="C31" s="18" t="s">
        <v>4</v>
      </c>
      <c r="D31" s="18" t="s">
        <v>5</v>
      </c>
      <c r="E31" s="18">
        <v>14607.07</v>
      </c>
      <c r="F31" s="18">
        <v>45613.200000000004</v>
      </c>
      <c r="G31" s="18">
        <v>33659.410000000003</v>
      </c>
      <c r="H31" s="18">
        <v>35287.29</v>
      </c>
      <c r="I31" s="18">
        <v>27204.880000000001</v>
      </c>
      <c r="J31" s="18">
        <v>53170.85</v>
      </c>
      <c r="K31" s="18">
        <v>35297.339999999997</v>
      </c>
      <c r="L31" s="18">
        <v>42352.619999999995</v>
      </c>
      <c r="M31" s="18">
        <v>40357.53</v>
      </c>
      <c r="N31" s="18"/>
      <c r="O31" s="18"/>
      <c r="P31" s="18"/>
      <c r="Q31" s="18">
        <v>327550.19000000006</v>
      </c>
      <c r="R31" s="18">
        <v>2020</v>
      </c>
      <c r="S31" s="18" t="s">
        <v>93</v>
      </c>
    </row>
    <row r="32" spans="1:19" x14ac:dyDescent="0.35">
      <c r="A32" s="18" t="str">
        <f>+_xlfn.CONCAT(Exportacion_kg_cultivos_anuales[[#This Row],[País]],Exportacion_kg_cultivos_anuales[[#This Row],[Detalle]],Exportacion_kg_cultivos_anuales[[#This Row],[Año]])</f>
        <v>PerúCereales2020</v>
      </c>
      <c r="B32" s="17" t="s">
        <v>58</v>
      </c>
      <c r="C32" s="18" t="s">
        <v>4</v>
      </c>
      <c r="D32" s="18" t="s">
        <v>5</v>
      </c>
      <c r="E32" s="18">
        <v>2734008.9699999997</v>
      </c>
      <c r="F32" s="18">
        <v>45093.68</v>
      </c>
      <c r="G32" s="18">
        <v>2994871</v>
      </c>
      <c r="H32" s="18">
        <v>1536592.6400000001</v>
      </c>
      <c r="I32" s="18">
        <v>2696723.79</v>
      </c>
      <c r="J32" s="18">
        <v>3290711.25</v>
      </c>
      <c r="K32" s="18">
        <v>3485573.75</v>
      </c>
      <c r="L32" s="18">
        <v>2116672.83</v>
      </c>
      <c r="M32" s="18">
        <v>2882691.76</v>
      </c>
      <c r="N32" s="18"/>
      <c r="O32" s="18"/>
      <c r="P32" s="18"/>
      <c r="Q32" s="18">
        <v>21782939.670000002</v>
      </c>
      <c r="R32" s="18">
        <v>2020</v>
      </c>
      <c r="S32" s="18" t="s">
        <v>93</v>
      </c>
    </row>
    <row r="33" spans="1:19" x14ac:dyDescent="0.35">
      <c r="A33" s="18" t="str">
        <f>+_xlfn.CONCAT(Exportacion_kg_cultivos_anuales[[#This Row],[País]],Exportacion_kg_cultivos_anuales[[#This Row],[Detalle]],Exportacion_kg_cultivos_anuales[[#This Row],[Año]])</f>
        <v>Puerto RicoCereales2020</v>
      </c>
      <c r="B33" s="17" t="s">
        <v>61</v>
      </c>
      <c r="C33" s="18" t="s">
        <v>4</v>
      </c>
      <c r="D33" s="18" t="s">
        <v>5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1871.28</v>
      </c>
      <c r="L33" s="18">
        <v>0</v>
      </c>
      <c r="M33" s="18">
        <v>0</v>
      </c>
      <c r="N33" s="18"/>
      <c r="O33" s="18"/>
      <c r="P33" s="18"/>
      <c r="Q33" s="18">
        <v>1871.28</v>
      </c>
      <c r="R33" s="18">
        <v>2020</v>
      </c>
      <c r="S33" s="18" t="s">
        <v>93</v>
      </c>
    </row>
    <row r="34" spans="1:19" x14ac:dyDescent="0.35">
      <c r="A34" s="18" t="str">
        <f>+_xlfn.CONCAT(Exportacion_kg_cultivos_anuales[[#This Row],[País]],Exportacion_kg_cultivos_anuales[[#This Row],[Detalle]],Exportacion_kg_cultivos_anuales[[#This Row],[Año]])</f>
        <v>República ChecaCereales2020</v>
      </c>
      <c r="B34" s="17" t="s">
        <v>63</v>
      </c>
      <c r="C34" s="18" t="s">
        <v>4</v>
      </c>
      <c r="D34" s="18" t="s">
        <v>5</v>
      </c>
      <c r="E34" s="18">
        <v>0</v>
      </c>
      <c r="F34" s="18">
        <v>115.2</v>
      </c>
      <c r="G34" s="18">
        <v>503.62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/>
      <c r="O34" s="18"/>
      <c r="P34" s="18"/>
      <c r="Q34" s="18">
        <v>618.82000000000005</v>
      </c>
      <c r="R34" s="18">
        <v>2020</v>
      </c>
      <c r="S34" s="18" t="s">
        <v>93</v>
      </c>
    </row>
    <row r="35" spans="1:19" x14ac:dyDescent="0.35">
      <c r="A35" s="18" t="str">
        <f>+_xlfn.CONCAT(Exportacion_kg_cultivos_anuales[[#This Row],[País]],Exportacion_kg_cultivos_anuales[[#This Row],[Detalle]],Exportacion_kg_cultivos_anuales[[#This Row],[Año]])</f>
        <v>República DominicanaCereales2020</v>
      </c>
      <c r="B35" s="17" t="s">
        <v>64</v>
      </c>
      <c r="C35" s="18" t="s">
        <v>4</v>
      </c>
      <c r="D35" s="18" t="s">
        <v>5</v>
      </c>
      <c r="E35" s="18">
        <v>3526.49</v>
      </c>
      <c r="F35" s="18">
        <v>105283.03</v>
      </c>
      <c r="G35" s="18">
        <v>0</v>
      </c>
      <c r="H35" s="18">
        <v>4013.9900000000002</v>
      </c>
      <c r="I35" s="18">
        <v>3426.3100000000004</v>
      </c>
      <c r="J35" s="18">
        <v>29223.81</v>
      </c>
      <c r="K35" s="18">
        <v>5472.05</v>
      </c>
      <c r="L35" s="18">
        <v>53071.96</v>
      </c>
      <c r="M35" s="18">
        <v>0</v>
      </c>
      <c r="N35" s="18"/>
      <c r="O35" s="18"/>
      <c r="P35" s="18"/>
      <c r="Q35" s="18">
        <v>204017.63999999998</v>
      </c>
      <c r="R35" s="18">
        <v>2020</v>
      </c>
      <c r="S35" s="18" t="s">
        <v>93</v>
      </c>
    </row>
    <row r="36" spans="1:19" x14ac:dyDescent="0.35">
      <c r="A36" s="18" t="str">
        <f>+_xlfn.CONCAT(Exportacion_kg_cultivos_anuales[[#This Row],[País]],Exportacion_kg_cultivos_anuales[[#This Row],[Detalle]],Exportacion_kg_cultivos_anuales[[#This Row],[Año]])</f>
        <v>RumaniaCereales2020</v>
      </c>
      <c r="B36" s="17" t="s">
        <v>65</v>
      </c>
      <c r="C36" s="18" t="s">
        <v>4</v>
      </c>
      <c r="D36" s="18" t="s">
        <v>5</v>
      </c>
      <c r="E36" s="18">
        <v>0</v>
      </c>
      <c r="F36" s="18">
        <v>0</v>
      </c>
      <c r="G36" s="18">
        <v>0</v>
      </c>
      <c r="H36" s="18">
        <v>0</v>
      </c>
      <c r="I36" s="18">
        <v>390640</v>
      </c>
      <c r="J36" s="18">
        <v>0</v>
      </c>
      <c r="K36" s="18">
        <v>0</v>
      </c>
      <c r="L36" s="18">
        <v>0</v>
      </c>
      <c r="M36" s="18">
        <v>0</v>
      </c>
      <c r="N36" s="18"/>
      <c r="O36" s="18"/>
      <c r="P36" s="18"/>
      <c r="Q36" s="18">
        <v>390640</v>
      </c>
      <c r="R36" s="18">
        <v>2020</v>
      </c>
      <c r="S36" s="18" t="s">
        <v>93</v>
      </c>
    </row>
    <row r="37" spans="1:19" x14ac:dyDescent="0.35">
      <c r="A37" s="18" t="str">
        <f>+_xlfn.CONCAT(Exportacion_kg_cultivos_anuales[[#This Row],[País]],Exportacion_kg_cultivos_anuales[[#This Row],[Detalle]],Exportacion_kg_cultivos_anuales[[#This Row],[Año]])</f>
        <v>UruguayCereales2020</v>
      </c>
      <c r="B37" s="17" t="s">
        <v>76</v>
      </c>
      <c r="C37" s="18" t="s">
        <v>4</v>
      </c>
      <c r="D37" s="18" t="s">
        <v>5</v>
      </c>
      <c r="E37" s="18">
        <v>21762.36</v>
      </c>
      <c r="F37" s="18">
        <v>12304.900000000001</v>
      </c>
      <c r="G37" s="18">
        <v>982</v>
      </c>
      <c r="H37" s="18">
        <v>18030.2</v>
      </c>
      <c r="I37" s="18">
        <v>6777.2</v>
      </c>
      <c r="J37" s="18">
        <v>20043.53</v>
      </c>
      <c r="K37" s="18">
        <v>23600.5</v>
      </c>
      <c r="L37" s="18">
        <v>12981.77</v>
      </c>
      <c r="M37" s="18">
        <v>11716.28</v>
      </c>
      <c r="N37" s="18"/>
      <c r="O37" s="18"/>
      <c r="P37" s="18"/>
      <c r="Q37" s="18">
        <v>128198.74</v>
      </c>
      <c r="R37" s="18">
        <v>2020</v>
      </c>
      <c r="S37" s="18" t="s">
        <v>93</v>
      </c>
    </row>
    <row r="38" spans="1:19" x14ac:dyDescent="0.35">
      <c r="A38" s="18" t="str">
        <f>+_xlfn.CONCAT(Exportacion_kg_cultivos_anuales[[#This Row],[País]],Exportacion_kg_cultivos_anuales[[#This Row],[Detalle]],Exportacion_kg_cultivos_anuales[[#This Row],[Año]])</f>
        <v>VenezuelaCereales2020</v>
      </c>
      <c r="B38" s="17" t="s">
        <v>77</v>
      </c>
      <c r="C38" s="18" t="s">
        <v>4</v>
      </c>
      <c r="D38" s="18" t="s">
        <v>5</v>
      </c>
      <c r="E38" s="18">
        <v>10418.530000000001</v>
      </c>
      <c r="F38" s="18">
        <v>4203</v>
      </c>
      <c r="G38" s="18">
        <v>16649</v>
      </c>
      <c r="H38" s="18">
        <v>26606</v>
      </c>
      <c r="I38" s="18">
        <v>8783.24</v>
      </c>
      <c r="J38" s="18">
        <v>2746.92</v>
      </c>
      <c r="K38" s="18">
        <v>365.44</v>
      </c>
      <c r="L38" s="18">
        <v>14972.15</v>
      </c>
      <c r="M38" s="18">
        <v>28655.95</v>
      </c>
      <c r="N38" s="18"/>
      <c r="O38" s="18"/>
      <c r="P38" s="18"/>
      <c r="Q38" s="18">
        <v>113400.23</v>
      </c>
      <c r="R38" s="18">
        <v>2020</v>
      </c>
      <c r="S38" s="18" t="s">
        <v>93</v>
      </c>
    </row>
    <row r="39" spans="1:19" x14ac:dyDescent="0.35">
      <c r="A39" s="18" t="str">
        <f>+_xlfn.CONCAT(Exportacion_kg_cultivos_anuales[[#This Row],[País]],Exportacion_kg_cultivos_anuales[[#This Row],[Detalle]],Exportacion_kg_cultivos_anuales[[#This Row],[Año]])</f>
        <v>VietnamCereales2020</v>
      </c>
      <c r="B39" s="17" t="s">
        <v>78</v>
      </c>
      <c r="C39" s="18" t="s">
        <v>4</v>
      </c>
      <c r="D39" s="18" t="s">
        <v>5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9.5</v>
      </c>
      <c r="K39" s="18">
        <v>0</v>
      </c>
      <c r="L39" s="18">
        <v>0</v>
      </c>
      <c r="M39" s="18">
        <v>24096</v>
      </c>
      <c r="N39" s="18"/>
      <c r="O39" s="18"/>
      <c r="P39" s="18"/>
      <c r="Q39" s="18">
        <v>24105.5</v>
      </c>
      <c r="R39" s="18">
        <v>2020</v>
      </c>
      <c r="S39" s="18" t="s">
        <v>93</v>
      </c>
    </row>
    <row r="40" spans="1:19" x14ac:dyDescent="0.35">
      <c r="A40" s="18" t="str">
        <f>+_xlfn.CONCAT(Exportacion_kg_cultivos_anuales[[#This Row],[País]],Exportacion_kg_cultivos_anuales[[#This Row],[Detalle]],Exportacion_kg_cultivos_anuales[[#This Row],[Año]])</f>
        <v>AlemaniaHortalizas y tubérculos2020</v>
      </c>
      <c r="B40" s="17" t="s">
        <v>3</v>
      </c>
      <c r="C40" s="18" t="s">
        <v>4</v>
      </c>
      <c r="D40" s="18" t="s">
        <v>6</v>
      </c>
      <c r="E40" s="18">
        <v>9277</v>
      </c>
      <c r="F40" s="18">
        <v>7876</v>
      </c>
      <c r="G40" s="18">
        <v>167243</v>
      </c>
      <c r="H40" s="18">
        <v>427633.6</v>
      </c>
      <c r="I40" s="18">
        <v>0</v>
      </c>
      <c r="J40" s="18">
        <v>24931</v>
      </c>
      <c r="K40" s="18">
        <v>23320</v>
      </c>
      <c r="L40" s="18">
        <v>73734</v>
      </c>
      <c r="M40" s="18">
        <v>9974</v>
      </c>
      <c r="N40" s="18"/>
      <c r="O40" s="18"/>
      <c r="P40" s="18"/>
      <c r="Q40" s="18">
        <v>743988.6</v>
      </c>
      <c r="R40" s="18">
        <v>2020</v>
      </c>
      <c r="S40" s="18" t="s">
        <v>93</v>
      </c>
    </row>
    <row r="41" spans="1:19" x14ac:dyDescent="0.35">
      <c r="A41" s="18" t="str">
        <f>+_xlfn.CONCAT(Exportacion_kg_cultivos_anuales[[#This Row],[País]],Exportacion_kg_cultivos_anuales[[#This Row],[Detalle]],Exportacion_kg_cultivos_anuales[[#This Row],[Año]])</f>
        <v>Arabia SauditaHortalizas y tubérculos2020</v>
      </c>
      <c r="B41" s="17" t="s">
        <v>8</v>
      </c>
      <c r="C41" s="18" t="s">
        <v>4</v>
      </c>
      <c r="D41" s="18" t="s">
        <v>6</v>
      </c>
      <c r="E41" s="18">
        <v>0</v>
      </c>
      <c r="F41" s="18">
        <v>0</v>
      </c>
      <c r="G41" s="18">
        <v>0</v>
      </c>
      <c r="H41" s="18">
        <v>73495.199999999997</v>
      </c>
      <c r="I41" s="18">
        <v>47995.6</v>
      </c>
      <c r="J41" s="18">
        <v>0</v>
      </c>
      <c r="K41" s="18">
        <v>0</v>
      </c>
      <c r="L41" s="18">
        <v>0</v>
      </c>
      <c r="M41" s="18">
        <v>0</v>
      </c>
      <c r="N41" s="18"/>
      <c r="O41" s="18"/>
      <c r="P41" s="18"/>
      <c r="Q41" s="18">
        <v>121490.79999999999</v>
      </c>
      <c r="R41" s="18">
        <v>2020</v>
      </c>
      <c r="S41" s="18" t="s">
        <v>93</v>
      </c>
    </row>
    <row r="42" spans="1:19" x14ac:dyDescent="0.35">
      <c r="A42" s="18" t="str">
        <f>+_xlfn.CONCAT(Exportacion_kg_cultivos_anuales[[#This Row],[País]],Exportacion_kg_cultivos_anuales[[#This Row],[Detalle]],Exportacion_kg_cultivos_anuales[[#This Row],[Año]])</f>
        <v>ArgentinaHortalizas y tubérculos2020</v>
      </c>
      <c r="B42" s="17" t="s">
        <v>9</v>
      </c>
      <c r="C42" s="18" t="s">
        <v>4</v>
      </c>
      <c r="D42" s="18" t="s">
        <v>6</v>
      </c>
      <c r="E42" s="18">
        <v>18615</v>
      </c>
      <c r="F42" s="18">
        <v>17886</v>
      </c>
      <c r="G42" s="18">
        <v>54335.8</v>
      </c>
      <c r="H42" s="18">
        <v>102438</v>
      </c>
      <c r="I42" s="18">
        <v>421278.7</v>
      </c>
      <c r="J42" s="18">
        <v>253139</v>
      </c>
      <c r="K42" s="18">
        <v>364638.6</v>
      </c>
      <c r="L42" s="18">
        <v>208606.8</v>
      </c>
      <c r="M42" s="18">
        <v>198069.6</v>
      </c>
      <c r="N42" s="18"/>
      <c r="O42" s="18"/>
      <c r="P42" s="18"/>
      <c r="Q42" s="18">
        <v>1639007.5000000002</v>
      </c>
      <c r="R42" s="18">
        <v>2020</v>
      </c>
      <c r="S42" s="18" t="s">
        <v>93</v>
      </c>
    </row>
    <row r="43" spans="1:19" x14ac:dyDescent="0.35">
      <c r="A43" s="18" t="str">
        <f>+_xlfn.CONCAT(Exportacion_kg_cultivos_anuales[[#This Row],[País]],Exportacion_kg_cultivos_anuales[[#This Row],[Detalle]],Exportacion_kg_cultivos_anuales[[#This Row],[Año]])</f>
        <v>AustraliaHortalizas y tubérculos2020</v>
      </c>
      <c r="B43" s="17" t="s">
        <v>10</v>
      </c>
      <c r="C43" s="18" t="s">
        <v>4</v>
      </c>
      <c r="D43" s="18" t="s">
        <v>6</v>
      </c>
      <c r="E43" s="18">
        <v>46200</v>
      </c>
      <c r="F43" s="18">
        <v>23100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/>
      <c r="O43" s="18"/>
      <c r="P43" s="18"/>
      <c r="Q43" s="18">
        <v>69300</v>
      </c>
      <c r="R43" s="18">
        <v>2020</v>
      </c>
      <c r="S43" s="18" t="s">
        <v>93</v>
      </c>
    </row>
    <row r="44" spans="1:19" x14ac:dyDescent="0.35">
      <c r="A44" s="18" t="str">
        <f>+_xlfn.CONCAT(Exportacion_kg_cultivos_anuales[[#This Row],[País]],Exportacion_kg_cultivos_anuales[[#This Row],[Detalle]],Exportacion_kg_cultivos_anuales[[#This Row],[Año]])</f>
        <v>BélgicaHortalizas y tubérculos2020</v>
      </c>
      <c r="B44" s="17" t="s">
        <v>12</v>
      </c>
      <c r="C44" s="18" t="s">
        <v>4</v>
      </c>
      <c r="D44" s="18" t="s">
        <v>6</v>
      </c>
      <c r="E44" s="18">
        <v>96281.3</v>
      </c>
      <c r="F44" s="18">
        <v>82963.5</v>
      </c>
      <c r="G44" s="18">
        <v>62644.9</v>
      </c>
      <c r="H44" s="18">
        <v>120441.3</v>
      </c>
      <c r="I44" s="18">
        <v>82392.3</v>
      </c>
      <c r="J44" s="18">
        <v>13748.6</v>
      </c>
      <c r="K44" s="18">
        <v>31962.799999999999</v>
      </c>
      <c r="L44" s="18">
        <v>20649</v>
      </c>
      <c r="M44" s="18">
        <v>19281.5</v>
      </c>
      <c r="N44" s="18"/>
      <c r="O44" s="18"/>
      <c r="P44" s="18"/>
      <c r="Q44" s="18">
        <v>530365.19999999995</v>
      </c>
      <c r="R44" s="18">
        <v>2020</v>
      </c>
      <c r="S44" s="18" t="s">
        <v>93</v>
      </c>
    </row>
    <row r="45" spans="1:19" x14ac:dyDescent="0.35">
      <c r="A45" s="18" t="str">
        <f>+_xlfn.CONCAT(Exportacion_kg_cultivos_anuales[[#This Row],[País]],Exportacion_kg_cultivos_anuales[[#This Row],[Detalle]],Exportacion_kg_cultivos_anuales[[#This Row],[Año]])</f>
        <v>BoliviaHortalizas y tubérculos2020</v>
      </c>
      <c r="B45" s="17" t="s">
        <v>13</v>
      </c>
      <c r="C45" s="18" t="s">
        <v>4</v>
      </c>
      <c r="D45" s="18" t="s">
        <v>6</v>
      </c>
      <c r="E45" s="18">
        <v>0</v>
      </c>
      <c r="F45" s="18">
        <v>0</v>
      </c>
      <c r="G45" s="18">
        <v>0</v>
      </c>
      <c r="H45" s="18">
        <v>0</v>
      </c>
      <c r="I45" s="18">
        <v>4810.5</v>
      </c>
      <c r="J45" s="18">
        <v>0</v>
      </c>
      <c r="K45" s="18">
        <v>0</v>
      </c>
      <c r="L45" s="18">
        <v>0</v>
      </c>
      <c r="M45" s="18">
        <v>5579</v>
      </c>
      <c r="N45" s="18"/>
      <c r="O45" s="18"/>
      <c r="P45" s="18"/>
      <c r="Q45" s="18">
        <v>10389.5</v>
      </c>
      <c r="R45" s="18">
        <v>2020</v>
      </c>
      <c r="S45" s="18" t="s">
        <v>93</v>
      </c>
    </row>
    <row r="46" spans="1:19" x14ac:dyDescent="0.35">
      <c r="A46" s="18" t="str">
        <f>+_xlfn.CONCAT(Exportacion_kg_cultivos_anuales[[#This Row],[País]],Exportacion_kg_cultivos_anuales[[#This Row],[Detalle]],Exportacion_kg_cultivos_anuales[[#This Row],[Año]])</f>
        <v>BrasilHortalizas y tubérculos2020</v>
      </c>
      <c r="B46" s="17" t="s">
        <v>15</v>
      </c>
      <c r="C46" s="18" t="s">
        <v>4</v>
      </c>
      <c r="D46" s="18" t="s">
        <v>6</v>
      </c>
      <c r="E46" s="18">
        <v>2898880.9699999997</v>
      </c>
      <c r="F46" s="18">
        <v>1038722</v>
      </c>
      <c r="G46" s="18">
        <v>2783760.9</v>
      </c>
      <c r="H46" s="18">
        <v>6368247.25</v>
      </c>
      <c r="I46" s="18">
        <v>10967329.6</v>
      </c>
      <c r="J46" s="18">
        <v>3926742.6</v>
      </c>
      <c r="K46" s="18">
        <v>693160.8</v>
      </c>
      <c r="L46" s="18">
        <v>45355</v>
      </c>
      <c r="M46" s="18">
        <v>26317.180000000004</v>
      </c>
      <c r="N46" s="18"/>
      <c r="O46" s="18"/>
      <c r="P46" s="18"/>
      <c r="Q46" s="18">
        <v>28748516.300000001</v>
      </c>
      <c r="R46" s="18">
        <v>2020</v>
      </c>
      <c r="S46" s="18" t="s">
        <v>93</v>
      </c>
    </row>
    <row r="47" spans="1:19" x14ac:dyDescent="0.35">
      <c r="A47" s="18" t="str">
        <f>+_xlfn.CONCAT(Exportacion_kg_cultivos_anuales[[#This Row],[País]],Exportacion_kg_cultivos_anuales[[#This Row],[Detalle]],Exportacion_kg_cultivos_anuales[[#This Row],[Año]])</f>
        <v>CanadáHortalizas y tubérculos2020</v>
      </c>
      <c r="B47" s="17" t="s">
        <v>17</v>
      </c>
      <c r="C47" s="18" t="s">
        <v>4</v>
      </c>
      <c r="D47" s="18" t="s">
        <v>6</v>
      </c>
      <c r="E47" s="18">
        <v>42431.56</v>
      </c>
      <c r="F47" s="18">
        <v>21718.199999999997</v>
      </c>
      <c r="G47" s="18">
        <v>0</v>
      </c>
      <c r="H47" s="18">
        <v>31338.799999999999</v>
      </c>
      <c r="I47" s="18">
        <v>441</v>
      </c>
      <c r="J47" s="18">
        <v>0</v>
      </c>
      <c r="K47" s="18">
        <v>0</v>
      </c>
      <c r="L47" s="18">
        <v>156.07</v>
      </c>
      <c r="M47" s="18">
        <v>0</v>
      </c>
      <c r="N47" s="18"/>
      <c r="O47" s="18"/>
      <c r="P47" s="18"/>
      <c r="Q47" s="18">
        <v>96085.63</v>
      </c>
      <c r="R47" s="18">
        <v>2020</v>
      </c>
      <c r="S47" s="18" t="s">
        <v>93</v>
      </c>
    </row>
    <row r="48" spans="1:19" x14ac:dyDescent="0.35">
      <c r="A48" s="18" t="str">
        <f>+_xlfn.CONCAT(Exportacion_kg_cultivos_anuales[[#This Row],[País]],Exportacion_kg_cultivos_anuales[[#This Row],[Detalle]],Exportacion_kg_cultivos_anuales[[#This Row],[Año]])</f>
        <v>ChinaHortalizas y tubérculos2020</v>
      </c>
      <c r="B48" s="17" t="s">
        <v>18</v>
      </c>
      <c r="C48" s="18" t="s">
        <v>4</v>
      </c>
      <c r="D48" s="18" t="s">
        <v>6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45600</v>
      </c>
      <c r="M48" s="18">
        <v>0</v>
      </c>
      <c r="N48" s="18"/>
      <c r="O48" s="18"/>
      <c r="P48" s="18"/>
      <c r="Q48" s="18">
        <v>45600</v>
      </c>
      <c r="R48" s="18">
        <v>2020</v>
      </c>
      <c r="S48" s="18" t="s">
        <v>93</v>
      </c>
    </row>
    <row r="49" spans="1:19" x14ac:dyDescent="0.35">
      <c r="A49" s="18" t="str">
        <f>+_xlfn.CONCAT(Exportacion_kg_cultivos_anuales[[#This Row],[País]],Exportacion_kg_cultivos_anuales[[#This Row],[Detalle]],Exportacion_kg_cultivos_anuales[[#This Row],[Año]])</f>
        <v>ColombiaHortalizas y tubérculos2020</v>
      </c>
      <c r="B49" s="17" t="s">
        <v>19</v>
      </c>
      <c r="C49" s="18" t="s">
        <v>4</v>
      </c>
      <c r="D49" s="18" t="s">
        <v>6</v>
      </c>
      <c r="E49" s="18">
        <v>104932.14</v>
      </c>
      <c r="F49" s="18">
        <v>21676</v>
      </c>
      <c r="G49" s="18">
        <v>51276</v>
      </c>
      <c r="H49" s="18">
        <v>66834</v>
      </c>
      <c r="I49" s="18">
        <v>170483.49</v>
      </c>
      <c r="J49" s="18">
        <v>23100</v>
      </c>
      <c r="K49" s="18">
        <v>47626.5</v>
      </c>
      <c r="L49" s="18">
        <v>87051</v>
      </c>
      <c r="M49" s="18">
        <v>70204.400000000009</v>
      </c>
      <c r="N49" s="18"/>
      <c r="O49" s="18"/>
      <c r="P49" s="18"/>
      <c r="Q49" s="18">
        <v>643183.53</v>
      </c>
      <c r="R49" s="18">
        <v>2020</v>
      </c>
      <c r="S49" s="18" t="s">
        <v>93</v>
      </c>
    </row>
    <row r="50" spans="1:19" x14ac:dyDescent="0.35">
      <c r="A50" s="18" t="str">
        <f>+_xlfn.CONCAT(Exportacion_kg_cultivos_anuales[[#This Row],[País]],Exportacion_kg_cultivos_anuales[[#This Row],[Detalle]],Exportacion_kg_cultivos_anuales[[#This Row],[Año]])</f>
        <v>Corea del SurHortalizas y tubérculos2020</v>
      </c>
      <c r="B50" s="17" t="s">
        <v>20</v>
      </c>
      <c r="C50" s="18" t="s">
        <v>4</v>
      </c>
      <c r="D50" s="18" t="s">
        <v>6</v>
      </c>
      <c r="E50" s="18">
        <v>0</v>
      </c>
      <c r="F50" s="18">
        <v>0</v>
      </c>
      <c r="G50" s="18">
        <v>0</v>
      </c>
      <c r="H50" s="18">
        <v>0</v>
      </c>
      <c r="I50" s="18">
        <v>4305.6000000000004</v>
      </c>
      <c r="J50" s="18">
        <v>0</v>
      </c>
      <c r="K50" s="18">
        <v>5942</v>
      </c>
      <c r="L50" s="18">
        <v>12600</v>
      </c>
      <c r="M50" s="18">
        <v>10378</v>
      </c>
      <c r="N50" s="18"/>
      <c r="O50" s="18"/>
      <c r="P50" s="18"/>
      <c r="Q50" s="18">
        <v>33225.599999999999</v>
      </c>
      <c r="R50" s="18">
        <v>2020</v>
      </c>
      <c r="S50" s="18" t="s">
        <v>93</v>
      </c>
    </row>
    <row r="51" spans="1:19" x14ac:dyDescent="0.35">
      <c r="A51" s="18" t="str">
        <f>+_xlfn.CONCAT(Exportacion_kg_cultivos_anuales[[#This Row],[País]],Exportacion_kg_cultivos_anuales[[#This Row],[Detalle]],Exportacion_kg_cultivos_anuales[[#This Row],[Año]])</f>
        <v>Costa RicaHortalizas y tubérculos2020</v>
      </c>
      <c r="B51" s="17" t="s">
        <v>22</v>
      </c>
      <c r="C51" s="18" t="s">
        <v>4</v>
      </c>
      <c r="D51" s="18" t="s">
        <v>6</v>
      </c>
      <c r="E51" s="18">
        <v>98885.52</v>
      </c>
      <c r="F51" s="18">
        <v>38691</v>
      </c>
      <c r="G51" s="18">
        <v>11830</v>
      </c>
      <c r="H51" s="18">
        <v>10498.69</v>
      </c>
      <c r="I51" s="18">
        <v>51131.5</v>
      </c>
      <c r="J51" s="18">
        <v>33992</v>
      </c>
      <c r="K51" s="18">
        <v>22743</v>
      </c>
      <c r="L51" s="18">
        <v>0</v>
      </c>
      <c r="M51" s="18">
        <v>43206</v>
      </c>
      <c r="N51" s="18"/>
      <c r="O51" s="18"/>
      <c r="P51" s="18"/>
      <c r="Q51" s="18">
        <v>310977.71000000002</v>
      </c>
      <c r="R51" s="18">
        <v>2020</v>
      </c>
      <c r="S51" s="18" t="s">
        <v>93</v>
      </c>
    </row>
    <row r="52" spans="1:19" x14ac:dyDescent="0.35">
      <c r="A52" s="18" t="str">
        <f>+_xlfn.CONCAT(Exportacion_kg_cultivos_anuales[[#This Row],[País]],Exportacion_kg_cultivos_anuales[[#This Row],[Detalle]],Exportacion_kg_cultivos_anuales[[#This Row],[Año]])</f>
        <v>CubaHortalizas y tubérculos2020</v>
      </c>
      <c r="B52" s="17" t="s">
        <v>23</v>
      </c>
      <c r="C52" s="18" t="s">
        <v>4</v>
      </c>
      <c r="D52" s="18" t="s">
        <v>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924</v>
      </c>
      <c r="K52" s="18">
        <v>0</v>
      </c>
      <c r="L52" s="18">
        <v>330</v>
      </c>
      <c r="M52" s="18">
        <v>0</v>
      </c>
      <c r="N52" s="18"/>
      <c r="O52" s="18"/>
      <c r="P52" s="18"/>
      <c r="Q52" s="18">
        <v>1254</v>
      </c>
      <c r="R52" s="18">
        <v>2020</v>
      </c>
      <c r="S52" s="18" t="s">
        <v>93</v>
      </c>
    </row>
    <row r="53" spans="1:19" x14ac:dyDescent="0.35">
      <c r="A53" s="18" t="str">
        <f>+_xlfn.CONCAT(Exportacion_kg_cultivos_anuales[[#This Row],[País]],Exportacion_kg_cultivos_anuales[[#This Row],[Detalle]],Exportacion_kg_cultivos_anuales[[#This Row],[Año]])</f>
        <v>EcuadorHortalizas y tubérculos2020</v>
      </c>
      <c r="B53" s="17" t="s">
        <v>25</v>
      </c>
      <c r="C53" s="18" t="s">
        <v>4</v>
      </c>
      <c r="D53" s="18" t="s">
        <v>6</v>
      </c>
      <c r="E53" s="18">
        <v>0</v>
      </c>
      <c r="F53" s="18">
        <v>0</v>
      </c>
      <c r="G53" s="18">
        <v>25201</v>
      </c>
      <c r="H53" s="18">
        <v>25250</v>
      </c>
      <c r="I53" s="18">
        <v>242454.8</v>
      </c>
      <c r="J53" s="18">
        <v>124008.67000000001</v>
      </c>
      <c r="K53" s="18">
        <v>25250</v>
      </c>
      <c r="L53" s="18">
        <v>0</v>
      </c>
      <c r="M53" s="18">
        <v>0</v>
      </c>
      <c r="N53" s="18"/>
      <c r="O53" s="18"/>
      <c r="P53" s="18"/>
      <c r="Q53" s="18">
        <v>442164.47</v>
      </c>
      <c r="R53" s="18">
        <v>2020</v>
      </c>
      <c r="S53" s="18" t="s">
        <v>93</v>
      </c>
    </row>
    <row r="54" spans="1:19" x14ac:dyDescent="0.35">
      <c r="A54" s="18" t="str">
        <f>+_xlfn.CONCAT(Exportacion_kg_cultivos_anuales[[#This Row],[País]],Exportacion_kg_cultivos_anuales[[#This Row],[Detalle]],Exportacion_kg_cultivos_anuales[[#This Row],[Año]])</f>
        <v>Emiratos Árabes UnidosHortalizas y tubérculos2020</v>
      </c>
      <c r="B54" s="17" t="s">
        <v>27</v>
      </c>
      <c r="C54" s="18" t="s">
        <v>4</v>
      </c>
      <c r="D54" s="18" t="s">
        <v>6</v>
      </c>
      <c r="E54" s="18">
        <v>0</v>
      </c>
      <c r="F54" s="18">
        <v>0</v>
      </c>
      <c r="G54" s="18">
        <v>0</v>
      </c>
      <c r="H54" s="18">
        <v>51000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/>
      <c r="O54" s="18"/>
      <c r="P54" s="18"/>
      <c r="Q54" s="18">
        <v>51000</v>
      </c>
      <c r="R54" s="18">
        <v>2020</v>
      </c>
      <c r="S54" s="18" t="s">
        <v>93</v>
      </c>
    </row>
    <row r="55" spans="1:19" x14ac:dyDescent="0.35">
      <c r="A55" s="18" t="str">
        <f>+_xlfn.CONCAT(Exportacion_kg_cultivos_anuales[[#This Row],[País]],Exportacion_kg_cultivos_anuales[[#This Row],[Detalle]],Exportacion_kg_cultivos_anuales[[#This Row],[Año]])</f>
        <v>EspañaHortalizas y tubérculos2020</v>
      </c>
      <c r="B55" s="17" t="s">
        <v>29</v>
      </c>
      <c r="C55" s="18" t="s">
        <v>4</v>
      </c>
      <c r="D55" s="18" t="s">
        <v>6</v>
      </c>
      <c r="E55" s="18">
        <v>516048.3</v>
      </c>
      <c r="F55" s="18">
        <v>4614236</v>
      </c>
      <c r="G55" s="18">
        <v>4963992.5</v>
      </c>
      <c r="H55" s="18">
        <v>1175901.8</v>
      </c>
      <c r="I55" s="18">
        <v>999283.19999999995</v>
      </c>
      <c r="J55" s="18">
        <v>42661.42</v>
      </c>
      <c r="K55" s="18">
        <v>92120.14</v>
      </c>
      <c r="L55" s="18">
        <v>32236</v>
      </c>
      <c r="M55" s="18">
        <v>36981.120000000003</v>
      </c>
      <c r="N55" s="18"/>
      <c r="O55" s="18"/>
      <c r="P55" s="18"/>
      <c r="Q55" s="18">
        <v>12473460.48</v>
      </c>
      <c r="R55" s="18">
        <v>2020</v>
      </c>
      <c r="S55" s="18" t="s">
        <v>93</v>
      </c>
    </row>
    <row r="56" spans="1:19" x14ac:dyDescent="0.35">
      <c r="A56" s="18" t="str">
        <f>+_xlfn.CONCAT(Exportacion_kg_cultivos_anuales[[#This Row],[País]],Exportacion_kg_cultivos_anuales[[#This Row],[Detalle]],Exportacion_kg_cultivos_anuales[[#This Row],[Año]])</f>
        <v>Estados Unidos de AméricaHortalizas y tubérculos2020</v>
      </c>
      <c r="B56" s="17" t="s">
        <v>30</v>
      </c>
      <c r="C56" s="18" t="s">
        <v>4</v>
      </c>
      <c r="D56" s="18" t="s">
        <v>6</v>
      </c>
      <c r="E56" s="18">
        <v>420831.11000000004</v>
      </c>
      <c r="F56" s="18">
        <v>296326.03999999998</v>
      </c>
      <c r="G56" s="18">
        <v>227108.3</v>
      </c>
      <c r="H56" s="18">
        <v>419615.58</v>
      </c>
      <c r="I56" s="18">
        <v>586183.85</v>
      </c>
      <c r="J56" s="18">
        <v>435748.6</v>
      </c>
      <c r="K56" s="18">
        <v>1084496.4100000001</v>
      </c>
      <c r="L56" s="18">
        <v>707951.32</v>
      </c>
      <c r="M56" s="18">
        <v>553742.34</v>
      </c>
      <c r="N56" s="18"/>
      <c r="O56" s="18"/>
      <c r="P56" s="18"/>
      <c r="Q56" s="18">
        <v>4732003.55</v>
      </c>
      <c r="R56" s="18">
        <v>2020</v>
      </c>
      <c r="S56" s="18" t="s">
        <v>93</v>
      </c>
    </row>
    <row r="57" spans="1:19" x14ac:dyDescent="0.35">
      <c r="A57" s="18" t="str">
        <f>+_xlfn.CONCAT(Exportacion_kg_cultivos_anuales[[#This Row],[País]],Exportacion_kg_cultivos_anuales[[#This Row],[Detalle]],Exportacion_kg_cultivos_anuales[[#This Row],[Año]])</f>
        <v>FranciaHortalizas y tubérculos2020</v>
      </c>
      <c r="B57" s="17" t="s">
        <v>33</v>
      </c>
      <c r="C57" s="18" t="s">
        <v>4</v>
      </c>
      <c r="D57" s="18" t="s">
        <v>6</v>
      </c>
      <c r="E57" s="18">
        <v>156877.5</v>
      </c>
      <c r="F57" s="18">
        <v>69716.55</v>
      </c>
      <c r="G57" s="18">
        <v>148988.25</v>
      </c>
      <c r="H57" s="18">
        <v>123442.05</v>
      </c>
      <c r="I57" s="18">
        <v>13942.8</v>
      </c>
      <c r="J57" s="18">
        <v>34174.5</v>
      </c>
      <c r="K57" s="18">
        <v>138167.40000000002</v>
      </c>
      <c r="L57" s="18">
        <v>329880.2</v>
      </c>
      <c r="M57" s="18">
        <v>35687.5</v>
      </c>
      <c r="N57" s="18"/>
      <c r="O57" s="18"/>
      <c r="P57" s="18"/>
      <c r="Q57" s="18">
        <v>1050876.75</v>
      </c>
      <c r="R57" s="18">
        <v>2020</v>
      </c>
      <c r="S57" s="18" t="s">
        <v>93</v>
      </c>
    </row>
    <row r="58" spans="1:19" x14ac:dyDescent="0.35">
      <c r="A58" s="18" t="str">
        <f>+_xlfn.CONCAT(Exportacion_kg_cultivos_anuales[[#This Row],[País]],Exportacion_kg_cultivos_anuales[[#This Row],[Detalle]],Exportacion_kg_cultivos_anuales[[#This Row],[Año]])</f>
        <v>GuatemalaHortalizas y tubérculos2020</v>
      </c>
      <c r="B58" s="17" t="s">
        <v>34</v>
      </c>
      <c r="C58" s="18" t="s">
        <v>4</v>
      </c>
      <c r="D58" s="18" t="s">
        <v>6</v>
      </c>
      <c r="E58" s="18">
        <v>1180</v>
      </c>
      <c r="F58" s="18">
        <v>5385</v>
      </c>
      <c r="G58" s="18">
        <v>4478</v>
      </c>
      <c r="H58" s="18">
        <v>0</v>
      </c>
      <c r="I58" s="18">
        <v>560</v>
      </c>
      <c r="J58" s="18">
        <v>7875.8</v>
      </c>
      <c r="K58" s="18">
        <v>27762</v>
      </c>
      <c r="L58" s="18">
        <v>7852</v>
      </c>
      <c r="M58" s="18">
        <v>26544</v>
      </c>
      <c r="N58" s="18"/>
      <c r="O58" s="18"/>
      <c r="P58" s="18"/>
      <c r="Q58" s="18">
        <v>81636.800000000003</v>
      </c>
      <c r="R58" s="18">
        <v>2020</v>
      </c>
      <c r="S58" s="18" t="s">
        <v>93</v>
      </c>
    </row>
    <row r="59" spans="1:19" x14ac:dyDescent="0.35">
      <c r="A59" s="18" t="str">
        <f>+_xlfn.CONCAT(Exportacion_kg_cultivos_anuales[[#This Row],[País]],Exportacion_kg_cultivos_anuales[[#This Row],[Detalle]],Exportacion_kg_cultivos_anuales[[#This Row],[Año]])</f>
        <v>HolandaHortalizas y tubérculos2020</v>
      </c>
      <c r="B59" s="17" t="s">
        <v>36</v>
      </c>
      <c r="C59" s="18" t="s">
        <v>4</v>
      </c>
      <c r="D59" s="18" t="s">
        <v>6</v>
      </c>
      <c r="E59" s="18">
        <v>54071.299999999996</v>
      </c>
      <c r="F59" s="18">
        <v>23536</v>
      </c>
      <c r="G59" s="18">
        <v>227691.25</v>
      </c>
      <c r="H59" s="18">
        <v>885598.8</v>
      </c>
      <c r="I59" s="18">
        <v>309060</v>
      </c>
      <c r="J59" s="18">
        <v>22680</v>
      </c>
      <c r="K59" s="18">
        <v>151740</v>
      </c>
      <c r="L59" s="18">
        <v>0</v>
      </c>
      <c r="M59" s="18">
        <v>0</v>
      </c>
      <c r="N59" s="18"/>
      <c r="O59" s="18"/>
      <c r="P59" s="18"/>
      <c r="Q59" s="18">
        <v>1674377.35</v>
      </c>
      <c r="R59" s="18">
        <v>2020</v>
      </c>
      <c r="S59" s="18" t="s">
        <v>93</v>
      </c>
    </row>
    <row r="60" spans="1:19" x14ac:dyDescent="0.35">
      <c r="A60" s="18" t="str">
        <f>+_xlfn.CONCAT(Exportacion_kg_cultivos_anuales[[#This Row],[País]],Exportacion_kg_cultivos_anuales[[#This Row],[Detalle]],Exportacion_kg_cultivos_anuales[[#This Row],[Año]])</f>
        <v>HondurasHortalizas y tubérculos2020</v>
      </c>
      <c r="B60" s="17" t="s">
        <v>37</v>
      </c>
      <c r="C60" s="18" t="s">
        <v>4</v>
      </c>
      <c r="D60" s="18" t="s">
        <v>6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50000</v>
      </c>
      <c r="K60" s="18">
        <v>0</v>
      </c>
      <c r="L60" s="18">
        <v>0</v>
      </c>
      <c r="M60" s="18">
        <v>0</v>
      </c>
      <c r="N60" s="18"/>
      <c r="O60" s="18"/>
      <c r="P60" s="18"/>
      <c r="Q60" s="18">
        <v>50000</v>
      </c>
      <c r="R60" s="18">
        <v>2020</v>
      </c>
      <c r="S60" s="18" t="s">
        <v>93</v>
      </c>
    </row>
    <row r="61" spans="1:19" x14ac:dyDescent="0.35">
      <c r="A61" s="18" t="str">
        <f>+_xlfn.CONCAT(Exportacion_kg_cultivos_anuales[[#This Row],[País]],Exportacion_kg_cultivos_anuales[[#This Row],[Detalle]],Exportacion_kg_cultivos_anuales[[#This Row],[Año]])</f>
        <v>Hong Kong (Región administrativa especial de China)Hortalizas y tubérculos2020</v>
      </c>
      <c r="B61" s="17" t="s">
        <v>38</v>
      </c>
      <c r="C61" s="18" t="s">
        <v>4</v>
      </c>
      <c r="D61" s="18" t="s">
        <v>6</v>
      </c>
      <c r="E61" s="18">
        <v>221</v>
      </c>
      <c r="F61" s="18">
        <v>0</v>
      </c>
      <c r="G61" s="18">
        <v>0</v>
      </c>
      <c r="H61" s="18">
        <v>0</v>
      </c>
      <c r="I61" s="18">
        <v>0</v>
      </c>
      <c r="J61" s="18">
        <v>11</v>
      </c>
      <c r="K61" s="18">
        <v>53</v>
      </c>
      <c r="L61" s="18">
        <v>0</v>
      </c>
      <c r="M61" s="18">
        <v>16</v>
      </c>
      <c r="N61" s="18"/>
      <c r="O61" s="18"/>
      <c r="P61" s="18"/>
      <c r="Q61" s="18">
        <v>301</v>
      </c>
      <c r="R61" s="18">
        <v>2020</v>
      </c>
      <c r="S61" s="18" t="s">
        <v>93</v>
      </c>
    </row>
    <row r="62" spans="1:19" x14ac:dyDescent="0.35">
      <c r="A62" s="18" t="str">
        <f>+_xlfn.CONCAT(Exportacion_kg_cultivos_anuales[[#This Row],[País]],Exportacion_kg_cultivos_anuales[[#This Row],[Detalle]],Exportacion_kg_cultivos_anuales[[#This Row],[Año]])</f>
        <v>IrlandaHortalizas y tubérculos2020</v>
      </c>
      <c r="B62" s="17" t="s">
        <v>41</v>
      </c>
      <c r="C62" s="18" t="s">
        <v>4</v>
      </c>
      <c r="D62" s="18" t="s">
        <v>6</v>
      </c>
      <c r="E62" s="18">
        <v>0</v>
      </c>
      <c r="F62" s="18">
        <v>0</v>
      </c>
      <c r="G62" s="18">
        <v>124743.6</v>
      </c>
      <c r="H62" s="18">
        <v>395226</v>
      </c>
      <c r="I62" s="18">
        <v>23790</v>
      </c>
      <c r="J62" s="18">
        <v>0</v>
      </c>
      <c r="K62" s="18">
        <v>0</v>
      </c>
      <c r="L62" s="18">
        <v>0</v>
      </c>
      <c r="M62" s="18">
        <v>0</v>
      </c>
      <c r="N62" s="18"/>
      <c r="O62" s="18"/>
      <c r="P62" s="18"/>
      <c r="Q62" s="18">
        <v>543759.6</v>
      </c>
      <c r="R62" s="18">
        <v>2020</v>
      </c>
      <c r="S62" s="18" t="s">
        <v>93</v>
      </c>
    </row>
    <row r="63" spans="1:19" x14ac:dyDescent="0.35">
      <c r="A63" s="18" t="str">
        <f>+_xlfn.CONCAT(Exportacion_kg_cultivos_anuales[[#This Row],[País]],Exportacion_kg_cultivos_anuales[[#This Row],[Detalle]],Exportacion_kg_cultivos_anuales[[#This Row],[Año]])</f>
        <v>IsraelHortalizas y tubérculos2020</v>
      </c>
      <c r="B63" s="17" t="s">
        <v>42</v>
      </c>
      <c r="C63" s="18" t="s">
        <v>4</v>
      </c>
      <c r="D63" s="18" t="s">
        <v>6</v>
      </c>
      <c r="E63" s="18">
        <v>0</v>
      </c>
      <c r="F63" s="18">
        <v>0</v>
      </c>
      <c r="G63" s="18">
        <v>0</v>
      </c>
      <c r="H63" s="18">
        <v>0</v>
      </c>
      <c r="I63" s="18">
        <v>66.900000000000006</v>
      </c>
      <c r="J63" s="18">
        <v>0</v>
      </c>
      <c r="K63" s="18">
        <v>0</v>
      </c>
      <c r="L63" s="18">
        <v>0</v>
      </c>
      <c r="M63" s="18">
        <v>0</v>
      </c>
      <c r="N63" s="18"/>
      <c r="O63" s="18"/>
      <c r="P63" s="18"/>
      <c r="Q63" s="18">
        <v>66.900000000000006</v>
      </c>
      <c r="R63" s="18">
        <v>2020</v>
      </c>
      <c r="S63" s="18" t="s">
        <v>93</v>
      </c>
    </row>
    <row r="64" spans="1:19" x14ac:dyDescent="0.35">
      <c r="A64" s="18" t="str">
        <f>+_xlfn.CONCAT(Exportacion_kg_cultivos_anuales[[#This Row],[País]],Exportacion_kg_cultivos_anuales[[#This Row],[Detalle]],Exportacion_kg_cultivos_anuales[[#This Row],[Año]])</f>
        <v>ItaliaHortalizas y tubérculos2020</v>
      </c>
      <c r="B64" s="17" t="s">
        <v>43</v>
      </c>
      <c r="C64" s="18" t="s">
        <v>4</v>
      </c>
      <c r="D64" s="18" t="s">
        <v>6</v>
      </c>
      <c r="E64" s="18">
        <v>382581.14</v>
      </c>
      <c r="F64" s="18">
        <v>205107.1</v>
      </c>
      <c r="G64" s="18">
        <v>106914.95</v>
      </c>
      <c r="H64" s="18">
        <v>181968</v>
      </c>
      <c r="I64" s="18">
        <v>68243.199999999997</v>
      </c>
      <c r="J64" s="18">
        <v>159666.17000000001</v>
      </c>
      <c r="K64" s="18">
        <v>165424.69</v>
      </c>
      <c r="L64" s="18">
        <v>354072</v>
      </c>
      <c r="M64" s="18">
        <v>74793</v>
      </c>
      <c r="N64" s="18"/>
      <c r="O64" s="18"/>
      <c r="P64" s="18"/>
      <c r="Q64" s="18">
        <v>1698770.2499999998</v>
      </c>
      <c r="R64" s="18">
        <v>2020</v>
      </c>
      <c r="S64" s="18" t="s">
        <v>93</v>
      </c>
    </row>
    <row r="65" spans="1:19" x14ac:dyDescent="0.35">
      <c r="A65" s="18" t="str">
        <f>+_xlfn.CONCAT(Exportacion_kg_cultivos_anuales[[#This Row],[País]],Exportacion_kg_cultivos_anuales[[#This Row],[Detalle]],Exportacion_kg_cultivos_anuales[[#This Row],[Año]])</f>
        <v>JamaicaHortalizas y tubérculos2020</v>
      </c>
      <c r="B65" s="17" t="s">
        <v>44</v>
      </c>
      <c r="C65" s="18" t="s">
        <v>4</v>
      </c>
      <c r="D65" s="18" t="s">
        <v>6</v>
      </c>
      <c r="E65" s="18">
        <v>0</v>
      </c>
      <c r="F65" s="18">
        <v>550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/>
      <c r="O65" s="18"/>
      <c r="P65" s="18"/>
      <c r="Q65" s="18">
        <v>550</v>
      </c>
      <c r="R65" s="18">
        <v>2020</v>
      </c>
      <c r="S65" s="18" t="s">
        <v>93</v>
      </c>
    </row>
    <row r="66" spans="1:19" x14ac:dyDescent="0.35">
      <c r="A66" s="18" t="str">
        <f>+_xlfn.CONCAT(Exportacion_kg_cultivos_anuales[[#This Row],[País]],Exportacion_kg_cultivos_anuales[[#This Row],[Detalle]],Exportacion_kg_cultivos_anuales[[#This Row],[Año]])</f>
        <v>JapónHortalizas y tubérculos2020</v>
      </c>
      <c r="B66" s="17" t="s">
        <v>45</v>
      </c>
      <c r="C66" s="18" t="s">
        <v>4</v>
      </c>
      <c r="D66" s="18" t="s">
        <v>6</v>
      </c>
      <c r="E66" s="18">
        <v>89305.1</v>
      </c>
      <c r="F66" s="18">
        <v>98414.399999999994</v>
      </c>
      <c r="G66" s="18">
        <v>71860.98</v>
      </c>
      <c r="H66" s="18">
        <v>173432.4</v>
      </c>
      <c r="I66" s="18">
        <v>67374</v>
      </c>
      <c r="J66" s="18">
        <v>110472.26</v>
      </c>
      <c r="K66" s="18">
        <v>130278.45</v>
      </c>
      <c r="L66" s="18">
        <v>108816</v>
      </c>
      <c r="M66" s="18">
        <v>120048.4</v>
      </c>
      <c r="N66" s="18"/>
      <c r="O66" s="18"/>
      <c r="P66" s="18"/>
      <c r="Q66" s="18">
        <v>970001.99</v>
      </c>
      <c r="R66" s="18">
        <v>2020</v>
      </c>
      <c r="S66" s="18" t="s">
        <v>93</v>
      </c>
    </row>
    <row r="67" spans="1:19" x14ac:dyDescent="0.35">
      <c r="A67" s="18" t="str">
        <f>+_xlfn.CONCAT(Exportacion_kg_cultivos_anuales[[#This Row],[País]],Exportacion_kg_cultivos_anuales[[#This Row],[Detalle]],Exportacion_kg_cultivos_anuales[[#This Row],[Año]])</f>
        <v>KuwaitHortalizas y tubérculos2020</v>
      </c>
      <c r="B67" s="17" t="s">
        <v>47</v>
      </c>
      <c r="C67" s="18" t="s">
        <v>4</v>
      </c>
      <c r="D67" s="18" t="s">
        <v>6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20540.8</v>
      </c>
      <c r="N67" s="18"/>
      <c r="O67" s="18"/>
      <c r="P67" s="18"/>
      <c r="Q67" s="18">
        <v>20540.8</v>
      </c>
      <c r="R67" s="18">
        <v>2020</v>
      </c>
      <c r="S67" s="18" t="s">
        <v>93</v>
      </c>
    </row>
    <row r="68" spans="1:19" x14ac:dyDescent="0.35">
      <c r="A68" s="18" t="str">
        <f>+_xlfn.CONCAT(Exportacion_kg_cultivos_anuales[[#This Row],[País]],Exportacion_kg_cultivos_anuales[[#This Row],[Detalle]],Exportacion_kg_cultivos_anuales[[#This Row],[Año]])</f>
        <v>MéxicoHortalizas y tubérculos2020</v>
      </c>
      <c r="B68" s="17" t="s">
        <v>50</v>
      </c>
      <c r="C68" s="18" t="s">
        <v>4</v>
      </c>
      <c r="D68" s="18" t="s">
        <v>6</v>
      </c>
      <c r="E68" s="18">
        <v>4335402.5</v>
      </c>
      <c r="F68" s="18">
        <v>2380186.5</v>
      </c>
      <c r="G68" s="18">
        <v>321971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/>
      <c r="O68" s="18"/>
      <c r="P68" s="18"/>
      <c r="Q68" s="18">
        <v>7037560</v>
      </c>
      <c r="R68" s="18">
        <v>2020</v>
      </c>
      <c r="S68" s="18" t="s">
        <v>93</v>
      </c>
    </row>
    <row r="69" spans="1:19" x14ac:dyDescent="0.35">
      <c r="A69" s="18" t="str">
        <f>+_xlfn.CONCAT(Exportacion_kg_cultivos_anuales[[#This Row],[País]],Exportacion_kg_cultivos_anuales[[#This Row],[Detalle]],Exportacion_kg_cultivos_anuales[[#This Row],[Año]])</f>
        <v>PanamáHortalizas y tubérculos2020</v>
      </c>
      <c r="B69" s="17" t="s">
        <v>55</v>
      </c>
      <c r="C69" s="18" t="s">
        <v>4</v>
      </c>
      <c r="D69" s="18" t="s">
        <v>6</v>
      </c>
      <c r="E69" s="18">
        <v>14718.720000000001</v>
      </c>
      <c r="F69" s="18">
        <v>13493.539999999999</v>
      </c>
      <c r="G69" s="18">
        <v>0</v>
      </c>
      <c r="H69" s="18">
        <v>16748.809999999998</v>
      </c>
      <c r="I69" s="18">
        <v>750</v>
      </c>
      <c r="J69" s="18">
        <v>0</v>
      </c>
      <c r="K69" s="18">
        <v>77673</v>
      </c>
      <c r="L69" s="18">
        <v>465.39</v>
      </c>
      <c r="M69" s="18">
        <v>0</v>
      </c>
      <c r="N69" s="18"/>
      <c r="O69" s="18"/>
      <c r="P69" s="18"/>
      <c r="Q69" s="18">
        <v>123849.46</v>
      </c>
      <c r="R69" s="18">
        <v>2020</v>
      </c>
      <c r="S69" s="18" t="s">
        <v>93</v>
      </c>
    </row>
    <row r="70" spans="1:19" x14ac:dyDescent="0.35">
      <c r="A70" s="18" t="str">
        <f>+_xlfn.CONCAT(Exportacion_kg_cultivos_anuales[[#This Row],[País]],Exportacion_kg_cultivos_anuales[[#This Row],[Detalle]],Exportacion_kg_cultivos_anuales[[#This Row],[Año]])</f>
        <v>ParaguayHortalizas y tubérculos2020</v>
      </c>
      <c r="B70" s="17" t="s">
        <v>57</v>
      </c>
      <c r="C70" s="18" t="s">
        <v>4</v>
      </c>
      <c r="D70" s="18" t="s">
        <v>6</v>
      </c>
      <c r="E70" s="18">
        <v>26629.54</v>
      </c>
      <c r="F70" s="18">
        <v>13420.98</v>
      </c>
      <c r="G70" s="18">
        <v>17220.3</v>
      </c>
      <c r="H70" s="18">
        <v>10226.02</v>
      </c>
      <c r="I70" s="18">
        <v>23590</v>
      </c>
      <c r="J70" s="18">
        <v>7481.0300000000007</v>
      </c>
      <c r="K70" s="18">
        <v>21720</v>
      </c>
      <c r="L70" s="18">
        <v>52124.01</v>
      </c>
      <c r="M70" s="18">
        <v>25189</v>
      </c>
      <c r="N70" s="18"/>
      <c r="O70" s="18"/>
      <c r="P70" s="18"/>
      <c r="Q70" s="18">
        <v>197600.88</v>
      </c>
      <c r="R70" s="18">
        <v>2020</v>
      </c>
      <c r="S70" s="18" t="s">
        <v>93</v>
      </c>
    </row>
    <row r="71" spans="1:19" x14ac:dyDescent="0.35">
      <c r="A71" s="18" t="str">
        <f>+_xlfn.CONCAT(Exportacion_kg_cultivos_anuales[[#This Row],[País]],Exportacion_kg_cultivos_anuales[[#This Row],[Detalle]],Exportacion_kg_cultivos_anuales[[#This Row],[Año]])</f>
        <v>PerúHortalizas y tubérculos2020</v>
      </c>
      <c r="B71" s="17" t="s">
        <v>58</v>
      </c>
      <c r="C71" s="18" t="s">
        <v>4</v>
      </c>
      <c r="D71" s="18" t="s">
        <v>6</v>
      </c>
      <c r="E71" s="18">
        <v>0</v>
      </c>
      <c r="F71" s="18">
        <v>0</v>
      </c>
      <c r="G71" s="18">
        <v>0</v>
      </c>
      <c r="H71" s="18">
        <v>0</v>
      </c>
      <c r="I71" s="18">
        <v>2350</v>
      </c>
      <c r="J71" s="18">
        <v>927</v>
      </c>
      <c r="K71" s="18">
        <v>6875</v>
      </c>
      <c r="L71" s="18">
        <v>2925</v>
      </c>
      <c r="M71" s="18">
        <v>1500</v>
      </c>
      <c r="N71" s="18"/>
      <c r="O71" s="18"/>
      <c r="P71" s="18"/>
      <c r="Q71" s="18">
        <v>14577</v>
      </c>
      <c r="R71" s="18">
        <v>2020</v>
      </c>
      <c r="S71" s="18" t="s">
        <v>93</v>
      </c>
    </row>
    <row r="72" spans="1:19" x14ac:dyDescent="0.35">
      <c r="A72" s="18" t="str">
        <f>+_xlfn.CONCAT(Exportacion_kg_cultivos_anuales[[#This Row],[País]],Exportacion_kg_cultivos_anuales[[#This Row],[Detalle]],Exportacion_kg_cultivos_anuales[[#This Row],[Año]])</f>
        <v>PoloniaHortalizas y tubérculos2020</v>
      </c>
      <c r="B72" s="17" t="s">
        <v>59</v>
      </c>
      <c r="C72" s="18" t="s">
        <v>4</v>
      </c>
      <c r="D72" s="18" t="s">
        <v>6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24931</v>
      </c>
      <c r="L72" s="18">
        <v>22000</v>
      </c>
      <c r="M72" s="18">
        <v>24132.9</v>
      </c>
      <c r="N72" s="18"/>
      <c r="O72" s="18"/>
      <c r="P72" s="18"/>
      <c r="Q72" s="18">
        <v>71063.899999999994</v>
      </c>
      <c r="R72" s="18">
        <v>2020</v>
      </c>
      <c r="S72" s="18" t="s">
        <v>93</v>
      </c>
    </row>
    <row r="73" spans="1:19" x14ac:dyDescent="0.35">
      <c r="A73" s="18" t="str">
        <f>+_xlfn.CONCAT(Exportacion_kg_cultivos_anuales[[#This Row],[País]],Exportacion_kg_cultivos_anuales[[#This Row],[Detalle]],Exportacion_kg_cultivos_anuales[[#This Row],[Año]])</f>
        <v>Puerto RicoHortalizas y tubérculos2020</v>
      </c>
      <c r="B73" s="17" t="s">
        <v>61</v>
      </c>
      <c r="C73" s="18" t="s">
        <v>4</v>
      </c>
      <c r="D73" s="18" t="s">
        <v>6</v>
      </c>
      <c r="E73" s="18">
        <v>97245.32</v>
      </c>
      <c r="F73" s="18">
        <v>0</v>
      </c>
      <c r="G73" s="18">
        <v>204830</v>
      </c>
      <c r="H73" s="18">
        <v>248718.2</v>
      </c>
      <c r="I73" s="18">
        <v>179624</v>
      </c>
      <c r="J73" s="18">
        <v>196956</v>
      </c>
      <c r="K73" s="18">
        <v>76560</v>
      </c>
      <c r="L73" s="18">
        <v>0</v>
      </c>
      <c r="M73" s="18">
        <v>0</v>
      </c>
      <c r="N73" s="18"/>
      <c r="O73" s="18"/>
      <c r="P73" s="18"/>
      <c r="Q73" s="18">
        <v>1003933.52</v>
      </c>
      <c r="R73" s="18">
        <v>2020</v>
      </c>
      <c r="S73" s="18" t="s">
        <v>93</v>
      </c>
    </row>
    <row r="74" spans="1:19" x14ac:dyDescent="0.35">
      <c r="A74" s="18" t="str">
        <f>+_xlfn.CONCAT(Exportacion_kg_cultivos_anuales[[#This Row],[País]],Exportacion_kg_cultivos_anuales[[#This Row],[Detalle]],Exportacion_kg_cultivos_anuales[[#This Row],[Año]])</f>
        <v>Reino UnidoHortalizas y tubérculos2020</v>
      </c>
      <c r="B74" s="17" t="s">
        <v>62</v>
      </c>
      <c r="C74" s="18" t="s">
        <v>4</v>
      </c>
      <c r="D74" s="18" t="s">
        <v>6</v>
      </c>
      <c r="E74" s="18">
        <v>1026</v>
      </c>
      <c r="F74" s="18">
        <v>739</v>
      </c>
      <c r="G74" s="18">
        <v>747130.2</v>
      </c>
      <c r="H74" s="18">
        <v>3803039.8</v>
      </c>
      <c r="I74" s="18">
        <v>1726467.2</v>
      </c>
      <c r="J74" s="18">
        <v>266834</v>
      </c>
      <c r="K74" s="18">
        <v>0</v>
      </c>
      <c r="L74" s="18">
        <v>626</v>
      </c>
      <c r="M74" s="18">
        <v>0</v>
      </c>
      <c r="N74" s="18"/>
      <c r="O74" s="18"/>
      <c r="P74" s="18"/>
      <c r="Q74" s="18">
        <v>6545862.2000000002</v>
      </c>
      <c r="R74" s="18">
        <v>2020</v>
      </c>
      <c r="S74" s="18" t="s">
        <v>93</v>
      </c>
    </row>
    <row r="75" spans="1:19" x14ac:dyDescent="0.35">
      <c r="A75" s="18" t="str">
        <f>+_xlfn.CONCAT(Exportacion_kg_cultivos_anuales[[#This Row],[País]],Exportacion_kg_cultivos_anuales[[#This Row],[Detalle]],Exportacion_kg_cultivos_anuales[[#This Row],[Año]])</f>
        <v>República DominicanaHortalizas y tubérculos2020</v>
      </c>
      <c r="B75" s="17" t="s">
        <v>64</v>
      </c>
      <c r="C75" s="18" t="s">
        <v>4</v>
      </c>
      <c r="D75" s="18" t="s">
        <v>6</v>
      </c>
      <c r="E75" s="18">
        <v>0</v>
      </c>
      <c r="F75" s="18">
        <v>0</v>
      </c>
      <c r="G75" s="18">
        <v>239</v>
      </c>
      <c r="H75" s="18">
        <v>2072.4</v>
      </c>
      <c r="I75" s="18">
        <v>0</v>
      </c>
      <c r="J75" s="18">
        <v>2952</v>
      </c>
      <c r="K75" s="18">
        <v>1635</v>
      </c>
      <c r="L75" s="18">
        <v>274</v>
      </c>
      <c r="M75" s="18">
        <v>335</v>
      </c>
      <c r="N75" s="18"/>
      <c r="O75" s="18"/>
      <c r="P75" s="18"/>
      <c r="Q75" s="18">
        <v>7507.4</v>
      </c>
      <c r="R75" s="18">
        <v>2020</v>
      </c>
      <c r="S75" s="18" t="s">
        <v>93</v>
      </c>
    </row>
    <row r="76" spans="1:19" x14ac:dyDescent="0.35">
      <c r="A76" s="18" t="str">
        <f>+_xlfn.CONCAT(Exportacion_kg_cultivos_anuales[[#This Row],[País]],Exportacion_kg_cultivos_anuales[[#This Row],[Detalle]],Exportacion_kg_cultivos_anuales[[#This Row],[Año]])</f>
        <v>RusiaHortalizas y tubérculos2020</v>
      </c>
      <c r="B76" s="17" t="s">
        <v>66</v>
      </c>
      <c r="C76" s="18" t="s">
        <v>4</v>
      </c>
      <c r="D76" s="18" t="s">
        <v>6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49862</v>
      </c>
      <c r="K76" s="18">
        <v>0</v>
      </c>
      <c r="L76" s="18">
        <v>0</v>
      </c>
      <c r="M76" s="18">
        <v>24242</v>
      </c>
      <c r="N76" s="18"/>
      <c r="O76" s="18"/>
      <c r="P76" s="18"/>
      <c r="Q76" s="18">
        <v>74104</v>
      </c>
      <c r="R76" s="18">
        <v>2020</v>
      </c>
      <c r="S76" s="18" t="s">
        <v>93</v>
      </c>
    </row>
    <row r="77" spans="1:19" x14ac:dyDescent="0.35">
      <c r="A77" s="18" t="str">
        <f>+_xlfn.CONCAT(Exportacion_kg_cultivos_anuales[[#This Row],[País]],Exportacion_kg_cultivos_anuales[[#This Row],[Detalle]],Exportacion_kg_cultivos_anuales[[#This Row],[Año]])</f>
        <v>SueciaHortalizas y tubérculos2020</v>
      </c>
      <c r="B77" s="17" t="s">
        <v>68</v>
      </c>
      <c r="C77" s="18" t="s">
        <v>4</v>
      </c>
      <c r="D77" s="18" t="s">
        <v>6</v>
      </c>
      <c r="E77" s="18">
        <v>13860</v>
      </c>
      <c r="F77" s="18">
        <v>16242.5</v>
      </c>
      <c r="G77" s="18">
        <v>92682.5</v>
      </c>
      <c r="H77" s="18">
        <v>17881.5</v>
      </c>
      <c r="I77" s="18">
        <v>16242.5</v>
      </c>
      <c r="J77" s="18">
        <v>0</v>
      </c>
      <c r="K77" s="18">
        <v>16242.5</v>
      </c>
      <c r="L77" s="18">
        <v>6327.5</v>
      </c>
      <c r="M77" s="18">
        <v>0</v>
      </c>
      <c r="N77" s="18"/>
      <c r="O77" s="18"/>
      <c r="P77" s="18"/>
      <c r="Q77" s="18">
        <v>179479</v>
      </c>
      <c r="R77" s="18">
        <v>2020</v>
      </c>
      <c r="S77" s="18" t="s">
        <v>93</v>
      </c>
    </row>
    <row r="78" spans="1:19" x14ac:dyDescent="0.35">
      <c r="A78" s="18" t="str">
        <f>+_xlfn.CONCAT(Exportacion_kg_cultivos_anuales[[#This Row],[País]],Exportacion_kg_cultivos_anuales[[#This Row],[Detalle]],Exportacion_kg_cultivos_anuales[[#This Row],[Año]])</f>
        <v>TailandiaHortalizas y tubérculos2020</v>
      </c>
      <c r="B78" s="17" t="s">
        <v>70</v>
      </c>
      <c r="C78" s="18" t="s">
        <v>4</v>
      </c>
      <c r="D78" s="18" t="s">
        <v>6</v>
      </c>
      <c r="E78" s="18">
        <v>0</v>
      </c>
      <c r="F78" s="18">
        <v>0</v>
      </c>
      <c r="G78" s="18">
        <v>0</v>
      </c>
      <c r="H78" s="18">
        <v>21200</v>
      </c>
      <c r="I78" s="18">
        <v>0</v>
      </c>
      <c r="J78" s="18">
        <v>21200</v>
      </c>
      <c r="K78" s="18">
        <v>21200</v>
      </c>
      <c r="L78" s="18">
        <v>0</v>
      </c>
      <c r="M78" s="18">
        <v>0</v>
      </c>
      <c r="N78" s="18"/>
      <c r="O78" s="18"/>
      <c r="P78" s="18"/>
      <c r="Q78" s="18">
        <v>63600</v>
      </c>
      <c r="R78" s="18">
        <v>2020</v>
      </c>
      <c r="S78" s="18" t="s">
        <v>93</v>
      </c>
    </row>
    <row r="79" spans="1:19" x14ac:dyDescent="0.35">
      <c r="A79" s="18" t="str">
        <f>+_xlfn.CONCAT(Exportacion_kg_cultivos_anuales[[#This Row],[País]],Exportacion_kg_cultivos_anuales[[#This Row],[Detalle]],Exportacion_kg_cultivos_anuales[[#This Row],[Año]])</f>
        <v>Taiwán (Formosa)Hortalizas y tubérculos2020</v>
      </c>
      <c r="B79" s="17" t="s">
        <v>71</v>
      </c>
      <c r="C79" s="18" t="s">
        <v>4</v>
      </c>
      <c r="D79" s="18" t="s">
        <v>6</v>
      </c>
      <c r="E79" s="18">
        <v>25200</v>
      </c>
      <c r="F79" s="18">
        <v>0</v>
      </c>
      <c r="G79" s="18">
        <v>0</v>
      </c>
      <c r="H79" s="18">
        <v>51000</v>
      </c>
      <c r="I79" s="18">
        <v>101200</v>
      </c>
      <c r="J79" s="18">
        <v>0</v>
      </c>
      <c r="K79" s="18">
        <v>0</v>
      </c>
      <c r="L79" s="18">
        <v>0</v>
      </c>
      <c r="M79" s="18">
        <v>0</v>
      </c>
      <c r="N79" s="18"/>
      <c r="O79" s="18"/>
      <c r="P79" s="18"/>
      <c r="Q79" s="18">
        <v>177400</v>
      </c>
      <c r="R79" s="18">
        <v>2020</v>
      </c>
      <c r="S79" s="18" t="s">
        <v>93</v>
      </c>
    </row>
    <row r="80" spans="1:19" x14ac:dyDescent="0.35">
      <c r="A80" s="18" t="str">
        <f>+_xlfn.CONCAT(Exportacion_kg_cultivos_anuales[[#This Row],[País]],Exportacion_kg_cultivos_anuales[[#This Row],[Detalle]],Exportacion_kg_cultivos_anuales[[#This Row],[Año]])</f>
        <v>TurquíaHortalizas y tubérculos2020</v>
      </c>
      <c r="B80" s="17" t="s">
        <v>75</v>
      </c>
      <c r="C80" s="18" t="s">
        <v>4</v>
      </c>
      <c r="D80" s="18" t="s">
        <v>6</v>
      </c>
      <c r="E80" s="18">
        <v>1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/>
      <c r="O80" s="18"/>
      <c r="P80" s="18"/>
      <c r="Q80" s="18">
        <v>1</v>
      </c>
      <c r="R80" s="18">
        <v>2020</v>
      </c>
      <c r="S80" s="18" t="s">
        <v>93</v>
      </c>
    </row>
    <row r="81" spans="1:19" x14ac:dyDescent="0.35">
      <c r="A81" s="18" t="str">
        <f>+_xlfn.CONCAT(Exportacion_kg_cultivos_anuales[[#This Row],[País]],Exportacion_kg_cultivos_anuales[[#This Row],[Detalle]],Exportacion_kg_cultivos_anuales[[#This Row],[Año]])</f>
        <v>UruguayHortalizas y tubérculos2020</v>
      </c>
      <c r="B81" s="17" t="s">
        <v>76</v>
      </c>
      <c r="C81" s="18" t="s">
        <v>4</v>
      </c>
      <c r="D81" s="18" t="s">
        <v>6</v>
      </c>
      <c r="E81" s="18">
        <v>5250</v>
      </c>
      <c r="F81" s="18">
        <v>7419</v>
      </c>
      <c r="G81" s="18">
        <v>1277</v>
      </c>
      <c r="H81" s="18">
        <v>76560</v>
      </c>
      <c r="I81" s="18">
        <v>520727.5</v>
      </c>
      <c r="J81" s="18">
        <v>212973</v>
      </c>
      <c r="K81" s="18">
        <v>200497.2</v>
      </c>
      <c r="L81" s="18">
        <v>51000</v>
      </c>
      <c r="M81" s="18">
        <v>0</v>
      </c>
      <c r="N81" s="18"/>
      <c r="O81" s="18"/>
      <c r="P81" s="18"/>
      <c r="Q81" s="18">
        <v>1075703.7</v>
      </c>
      <c r="R81" s="18">
        <v>2020</v>
      </c>
      <c r="S81" s="18" t="s">
        <v>93</v>
      </c>
    </row>
    <row r="82" spans="1:19" x14ac:dyDescent="0.35">
      <c r="A82" s="18" t="str">
        <f>+_xlfn.CONCAT(Exportacion_kg_cultivos_anuales[[#This Row],[País]],Exportacion_kg_cultivos_anuales[[#This Row],[Detalle]],Exportacion_kg_cultivos_anuales[[#This Row],[Año]])</f>
        <v>VenezuelaHortalizas y tubérculos2020</v>
      </c>
      <c r="B82" s="17" t="s">
        <v>77</v>
      </c>
      <c r="C82" s="18" t="s">
        <v>4</v>
      </c>
      <c r="D82" s="18" t="s">
        <v>6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2900.71</v>
      </c>
      <c r="L82" s="18">
        <v>3602.62</v>
      </c>
      <c r="M82" s="18">
        <v>926.95</v>
      </c>
      <c r="N82" s="18"/>
      <c r="O82" s="18"/>
      <c r="P82" s="18"/>
      <c r="Q82" s="18">
        <v>7430.28</v>
      </c>
      <c r="R82" s="18">
        <v>2020</v>
      </c>
      <c r="S82" s="18" t="s">
        <v>93</v>
      </c>
    </row>
    <row r="83" spans="1:19" x14ac:dyDescent="0.35">
      <c r="A83" s="18" t="str">
        <f>+_xlfn.CONCAT(Exportacion_kg_cultivos_anuales[[#This Row],[País]],Exportacion_kg_cultivos_anuales[[#This Row],[Detalle]],Exportacion_kg_cultivos_anuales[[#This Row],[Año]])</f>
        <v>ChinaCereales2019</v>
      </c>
      <c r="B83" s="17" t="s">
        <v>18</v>
      </c>
      <c r="C83" s="18" t="s">
        <v>4</v>
      </c>
      <c r="D83" s="18" t="s">
        <v>5</v>
      </c>
      <c r="E83" s="18">
        <v>105260</v>
      </c>
      <c r="F83" s="18">
        <v>130504</v>
      </c>
      <c r="G83" s="18">
        <v>78544</v>
      </c>
      <c r="H83" s="18">
        <v>260830</v>
      </c>
      <c r="I83" s="18">
        <v>469704</v>
      </c>
      <c r="J83" s="18">
        <v>914792</v>
      </c>
      <c r="K83" s="18">
        <v>780900</v>
      </c>
      <c r="L83" s="18">
        <v>965731.6</v>
      </c>
      <c r="M83" s="18">
        <v>1200678</v>
      </c>
      <c r="N83" s="18">
        <v>288867.5</v>
      </c>
      <c r="O83" s="18">
        <v>679127</v>
      </c>
      <c r="P83" s="18">
        <v>600023</v>
      </c>
      <c r="Q83" s="18">
        <v>6474961.0999999996</v>
      </c>
      <c r="R83" s="18">
        <v>2019</v>
      </c>
      <c r="S83" s="18" t="s">
        <v>93</v>
      </c>
    </row>
    <row r="84" spans="1:19" x14ac:dyDescent="0.35">
      <c r="A84" s="18" t="str">
        <f>+_xlfn.CONCAT(Exportacion_kg_cultivos_anuales[[#This Row],[País]],Exportacion_kg_cultivos_anuales[[#This Row],[Detalle]],Exportacion_kg_cultivos_anuales[[#This Row],[Año]])</f>
        <v>Estados Unidos de AméricaCereales2019</v>
      </c>
      <c r="B84" s="17" t="s">
        <v>30</v>
      </c>
      <c r="C84" s="18" t="s">
        <v>4</v>
      </c>
      <c r="D84" s="18" t="s">
        <v>5</v>
      </c>
      <c r="E84" s="18">
        <v>1.52</v>
      </c>
      <c r="F84" s="18">
        <v>0</v>
      </c>
      <c r="G84" s="18">
        <v>1065.5999999999999</v>
      </c>
      <c r="H84" s="18">
        <v>2459.8000000000002</v>
      </c>
      <c r="I84" s="18">
        <v>0</v>
      </c>
      <c r="J84" s="18">
        <v>14.95</v>
      </c>
      <c r="K84" s="18">
        <v>0</v>
      </c>
      <c r="L84" s="18">
        <v>390.73</v>
      </c>
      <c r="M84" s="18">
        <v>37.15</v>
      </c>
      <c r="N84" s="18">
        <v>0</v>
      </c>
      <c r="O84" s="18">
        <v>243</v>
      </c>
      <c r="P84" s="18">
        <v>0</v>
      </c>
      <c r="Q84" s="18">
        <v>4212.75</v>
      </c>
      <c r="R84" s="18">
        <v>2019</v>
      </c>
      <c r="S84" s="18" t="s">
        <v>93</v>
      </c>
    </row>
    <row r="85" spans="1:19" x14ac:dyDescent="0.35">
      <c r="A85" s="18" t="str">
        <f>+_xlfn.CONCAT(Exportacion_kg_cultivos_anuales[[#This Row],[País]],Exportacion_kg_cultivos_anuales[[#This Row],[Detalle]],Exportacion_kg_cultivos_anuales[[#This Row],[Año]])</f>
        <v>BrasilCereales2019</v>
      </c>
      <c r="B85" s="17" t="s">
        <v>15</v>
      </c>
      <c r="C85" s="18" t="s">
        <v>4</v>
      </c>
      <c r="D85" s="18" t="s">
        <v>5</v>
      </c>
      <c r="E85" s="18">
        <v>183540</v>
      </c>
      <c r="F85" s="18">
        <v>228511</v>
      </c>
      <c r="G85" s="18">
        <v>79910</v>
      </c>
      <c r="H85" s="18">
        <v>53280</v>
      </c>
      <c r="I85" s="18">
        <v>0</v>
      </c>
      <c r="J85" s="18">
        <v>53651</v>
      </c>
      <c r="K85" s="18">
        <v>0</v>
      </c>
      <c r="L85" s="18">
        <v>80301</v>
      </c>
      <c r="M85" s="18">
        <v>460.75</v>
      </c>
      <c r="N85" s="18">
        <v>0</v>
      </c>
      <c r="O85" s="18">
        <v>0</v>
      </c>
      <c r="P85" s="18">
        <v>0</v>
      </c>
      <c r="Q85" s="18">
        <v>679653.75</v>
      </c>
      <c r="R85" s="18">
        <v>2019</v>
      </c>
      <c r="S85" s="18" t="s">
        <v>93</v>
      </c>
    </row>
    <row r="86" spans="1:19" x14ac:dyDescent="0.35">
      <c r="A86" s="18" t="str">
        <f>+_xlfn.CONCAT(Exportacion_kg_cultivos_anuales[[#This Row],[País]],Exportacion_kg_cultivos_anuales[[#This Row],[Detalle]],Exportacion_kg_cultivos_anuales[[#This Row],[Año]])</f>
        <v>Corea del SurCereales2019</v>
      </c>
      <c r="B86" s="17" t="s">
        <v>20</v>
      </c>
      <c r="C86" s="18" t="s">
        <v>4</v>
      </c>
      <c r="D86" s="18" t="s">
        <v>5</v>
      </c>
      <c r="E86" s="18">
        <v>359600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359600</v>
      </c>
      <c r="R86" s="18">
        <v>2019</v>
      </c>
      <c r="S86" s="18" t="s">
        <v>93</v>
      </c>
    </row>
    <row r="87" spans="1:19" x14ac:dyDescent="0.35">
      <c r="A87" s="18" t="str">
        <f>+_xlfn.CONCAT(Exportacion_kg_cultivos_anuales[[#This Row],[País]],Exportacion_kg_cultivos_anuales[[#This Row],[Detalle]],Exportacion_kg_cultivos_anuales[[#This Row],[Año]])</f>
        <v>CanadáCereales2019</v>
      </c>
      <c r="B87" s="17" t="s">
        <v>17</v>
      </c>
      <c r="C87" s="18" t="s">
        <v>4</v>
      </c>
      <c r="D87" s="18" t="s">
        <v>5</v>
      </c>
      <c r="E87" s="18">
        <v>0</v>
      </c>
      <c r="F87" s="18">
        <v>0</v>
      </c>
      <c r="G87" s="18">
        <v>0</v>
      </c>
      <c r="H87" s="18">
        <v>132</v>
      </c>
      <c r="I87" s="18">
        <v>165</v>
      </c>
      <c r="J87" s="18">
        <v>213.68</v>
      </c>
      <c r="K87" s="18">
        <v>0</v>
      </c>
      <c r="L87" s="18">
        <v>1</v>
      </c>
      <c r="M87" s="18">
        <v>0</v>
      </c>
      <c r="N87" s="18">
        <v>295</v>
      </c>
      <c r="O87" s="18">
        <v>4</v>
      </c>
      <c r="P87" s="18">
        <v>0</v>
      </c>
      <c r="Q87" s="18">
        <v>810.68000000000006</v>
      </c>
      <c r="R87" s="18">
        <v>2019</v>
      </c>
      <c r="S87" s="18" t="s">
        <v>93</v>
      </c>
    </row>
    <row r="88" spans="1:19" x14ac:dyDescent="0.35">
      <c r="A88" s="18" t="str">
        <f>+_xlfn.CONCAT(Exportacion_kg_cultivos_anuales[[#This Row],[País]],Exportacion_kg_cultivos_anuales[[#This Row],[Detalle]],Exportacion_kg_cultivos_anuales[[#This Row],[Año]])</f>
        <v>PerúCereales2019</v>
      </c>
      <c r="B88" s="17" t="s">
        <v>58</v>
      </c>
      <c r="C88" s="18" t="s">
        <v>4</v>
      </c>
      <c r="D88" s="18" t="s">
        <v>5</v>
      </c>
      <c r="E88" s="18">
        <v>941428.83000000007</v>
      </c>
      <c r="F88" s="18">
        <v>1846740.56</v>
      </c>
      <c r="G88" s="18">
        <v>1463136.35</v>
      </c>
      <c r="H88" s="18">
        <v>7629295</v>
      </c>
      <c r="I88" s="18">
        <v>2183125.2300000004</v>
      </c>
      <c r="J88" s="18">
        <v>2218345.1</v>
      </c>
      <c r="K88" s="18">
        <v>2064306.63</v>
      </c>
      <c r="L88" s="18">
        <v>2992797.24</v>
      </c>
      <c r="M88" s="18">
        <v>1745694.27</v>
      </c>
      <c r="N88" s="18">
        <v>2119891.5099999998</v>
      </c>
      <c r="O88" s="18">
        <v>2884420.48</v>
      </c>
      <c r="P88" s="18">
        <v>2035592.05</v>
      </c>
      <c r="Q88" s="18">
        <v>30124773.25</v>
      </c>
      <c r="R88" s="18">
        <v>2019</v>
      </c>
      <c r="S88" s="18" t="s">
        <v>93</v>
      </c>
    </row>
    <row r="89" spans="1:19" x14ac:dyDescent="0.35">
      <c r="A89" s="18" t="str">
        <f>+_xlfn.CONCAT(Exportacion_kg_cultivos_anuales[[#This Row],[País]],Exportacion_kg_cultivos_anuales[[#This Row],[Detalle]],Exportacion_kg_cultivos_anuales[[#This Row],[Año]])</f>
        <v>MéxicoCereales2019</v>
      </c>
      <c r="B89" s="17" t="s">
        <v>50</v>
      </c>
      <c r="C89" s="18" t="s">
        <v>4</v>
      </c>
      <c r="D89" s="18" t="s">
        <v>5</v>
      </c>
      <c r="E89" s="18">
        <v>0</v>
      </c>
      <c r="F89" s="18">
        <v>0</v>
      </c>
      <c r="G89" s="18">
        <v>0</v>
      </c>
      <c r="H89" s="18">
        <v>250</v>
      </c>
      <c r="I89" s="18">
        <v>134.99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384.99</v>
      </c>
      <c r="R89" s="18">
        <v>2019</v>
      </c>
      <c r="S89" s="18" t="s">
        <v>93</v>
      </c>
    </row>
    <row r="90" spans="1:19" x14ac:dyDescent="0.35">
      <c r="A90" s="18" t="str">
        <f>+_xlfn.CONCAT(Exportacion_kg_cultivos_anuales[[#This Row],[País]],Exportacion_kg_cultivos_anuales[[#This Row],[Detalle]],Exportacion_kg_cultivos_anuales[[#This Row],[Año]])</f>
        <v>HolandaCereales2019</v>
      </c>
      <c r="B90" s="17" t="s">
        <v>36</v>
      </c>
      <c r="C90" s="18" t="s">
        <v>4</v>
      </c>
      <c r="D90" s="18" t="s">
        <v>5</v>
      </c>
      <c r="E90" s="18">
        <v>26</v>
      </c>
      <c r="F90" s="18">
        <v>475.25</v>
      </c>
      <c r="G90" s="18">
        <v>0</v>
      </c>
      <c r="H90" s="18">
        <v>1519</v>
      </c>
      <c r="I90" s="18">
        <v>26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2046.25</v>
      </c>
      <c r="R90" s="18">
        <v>2019</v>
      </c>
      <c r="S90" s="18" t="s">
        <v>93</v>
      </c>
    </row>
    <row r="91" spans="1:19" x14ac:dyDescent="0.35">
      <c r="A91" s="18" t="str">
        <f>+_xlfn.CONCAT(Exportacion_kg_cultivos_anuales[[#This Row],[País]],Exportacion_kg_cultivos_anuales[[#This Row],[Detalle]],Exportacion_kg_cultivos_anuales[[#This Row],[Año]])</f>
        <v>IndiaCereales2019</v>
      </c>
      <c r="B91" s="17" t="s">
        <v>40</v>
      </c>
      <c r="C91" s="18" t="s">
        <v>4</v>
      </c>
      <c r="D91" s="18" t="s">
        <v>5</v>
      </c>
      <c r="E91" s="18">
        <v>1025990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1025990</v>
      </c>
      <c r="R91" s="18">
        <v>2019</v>
      </c>
      <c r="S91" s="18" t="s">
        <v>93</v>
      </c>
    </row>
    <row r="92" spans="1:19" x14ac:dyDescent="0.35">
      <c r="A92" s="18" t="str">
        <f>+_xlfn.CONCAT(Exportacion_kg_cultivos_anuales[[#This Row],[País]],Exportacion_kg_cultivos_anuales[[#This Row],[Detalle]],Exportacion_kg_cultivos_anuales[[#This Row],[Año]])</f>
        <v>Taiwán (Formosa)Cereales2019</v>
      </c>
      <c r="B92" s="17" t="s">
        <v>71</v>
      </c>
      <c r="C92" s="18" t="s">
        <v>4</v>
      </c>
      <c r="D92" s="18" t="s">
        <v>5</v>
      </c>
      <c r="E92" s="18">
        <v>0</v>
      </c>
      <c r="F92" s="18">
        <v>0</v>
      </c>
      <c r="G92" s="18">
        <v>67770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67770</v>
      </c>
      <c r="R92" s="18">
        <v>2019</v>
      </c>
      <c r="S92" s="18" t="s">
        <v>93</v>
      </c>
    </row>
    <row r="93" spans="1:19" x14ac:dyDescent="0.35">
      <c r="A93" s="18" t="str">
        <f>+_xlfn.CONCAT(Exportacion_kg_cultivos_anuales[[#This Row],[País]],Exportacion_kg_cultivos_anuales[[#This Row],[Detalle]],Exportacion_kg_cultivos_anuales[[#This Row],[Año]])</f>
        <v>EspañaCereales2019</v>
      </c>
      <c r="B93" s="17" t="s">
        <v>29</v>
      </c>
      <c r="C93" s="18" t="s">
        <v>4</v>
      </c>
      <c r="D93" s="18" t="s">
        <v>5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10040</v>
      </c>
      <c r="N93" s="18">
        <v>0</v>
      </c>
      <c r="O93" s="18">
        <v>0</v>
      </c>
      <c r="P93" s="18">
        <v>0</v>
      </c>
      <c r="Q93" s="18">
        <v>10040</v>
      </c>
      <c r="R93" s="18">
        <v>2019</v>
      </c>
      <c r="S93" s="18" t="s">
        <v>93</v>
      </c>
    </row>
    <row r="94" spans="1:19" x14ac:dyDescent="0.35">
      <c r="A94" s="18" t="str">
        <f>+_xlfn.CONCAT(Exportacion_kg_cultivos_anuales[[#This Row],[País]],Exportacion_kg_cultivos_anuales[[#This Row],[Detalle]],Exportacion_kg_cultivos_anuales[[#This Row],[Año]])</f>
        <v>AlemaniaCereales2019</v>
      </c>
      <c r="B94" s="17" t="s">
        <v>3</v>
      </c>
      <c r="C94" s="18" t="s">
        <v>4</v>
      </c>
      <c r="D94" s="18" t="s">
        <v>5</v>
      </c>
      <c r="E94" s="18">
        <v>72.53</v>
      </c>
      <c r="F94" s="18">
        <v>615.20000000000005</v>
      </c>
      <c r="G94" s="18">
        <v>420.20000000000005</v>
      </c>
      <c r="H94" s="18">
        <v>0</v>
      </c>
      <c r="I94" s="18">
        <v>0</v>
      </c>
      <c r="J94" s="18">
        <v>518.5</v>
      </c>
      <c r="K94" s="18">
        <v>0</v>
      </c>
      <c r="L94" s="18">
        <v>0</v>
      </c>
      <c r="M94" s="18">
        <v>0</v>
      </c>
      <c r="N94" s="18">
        <v>0</v>
      </c>
      <c r="O94" s="18">
        <v>21.5</v>
      </c>
      <c r="P94" s="18">
        <v>0</v>
      </c>
      <c r="Q94" s="18">
        <v>1647.93</v>
      </c>
      <c r="R94" s="18">
        <v>2019</v>
      </c>
      <c r="S94" s="18" t="s">
        <v>93</v>
      </c>
    </row>
    <row r="95" spans="1:19" x14ac:dyDescent="0.35">
      <c r="A95" s="18" t="str">
        <f>+_xlfn.CONCAT(Exportacion_kg_cultivos_anuales[[#This Row],[País]],Exportacion_kg_cultivos_anuales[[#This Row],[Detalle]],Exportacion_kg_cultivos_anuales[[#This Row],[Año]])</f>
        <v>ColombiaCereales2019</v>
      </c>
      <c r="B95" s="17" t="s">
        <v>19</v>
      </c>
      <c r="C95" s="18" t="s">
        <v>4</v>
      </c>
      <c r="D95" s="18" t="s">
        <v>5</v>
      </c>
      <c r="E95" s="18">
        <v>299550.64</v>
      </c>
      <c r="F95" s="18">
        <v>266856.21999999997</v>
      </c>
      <c r="G95" s="18">
        <v>329420.40000000002</v>
      </c>
      <c r="H95" s="18">
        <v>300271.24</v>
      </c>
      <c r="I95" s="18">
        <v>416671.69999999995</v>
      </c>
      <c r="J95" s="18">
        <v>338849.91000000003</v>
      </c>
      <c r="K95" s="18">
        <v>211452.75</v>
      </c>
      <c r="L95" s="18">
        <v>214697.81</v>
      </c>
      <c r="M95" s="18">
        <v>266471.14</v>
      </c>
      <c r="N95" s="18">
        <v>558639.98</v>
      </c>
      <c r="O95" s="18">
        <v>366316.37</v>
      </c>
      <c r="P95" s="18">
        <v>344521.92</v>
      </c>
      <c r="Q95" s="18">
        <v>3913720.08</v>
      </c>
      <c r="R95" s="18">
        <v>2019</v>
      </c>
      <c r="S95" s="18" t="s">
        <v>93</v>
      </c>
    </row>
    <row r="96" spans="1:19" x14ac:dyDescent="0.35">
      <c r="A96" s="18" t="str">
        <f>+_xlfn.CONCAT(Exportacion_kg_cultivos_anuales[[#This Row],[País]],Exportacion_kg_cultivos_anuales[[#This Row],[Detalle]],Exportacion_kg_cultivos_anuales[[#This Row],[Año]])</f>
        <v>ArgentinaCereales2019</v>
      </c>
      <c r="B96" s="17" t="s">
        <v>9</v>
      </c>
      <c r="C96" s="18" t="s">
        <v>4</v>
      </c>
      <c r="D96" s="18" t="s">
        <v>5</v>
      </c>
      <c r="E96" s="18">
        <v>106215.9</v>
      </c>
      <c r="F96" s="18">
        <v>0</v>
      </c>
      <c r="G96" s="18">
        <v>32182.799999999999</v>
      </c>
      <c r="H96" s="18">
        <v>79598.2</v>
      </c>
      <c r="I96" s="18">
        <v>49228.6</v>
      </c>
      <c r="J96" s="18">
        <v>14976</v>
      </c>
      <c r="K96" s="18">
        <v>26228.400000000001</v>
      </c>
      <c r="L96" s="18">
        <v>24300</v>
      </c>
      <c r="M96" s="18">
        <v>56109.599999999999</v>
      </c>
      <c r="N96" s="18">
        <v>13116.05</v>
      </c>
      <c r="O96" s="18">
        <v>10673.4</v>
      </c>
      <c r="P96" s="18">
        <v>36219.199999999997</v>
      </c>
      <c r="Q96" s="18">
        <v>448848.14999999997</v>
      </c>
      <c r="R96" s="18">
        <v>2019</v>
      </c>
      <c r="S96" s="18" t="s">
        <v>93</v>
      </c>
    </row>
    <row r="97" spans="1:19" x14ac:dyDescent="0.35">
      <c r="A97" s="18" t="str">
        <f>+_xlfn.CONCAT(Exportacion_kg_cultivos_anuales[[#This Row],[País]],Exportacion_kg_cultivos_anuales[[#This Row],[Detalle]],Exportacion_kg_cultivos_anuales[[#This Row],[Año]])</f>
        <v>EcuadorCereales2019</v>
      </c>
      <c r="B97" s="17" t="s">
        <v>25</v>
      </c>
      <c r="C97" s="18" t="s">
        <v>4</v>
      </c>
      <c r="D97" s="18" t="s">
        <v>5</v>
      </c>
      <c r="E97" s="18">
        <v>7148009</v>
      </c>
      <c r="F97" s="18">
        <v>33447.379999999997</v>
      </c>
      <c r="G97" s="18">
        <v>336316.38</v>
      </c>
      <c r="H97" s="18">
        <v>232609.82</v>
      </c>
      <c r="I97" s="18">
        <v>157592.57</v>
      </c>
      <c r="J97" s="18">
        <v>142748.24</v>
      </c>
      <c r="K97" s="18">
        <v>108366.48</v>
      </c>
      <c r="L97" s="18">
        <v>379518.23</v>
      </c>
      <c r="M97" s="18">
        <v>106205.62</v>
      </c>
      <c r="N97" s="18">
        <v>297018.32999999996</v>
      </c>
      <c r="O97" s="18">
        <v>132367.04999999999</v>
      </c>
      <c r="P97" s="18">
        <v>96677.420000000013</v>
      </c>
      <c r="Q97" s="18">
        <v>9170876.5200000014</v>
      </c>
      <c r="R97" s="18">
        <v>2019</v>
      </c>
      <c r="S97" s="18" t="s">
        <v>93</v>
      </c>
    </row>
    <row r="98" spans="1:19" x14ac:dyDescent="0.35">
      <c r="A98" s="18" t="str">
        <f>+_xlfn.CONCAT(Exportacion_kg_cultivos_anuales[[#This Row],[País]],Exportacion_kg_cultivos_anuales[[#This Row],[Detalle]],Exportacion_kg_cultivos_anuales[[#This Row],[Año]])</f>
        <v>ItaliaCereales2019</v>
      </c>
      <c r="B98" s="17" t="s">
        <v>43</v>
      </c>
      <c r="C98" s="18" t="s">
        <v>4</v>
      </c>
      <c r="D98" s="18" t="s">
        <v>5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48</v>
      </c>
      <c r="L98" s="18">
        <v>0</v>
      </c>
      <c r="M98" s="18">
        <v>0</v>
      </c>
      <c r="N98" s="18">
        <v>0</v>
      </c>
      <c r="O98" s="18">
        <v>2</v>
      </c>
      <c r="P98" s="18">
        <v>0</v>
      </c>
      <c r="Q98" s="18">
        <v>50</v>
      </c>
      <c r="R98" s="18">
        <v>2019</v>
      </c>
      <c r="S98" s="18" t="s">
        <v>93</v>
      </c>
    </row>
    <row r="99" spans="1:19" x14ac:dyDescent="0.35">
      <c r="A99" s="18" t="str">
        <f>+_xlfn.CONCAT(Exportacion_kg_cultivos_anuales[[#This Row],[País]],Exportacion_kg_cultivos_anuales[[#This Row],[Detalle]],Exportacion_kg_cultivos_anuales[[#This Row],[Año]])</f>
        <v>BoliviaCereales2019</v>
      </c>
      <c r="B99" s="17" t="s">
        <v>13</v>
      </c>
      <c r="C99" s="18" t="s">
        <v>4</v>
      </c>
      <c r="D99" s="18" t="s">
        <v>5</v>
      </c>
      <c r="E99" s="18">
        <v>65343.12</v>
      </c>
      <c r="F99" s="18">
        <v>12877.699999999999</v>
      </c>
      <c r="G99" s="18">
        <v>48481.4</v>
      </c>
      <c r="H99" s="18">
        <v>171541.28999999998</v>
      </c>
      <c r="I99" s="18">
        <v>63338.46</v>
      </c>
      <c r="J99" s="18">
        <v>33702.79</v>
      </c>
      <c r="K99" s="18">
        <v>108208.98</v>
      </c>
      <c r="L99" s="18">
        <v>51894.7</v>
      </c>
      <c r="M99" s="18">
        <v>152772.38</v>
      </c>
      <c r="N99" s="18">
        <v>44547.1</v>
      </c>
      <c r="O99" s="18">
        <v>38820.800000000003</v>
      </c>
      <c r="P99" s="18">
        <v>9829.2000000000007</v>
      </c>
      <c r="Q99" s="18">
        <v>801357.91999999993</v>
      </c>
      <c r="R99" s="18">
        <v>2019</v>
      </c>
      <c r="S99" s="18" t="s">
        <v>93</v>
      </c>
    </row>
    <row r="100" spans="1:19" x14ac:dyDescent="0.35">
      <c r="A100" s="18" t="str">
        <f>+_xlfn.CONCAT(Exportacion_kg_cultivos_anuales[[#This Row],[País]],Exportacion_kg_cultivos_anuales[[#This Row],[Detalle]],Exportacion_kg_cultivos_anuales[[#This Row],[Año]])</f>
        <v>FranciaCereales2019</v>
      </c>
      <c r="B100" s="17" t="s">
        <v>33</v>
      </c>
      <c r="C100" s="18" t="s">
        <v>4</v>
      </c>
      <c r="D100" s="18" t="s">
        <v>5</v>
      </c>
      <c r="E100" s="18">
        <v>0</v>
      </c>
      <c r="F100" s="18">
        <v>10.8</v>
      </c>
      <c r="G100" s="18">
        <v>1.2</v>
      </c>
      <c r="H100" s="18">
        <v>290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302</v>
      </c>
      <c r="R100" s="18">
        <v>2019</v>
      </c>
      <c r="S100" s="18" t="s">
        <v>93</v>
      </c>
    </row>
    <row r="101" spans="1:19" x14ac:dyDescent="0.35">
      <c r="A101" s="18" t="str">
        <f>+_xlfn.CONCAT(Exportacion_kg_cultivos_anuales[[#This Row],[País]],Exportacion_kg_cultivos_anuales[[#This Row],[Detalle]],Exportacion_kg_cultivos_anuales[[#This Row],[Año]])</f>
        <v>PanamáCereales2019</v>
      </c>
      <c r="B101" s="17" t="s">
        <v>55</v>
      </c>
      <c r="C101" s="18" t="s">
        <v>4</v>
      </c>
      <c r="D101" s="18" t="s">
        <v>5</v>
      </c>
      <c r="E101" s="18">
        <v>132158.75</v>
      </c>
      <c r="F101" s="18">
        <v>105784</v>
      </c>
      <c r="G101" s="18">
        <v>79033</v>
      </c>
      <c r="H101" s="18">
        <v>53106</v>
      </c>
      <c r="I101" s="18">
        <v>52625</v>
      </c>
      <c r="J101" s="18">
        <v>79659</v>
      </c>
      <c r="K101" s="18">
        <v>0</v>
      </c>
      <c r="L101" s="18">
        <v>55479</v>
      </c>
      <c r="M101" s="18">
        <v>79486.350000000006</v>
      </c>
      <c r="N101" s="18">
        <v>0</v>
      </c>
      <c r="O101" s="18">
        <v>68406.5</v>
      </c>
      <c r="P101" s="18">
        <v>79659</v>
      </c>
      <c r="Q101" s="18">
        <v>785396.6</v>
      </c>
      <c r="R101" s="18">
        <v>2019</v>
      </c>
      <c r="S101" s="18" t="s">
        <v>93</v>
      </c>
    </row>
    <row r="102" spans="1:19" x14ac:dyDescent="0.35">
      <c r="A102" s="18" t="str">
        <f>+_xlfn.CONCAT(Exportacion_kg_cultivos_anuales[[#This Row],[País]],Exportacion_kg_cultivos_anuales[[#This Row],[Detalle]],Exportacion_kg_cultivos_anuales[[#This Row],[Año]])</f>
        <v>AustraliaCereales2019</v>
      </c>
      <c r="B102" s="17" t="s">
        <v>10</v>
      </c>
      <c r="C102" s="18" t="s">
        <v>4</v>
      </c>
      <c r="D102" s="18" t="s">
        <v>5</v>
      </c>
      <c r="E102" s="18">
        <v>0</v>
      </c>
      <c r="F102" s="18">
        <v>0</v>
      </c>
      <c r="G102" s="18">
        <v>1232</v>
      </c>
      <c r="H102" s="18">
        <v>0</v>
      </c>
      <c r="I102" s="18">
        <v>0</v>
      </c>
      <c r="J102" s="18">
        <v>1400</v>
      </c>
      <c r="K102" s="18">
        <v>0</v>
      </c>
      <c r="L102" s="18">
        <v>0</v>
      </c>
      <c r="M102" s="18">
        <v>0</v>
      </c>
      <c r="N102" s="18">
        <v>1199</v>
      </c>
      <c r="O102" s="18">
        <v>0</v>
      </c>
      <c r="P102" s="18">
        <v>0</v>
      </c>
      <c r="Q102" s="18">
        <v>3831</v>
      </c>
      <c r="R102" s="18">
        <v>2019</v>
      </c>
      <c r="S102" s="18" t="s">
        <v>93</v>
      </c>
    </row>
    <row r="103" spans="1:19" x14ac:dyDescent="0.35">
      <c r="A103" s="18" t="str">
        <f>+_xlfn.CONCAT(Exportacion_kg_cultivos_anuales[[#This Row],[País]],Exportacion_kg_cultivos_anuales[[#This Row],[Detalle]],Exportacion_kg_cultivos_anuales[[#This Row],[Año]])</f>
        <v>GuatemalaCereales2019</v>
      </c>
      <c r="B103" s="17" t="s">
        <v>34</v>
      </c>
      <c r="C103" s="18" t="s">
        <v>4</v>
      </c>
      <c r="D103" s="18" t="s">
        <v>5</v>
      </c>
      <c r="E103" s="18">
        <v>624000</v>
      </c>
      <c r="F103" s="18">
        <v>52526.720000000001</v>
      </c>
      <c r="G103" s="18">
        <v>52932.04</v>
      </c>
      <c r="H103" s="18">
        <v>1250937</v>
      </c>
      <c r="I103" s="18">
        <v>937321.65</v>
      </c>
      <c r="J103" s="18">
        <v>460.08</v>
      </c>
      <c r="K103" s="18">
        <v>52258</v>
      </c>
      <c r="L103" s="18">
        <v>0</v>
      </c>
      <c r="M103" s="18">
        <v>230.04</v>
      </c>
      <c r="N103" s="18">
        <v>416709.74</v>
      </c>
      <c r="O103" s="18">
        <v>130255.03999999999</v>
      </c>
      <c r="P103" s="18">
        <v>52384.24</v>
      </c>
      <c r="Q103" s="18">
        <v>3570014.5500000007</v>
      </c>
      <c r="R103" s="18">
        <v>2019</v>
      </c>
      <c r="S103" s="18" t="s">
        <v>93</v>
      </c>
    </row>
    <row r="104" spans="1:19" x14ac:dyDescent="0.35">
      <c r="A104" s="18" t="str">
        <f>+_xlfn.CONCAT(Exportacion_kg_cultivos_anuales[[#This Row],[País]],Exportacion_kg_cultivos_anuales[[#This Row],[Detalle]],Exportacion_kg_cultivos_anuales[[#This Row],[Año]])</f>
        <v>SudáfricaCereales2019</v>
      </c>
      <c r="B104" s="17" t="s">
        <v>67</v>
      </c>
      <c r="C104" s="18" t="s">
        <v>4</v>
      </c>
      <c r="D104" s="18" t="s">
        <v>5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50160</v>
      </c>
      <c r="K104" s="18">
        <v>25090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75250</v>
      </c>
      <c r="R104" s="18">
        <v>2019</v>
      </c>
      <c r="S104" s="18" t="s">
        <v>93</v>
      </c>
    </row>
    <row r="105" spans="1:19" x14ac:dyDescent="0.35">
      <c r="A105" s="18" t="str">
        <f>+_xlfn.CONCAT(Exportacion_kg_cultivos_anuales[[#This Row],[País]],Exportacion_kg_cultivos_anuales[[#This Row],[Detalle]],Exportacion_kg_cultivos_anuales[[#This Row],[Año]])</f>
        <v>MalasiaCereales2019</v>
      </c>
      <c r="B105" s="17" t="s">
        <v>49</v>
      </c>
      <c r="C105" s="18" t="s">
        <v>4</v>
      </c>
      <c r="D105" s="18" t="s">
        <v>5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26.4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26.4</v>
      </c>
      <c r="R105" s="18">
        <v>2019</v>
      </c>
      <c r="S105" s="18" t="s">
        <v>93</v>
      </c>
    </row>
    <row r="106" spans="1:19" x14ac:dyDescent="0.35">
      <c r="A106" s="18" t="str">
        <f>+_xlfn.CONCAT(Exportacion_kg_cultivos_anuales[[#This Row],[País]],Exportacion_kg_cultivos_anuales[[#This Row],[Detalle]],Exportacion_kg_cultivos_anuales[[#This Row],[Año]])</f>
        <v>FinlandiaCereales2019</v>
      </c>
      <c r="B106" s="17" t="s">
        <v>32</v>
      </c>
      <c r="C106" s="18" t="s">
        <v>4</v>
      </c>
      <c r="D106" s="18" t="s">
        <v>5</v>
      </c>
      <c r="E106" s="18">
        <v>0</v>
      </c>
      <c r="F106" s="18">
        <v>0</v>
      </c>
      <c r="G106" s="18">
        <v>0</v>
      </c>
      <c r="H106" s="18">
        <v>973.33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973.33</v>
      </c>
      <c r="R106" s="18">
        <v>2019</v>
      </c>
      <c r="S106" s="18" t="s">
        <v>93</v>
      </c>
    </row>
    <row r="107" spans="1:19" x14ac:dyDescent="0.35">
      <c r="A107" s="18" t="str">
        <f>+_xlfn.CONCAT(Exportacion_kg_cultivos_anuales[[#This Row],[País]],Exportacion_kg_cultivos_anuales[[#This Row],[Detalle]],Exportacion_kg_cultivos_anuales[[#This Row],[Año]])</f>
        <v>Costa RicaCereales2019</v>
      </c>
      <c r="B107" s="17" t="s">
        <v>22</v>
      </c>
      <c r="C107" s="18" t="s">
        <v>4</v>
      </c>
      <c r="D107" s="18" t="s">
        <v>5</v>
      </c>
      <c r="E107" s="18">
        <v>2349.6</v>
      </c>
      <c r="F107" s="18">
        <v>0</v>
      </c>
      <c r="G107" s="18">
        <v>5873.98</v>
      </c>
      <c r="H107" s="18">
        <v>40107.599999999999</v>
      </c>
      <c r="I107" s="18">
        <v>0</v>
      </c>
      <c r="J107" s="18">
        <v>0</v>
      </c>
      <c r="K107" s="18">
        <v>0</v>
      </c>
      <c r="L107" s="18">
        <v>28056</v>
      </c>
      <c r="M107" s="18">
        <v>38874</v>
      </c>
      <c r="N107" s="18">
        <v>0</v>
      </c>
      <c r="O107" s="18">
        <v>41382</v>
      </c>
      <c r="P107" s="18">
        <v>0</v>
      </c>
      <c r="Q107" s="18">
        <v>156643.18</v>
      </c>
      <c r="R107" s="18">
        <v>2019</v>
      </c>
      <c r="S107" s="18" t="s">
        <v>93</v>
      </c>
    </row>
    <row r="108" spans="1:19" x14ac:dyDescent="0.35">
      <c r="A108" s="18" t="str">
        <f>+_xlfn.CONCAT(Exportacion_kg_cultivos_anuales[[#This Row],[País]],Exportacion_kg_cultivos_anuales[[#This Row],[Detalle]],Exportacion_kg_cultivos_anuales[[#This Row],[Año]])</f>
        <v>UruguayCereales2019</v>
      </c>
      <c r="B108" s="19" t="s">
        <v>76</v>
      </c>
      <c r="C108" s="19" t="s">
        <v>4</v>
      </c>
      <c r="D108" s="18" t="s">
        <v>5</v>
      </c>
      <c r="E108" s="18">
        <v>30674.49</v>
      </c>
      <c r="F108" s="18">
        <v>12621.75</v>
      </c>
      <c r="G108" s="18">
        <v>10786</v>
      </c>
      <c r="H108" s="18">
        <v>24237.61</v>
      </c>
      <c r="I108" s="18">
        <v>25639.119999999999</v>
      </c>
      <c r="J108" s="18">
        <v>2642.4</v>
      </c>
      <c r="K108" s="18">
        <v>23343.25</v>
      </c>
      <c r="L108" s="18">
        <v>4532.46</v>
      </c>
      <c r="M108" s="18">
        <v>18298.43</v>
      </c>
      <c r="N108" s="18">
        <v>9833.76</v>
      </c>
      <c r="O108" s="18">
        <v>4318.5600000000004</v>
      </c>
      <c r="P108" s="18">
        <v>12550.740000000002</v>
      </c>
      <c r="Q108" s="18">
        <v>179478.56999999998</v>
      </c>
      <c r="R108" s="18">
        <v>2019</v>
      </c>
      <c r="S108" s="18" t="s">
        <v>93</v>
      </c>
    </row>
    <row r="109" spans="1:19" x14ac:dyDescent="0.35">
      <c r="A109" s="18" t="str">
        <f>+_xlfn.CONCAT(Exportacion_kg_cultivos_anuales[[#This Row],[País]],Exportacion_kg_cultivos_anuales[[#This Row],[Detalle]],Exportacion_kg_cultivos_anuales[[#This Row],[Año]])</f>
        <v>FilipinasCereales2019</v>
      </c>
      <c r="B109" s="19" t="s">
        <v>31</v>
      </c>
      <c r="C109" s="19" t="s">
        <v>4</v>
      </c>
      <c r="D109" s="18" t="s">
        <v>5</v>
      </c>
      <c r="E109" s="18">
        <v>53860</v>
      </c>
      <c r="F109" s="18">
        <v>0</v>
      </c>
      <c r="G109" s="18">
        <v>22590</v>
      </c>
      <c r="H109" s="18">
        <v>0</v>
      </c>
      <c r="I109" s="18">
        <v>2.2799999999999998</v>
      </c>
      <c r="J109" s="18">
        <v>0</v>
      </c>
      <c r="K109" s="18">
        <v>32640.2</v>
      </c>
      <c r="L109" s="18">
        <v>87730</v>
      </c>
      <c r="M109" s="18">
        <v>0</v>
      </c>
      <c r="N109" s="18">
        <v>0</v>
      </c>
      <c r="O109" s="18">
        <v>0</v>
      </c>
      <c r="P109" s="18">
        <v>0</v>
      </c>
      <c r="Q109" s="18">
        <v>196822.47999999998</v>
      </c>
      <c r="R109" s="18">
        <v>2019</v>
      </c>
      <c r="S109" s="18" t="s">
        <v>93</v>
      </c>
    </row>
    <row r="110" spans="1:19" x14ac:dyDescent="0.35">
      <c r="A110" s="18" t="str">
        <f>+_xlfn.CONCAT(Exportacion_kg_cultivos_anuales[[#This Row],[País]],Exportacion_kg_cultivos_anuales[[#This Row],[Detalle]],Exportacion_kg_cultivos_anuales[[#This Row],[Año]])</f>
        <v>República DominicanaCereales2019</v>
      </c>
      <c r="B110" s="19" t="s">
        <v>64</v>
      </c>
      <c r="C110" s="19" t="s">
        <v>4</v>
      </c>
      <c r="D110" s="18" t="s">
        <v>5</v>
      </c>
      <c r="E110" s="18">
        <v>29019.63</v>
      </c>
      <c r="F110" s="18">
        <v>30744.42</v>
      </c>
      <c r="G110" s="18">
        <v>26784.9</v>
      </c>
      <c r="H110" s="18">
        <v>53467.25</v>
      </c>
      <c r="I110" s="18">
        <v>6730.22</v>
      </c>
      <c r="J110" s="18">
        <v>1286.5</v>
      </c>
      <c r="K110" s="18">
        <v>135215</v>
      </c>
      <c r="L110" s="18">
        <v>56469.33</v>
      </c>
      <c r="M110" s="18">
        <v>0</v>
      </c>
      <c r="N110" s="18">
        <v>53929.45</v>
      </c>
      <c r="O110" s="18">
        <v>299.05</v>
      </c>
      <c r="P110" s="18">
        <v>26072</v>
      </c>
      <c r="Q110" s="18">
        <v>420017.75000000006</v>
      </c>
      <c r="R110" s="18">
        <v>2019</v>
      </c>
      <c r="S110" s="18" t="s">
        <v>93</v>
      </c>
    </row>
    <row r="111" spans="1:19" x14ac:dyDescent="0.35">
      <c r="A111" s="18" t="str">
        <f>+_xlfn.CONCAT(Exportacion_kg_cultivos_anuales[[#This Row],[País]],Exportacion_kg_cultivos_anuales[[#This Row],[Detalle]],Exportacion_kg_cultivos_anuales[[#This Row],[Año]])</f>
        <v>El SalvadorCereales2019</v>
      </c>
      <c r="B111" s="19" t="s">
        <v>26</v>
      </c>
      <c r="C111" s="19" t="s">
        <v>4</v>
      </c>
      <c r="D111" s="18" t="s">
        <v>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2643.29</v>
      </c>
      <c r="K111" s="18">
        <v>0</v>
      </c>
      <c r="L111" s="18">
        <v>0</v>
      </c>
      <c r="M111" s="18">
        <v>24090</v>
      </c>
      <c r="N111" s="18">
        <v>0</v>
      </c>
      <c r="O111" s="18">
        <v>0</v>
      </c>
      <c r="P111" s="18">
        <v>0</v>
      </c>
      <c r="Q111" s="18">
        <v>26733.29</v>
      </c>
      <c r="R111" s="18">
        <v>2019</v>
      </c>
      <c r="S111" s="18" t="s">
        <v>93</v>
      </c>
    </row>
    <row r="112" spans="1:19" x14ac:dyDescent="0.35">
      <c r="A112" s="18" t="str">
        <f>+_xlfn.CONCAT(Exportacion_kg_cultivos_anuales[[#This Row],[País]],Exportacion_kg_cultivos_anuales[[#This Row],[Detalle]],Exportacion_kg_cultivos_anuales[[#This Row],[Año]])</f>
        <v>IsraelCereales2019</v>
      </c>
      <c r="B112" s="19" t="s">
        <v>42</v>
      </c>
      <c r="C112" s="19" t="s">
        <v>4</v>
      </c>
      <c r="D112" s="18" t="s">
        <v>5</v>
      </c>
      <c r="E112" s="18">
        <v>88777.8</v>
      </c>
      <c r="F112" s="18">
        <v>0</v>
      </c>
      <c r="G112" s="18">
        <v>41025.599999999999</v>
      </c>
      <c r="H112" s="18">
        <v>70329.600000000006</v>
      </c>
      <c r="I112" s="18">
        <v>99892.6</v>
      </c>
      <c r="J112" s="18">
        <v>23443.200000000001</v>
      </c>
      <c r="K112" s="18">
        <v>54700.800000000003</v>
      </c>
      <c r="L112" s="18">
        <v>61487.040000000001</v>
      </c>
      <c r="M112" s="18">
        <v>45950.55</v>
      </c>
      <c r="N112" s="18">
        <v>124394</v>
      </c>
      <c r="O112" s="18">
        <v>132844.79999999999</v>
      </c>
      <c r="P112" s="18">
        <v>0</v>
      </c>
      <c r="Q112" s="18">
        <v>742845.99</v>
      </c>
      <c r="R112" s="18">
        <v>2019</v>
      </c>
      <c r="S112" s="18" t="s">
        <v>93</v>
      </c>
    </row>
    <row r="113" spans="1:19" x14ac:dyDescent="0.35">
      <c r="A113" s="18" t="str">
        <f>+_xlfn.CONCAT(Exportacion_kg_cultivos_anuales[[#This Row],[País]],Exportacion_kg_cultivos_anuales[[#This Row],[Detalle]],Exportacion_kg_cultivos_anuales[[#This Row],[Año]])</f>
        <v>ParaguayCereales2019</v>
      </c>
      <c r="B113" s="19" t="s">
        <v>57</v>
      </c>
      <c r="C113" s="19" t="s">
        <v>4</v>
      </c>
      <c r="D113" s="18" t="s">
        <v>5</v>
      </c>
      <c r="E113" s="18">
        <v>59318.22</v>
      </c>
      <c r="F113" s="18">
        <v>7766.64</v>
      </c>
      <c r="G113" s="18">
        <v>36692.26</v>
      </c>
      <c r="H113" s="18">
        <v>32003.65</v>
      </c>
      <c r="I113" s="18">
        <v>39909.11</v>
      </c>
      <c r="J113" s="18">
        <v>30925.31</v>
      </c>
      <c r="K113" s="18">
        <v>16532.25</v>
      </c>
      <c r="L113" s="18">
        <v>17717.59</v>
      </c>
      <c r="M113" s="18">
        <v>26919.1</v>
      </c>
      <c r="N113" s="18">
        <v>35700.35</v>
      </c>
      <c r="O113" s="18">
        <v>32344.729999999996</v>
      </c>
      <c r="P113" s="18">
        <v>27719.72</v>
      </c>
      <c r="Q113" s="18">
        <v>363548.92999999993</v>
      </c>
      <c r="R113" s="18">
        <v>2019</v>
      </c>
      <c r="S113" s="18" t="s">
        <v>93</v>
      </c>
    </row>
    <row r="114" spans="1:19" x14ac:dyDescent="0.35">
      <c r="A114" s="18" t="str">
        <f>+_xlfn.CONCAT(Exportacion_kg_cultivos_anuales[[#This Row],[País]],Exportacion_kg_cultivos_anuales[[#This Row],[Detalle]],Exportacion_kg_cultivos_anuales[[#This Row],[Año]])</f>
        <v>PoloniaCereales2019</v>
      </c>
      <c r="B114" s="19" t="s">
        <v>59</v>
      </c>
      <c r="C114" s="19" t="s">
        <v>4</v>
      </c>
      <c r="D114" s="18" t="s">
        <v>5</v>
      </c>
      <c r="E114" s="18">
        <v>0</v>
      </c>
      <c r="F114" s="18">
        <v>0</v>
      </c>
      <c r="G114" s="18">
        <v>106.15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106.15</v>
      </c>
      <c r="R114" s="18">
        <v>2019</v>
      </c>
      <c r="S114" s="18" t="s">
        <v>93</v>
      </c>
    </row>
    <row r="115" spans="1:19" x14ac:dyDescent="0.35">
      <c r="A115" s="18" t="str">
        <f>+_xlfn.CONCAT(Exportacion_kg_cultivos_anuales[[#This Row],[País]],Exportacion_kg_cultivos_anuales[[#This Row],[Detalle]],Exportacion_kg_cultivos_anuales[[#This Row],[Año]])</f>
        <v>Puerto RicoCereales2019</v>
      </c>
      <c r="B115" s="19" t="s">
        <v>61</v>
      </c>
      <c r="C115" s="19" t="s">
        <v>4</v>
      </c>
      <c r="D115" s="18" t="s">
        <v>5</v>
      </c>
      <c r="E115" s="18">
        <v>2762.53</v>
      </c>
      <c r="F115" s="18">
        <v>0</v>
      </c>
      <c r="G115" s="18">
        <v>864.57</v>
      </c>
      <c r="H115" s="18">
        <v>3120.07</v>
      </c>
      <c r="I115" s="18">
        <v>2089.5299999999997</v>
      </c>
      <c r="J115" s="18">
        <v>0</v>
      </c>
      <c r="K115" s="18">
        <v>0</v>
      </c>
      <c r="L115" s="18">
        <v>0</v>
      </c>
      <c r="M115" s="18">
        <v>0</v>
      </c>
      <c r="N115" s="18">
        <v>1859.88</v>
      </c>
      <c r="O115" s="18">
        <v>0</v>
      </c>
      <c r="P115" s="18">
        <v>0</v>
      </c>
      <c r="Q115" s="18">
        <v>10696.580000000002</v>
      </c>
      <c r="R115" s="18">
        <v>2019</v>
      </c>
      <c r="S115" s="18" t="s">
        <v>93</v>
      </c>
    </row>
    <row r="116" spans="1:19" x14ac:dyDescent="0.35">
      <c r="A116" s="18" t="str">
        <f>+_xlfn.CONCAT(Exportacion_kg_cultivos_anuales[[#This Row],[País]],Exportacion_kg_cultivos_anuales[[#This Row],[Detalle]],Exportacion_kg_cultivos_anuales[[#This Row],[Año]])</f>
        <v>VenezuelaCereales2019</v>
      </c>
      <c r="B116" s="19" t="s">
        <v>77</v>
      </c>
      <c r="C116" s="19" t="s">
        <v>4</v>
      </c>
      <c r="D116" s="18" t="s">
        <v>5</v>
      </c>
      <c r="E116" s="18">
        <v>762635</v>
      </c>
      <c r="F116" s="18">
        <v>127551</v>
      </c>
      <c r="G116" s="18">
        <v>1470589</v>
      </c>
      <c r="H116" s="18">
        <v>101478</v>
      </c>
      <c r="I116" s="18">
        <v>56897</v>
      </c>
      <c r="J116" s="18">
        <v>31493</v>
      </c>
      <c r="K116" s="18">
        <v>27672.67</v>
      </c>
      <c r="L116" s="18">
        <v>295</v>
      </c>
      <c r="M116" s="18">
        <v>1066.67</v>
      </c>
      <c r="N116" s="18">
        <v>154224.79</v>
      </c>
      <c r="O116" s="18">
        <v>7523.19</v>
      </c>
      <c r="P116" s="18">
        <v>3147.8399999999997</v>
      </c>
      <c r="Q116" s="18">
        <v>2744573.1599999997</v>
      </c>
      <c r="R116" s="18">
        <v>2019</v>
      </c>
      <c r="S116" s="18" t="s">
        <v>93</v>
      </c>
    </row>
    <row r="117" spans="1:19" x14ac:dyDescent="0.35">
      <c r="A117" s="18" t="str">
        <f>+_xlfn.CONCAT(Exportacion_kg_cultivos_anuales[[#This Row],[País]],Exportacion_kg_cultivos_anuales[[#This Row],[Detalle]],Exportacion_kg_cultivos_anuales[[#This Row],[Año]])</f>
        <v>CubaCereales2019</v>
      </c>
      <c r="B117" s="19" t="s">
        <v>23</v>
      </c>
      <c r="C117" s="19" t="s">
        <v>4</v>
      </c>
      <c r="D117" s="18" t="s">
        <v>5</v>
      </c>
      <c r="E117" s="18">
        <v>2408.7800000000002</v>
      </c>
      <c r="F117" s="18">
        <v>251483.08</v>
      </c>
      <c r="G117" s="18">
        <v>0</v>
      </c>
      <c r="H117" s="18">
        <v>628.26</v>
      </c>
      <c r="I117" s="18">
        <v>52939.6</v>
      </c>
      <c r="J117" s="18">
        <v>302125.56</v>
      </c>
      <c r="K117" s="18">
        <v>1048.3499999999999</v>
      </c>
      <c r="L117" s="18">
        <v>0</v>
      </c>
      <c r="M117" s="18">
        <v>181953</v>
      </c>
      <c r="N117" s="18">
        <v>2795.6</v>
      </c>
      <c r="O117" s="18">
        <v>0</v>
      </c>
      <c r="P117" s="18">
        <v>0</v>
      </c>
      <c r="Q117" s="18">
        <v>795382.23</v>
      </c>
      <c r="R117" s="18">
        <v>2019</v>
      </c>
      <c r="S117" s="18" t="s">
        <v>93</v>
      </c>
    </row>
    <row r="118" spans="1:19" x14ac:dyDescent="0.35">
      <c r="A118" s="18" t="str">
        <f>+_xlfn.CONCAT(Exportacion_kg_cultivos_anuales[[#This Row],[País]],Exportacion_kg_cultivos_anuales[[#This Row],[Detalle]],Exportacion_kg_cultivos_anuales[[#This Row],[Año]])</f>
        <v>NicaraguaCereales2019</v>
      </c>
      <c r="B118" s="19" t="s">
        <v>51</v>
      </c>
      <c r="C118" s="19" t="s">
        <v>4</v>
      </c>
      <c r="D118" s="18" t="s">
        <v>5</v>
      </c>
      <c r="E118" s="18">
        <v>0</v>
      </c>
      <c r="F118" s="18">
        <v>3524.38</v>
      </c>
      <c r="G118" s="18">
        <v>8810.9699999999993</v>
      </c>
      <c r="H118" s="18">
        <v>0</v>
      </c>
      <c r="I118" s="18">
        <v>0</v>
      </c>
      <c r="J118" s="18">
        <v>23092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35427.35</v>
      </c>
      <c r="R118" s="18">
        <v>2019</v>
      </c>
      <c r="S118" s="18" t="s">
        <v>93</v>
      </c>
    </row>
    <row r="119" spans="1:19" x14ac:dyDescent="0.35">
      <c r="A119" s="18" t="str">
        <f>+_xlfn.CONCAT(Exportacion_kg_cultivos_anuales[[#This Row],[País]],Exportacion_kg_cultivos_anuales[[#This Row],[Detalle]],Exportacion_kg_cultivos_anuales[[#This Row],[Año]])</f>
        <v>HondurasCereales2019</v>
      </c>
      <c r="B119" s="20" t="s">
        <v>37</v>
      </c>
      <c r="C119" s="20" t="s">
        <v>4</v>
      </c>
      <c r="D119" s="18" t="s">
        <v>5</v>
      </c>
      <c r="E119" s="18">
        <v>822.28</v>
      </c>
      <c r="F119" s="18">
        <v>129.6</v>
      </c>
      <c r="G119" s="18">
        <v>7715.12</v>
      </c>
      <c r="H119" s="18">
        <v>346.02</v>
      </c>
      <c r="I119" s="18">
        <v>129.6</v>
      </c>
      <c r="J119" s="18">
        <v>56384.549999999996</v>
      </c>
      <c r="K119" s="18">
        <v>0</v>
      </c>
      <c r="L119" s="18">
        <v>364.48</v>
      </c>
      <c r="M119" s="18">
        <v>0</v>
      </c>
      <c r="N119" s="18">
        <v>3500.85</v>
      </c>
      <c r="O119" s="18">
        <v>3075.93</v>
      </c>
      <c r="P119" s="18">
        <v>194.39999999999998</v>
      </c>
      <c r="Q119" s="18">
        <v>72662.829999999987</v>
      </c>
      <c r="R119" s="18">
        <v>2019</v>
      </c>
      <c r="S119" s="18" t="s">
        <v>93</v>
      </c>
    </row>
    <row r="120" spans="1:19" x14ac:dyDescent="0.35">
      <c r="A120" s="18" t="str">
        <f>+_xlfn.CONCAT(Exportacion_kg_cultivos_anuales[[#This Row],[País]],Exportacion_kg_cultivos_anuales[[#This Row],[Detalle]],Exportacion_kg_cultivos_anuales[[#This Row],[Año]])</f>
        <v>SuizaCereales2019</v>
      </c>
      <c r="B120" s="19" t="s">
        <v>69</v>
      </c>
      <c r="C120" s="19" t="s">
        <v>4</v>
      </c>
      <c r="D120" s="18" t="s">
        <v>5</v>
      </c>
      <c r="E120" s="18">
        <v>0</v>
      </c>
      <c r="F120" s="18">
        <v>0</v>
      </c>
      <c r="G120" s="18">
        <v>0</v>
      </c>
      <c r="H120" s="18">
        <v>740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740</v>
      </c>
      <c r="R120" s="18">
        <v>2019</v>
      </c>
      <c r="S120" s="18" t="s">
        <v>93</v>
      </c>
    </row>
    <row r="121" spans="1:19" x14ac:dyDescent="0.35">
      <c r="A121" s="18" t="str">
        <f>+_xlfn.CONCAT(Exportacion_kg_cultivos_anuales[[#This Row],[País]],Exportacion_kg_cultivos_anuales[[#This Row],[Detalle]],Exportacion_kg_cultivos_anuales[[#This Row],[Año]])</f>
        <v>AustriaCereales2019</v>
      </c>
      <c r="B121" s="19" t="s">
        <v>11</v>
      </c>
      <c r="C121" s="19" t="s">
        <v>4</v>
      </c>
      <c r="D121" s="18" t="s">
        <v>5</v>
      </c>
      <c r="E121" s="18">
        <v>0</v>
      </c>
      <c r="F121" s="18">
        <v>190.01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190.01</v>
      </c>
      <c r="R121" s="18">
        <v>2019</v>
      </c>
      <c r="S121" s="18" t="s">
        <v>93</v>
      </c>
    </row>
    <row r="122" spans="1:19" x14ac:dyDescent="0.35">
      <c r="A122" s="18" t="str">
        <f>+_xlfn.CONCAT(Exportacion_kg_cultivos_anuales[[#This Row],[País]],Exportacion_kg_cultivos_anuales[[#This Row],[Detalle]],Exportacion_kg_cultivos_anuales[[#This Row],[Año]])</f>
        <v>República ChecaCereales2019</v>
      </c>
      <c r="B122" s="20" t="s">
        <v>63</v>
      </c>
      <c r="C122" s="20" t="s">
        <v>4</v>
      </c>
      <c r="D122" s="18" t="s">
        <v>5</v>
      </c>
      <c r="E122" s="18">
        <v>0</v>
      </c>
      <c r="F122" s="18">
        <v>153.66999999999999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153.66999999999999</v>
      </c>
      <c r="R122" s="18">
        <v>2019</v>
      </c>
      <c r="S122" s="18" t="s">
        <v>93</v>
      </c>
    </row>
    <row r="123" spans="1:19" x14ac:dyDescent="0.35">
      <c r="A123" s="18" t="str">
        <f>+_xlfn.CONCAT(Exportacion_kg_cultivos_anuales[[#This Row],[País]],Exportacion_kg_cultivos_anuales[[#This Row],[Detalle]],Exportacion_kg_cultivos_anuales[[#This Row],[Año]])</f>
        <v>HungríaCereales2019</v>
      </c>
      <c r="B123" s="19" t="s">
        <v>39</v>
      </c>
      <c r="C123" s="19" t="s">
        <v>4</v>
      </c>
      <c r="D123" s="18" t="s">
        <v>5</v>
      </c>
      <c r="E123" s="18">
        <v>0</v>
      </c>
      <c r="F123" s="18">
        <v>0</v>
      </c>
      <c r="G123" s="18">
        <v>0</v>
      </c>
      <c r="H123" s="18">
        <v>291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291</v>
      </c>
      <c r="R123" s="18">
        <v>2019</v>
      </c>
      <c r="S123" s="18" t="s">
        <v>93</v>
      </c>
    </row>
    <row r="124" spans="1:19" x14ac:dyDescent="0.35">
      <c r="A124" s="18" t="str">
        <f>+_xlfn.CONCAT(Exportacion_kg_cultivos_anuales[[#This Row],[País]],Exportacion_kg_cultivos_anuales[[#This Row],[Detalle]],Exportacion_kg_cultivos_anuales[[#This Row],[Año]])</f>
        <v>Antillas NeerlandesasCereales2019</v>
      </c>
      <c r="B124" s="20" t="s">
        <v>7</v>
      </c>
      <c r="C124" s="20" t="s">
        <v>4</v>
      </c>
      <c r="D124" s="18" t="s">
        <v>5</v>
      </c>
      <c r="E124" s="18">
        <v>0</v>
      </c>
      <c r="F124" s="18">
        <v>0</v>
      </c>
      <c r="G124" s="18">
        <v>0</v>
      </c>
      <c r="H124" s="18">
        <v>76.680000000000007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95.85</v>
      </c>
      <c r="P124" s="18">
        <v>0</v>
      </c>
      <c r="Q124" s="18">
        <v>172.53</v>
      </c>
      <c r="R124" s="18">
        <v>2019</v>
      </c>
      <c r="S124" s="18" t="s">
        <v>93</v>
      </c>
    </row>
    <row r="125" spans="1:19" x14ac:dyDescent="0.35">
      <c r="A125" s="18" t="str">
        <f>+_xlfn.CONCAT(Exportacion_kg_cultivos_anuales[[#This Row],[País]],Exportacion_kg_cultivos_anuales[[#This Row],[Detalle]],Exportacion_kg_cultivos_anuales[[#This Row],[Año]])</f>
        <v>Papua Nueva GuineaCereales2019</v>
      </c>
      <c r="B125" s="19" t="s">
        <v>56</v>
      </c>
      <c r="C125" s="19" t="s">
        <v>4</v>
      </c>
      <c r="D125" s="18" t="s">
        <v>5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18950</v>
      </c>
      <c r="K125" s="18">
        <v>0</v>
      </c>
      <c r="L125" s="18">
        <v>18950</v>
      </c>
      <c r="M125" s="18">
        <v>0</v>
      </c>
      <c r="N125" s="18">
        <v>0</v>
      </c>
      <c r="O125" s="18">
        <v>18950</v>
      </c>
      <c r="P125" s="18">
        <v>18950</v>
      </c>
      <c r="Q125" s="18">
        <v>75800</v>
      </c>
      <c r="R125" s="18">
        <v>2019</v>
      </c>
      <c r="S125" s="18" t="s">
        <v>93</v>
      </c>
    </row>
    <row r="126" spans="1:19" x14ac:dyDescent="0.35">
      <c r="A126" s="18" t="str">
        <f>+_xlfn.CONCAT(Exportacion_kg_cultivos_anuales[[#This Row],[País]],Exportacion_kg_cultivos_anuales[[#This Row],[Detalle]],Exportacion_kg_cultivos_anuales[[#This Row],[Año]])</f>
        <v>ChinaHortalizas y tubérculos2019</v>
      </c>
      <c r="B126" s="19" t="s">
        <v>18</v>
      </c>
      <c r="C126" s="19" t="s">
        <v>4</v>
      </c>
      <c r="D126" s="18" t="s">
        <v>6</v>
      </c>
      <c r="E126" s="18">
        <v>8400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8400</v>
      </c>
      <c r="R126" s="18">
        <v>2019</v>
      </c>
      <c r="S126" s="18" t="s">
        <v>93</v>
      </c>
    </row>
    <row r="127" spans="1:19" x14ac:dyDescent="0.35">
      <c r="A127" s="18" t="str">
        <f>+_xlfn.CONCAT(Exportacion_kg_cultivos_anuales[[#This Row],[País]],Exportacion_kg_cultivos_anuales[[#This Row],[Detalle]],Exportacion_kg_cultivos_anuales[[#This Row],[Año]])</f>
        <v>Estados Unidos de AméricaHortalizas y tubérculos2019</v>
      </c>
      <c r="B127" s="19" t="s">
        <v>30</v>
      </c>
      <c r="C127" s="19" t="s">
        <v>4</v>
      </c>
      <c r="D127" s="18" t="s">
        <v>6</v>
      </c>
      <c r="E127" s="18">
        <v>327196.07</v>
      </c>
      <c r="F127" s="18">
        <v>148070.17000000001</v>
      </c>
      <c r="G127" s="18">
        <v>580303.05000000005</v>
      </c>
      <c r="H127" s="18">
        <v>2063913.53</v>
      </c>
      <c r="I127" s="18">
        <v>1684063.3899999997</v>
      </c>
      <c r="J127" s="18">
        <v>350857.24</v>
      </c>
      <c r="K127" s="18">
        <v>459609.64</v>
      </c>
      <c r="L127" s="18">
        <v>354199.24000000005</v>
      </c>
      <c r="M127" s="18">
        <v>258626.52</v>
      </c>
      <c r="N127" s="18">
        <v>531061.73</v>
      </c>
      <c r="O127" s="18">
        <v>687405.74000000011</v>
      </c>
      <c r="P127" s="18">
        <v>1043250.1599999999</v>
      </c>
      <c r="Q127" s="18">
        <v>8488556.4800000004</v>
      </c>
      <c r="R127" s="18">
        <v>2019</v>
      </c>
      <c r="S127" s="18" t="s">
        <v>93</v>
      </c>
    </row>
    <row r="128" spans="1:19" x14ac:dyDescent="0.35">
      <c r="A128" s="18" t="str">
        <f>+_xlfn.CONCAT(Exportacion_kg_cultivos_anuales[[#This Row],[País]],Exportacion_kg_cultivos_anuales[[#This Row],[Detalle]],Exportacion_kg_cultivos_anuales[[#This Row],[Año]])</f>
        <v>JapónHortalizas y tubérculos2019</v>
      </c>
      <c r="B128" s="19" t="s">
        <v>45</v>
      </c>
      <c r="C128" s="19" t="s">
        <v>4</v>
      </c>
      <c r="D128" s="18" t="s">
        <v>6</v>
      </c>
      <c r="E128" s="18">
        <v>165619.5</v>
      </c>
      <c r="F128" s="18">
        <v>168441.8</v>
      </c>
      <c r="G128" s="18">
        <v>137366.79</v>
      </c>
      <c r="H128" s="18">
        <v>77866.36</v>
      </c>
      <c r="I128" s="18">
        <v>140994.30000000002</v>
      </c>
      <c r="J128" s="18">
        <v>49200.33</v>
      </c>
      <c r="K128" s="18">
        <v>113917</v>
      </c>
      <c r="L128" s="18">
        <v>112070.7</v>
      </c>
      <c r="M128" s="18">
        <v>19485</v>
      </c>
      <c r="N128" s="18">
        <v>69874.3</v>
      </c>
      <c r="O128" s="18">
        <v>48101</v>
      </c>
      <c r="P128" s="18">
        <v>200274</v>
      </c>
      <c r="Q128" s="18">
        <v>1303211.0799999998</v>
      </c>
      <c r="R128" s="18">
        <v>2019</v>
      </c>
      <c r="S128" s="18" t="s">
        <v>93</v>
      </c>
    </row>
    <row r="129" spans="1:19" x14ac:dyDescent="0.35">
      <c r="A129" s="18" t="str">
        <f>+_xlfn.CONCAT(Exportacion_kg_cultivos_anuales[[#This Row],[País]],Exportacion_kg_cultivos_anuales[[#This Row],[Detalle]],Exportacion_kg_cultivos_anuales[[#This Row],[Año]])</f>
        <v>BrasilHortalizas y tubérculos2019</v>
      </c>
      <c r="B129" s="19" t="s">
        <v>15</v>
      </c>
      <c r="C129" s="19" t="s">
        <v>4</v>
      </c>
      <c r="D129" s="18" t="s">
        <v>6</v>
      </c>
      <c r="E129" s="18">
        <v>698947.5</v>
      </c>
      <c r="F129" s="18">
        <v>352082</v>
      </c>
      <c r="G129" s="18">
        <v>2578828.4</v>
      </c>
      <c r="H129" s="18">
        <v>6829490</v>
      </c>
      <c r="I129" s="18">
        <v>1752106.0200000003</v>
      </c>
      <c r="J129" s="18">
        <v>256527</v>
      </c>
      <c r="K129" s="18">
        <v>725820</v>
      </c>
      <c r="L129" s="18">
        <v>907214</v>
      </c>
      <c r="M129" s="18">
        <v>32169.379999999997</v>
      </c>
      <c r="N129" s="18">
        <v>2124.1999999999998</v>
      </c>
      <c r="O129" s="18">
        <v>26481</v>
      </c>
      <c r="P129" s="18">
        <v>1145286.3</v>
      </c>
      <c r="Q129" s="18">
        <v>15307075.800000001</v>
      </c>
      <c r="R129" s="18">
        <v>2019</v>
      </c>
      <c r="S129" s="18" t="s">
        <v>93</v>
      </c>
    </row>
    <row r="130" spans="1:19" x14ac:dyDescent="0.35">
      <c r="A130" s="18" t="str">
        <f>+_xlfn.CONCAT(Exportacion_kg_cultivos_anuales[[#This Row],[País]],Exportacion_kg_cultivos_anuales[[#This Row],[Detalle]],Exportacion_kg_cultivos_anuales[[#This Row],[Año]])</f>
        <v>Corea del SurHortalizas y tubérculos2019</v>
      </c>
      <c r="B130" s="19" t="s">
        <v>20</v>
      </c>
      <c r="C130" s="19" t="s">
        <v>4</v>
      </c>
      <c r="D130" s="18" t="s">
        <v>6</v>
      </c>
      <c r="E130" s="18">
        <v>5952</v>
      </c>
      <c r="F130" s="18">
        <v>0</v>
      </c>
      <c r="G130" s="18">
        <v>0</v>
      </c>
      <c r="H130" s="18">
        <v>130</v>
      </c>
      <c r="I130" s="18">
        <v>6337</v>
      </c>
      <c r="J130" s="18">
        <v>0</v>
      </c>
      <c r="K130" s="18">
        <v>6337</v>
      </c>
      <c r="L130" s="18">
        <v>0</v>
      </c>
      <c r="M130" s="18">
        <v>11609</v>
      </c>
      <c r="N130" s="18">
        <v>0</v>
      </c>
      <c r="O130" s="18">
        <v>0</v>
      </c>
      <c r="P130" s="18">
        <v>0</v>
      </c>
      <c r="Q130" s="18">
        <v>30365</v>
      </c>
      <c r="R130" s="18">
        <v>2019</v>
      </c>
      <c r="S130" s="18" t="s">
        <v>93</v>
      </c>
    </row>
    <row r="131" spans="1:19" x14ac:dyDescent="0.35">
      <c r="A131" s="18" t="str">
        <f>+_xlfn.CONCAT(Exportacion_kg_cultivos_anuales[[#This Row],[País]],Exportacion_kg_cultivos_anuales[[#This Row],[Detalle]],Exportacion_kg_cultivos_anuales[[#This Row],[Año]])</f>
        <v>CanadáHortalizas y tubérculos2019</v>
      </c>
      <c r="B131" s="19" t="s">
        <v>17</v>
      </c>
      <c r="C131" s="19" t="s">
        <v>4</v>
      </c>
      <c r="D131" s="18" t="s">
        <v>6</v>
      </c>
      <c r="E131" s="18">
        <v>91045.1</v>
      </c>
      <c r="F131" s="18">
        <v>0</v>
      </c>
      <c r="G131" s="18">
        <v>21481.7</v>
      </c>
      <c r="H131" s="18">
        <v>117717.1</v>
      </c>
      <c r="I131" s="18">
        <v>2574.8000000000002</v>
      </c>
      <c r="J131" s="18">
        <v>0</v>
      </c>
      <c r="K131" s="18">
        <v>22260</v>
      </c>
      <c r="L131" s="18">
        <v>100</v>
      </c>
      <c r="M131" s="18">
        <v>0</v>
      </c>
      <c r="N131" s="18">
        <v>0</v>
      </c>
      <c r="O131" s="18">
        <v>0</v>
      </c>
      <c r="P131" s="18">
        <v>0</v>
      </c>
      <c r="Q131" s="18">
        <v>255178.7</v>
      </c>
      <c r="R131" s="18">
        <v>2019</v>
      </c>
      <c r="S131" s="18" t="s">
        <v>93</v>
      </c>
    </row>
    <row r="132" spans="1:19" x14ac:dyDescent="0.35">
      <c r="A132" s="18" t="str">
        <f>+_xlfn.CONCAT(Exportacion_kg_cultivos_anuales[[#This Row],[País]],Exportacion_kg_cultivos_anuales[[#This Row],[Detalle]],Exportacion_kg_cultivos_anuales[[#This Row],[Año]])</f>
        <v>PerúHortalizas y tubérculos2019</v>
      </c>
      <c r="B132" s="19" t="s">
        <v>58</v>
      </c>
      <c r="C132" s="19" t="s">
        <v>4</v>
      </c>
      <c r="D132" s="18" t="s">
        <v>6</v>
      </c>
      <c r="E132" s="18">
        <v>0</v>
      </c>
      <c r="F132" s="18">
        <v>0</v>
      </c>
      <c r="G132" s="18">
        <v>0</v>
      </c>
      <c r="H132" s="18">
        <v>3345.8</v>
      </c>
      <c r="I132" s="18">
        <v>8316.1</v>
      </c>
      <c r="J132" s="18">
        <v>0</v>
      </c>
      <c r="K132" s="18">
        <v>0</v>
      </c>
      <c r="L132" s="18">
        <v>6148.3</v>
      </c>
      <c r="M132" s="18">
        <v>1072</v>
      </c>
      <c r="N132" s="18">
        <v>0</v>
      </c>
      <c r="O132" s="18">
        <v>10</v>
      </c>
      <c r="P132" s="18">
        <v>5075</v>
      </c>
      <c r="Q132" s="18">
        <v>23967.200000000001</v>
      </c>
      <c r="R132" s="18">
        <v>2019</v>
      </c>
      <c r="S132" s="18" t="s">
        <v>93</v>
      </c>
    </row>
    <row r="133" spans="1:19" x14ac:dyDescent="0.35">
      <c r="A133" s="18" t="str">
        <f>+_xlfn.CONCAT(Exportacion_kg_cultivos_anuales[[#This Row],[País]],Exportacion_kg_cultivos_anuales[[#This Row],[Detalle]],Exportacion_kg_cultivos_anuales[[#This Row],[Año]])</f>
        <v>MéxicoHortalizas y tubérculos2019</v>
      </c>
      <c r="B133" s="19" t="s">
        <v>50</v>
      </c>
      <c r="C133" s="19" t="s">
        <v>4</v>
      </c>
      <c r="D133" s="18" t="s">
        <v>6</v>
      </c>
      <c r="E133" s="18">
        <v>4769051</v>
      </c>
      <c r="F133" s="18">
        <v>2309105</v>
      </c>
      <c r="G133" s="18">
        <v>360930</v>
      </c>
      <c r="H133" s="18">
        <v>579600</v>
      </c>
      <c r="I133" s="18">
        <v>27413.5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3174756.2</v>
      </c>
      <c r="Q133" s="18">
        <v>11220855.699999999</v>
      </c>
      <c r="R133" s="18">
        <v>2019</v>
      </c>
      <c r="S133" s="18" t="s">
        <v>93</v>
      </c>
    </row>
    <row r="134" spans="1:19" x14ac:dyDescent="0.35">
      <c r="A134" s="18" t="str">
        <f>+_xlfn.CONCAT(Exportacion_kg_cultivos_anuales[[#This Row],[País]],Exportacion_kg_cultivos_anuales[[#This Row],[Detalle]],Exportacion_kg_cultivos_anuales[[#This Row],[Año]])</f>
        <v>HolandaHortalizas y tubérculos2019</v>
      </c>
      <c r="B134" s="20" t="s">
        <v>36</v>
      </c>
      <c r="C134" s="20" t="s">
        <v>4</v>
      </c>
      <c r="D134" s="18" t="s">
        <v>6</v>
      </c>
      <c r="E134" s="18">
        <v>24571.4</v>
      </c>
      <c r="F134" s="18">
        <v>60966.81</v>
      </c>
      <c r="G134" s="18">
        <v>206124</v>
      </c>
      <c r="H134" s="18">
        <v>1053688.2</v>
      </c>
      <c r="I134" s="18">
        <v>180160</v>
      </c>
      <c r="J134" s="18">
        <v>45364.460000000006</v>
      </c>
      <c r="K134" s="18">
        <v>45647</v>
      </c>
      <c r="L134" s="18">
        <v>3.65</v>
      </c>
      <c r="M134" s="18">
        <v>0</v>
      </c>
      <c r="N134" s="18">
        <v>0</v>
      </c>
      <c r="O134" s="18">
        <v>0</v>
      </c>
      <c r="P134" s="18">
        <v>44700</v>
      </c>
      <c r="Q134" s="18">
        <v>1661225.5199999998</v>
      </c>
      <c r="R134" s="18">
        <v>2019</v>
      </c>
      <c r="S134" s="18" t="s">
        <v>93</v>
      </c>
    </row>
    <row r="135" spans="1:19" x14ac:dyDescent="0.35">
      <c r="A135" s="18" t="str">
        <f>+_xlfn.CONCAT(Exportacion_kg_cultivos_anuales[[#This Row],[País]],Exportacion_kg_cultivos_anuales[[#This Row],[Detalle]],Exportacion_kg_cultivos_anuales[[#This Row],[Año]])</f>
        <v>Taiwán (Formosa)Hortalizas y tubérculos2019</v>
      </c>
      <c r="B135" s="20" t="s">
        <v>71</v>
      </c>
      <c r="C135" s="20" t="s">
        <v>4</v>
      </c>
      <c r="D135" s="18" t="s">
        <v>6</v>
      </c>
      <c r="E135" s="18">
        <v>0</v>
      </c>
      <c r="F135" s="18">
        <v>25200</v>
      </c>
      <c r="G135" s="18">
        <v>0</v>
      </c>
      <c r="H135" s="18">
        <v>332391</v>
      </c>
      <c r="I135" s="18">
        <v>102060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50400</v>
      </c>
      <c r="Q135" s="18">
        <v>510051</v>
      </c>
      <c r="R135" s="18">
        <v>2019</v>
      </c>
      <c r="S135" s="18" t="s">
        <v>93</v>
      </c>
    </row>
    <row r="136" spans="1:19" x14ac:dyDescent="0.35">
      <c r="A136" s="18" t="str">
        <f>+_xlfn.CONCAT(Exportacion_kg_cultivos_anuales[[#This Row],[País]],Exportacion_kg_cultivos_anuales[[#This Row],[Detalle]],Exportacion_kg_cultivos_anuales[[#This Row],[Año]])</f>
        <v>EspañaHortalizas y tubérculos2019</v>
      </c>
      <c r="B136" s="19" t="s">
        <v>29</v>
      </c>
      <c r="C136" s="19" t="s">
        <v>4</v>
      </c>
      <c r="D136" s="18" t="s">
        <v>6</v>
      </c>
      <c r="E136" s="18">
        <v>483136</v>
      </c>
      <c r="F136" s="18">
        <v>4495421.46</v>
      </c>
      <c r="G136" s="18">
        <v>5222642.5</v>
      </c>
      <c r="H136" s="18">
        <v>1761482</v>
      </c>
      <c r="I136" s="18">
        <v>166176</v>
      </c>
      <c r="J136" s="18">
        <v>84842</v>
      </c>
      <c r="K136" s="18">
        <v>222702.75</v>
      </c>
      <c r="L136" s="18">
        <v>137935</v>
      </c>
      <c r="M136" s="18">
        <v>0</v>
      </c>
      <c r="N136" s="18">
        <v>40140</v>
      </c>
      <c r="O136" s="18">
        <v>197066.6</v>
      </c>
      <c r="P136" s="18">
        <v>453828.5</v>
      </c>
      <c r="Q136" s="18">
        <v>13265372.810000001</v>
      </c>
      <c r="R136" s="18">
        <v>2019</v>
      </c>
      <c r="S136" s="18" t="s">
        <v>93</v>
      </c>
    </row>
    <row r="137" spans="1:19" x14ac:dyDescent="0.35">
      <c r="A137" s="18" t="str">
        <f>+_xlfn.CONCAT(Exportacion_kg_cultivos_anuales[[#This Row],[País]],Exportacion_kg_cultivos_anuales[[#This Row],[Detalle]],Exportacion_kg_cultivos_anuales[[#This Row],[Año]])</f>
        <v>AlemaniaHortalizas y tubérculos2019</v>
      </c>
      <c r="B137" s="20" t="s">
        <v>3</v>
      </c>
      <c r="C137" s="20" t="s">
        <v>4</v>
      </c>
      <c r="D137" s="18" t="s">
        <v>6</v>
      </c>
      <c r="E137" s="18">
        <v>85343.25</v>
      </c>
      <c r="F137" s="18">
        <v>0</v>
      </c>
      <c r="G137" s="18">
        <v>187293.4</v>
      </c>
      <c r="H137" s="18">
        <v>953438</v>
      </c>
      <c r="I137" s="18">
        <v>12183.6</v>
      </c>
      <c r="J137" s="18">
        <v>12768</v>
      </c>
      <c r="K137" s="18">
        <v>219281.91999999998</v>
      </c>
      <c r="L137" s="18">
        <v>28547.360000000001</v>
      </c>
      <c r="M137" s="18">
        <v>48717</v>
      </c>
      <c r="N137" s="18">
        <v>48737</v>
      </c>
      <c r="O137" s="18">
        <v>0</v>
      </c>
      <c r="P137" s="18">
        <v>11305</v>
      </c>
      <c r="Q137" s="18">
        <v>1607614.53</v>
      </c>
      <c r="R137" s="18">
        <v>2019</v>
      </c>
      <c r="S137" s="18" t="s">
        <v>93</v>
      </c>
    </row>
    <row r="138" spans="1:19" x14ac:dyDescent="0.35">
      <c r="A138" s="18" t="str">
        <f>+_xlfn.CONCAT(Exportacion_kg_cultivos_anuales[[#This Row],[País]],Exportacion_kg_cultivos_anuales[[#This Row],[Detalle]],Exportacion_kg_cultivos_anuales[[#This Row],[Año]])</f>
        <v>ColombiaHortalizas y tubérculos2019</v>
      </c>
      <c r="B138" s="19" t="s">
        <v>19</v>
      </c>
      <c r="C138" s="19" t="s">
        <v>4</v>
      </c>
      <c r="D138" s="18" t="s">
        <v>6</v>
      </c>
      <c r="E138" s="18">
        <v>59022</v>
      </c>
      <c r="F138" s="18">
        <v>97149</v>
      </c>
      <c r="G138" s="18">
        <v>197961</v>
      </c>
      <c r="H138" s="18">
        <v>113608.8</v>
      </c>
      <c r="I138" s="18">
        <v>59254.229999999996</v>
      </c>
      <c r="J138" s="18">
        <v>95242.53</v>
      </c>
      <c r="K138" s="18">
        <v>45828</v>
      </c>
      <c r="L138" s="18">
        <v>120360</v>
      </c>
      <c r="M138" s="18">
        <v>23142</v>
      </c>
      <c r="N138" s="18">
        <v>116250</v>
      </c>
      <c r="O138" s="18">
        <v>43196.5</v>
      </c>
      <c r="P138" s="18">
        <v>46208.5</v>
      </c>
      <c r="Q138" s="18">
        <v>1017222.56</v>
      </c>
      <c r="R138" s="18">
        <v>2019</v>
      </c>
      <c r="S138" s="18" t="s">
        <v>93</v>
      </c>
    </row>
    <row r="139" spans="1:19" x14ac:dyDescent="0.35">
      <c r="A139" s="18" t="str">
        <f>+_xlfn.CONCAT(Exportacion_kg_cultivos_anuales[[#This Row],[País]],Exportacion_kg_cultivos_anuales[[#This Row],[Detalle]],Exportacion_kg_cultivos_anuales[[#This Row],[Año]])</f>
        <v>ArgentinaHortalizas y tubérculos2019</v>
      </c>
      <c r="B139" s="19" t="s">
        <v>9</v>
      </c>
      <c r="C139" s="19" t="s">
        <v>4</v>
      </c>
      <c r="D139" s="18" t="s">
        <v>6</v>
      </c>
      <c r="E139" s="18">
        <v>43732.759999999995</v>
      </c>
      <c r="F139" s="18">
        <v>22480</v>
      </c>
      <c r="G139" s="18">
        <v>33073</v>
      </c>
      <c r="H139" s="18">
        <v>47321</v>
      </c>
      <c r="I139" s="18">
        <v>127751.7</v>
      </c>
      <c r="J139" s="18">
        <v>0</v>
      </c>
      <c r="K139" s="18">
        <v>21270</v>
      </c>
      <c r="L139" s="18">
        <v>48573</v>
      </c>
      <c r="M139" s="18">
        <v>2030</v>
      </c>
      <c r="N139" s="18">
        <v>14305</v>
      </c>
      <c r="O139" s="18">
        <v>4299</v>
      </c>
      <c r="P139" s="18">
        <v>63729.4</v>
      </c>
      <c r="Q139" s="18">
        <v>428564.86000000004</v>
      </c>
      <c r="R139" s="18">
        <v>2019</v>
      </c>
      <c r="S139" s="18" t="s">
        <v>93</v>
      </c>
    </row>
    <row r="140" spans="1:19" x14ac:dyDescent="0.35">
      <c r="A140" s="18" t="str">
        <f>+_xlfn.CONCAT(Exportacion_kg_cultivos_anuales[[#This Row],[País]],Exportacion_kg_cultivos_anuales[[#This Row],[Detalle]],Exportacion_kg_cultivos_anuales[[#This Row],[Año]])</f>
        <v>EcuadorHortalizas y tubérculos2019</v>
      </c>
      <c r="B140" s="20" t="s">
        <v>25</v>
      </c>
      <c r="C140" s="20" t="s">
        <v>4</v>
      </c>
      <c r="D140" s="18" t="s">
        <v>6</v>
      </c>
      <c r="E140" s="18">
        <v>0</v>
      </c>
      <c r="F140" s="18">
        <v>0</v>
      </c>
      <c r="G140" s="18">
        <v>0</v>
      </c>
      <c r="H140" s="18">
        <v>0</v>
      </c>
      <c r="I140" s="18">
        <v>122613</v>
      </c>
      <c r="J140" s="18">
        <v>0</v>
      </c>
      <c r="K140" s="18">
        <v>0</v>
      </c>
      <c r="L140" s="18">
        <v>0</v>
      </c>
      <c r="M140" s="18">
        <v>23629.95</v>
      </c>
      <c r="N140" s="18">
        <v>0</v>
      </c>
      <c r="O140" s="18">
        <v>0</v>
      </c>
      <c r="P140" s="18">
        <v>0</v>
      </c>
      <c r="Q140" s="18">
        <v>146242.95000000001</v>
      </c>
      <c r="R140" s="18">
        <v>2019</v>
      </c>
      <c r="S140" s="18" t="s">
        <v>93</v>
      </c>
    </row>
    <row r="141" spans="1:19" x14ac:dyDescent="0.35">
      <c r="A141" s="18" t="str">
        <f>+_xlfn.CONCAT(Exportacion_kg_cultivos_anuales[[#This Row],[País]],Exportacion_kg_cultivos_anuales[[#This Row],[Detalle]],Exportacion_kg_cultivos_anuales[[#This Row],[Año]])</f>
        <v>Reino UnidoHortalizas y tubérculos2019</v>
      </c>
      <c r="B141" s="19" t="s">
        <v>62</v>
      </c>
      <c r="C141" s="19" t="s">
        <v>4</v>
      </c>
      <c r="D141" s="18" t="s">
        <v>6</v>
      </c>
      <c r="E141" s="18">
        <v>2298</v>
      </c>
      <c r="F141" s="18">
        <v>50713</v>
      </c>
      <c r="G141" s="18">
        <v>1293394.8</v>
      </c>
      <c r="H141" s="18">
        <v>4949535.5</v>
      </c>
      <c r="I141" s="18">
        <v>426760.8</v>
      </c>
      <c r="J141" s="18">
        <v>0</v>
      </c>
      <c r="K141" s="18">
        <v>7457</v>
      </c>
      <c r="L141" s="18">
        <v>2251</v>
      </c>
      <c r="M141" s="18">
        <v>1894</v>
      </c>
      <c r="N141" s="18">
        <v>38320</v>
      </c>
      <c r="O141" s="18">
        <v>3449</v>
      </c>
      <c r="P141" s="18">
        <v>1758</v>
      </c>
      <c r="Q141" s="18">
        <v>6777831.0999999996</v>
      </c>
      <c r="R141" s="18">
        <v>2019</v>
      </c>
      <c r="S141" s="18" t="s">
        <v>93</v>
      </c>
    </row>
    <row r="142" spans="1:19" x14ac:dyDescent="0.35">
      <c r="A142" s="18" t="str">
        <f>+_xlfn.CONCAT(Exportacion_kg_cultivos_anuales[[#This Row],[País]],Exportacion_kg_cultivos_anuales[[#This Row],[Detalle]],Exportacion_kg_cultivos_anuales[[#This Row],[Año]])</f>
        <v>ItaliaHortalizas y tubérculos2019</v>
      </c>
      <c r="B142" s="19" t="s">
        <v>43</v>
      </c>
      <c r="C142" s="19" t="s">
        <v>4</v>
      </c>
      <c r="D142" s="18" t="s">
        <v>6</v>
      </c>
      <c r="E142" s="18">
        <v>361145.1</v>
      </c>
      <c r="F142" s="18">
        <v>224769.6</v>
      </c>
      <c r="G142" s="18">
        <v>205228.3</v>
      </c>
      <c r="H142" s="18">
        <v>131906.20000000001</v>
      </c>
      <c r="I142" s="18">
        <v>88429</v>
      </c>
      <c r="J142" s="18">
        <v>109773.9</v>
      </c>
      <c r="K142" s="18">
        <v>409108.56</v>
      </c>
      <c r="L142" s="18">
        <v>310455</v>
      </c>
      <c r="M142" s="18">
        <v>195718</v>
      </c>
      <c r="N142" s="18">
        <v>65731.3</v>
      </c>
      <c r="O142" s="18">
        <v>287141.8</v>
      </c>
      <c r="P142" s="18">
        <v>401209.45</v>
      </c>
      <c r="Q142" s="18">
        <v>2790616.21</v>
      </c>
      <c r="R142" s="18">
        <v>2019</v>
      </c>
      <c r="S142" s="18" t="s">
        <v>93</v>
      </c>
    </row>
    <row r="143" spans="1:19" x14ac:dyDescent="0.35">
      <c r="A143" s="18" t="str">
        <f>+_xlfn.CONCAT(Exportacion_kg_cultivos_anuales[[#This Row],[País]],Exportacion_kg_cultivos_anuales[[#This Row],[Detalle]],Exportacion_kg_cultivos_anuales[[#This Row],[Año]])</f>
        <v>RusiaHortalizas y tubérculos2019</v>
      </c>
      <c r="B143" s="19" t="s">
        <v>66</v>
      </c>
      <c r="C143" s="19" t="s">
        <v>4</v>
      </c>
      <c r="D143" s="18" t="s">
        <v>6</v>
      </c>
      <c r="E143" s="18">
        <v>23100</v>
      </c>
      <c r="F143" s="18">
        <v>41163.199999999997</v>
      </c>
      <c r="G143" s="18">
        <v>0</v>
      </c>
      <c r="H143" s="18">
        <v>22327.5</v>
      </c>
      <c r="I143" s="18">
        <v>0</v>
      </c>
      <c r="J143" s="18">
        <v>0</v>
      </c>
      <c r="K143" s="18">
        <v>48929</v>
      </c>
      <c r="L143" s="18">
        <v>24150</v>
      </c>
      <c r="M143" s="18">
        <v>24150</v>
      </c>
      <c r="N143" s="18">
        <v>48112.5</v>
      </c>
      <c r="O143" s="18">
        <v>44498.5</v>
      </c>
      <c r="P143" s="18">
        <v>0</v>
      </c>
      <c r="Q143" s="18">
        <v>276430.7</v>
      </c>
      <c r="R143" s="18">
        <v>2019</v>
      </c>
      <c r="S143" s="18" t="s">
        <v>93</v>
      </c>
    </row>
    <row r="144" spans="1:19" x14ac:dyDescent="0.35">
      <c r="A144" s="18" t="str">
        <f>+_xlfn.CONCAT(Exportacion_kg_cultivos_anuales[[#This Row],[País]],Exportacion_kg_cultivos_anuales[[#This Row],[Detalle]],Exportacion_kg_cultivos_anuales[[#This Row],[Año]])</f>
        <v>BoliviaHortalizas y tubérculos2019</v>
      </c>
      <c r="B144" s="19" t="s">
        <v>13</v>
      </c>
      <c r="C144" s="19" t="s">
        <v>4</v>
      </c>
      <c r="D144" s="18" t="s">
        <v>6</v>
      </c>
      <c r="E144" s="18">
        <v>0</v>
      </c>
      <c r="F144" s="18">
        <v>0</v>
      </c>
      <c r="G144" s="18">
        <v>0</v>
      </c>
      <c r="H144" s="18">
        <v>4315</v>
      </c>
      <c r="I144" s="18">
        <v>0</v>
      </c>
      <c r="J144" s="18">
        <v>0</v>
      </c>
      <c r="K144" s="18">
        <v>5735</v>
      </c>
      <c r="L144" s="18">
        <v>0</v>
      </c>
      <c r="M144" s="18">
        <v>0</v>
      </c>
      <c r="N144" s="18">
        <v>0</v>
      </c>
      <c r="O144" s="18">
        <v>0</v>
      </c>
      <c r="P144" s="18">
        <v>4627</v>
      </c>
      <c r="Q144" s="18">
        <v>14677</v>
      </c>
      <c r="R144" s="18">
        <v>2019</v>
      </c>
      <c r="S144" s="18" t="s">
        <v>93</v>
      </c>
    </row>
    <row r="145" spans="1:19" x14ac:dyDescent="0.35">
      <c r="A145" s="18" t="str">
        <f>+_xlfn.CONCAT(Exportacion_kg_cultivos_anuales[[#This Row],[País]],Exportacion_kg_cultivos_anuales[[#This Row],[Detalle]],Exportacion_kg_cultivos_anuales[[#This Row],[Año]])</f>
        <v>FranciaHortalizas y tubérculos2019</v>
      </c>
      <c r="B145" s="19" t="s">
        <v>33</v>
      </c>
      <c r="C145" s="19" t="s">
        <v>4</v>
      </c>
      <c r="D145" s="18" t="s">
        <v>6</v>
      </c>
      <c r="E145" s="18">
        <v>232071.07</v>
      </c>
      <c r="F145" s="18">
        <v>186402.47999999998</v>
      </c>
      <c r="G145" s="18">
        <v>67702.649999999994</v>
      </c>
      <c r="H145" s="18">
        <v>303007.02</v>
      </c>
      <c r="I145" s="18">
        <v>101214.5</v>
      </c>
      <c r="J145" s="18">
        <v>47558.5</v>
      </c>
      <c r="K145" s="18">
        <v>285839.8</v>
      </c>
      <c r="L145" s="18">
        <v>400948.9</v>
      </c>
      <c r="M145" s="18">
        <v>108788.55</v>
      </c>
      <c r="N145" s="18">
        <v>157732.5</v>
      </c>
      <c r="O145" s="18">
        <v>146077.45000000001</v>
      </c>
      <c r="P145" s="18">
        <v>213504.5</v>
      </c>
      <c r="Q145" s="18">
        <v>2250847.92</v>
      </c>
      <c r="R145" s="18">
        <v>2019</v>
      </c>
      <c r="S145" s="18" t="s">
        <v>93</v>
      </c>
    </row>
    <row r="146" spans="1:19" x14ac:dyDescent="0.35">
      <c r="A146" s="18" t="str">
        <f>+_xlfn.CONCAT(Exportacion_kg_cultivos_anuales[[#This Row],[País]],Exportacion_kg_cultivos_anuales[[#This Row],[Detalle]],Exportacion_kg_cultivos_anuales[[#This Row],[Año]])</f>
        <v>PanamáHortalizas y tubérculos2019</v>
      </c>
      <c r="B146" s="19" t="s">
        <v>55</v>
      </c>
      <c r="C146" s="19" t="s">
        <v>4</v>
      </c>
      <c r="D146" s="18" t="s">
        <v>6</v>
      </c>
      <c r="E146" s="18">
        <v>13.53</v>
      </c>
      <c r="F146" s="18">
        <v>15203.14</v>
      </c>
      <c r="G146" s="18">
        <v>64227.040000000001</v>
      </c>
      <c r="H146" s="18">
        <v>277666.40000000002</v>
      </c>
      <c r="I146" s="18">
        <v>466718.89999999997</v>
      </c>
      <c r="J146" s="18">
        <v>291939.92</v>
      </c>
      <c r="K146" s="18">
        <v>672207.14000000025</v>
      </c>
      <c r="L146" s="18">
        <v>1108886.1099999999</v>
      </c>
      <c r="M146" s="18">
        <v>1620</v>
      </c>
      <c r="N146" s="18">
        <v>29042.759999999995</v>
      </c>
      <c r="O146" s="18">
        <v>0</v>
      </c>
      <c r="P146" s="18">
        <v>24079.79</v>
      </c>
      <c r="Q146" s="18">
        <v>2951604.73</v>
      </c>
      <c r="R146" s="18">
        <v>2019</v>
      </c>
      <c r="S146" s="18" t="s">
        <v>93</v>
      </c>
    </row>
    <row r="147" spans="1:19" x14ac:dyDescent="0.35">
      <c r="A147" s="18" t="str">
        <f>+_xlfn.CONCAT(Exportacion_kg_cultivos_anuales[[#This Row],[País]],Exportacion_kg_cultivos_anuales[[#This Row],[Detalle]],Exportacion_kg_cultivos_anuales[[#This Row],[Año]])</f>
        <v>AustraliaHortalizas y tubérculos2019</v>
      </c>
      <c r="B147" s="19" t="s">
        <v>10</v>
      </c>
      <c r="C147" s="19" t="s">
        <v>4</v>
      </c>
      <c r="D147" s="18" t="s">
        <v>6</v>
      </c>
      <c r="E147" s="18">
        <v>21120</v>
      </c>
      <c r="F147" s="18">
        <v>42240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63360</v>
      </c>
      <c r="R147" s="18">
        <v>2019</v>
      </c>
      <c r="S147" s="18" t="s">
        <v>93</v>
      </c>
    </row>
    <row r="148" spans="1:19" x14ac:dyDescent="0.35">
      <c r="A148" s="18" t="str">
        <f>+_xlfn.CONCAT(Exportacion_kg_cultivos_anuales[[#This Row],[País]],Exportacion_kg_cultivos_anuales[[#This Row],[Detalle]],Exportacion_kg_cultivos_anuales[[#This Row],[Año]])</f>
        <v>GuatemalaHortalizas y tubérculos2019</v>
      </c>
      <c r="B148" s="19" t="s">
        <v>34</v>
      </c>
      <c r="C148" s="19" t="s">
        <v>4</v>
      </c>
      <c r="D148" s="18" t="s">
        <v>6</v>
      </c>
      <c r="E148" s="18">
        <v>0</v>
      </c>
      <c r="F148" s="18">
        <v>1603.5</v>
      </c>
      <c r="G148" s="18">
        <v>0</v>
      </c>
      <c r="H148" s="18">
        <v>766</v>
      </c>
      <c r="I148" s="18">
        <v>0</v>
      </c>
      <c r="J148" s="18">
        <v>0</v>
      </c>
      <c r="K148" s="18">
        <v>3229</v>
      </c>
      <c r="L148" s="18">
        <v>5325</v>
      </c>
      <c r="M148" s="18">
        <v>0</v>
      </c>
      <c r="N148" s="18">
        <v>4895</v>
      </c>
      <c r="O148" s="18">
        <v>0</v>
      </c>
      <c r="P148" s="18">
        <v>6291</v>
      </c>
      <c r="Q148" s="18">
        <v>22109.5</v>
      </c>
      <c r="R148" s="18">
        <v>2019</v>
      </c>
      <c r="S148" s="18" t="s">
        <v>93</v>
      </c>
    </row>
    <row r="149" spans="1:19" x14ac:dyDescent="0.35">
      <c r="A149" s="18" t="str">
        <f>+_xlfn.CONCAT(Exportacion_kg_cultivos_anuales[[#This Row],[País]],Exportacion_kg_cultivos_anuales[[#This Row],[Detalle]],Exportacion_kg_cultivos_anuales[[#This Row],[Año]])</f>
        <v>TailandiaHortalizas y tubérculos2019</v>
      </c>
      <c r="B149" s="19" t="s">
        <v>70</v>
      </c>
      <c r="C149" s="19" t="s">
        <v>4</v>
      </c>
      <c r="D149" s="18" t="s">
        <v>6</v>
      </c>
      <c r="E149" s="18">
        <v>21200</v>
      </c>
      <c r="F149" s="18">
        <v>0</v>
      </c>
      <c r="G149" s="18">
        <v>21200</v>
      </c>
      <c r="H149" s="18">
        <v>0</v>
      </c>
      <c r="I149" s="18">
        <v>21200</v>
      </c>
      <c r="J149" s="18">
        <v>21200</v>
      </c>
      <c r="K149" s="18">
        <v>21200</v>
      </c>
      <c r="L149" s="18">
        <v>21200</v>
      </c>
      <c r="M149" s="18">
        <v>0</v>
      </c>
      <c r="N149" s="18">
        <v>0</v>
      </c>
      <c r="O149" s="18">
        <v>0</v>
      </c>
      <c r="P149" s="18">
        <v>0</v>
      </c>
      <c r="Q149" s="18">
        <v>127200</v>
      </c>
      <c r="R149" s="18">
        <v>2019</v>
      </c>
      <c r="S149" s="18" t="s">
        <v>93</v>
      </c>
    </row>
    <row r="150" spans="1:19" x14ac:dyDescent="0.35">
      <c r="A150" s="18" t="str">
        <f>+_xlfn.CONCAT(Exportacion_kg_cultivos_anuales[[#This Row],[País]],Exportacion_kg_cultivos_anuales[[#This Row],[Detalle]],Exportacion_kg_cultivos_anuales[[#This Row],[Año]])</f>
        <v>MalasiaHortalizas y tubérculos2019</v>
      </c>
      <c r="B150" s="19" t="s">
        <v>49</v>
      </c>
      <c r="C150" s="19" t="s">
        <v>4</v>
      </c>
      <c r="D150" s="18" t="s">
        <v>6</v>
      </c>
      <c r="E150" s="18">
        <v>0</v>
      </c>
      <c r="F150" s="18">
        <v>0</v>
      </c>
      <c r="G150" s="18">
        <v>0</v>
      </c>
      <c r="H150" s="18">
        <v>25250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25250</v>
      </c>
      <c r="R150" s="18">
        <v>2019</v>
      </c>
      <c r="S150" s="18" t="s">
        <v>93</v>
      </c>
    </row>
    <row r="151" spans="1:19" x14ac:dyDescent="0.35">
      <c r="A151" s="18" t="str">
        <f>+_xlfn.CONCAT(Exportacion_kg_cultivos_anuales[[#This Row],[País]],Exportacion_kg_cultivos_anuales[[#This Row],[Detalle]],Exportacion_kg_cultivos_anuales[[#This Row],[Año]])</f>
        <v>Costa RicaHortalizas y tubérculos2019</v>
      </c>
      <c r="B151" s="19" t="s">
        <v>22</v>
      </c>
      <c r="C151" s="19" t="s">
        <v>4</v>
      </c>
      <c r="D151" s="18" t="s">
        <v>6</v>
      </c>
      <c r="E151" s="18">
        <v>80521.45</v>
      </c>
      <c r="F151" s="18">
        <v>45234</v>
      </c>
      <c r="G151" s="18">
        <v>21194.5</v>
      </c>
      <c r="H151" s="18">
        <v>40843.479999999996</v>
      </c>
      <c r="I151" s="18">
        <v>40043</v>
      </c>
      <c r="J151" s="18">
        <v>0</v>
      </c>
      <c r="K151" s="18">
        <v>0</v>
      </c>
      <c r="L151" s="18">
        <v>13692</v>
      </c>
      <c r="M151" s="18">
        <v>0</v>
      </c>
      <c r="N151" s="18">
        <v>9318.4599999999991</v>
      </c>
      <c r="O151" s="18">
        <v>28917</v>
      </c>
      <c r="P151" s="18">
        <v>0</v>
      </c>
      <c r="Q151" s="18">
        <v>279763.89</v>
      </c>
      <c r="R151" s="18">
        <v>2019</v>
      </c>
      <c r="S151" s="18" t="s">
        <v>93</v>
      </c>
    </row>
    <row r="152" spans="1:19" x14ac:dyDescent="0.35">
      <c r="A152" s="18" t="str">
        <f>+_xlfn.CONCAT(Exportacion_kg_cultivos_anuales[[#This Row],[País]],Exportacion_kg_cultivos_anuales[[#This Row],[Detalle]],Exportacion_kg_cultivos_anuales[[#This Row],[Año]])</f>
        <v>UruguayHortalizas y tubérculos2019</v>
      </c>
      <c r="B152" s="19" t="s">
        <v>76</v>
      </c>
      <c r="C152" s="19" t="s">
        <v>4</v>
      </c>
      <c r="D152" s="18" t="s">
        <v>6</v>
      </c>
      <c r="E152" s="18">
        <v>2030</v>
      </c>
      <c r="F152" s="18">
        <v>5968</v>
      </c>
      <c r="G152" s="18">
        <v>1059.0999999999999</v>
      </c>
      <c r="H152" s="18">
        <v>7007.4</v>
      </c>
      <c r="I152" s="18">
        <v>295</v>
      </c>
      <c r="J152" s="18">
        <v>6275</v>
      </c>
      <c r="K152" s="18">
        <v>459</v>
      </c>
      <c r="L152" s="18">
        <v>6830</v>
      </c>
      <c r="M152" s="18">
        <v>0</v>
      </c>
      <c r="N152" s="18">
        <v>21</v>
      </c>
      <c r="O152" s="18">
        <v>5286</v>
      </c>
      <c r="P152" s="18">
        <v>6365.6</v>
      </c>
      <c r="Q152" s="18">
        <v>41596.1</v>
      </c>
      <c r="R152" s="18">
        <v>2019</v>
      </c>
      <c r="S152" s="18" t="s">
        <v>93</v>
      </c>
    </row>
    <row r="153" spans="1:19" x14ac:dyDescent="0.35">
      <c r="A153" s="18" t="str">
        <f>+_xlfn.CONCAT(Exportacion_kg_cultivos_anuales[[#This Row],[País]],Exportacion_kg_cultivos_anuales[[#This Row],[Detalle]],Exportacion_kg_cultivos_anuales[[#This Row],[Año]])</f>
        <v>BulgariaHortalizas y tubérculos2019</v>
      </c>
      <c r="B153" s="20" t="s">
        <v>16</v>
      </c>
      <c r="C153" s="20" t="s">
        <v>4</v>
      </c>
      <c r="D153" s="18" t="s">
        <v>6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23000</v>
      </c>
      <c r="O153" s="18">
        <v>0</v>
      </c>
      <c r="P153" s="18">
        <v>0</v>
      </c>
      <c r="Q153" s="18">
        <v>23000</v>
      </c>
      <c r="R153" s="18">
        <v>2019</v>
      </c>
      <c r="S153" s="18" t="s">
        <v>93</v>
      </c>
    </row>
    <row r="154" spans="1:19" x14ac:dyDescent="0.35">
      <c r="A154" s="18" t="str">
        <f>+_xlfn.CONCAT(Exportacion_kg_cultivos_anuales[[#This Row],[País]],Exportacion_kg_cultivos_anuales[[#This Row],[Detalle]],Exportacion_kg_cultivos_anuales[[#This Row],[Año]])</f>
        <v>BélgicaHortalizas y tubérculos2019</v>
      </c>
      <c r="B154" s="19" t="s">
        <v>12</v>
      </c>
      <c r="C154" s="19" t="s">
        <v>4</v>
      </c>
      <c r="D154" s="18" t="s">
        <v>6</v>
      </c>
      <c r="E154" s="18">
        <v>141887.1</v>
      </c>
      <c r="F154" s="18">
        <v>125084.4</v>
      </c>
      <c r="G154" s="18">
        <v>88524.6</v>
      </c>
      <c r="H154" s="18">
        <v>134529.4</v>
      </c>
      <c r="I154" s="18">
        <v>0</v>
      </c>
      <c r="J154" s="18">
        <v>80657.5</v>
      </c>
      <c r="K154" s="18">
        <v>113557.6</v>
      </c>
      <c r="L154" s="18">
        <v>95161.3</v>
      </c>
      <c r="M154" s="18">
        <v>25567</v>
      </c>
      <c r="N154" s="18">
        <v>82275.100000000006</v>
      </c>
      <c r="O154" s="18">
        <v>201467.52000000002</v>
      </c>
      <c r="P154" s="18">
        <v>127762.4</v>
      </c>
      <c r="Q154" s="18">
        <v>1216473.92</v>
      </c>
      <c r="R154" s="18">
        <v>2019</v>
      </c>
      <c r="S154" s="18" t="s">
        <v>93</v>
      </c>
    </row>
    <row r="155" spans="1:19" x14ac:dyDescent="0.35">
      <c r="A155" s="18" t="str">
        <f>+_xlfn.CONCAT(Exportacion_kg_cultivos_anuales[[#This Row],[País]],Exportacion_kg_cultivos_anuales[[#This Row],[Detalle]],Exportacion_kg_cultivos_anuales[[#This Row],[Año]])</f>
        <v>República DominicanaHortalizas y tubérculos2019</v>
      </c>
      <c r="B155" s="20" t="s">
        <v>64</v>
      </c>
      <c r="C155" s="20" t="s">
        <v>4</v>
      </c>
      <c r="D155" s="18" t="s">
        <v>6</v>
      </c>
      <c r="E155" s="18">
        <v>5101.9799999999996</v>
      </c>
      <c r="F155" s="18">
        <v>0</v>
      </c>
      <c r="G155" s="18">
        <v>239</v>
      </c>
      <c r="H155" s="18">
        <v>1333.5</v>
      </c>
      <c r="I155" s="18">
        <v>0</v>
      </c>
      <c r="J155" s="18">
        <v>25520</v>
      </c>
      <c r="K155" s="18">
        <v>197200</v>
      </c>
      <c r="L155" s="18">
        <v>172459</v>
      </c>
      <c r="M155" s="18">
        <v>0</v>
      </c>
      <c r="N155" s="18">
        <v>0</v>
      </c>
      <c r="O155" s="18">
        <v>229</v>
      </c>
      <c r="P155" s="18">
        <v>5473</v>
      </c>
      <c r="Q155" s="18">
        <v>407555.48</v>
      </c>
      <c r="R155" s="18">
        <v>2019</v>
      </c>
      <c r="S155" s="18" t="s">
        <v>93</v>
      </c>
    </row>
    <row r="156" spans="1:19" x14ac:dyDescent="0.35">
      <c r="A156" s="18" t="str">
        <f>+_xlfn.CONCAT(Exportacion_kg_cultivos_anuales[[#This Row],[País]],Exportacion_kg_cultivos_anuales[[#This Row],[Detalle]],Exportacion_kg_cultivos_anuales[[#This Row],[Año]])</f>
        <v>El SalvadorHortalizas y tubérculos2019</v>
      </c>
      <c r="B156" s="20" t="s">
        <v>26</v>
      </c>
      <c r="C156" s="20" t="s">
        <v>4</v>
      </c>
      <c r="D156" s="18" t="s">
        <v>6</v>
      </c>
      <c r="E156" s="18">
        <v>65</v>
      </c>
      <c r="F156" s="18">
        <v>68.34</v>
      </c>
      <c r="G156" s="18">
        <v>157.80000000000001</v>
      </c>
      <c r="H156" s="18">
        <v>68.34</v>
      </c>
      <c r="I156" s="18">
        <v>126</v>
      </c>
      <c r="J156" s="18">
        <v>0</v>
      </c>
      <c r="K156" s="18">
        <v>0</v>
      </c>
      <c r="L156" s="18">
        <v>0</v>
      </c>
      <c r="M156" s="18">
        <v>41</v>
      </c>
      <c r="N156" s="18">
        <v>20</v>
      </c>
      <c r="O156" s="18">
        <v>0</v>
      </c>
      <c r="P156" s="18">
        <v>21</v>
      </c>
      <c r="Q156" s="18">
        <v>567.48</v>
      </c>
      <c r="R156" s="18">
        <v>2019</v>
      </c>
      <c r="S156" s="18" t="s">
        <v>93</v>
      </c>
    </row>
    <row r="157" spans="1:19" x14ac:dyDescent="0.35">
      <c r="A157" s="18" t="str">
        <f>+_xlfn.CONCAT(Exportacion_kg_cultivos_anuales[[#This Row],[País]],Exportacion_kg_cultivos_anuales[[#This Row],[Detalle]],Exportacion_kg_cultivos_anuales[[#This Row],[Año]])</f>
        <v>TurquíaHortalizas y tubérculos2019</v>
      </c>
      <c r="B157" s="19" t="s">
        <v>75</v>
      </c>
      <c r="C157" s="19" t="s">
        <v>4</v>
      </c>
      <c r="D157" s="18" t="s">
        <v>6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1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1</v>
      </c>
      <c r="R157" s="18">
        <v>2019</v>
      </c>
      <c r="S157" s="18" t="s">
        <v>93</v>
      </c>
    </row>
    <row r="158" spans="1:19" x14ac:dyDescent="0.35">
      <c r="A158" s="18" t="str">
        <f>+_xlfn.CONCAT(Exportacion_kg_cultivos_anuales[[#This Row],[País]],Exportacion_kg_cultivos_anuales[[#This Row],[Detalle]],Exportacion_kg_cultivos_anuales[[#This Row],[Año]])</f>
        <v>Nueva ZelandiaHortalizas y tubérculos2019</v>
      </c>
      <c r="B158" s="19" t="s">
        <v>53</v>
      </c>
      <c r="C158" s="19" t="s">
        <v>4</v>
      </c>
      <c r="D158" s="18" t="s">
        <v>6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2.5</v>
      </c>
      <c r="K158" s="18">
        <v>0</v>
      </c>
      <c r="L158" s="18">
        <v>0</v>
      </c>
      <c r="M158" s="18">
        <v>211.6</v>
      </c>
      <c r="N158" s="18">
        <v>0</v>
      </c>
      <c r="O158" s="18">
        <v>0</v>
      </c>
      <c r="P158" s="18">
        <v>0</v>
      </c>
      <c r="Q158" s="18">
        <v>214.1</v>
      </c>
      <c r="R158" s="18">
        <v>2019</v>
      </c>
      <c r="S158" s="18" t="s">
        <v>93</v>
      </c>
    </row>
    <row r="159" spans="1:19" x14ac:dyDescent="0.35">
      <c r="A159" s="18" t="str">
        <f>+_xlfn.CONCAT(Exportacion_kg_cultivos_anuales[[#This Row],[País]],Exportacion_kg_cultivos_anuales[[#This Row],[Detalle]],Exportacion_kg_cultivos_anuales[[#This Row],[Año]])</f>
        <v>ParaguayHortalizas y tubérculos2019</v>
      </c>
      <c r="B159" s="20" t="s">
        <v>57</v>
      </c>
      <c r="C159" s="20" t="s">
        <v>4</v>
      </c>
      <c r="D159" s="18" t="s">
        <v>6</v>
      </c>
      <c r="E159" s="18">
        <v>28125.200000000001</v>
      </c>
      <c r="F159" s="18">
        <v>0</v>
      </c>
      <c r="G159" s="18">
        <v>27486.11</v>
      </c>
      <c r="H159" s="18">
        <v>98192.799999999988</v>
      </c>
      <c r="I159" s="18">
        <v>22630.189999999995</v>
      </c>
      <c r="J159" s="18">
        <v>60673.68</v>
      </c>
      <c r="K159" s="18">
        <v>20050</v>
      </c>
      <c r="L159" s="18">
        <v>64441</v>
      </c>
      <c r="M159" s="18">
        <v>19178.100000000002</v>
      </c>
      <c r="N159" s="18">
        <v>39970.15</v>
      </c>
      <c r="O159" s="18">
        <v>25080</v>
      </c>
      <c r="P159" s="18">
        <v>68364.66</v>
      </c>
      <c r="Q159" s="18">
        <v>474191.89</v>
      </c>
      <c r="R159" s="18">
        <v>2019</v>
      </c>
      <c r="S159" s="18" t="s">
        <v>93</v>
      </c>
    </row>
    <row r="160" spans="1:19" x14ac:dyDescent="0.35">
      <c r="A160" s="18" t="str">
        <f>+_xlfn.CONCAT(Exportacion_kg_cultivos_anuales[[#This Row],[País]],Exportacion_kg_cultivos_anuales[[#This Row],[Detalle]],Exportacion_kg_cultivos_anuales[[#This Row],[Año]])</f>
        <v>Hong Kong (Región administrativa especial de China)Hortalizas y tubérculos2019</v>
      </c>
      <c r="B160" s="19" t="s">
        <v>38</v>
      </c>
      <c r="C160" s="19" t="s">
        <v>4</v>
      </c>
      <c r="D160" s="18" t="s">
        <v>6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6</v>
      </c>
      <c r="K160" s="18">
        <v>18</v>
      </c>
      <c r="L160" s="18">
        <v>28</v>
      </c>
      <c r="M160" s="18">
        <v>0</v>
      </c>
      <c r="N160" s="18">
        <v>0</v>
      </c>
      <c r="O160" s="18">
        <v>0</v>
      </c>
      <c r="P160" s="18">
        <v>250</v>
      </c>
      <c r="Q160" s="18">
        <v>302</v>
      </c>
      <c r="R160" s="18">
        <v>2019</v>
      </c>
      <c r="S160" s="18" t="s">
        <v>93</v>
      </c>
    </row>
    <row r="161" spans="1:19" x14ac:dyDescent="0.35">
      <c r="A161" s="18" t="str">
        <f>+_xlfn.CONCAT(Exportacion_kg_cultivos_anuales[[#This Row],[País]],Exportacion_kg_cultivos_anuales[[#This Row],[Detalle]],Exportacion_kg_cultivos_anuales[[#This Row],[Año]])</f>
        <v>SueciaHortalizas y tubérculos2019</v>
      </c>
      <c r="B161" s="19" t="s">
        <v>68</v>
      </c>
      <c r="C161" s="19" t="s">
        <v>4</v>
      </c>
      <c r="D161" s="18" t="s">
        <v>6</v>
      </c>
      <c r="E161" s="18">
        <v>13860</v>
      </c>
      <c r="F161" s="18">
        <v>17881.5</v>
      </c>
      <c r="G161" s="18">
        <v>30100</v>
      </c>
      <c r="H161" s="18">
        <v>115780</v>
      </c>
      <c r="I161" s="18">
        <v>0</v>
      </c>
      <c r="J161" s="18">
        <v>34121.9</v>
      </c>
      <c r="K161" s="18">
        <v>0</v>
      </c>
      <c r="L161" s="18">
        <v>0</v>
      </c>
      <c r="M161" s="18">
        <v>32477.5</v>
      </c>
      <c r="N161" s="18">
        <v>16584.54</v>
      </c>
      <c r="O161" s="18">
        <v>0</v>
      </c>
      <c r="P161" s="18">
        <v>34124</v>
      </c>
      <c r="Q161" s="18">
        <v>294929.44</v>
      </c>
      <c r="R161" s="18">
        <v>2019</v>
      </c>
      <c r="S161" s="18" t="s">
        <v>93</v>
      </c>
    </row>
    <row r="162" spans="1:19" x14ac:dyDescent="0.35">
      <c r="A162" s="18" t="str">
        <f>+_xlfn.CONCAT(Exportacion_kg_cultivos_anuales[[#This Row],[País]],Exportacion_kg_cultivos_anuales[[#This Row],[Detalle]],Exportacion_kg_cultivos_anuales[[#This Row],[Año]])</f>
        <v>PoloniaHortalizas y tubérculos2019</v>
      </c>
      <c r="B162" s="19" t="s">
        <v>59</v>
      </c>
      <c r="C162" s="19" t="s">
        <v>4</v>
      </c>
      <c r="D162" s="18" t="s">
        <v>6</v>
      </c>
      <c r="E162" s="18">
        <v>34498.36</v>
      </c>
      <c r="F162" s="18">
        <v>19446.849999999999</v>
      </c>
      <c r="G162" s="18">
        <v>4743</v>
      </c>
      <c r="H162" s="18">
        <v>0</v>
      </c>
      <c r="I162" s="18">
        <v>0</v>
      </c>
      <c r="J162" s="18">
        <v>0</v>
      </c>
      <c r="K162" s="18">
        <v>44895</v>
      </c>
      <c r="L162" s="18">
        <v>20400</v>
      </c>
      <c r="M162" s="18">
        <v>0</v>
      </c>
      <c r="N162" s="18">
        <v>0</v>
      </c>
      <c r="O162" s="18">
        <v>0</v>
      </c>
      <c r="P162" s="18">
        <v>0</v>
      </c>
      <c r="Q162" s="18">
        <v>123983.20999999999</v>
      </c>
      <c r="R162" s="18">
        <v>2019</v>
      </c>
      <c r="S162" s="18" t="s">
        <v>93</v>
      </c>
    </row>
    <row r="163" spans="1:19" x14ac:dyDescent="0.35">
      <c r="A163" s="18" t="str">
        <f>+_xlfn.CONCAT(Exportacion_kg_cultivos_anuales[[#This Row],[País]],Exportacion_kg_cultivos_anuales[[#This Row],[Detalle]],Exportacion_kg_cultivos_anuales[[#This Row],[Año]])</f>
        <v>Puerto RicoHortalizas y tubérculos2019</v>
      </c>
      <c r="B163" s="19" t="s">
        <v>61</v>
      </c>
      <c r="C163" s="19" t="s">
        <v>4</v>
      </c>
      <c r="D163" s="18" t="s">
        <v>6</v>
      </c>
      <c r="E163" s="18">
        <v>23100</v>
      </c>
      <c r="F163" s="18">
        <v>60180</v>
      </c>
      <c r="G163" s="18">
        <v>102080</v>
      </c>
      <c r="H163" s="18">
        <v>376837.6</v>
      </c>
      <c r="I163" s="18">
        <v>199394</v>
      </c>
      <c r="J163" s="18">
        <v>100335.4</v>
      </c>
      <c r="K163" s="18">
        <v>223587</v>
      </c>
      <c r="L163" s="18">
        <v>75000</v>
      </c>
      <c r="M163" s="18">
        <v>0</v>
      </c>
      <c r="N163" s="18">
        <v>0</v>
      </c>
      <c r="O163" s="18">
        <v>0</v>
      </c>
      <c r="P163" s="18">
        <v>0</v>
      </c>
      <c r="Q163" s="18">
        <v>1160514</v>
      </c>
      <c r="R163" s="18">
        <v>2019</v>
      </c>
      <c r="S163" s="18" t="s">
        <v>93</v>
      </c>
    </row>
    <row r="164" spans="1:19" x14ac:dyDescent="0.35">
      <c r="A164" s="18" t="str">
        <f>+_xlfn.CONCAT(Exportacion_kg_cultivos_anuales[[#This Row],[País]],Exportacion_kg_cultivos_anuales[[#This Row],[Detalle]],Exportacion_kg_cultivos_anuales[[#This Row],[Año]])</f>
        <v>VenezuelaHortalizas y tubérculos2019</v>
      </c>
      <c r="B164" s="19" t="s">
        <v>77</v>
      </c>
      <c r="C164" s="19" t="s">
        <v>4</v>
      </c>
      <c r="D164" s="18" t="s">
        <v>6</v>
      </c>
      <c r="E164" s="18">
        <v>762132</v>
      </c>
      <c r="F164" s="18">
        <v>100977</v>
      </c>
      <c r="G164" s="18">
        <v>1443979</v>
      </c>
      <c r="H164" s="18">
        <v>100977</v>
      </c>
      <c r="I164" s="18">
        <v>30294</v>
      </c>
      <c r="J164" s="18">
        <v>30294</v>
      </c>
      <c r="K164" s="18">
        <v>0</v>
      </c>
      <c r="L164" s="18">
        <v>0</v>
      </c>
      <c r="M164" s="18">
        <v>0</v>
      </c>
      <c r="N164" s="18">
        <v>153120</v>
      </c>
      <c r="O164" s="18">
        <v>0</v>
      </c>
      <c r="P164" s="18">
        <v>114.78999999999999</v>
      </c>
      <c r="Q164" s="18">
        <v>2621887.79</v>
      </c>
      <c r="R164" s="18">
        <v>2019</v>
      </c>
      <c r="S164" s="18" t="s">
        <v>93</v>
      </c>
    </row>
    <row r="165" spans="1:19" x14ac:dyDescent="0.35">
      <c r="A165" s="18" t="str">
        <f>+_xlfn.CONCAT(Exportacion_kg_cultivos_anuales[[#This Row],[País]],Exportacion_kg_cultivos_anuales[[#This Row],[Detalle]],Exportacion_kg_cultivos_anuales[[#This Row],[Año]])</f>
        <v>CubaHortalizas y tubérculos2019</v>
      </c>
      <c r="B165" s="19" t="s">
        <v>23</v>
      </c>
      <c r="C165" s="19" t="s">
        <v>4</v>
      </c>
      <c r="D165" s="18" t="s">
        <v>6</v>
      </c>
      <c r="E165" s="18">
        <v>0</v>
      </c>
      <c r="F165" s="18">
        <v>5861.41</v>
      </c>
      <c r="G165" s="18">
        <v>0</v>
      </c>
      <c r="H165" s="18">
        <v>1784.6</v>
      </c>
      <c r="I165" s="18">
        <v>0</v>
      </c>
      <c r="J165" s="18">
        <v>0</v>
      </c>
      <c r="K165" s="18">
        <v>51576</v>
      </c>
      <c r="L165" s="18">
        <v>65849.84</v>
      </c>
      <c r="M165" s="18">
        <v>0</v>
      </c>
      <c r="N165" s="18">
        <v>0</v>
      </c>
      <c r="O165" s="18">
        <v>0</v>
      </c>
      <c r="P165" s="18">
        <v>0</v>
      </c>
      <c r="Q165" s="18">
        <v>125071.85</v>
      </c>
      <c r="R165" s="18">
        <v>2019</v>
      </c>
      <c r="S165" s="18" t="s">
        <v>93</v>
      </c>
    </row>
    <row r="166" spans="1:19" x14ac:dyDescent="0.35">
      <c r="A166" s="18" t="str">
        <f>+_xlfn.CONCAT(Exportacion_kg_cultivos_anuales[[#This Row],[País]],Exportacion_kg_cultivos_anuales[[#This Row],[Detalle]],Exportacion_kg_cultivos_anuales[[#This Row],[Año]])</f>
        <v>IrlandaHortalizas y tubérculos2019</v>
      </c>
      <c r="B166" s="19" t="s">
        <v>41</v>
      </c>
      <c r="C166" s="19" t="s">
        <v>4</v>
      </c>
      <c r="D166" s="18" t="s">
        <v>6</v>
      </c>
      <c r="E166" s="18">
        <v>0</v>
      </c>
      <c r="F166" s="18">
        <v>0</v>
      </c>
      <c r="G166" s="18">
        <v>145473.60000000001</v>
      </c>
      <c r="H166" s="18">
        <v>412412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557885.6</v>
      </c>
      <c r="R166" s="18">
        <v>2019</v>
      </c>
      <c r="S166" s="18" t="s">
        <v>93</v>
      </c>
    </row>
    <row r="167" spans="1:19" x14ac:dyDescent="0.35">
      <c r="A167" s="18" t="str">
        <f>+_xlfn.CONCAT(Exportacion_kg_cultivos_anuales[[#This Row],[País]],Exportacion_kg_cultivos_anuales[[#This Row],[Detalle]],Exportacion_kg_cultivos_anuales[[#This Row],[Año]])</f>
        <v>NicaraguaHortalizas y tubérculos2019</v>
      </c>
      <c r="B167" s="19" t="s">
        <v>51</v>
      </c>
      <c r="C167" s="19" t="s">
        <v>4</v>
      </c>
      <c r="D167" s="18" t="s">
        <v>6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153120</v>
      </c>
      <c r="L167" s="18">
        <v>43710</v>
      </c>
      <c r="M167" s="18">
        <v>0</v>
      </c>
      <c r="N167" s="18">
        <v>0</v>
      </c>
      <c r="O167" s="18">
        <v>0</v>
      </c>
      <c r="P167" s="18">
        <v>0</v>
      </c>
      <c r="Q167" s="18">
        <v>196830</v>
      </c>
      <c r="R167" s="18">
        <v>2019</v>
      </c>
      <c r="S167" s="18" t="s">
        <v>93</v>
      </c>
    </row>
    <row r="168" spans="1:19" x14ac:dyDescent="0.35">
      <c r="A168" s="18" t="str">
        <f>+_xlfn.CONCAT(Exportacion_kg_cultivos_anuales[[#This Row],[País]],Exportacion_kg_cultivos_anuales[[#This Row],[Detalle]],Exportacion_kg_cultivos_anuales[[#This Row],[Año]])</f>
        <v>HondurasHortalizas y tubérculos2019</v>
      </c>
      <c r="B168" s="19" t="s">
        <v>37</v>
      </c>
      <c r="C168" s="19" t="s">
        <v>4</v>
      </c>
      <c r="D168" s="18" t="s">
        <v>6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18">
        <v>125000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125000</v>
      </c>
      <c r="R168" s="18">
        <v>2019</v>
      </c>
      <c r="S168" s="18" t="s">
        <v>93</v>
      </c>
    </row>
    <row r="169" spans="1:19" x14ac:dyDescent="0.35">
      <c r="A169" s="18" t="str">
        <f>+_xlfn.CONCAT(Exportacion_kg_cultivos_anuales[[#This Row],[País]],Exportacion_kg_cultivos_anuales[[#This Row],[Detalle]],Exportacion_kg_cultivos_anuales[[#This Row],[Año]])</f>
        <v>RumaniaHortalizas y tubérculos2019</v>
      </c>
      <c r="B169" s="19" t="s">
        <v>65</v>
      </c>
      <c r="C169" s="19" t="s">
        <v>4</v>
      </c>
      <c r="D169" s="18" t="s">
        <v>6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25100</v>
      </c>
      <c r="M169" s="18">
        <v>25100</v>
      </c>
      <c r="N169" s="18">
        <v>0</v>
      </c>
      <c r="O169" s="18">
        <v>0</v>
      </c>
      <c r="P169" s="18">
        <v>0</v>
      </c>
      <c r="Q169" s="18">
        <v>50200</v>
      </c>
      <c r="R169" s="18">
        <v>2019</v>
      </c>
      <c r="S169" s="18" t="s">
        <v>93</v>
      </c>
    </row>
    <row r="170" spans="1:19" x14ac:dyDescent="0.35">
      <c r="A170" s="18" t="str">
        <f>+_xlfn.CONCAT(Exportacion_kg_cultivos_anuales[[#This Row],[País]],Exportacion_kg_cultivos_anuales[[#This Row],[Detalle]],Exportacion_kg_cultivos_anuales[[#This Row],[Año]])</f>
        <v>SuizaHortalizas y tubérculos2019</v>
      </c>
      <c r="B170" s="19" t="s">
        <v>69</v>
      </c>
      <c r="C170" s="19" t="s">
        <v>4</v>
      </c>
      <c r="D170" s="18" t="s">
        <v>6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960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960</v>
      </c>
      <c r="R170" s="18">
        <v>2019</v>
      </c>
      <c r="S170" s="18" t="s">
        <v>93</v>
      </c>
    </row>
    <row r="171" spans="1:19" x14ac:dyDescent="0.35">
      <c r="A171" s="18" t="str">
        <f>+_xlfn.CONCAT(Exportacion_kg_cultivos_anuales[[#This Row],[País]],Exportacion_kg_cultivos_anuales[[#This Row],[Detalle]],Exportacion_kg_cultivos_anuales[[#This Row],[Año]])</f>
        <v>KuwaitHortalizas y tubérculos2019</v>
      </c>
      <c r="B171" s="19" t="s">
        <v>47</v>
      </c>
      <c r="C171" s="19" t="s">
        <v>4</v>
      </c>
      <c r="D171" s="18" t="s">
        <v>6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20540.8</v>
      </c>
      <c r="M171" s="18">
        <v>0</v>
      </c>
      <c r="N171" s="18">
        <v>0</v>
      </c>
      <c r="O171" s="18">
        <v>0</v>
      </c>
      <c r="P171" s="18">
        <v>0</v>
      </c>
      <c r="Q171" s="18">
        <v>20540.8</v>
      </c>
      <c r="R171" s="18">
        <v>2019</v>
      </c>
      <c r="S171" s="18" t="s">
        <v>93</v>
      </c>
    </row>
    <row r="172" spans="1:19" x14ac:dyDescent="0.35">
      <c r="A172" s="18" t="str">
        <f>+_xlfn.CONCAT(Exportacion_kg_cultivos_anuales[[#This Row],[País]],Exportacion_kg_cultivos_anuales[[#This Row],[Detalle]],Exportacion_kg_cultivos_anuales[[#This Row],[Año]])</f>
        <v>JamaicaHortalizas y tubérculos2019</v>
      </c>
      <c r="B172" s="20" t="s">
        <v>44</v>
      </c>
      <c r="C172" s="20" t="s">
        <v>4</v>
      </c>
      <c r="D172" s="18" t="s">
        <v>6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1100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1100</v>
      </c>
      <c r="R172" s="18">
        <v>2019</v>
      </c>
      <c r="S172" s="18" t="s">
        <v>93</v>
      </c>
    </row>
    <row r="173" spans="1:19" x14ac:dyDescent="0.35">
      <c r="A173" s="18" t="str">
        <f>+_xlfn.CONCAT(Exportacion_kg_cultivos_anuales[[#This Row],[País]],Exportacion_kg_cultivos_anuales[[#This Row],[Detalle]],Exportacion_kg_cultivos_anuales[[#This Row],[Año]])</f>
        <v>JordaniaHortalizas y tubérculos2019</v>
      </c>
      <c r="B173" s="19" t="s">
        <v>46</v>
      </c>
      <c r="C173" s="19" t="s">
        <v>4</v>
      </c>
      <c r="D173" s="18" t="s">
        <v>6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22339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22339</v>
      </c>
      <c r="R173" s="18">
        <v>2019</v>
      </c>
      <c r="S173" s="18" t="s">
        <v>93</v>
      </c>
    </row>
    <row r="174" spans="1:19" x14ac:dyDescent="0.35">
      <c r="A174" s="18" t="str">
        <f>+_xlfn.CONCAT(Exportacion_kg_cultivos_anuales[[#This Row],[País]],Exportacion_kg_cultivos_anuales[[#This Row],[Detalle]],Exportacion_kg_cultivos_anuales[[#This Row],[Año]])</f>
        <v>AustriaHortalizas y tubérculos2019</v>
      </c>
      <c r="B174" s="20" t="s">
        <v>11</v>
      </c>
      <c r="C174" s="20" t="s">
        <v>4</v>
      </c>
      <c r="D174" s="18" t="s">
        <v>6</v>
      </c>
      <c r="E174" s="18">
        <v>0</v>
      </c>
      <c r="F174" s="18">
        <v>240</v>
      </c>
      <c r="G174" s="18">
        <v>0</v>
      </c>
      <c r="H174" s="18">
        <v>0</v>
      </c>
      <c r="I174" s="18">
        <v>0</v>
      </c>
      <c r="J174" s="18">
        <v>23430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364</v>
      </c>
      <c r="Q174" s="18">
        <v>24034</v>
      </c>
      <c r="R174" s="18">
        <v>2019</v>
      </c>
      <c r="S174" s="18" t="s">
        <v>93</v>
      </c>
    </row>
    <row r="175" spans="1:19" x14ac:dyDescent="0.35">
      <c r="A175" s="18" t="str">
        <f>+_xlfn.CONCAT(Exportacion_kg_cultivos_anuales[[#This Row],[País]],Exportacion_kg_cultivos_anuales[[#This Row],[Detalle]],Exportacion_kg_cultivos_anuales[[#This Row],[Año]])</f>
        <v>República ChecaHortalizas y tubérculos2019</v>
      </c>
      <c r="B175" s="19" t="s">
        <v>63</v>
      </c>
      <c r="C175" s="19" t="s">
        <v>4</v>
      </c>
      <c r="D175" s="18" t="s">
        <v>6</v>
      </c>
      <c r="E175" s="18">
        <v>0</v>
      </c>
      <c r="F175" s="18">
        <v>116.9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116.9</v>
      </c>
      <c r="R175" s="18">
        <v>2019</v>
      </c>
      <c r="S175" s="18" t="s">
        <v>93</v>
      </c>
    </row>
    <row r="176" spans="1:19" x14ac:dyDescent="0.35">
      <c r="A176" s="18" t="str">
        <f>+_xlfn.CONCAT(Exportacion_kg_cultivos_anuales[[#This Row],[País]],Exportacion_kg_cultivos_anuales[[#This Row],[Detalle]],Exportacion_kg_cultivos_anuales[[#This Row],[Año]])</f>
        <v>Territorio Francés en AméricaHortalizas y tubérculos2019</v>
      </c>
      <c r="B176" s="19" t="s">
        <v>73</v>
      </c>
      <c r="C176" s="19" t="s">
        <v>4</v>
      </c>
      <c r="D176" s="18" t="s">
        <v>6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24270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24270</v>
      </c>
      <c r="R176" s="18">
        <v>2019</v>
      </c>
      <c r="S176" s="18" t="s">
        <v>93</v>
      </c>
    </row>
    <row r="177" spans="1:19" x14ac:dyDescent="0.35">
      <c r="A177" s="18" t="str">
        <f>+_xlfn.CONCAT(Exportacion_kg_cultivos_anuales[[#This Row],[País]],Exportacion_kg_cultivos_anuales[[#This Row],[Detalle]],Exportacion_kg_cultivos_anuales[[#This Row],[Año]])</f>
        <v>EsloveniaHortalizas y tubérculos2019</v>
      </c>
      <c r="B177" s="20" t="s">
        <v>28</v>
      </c>
      <c r="C177" s="20" t="s">
        <v>4</v>
      </c>
      <c r="D177" s="18" t="s">
        <v>6</v>
      </c>
      <c r="E177" s="18">
        <v>42303</v>
      </c>
      <c r="F177" s="18">
        <v>21110</v>
      </c>
      <c r="G177" s="18">
        <v>0</v>
      </c>
      <c r="H177" s="18">
        <v>0</v>
      </c>
      <c r="I177" s="18">
        <v>16041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79454</v>
      </c>
      <c r="R177" s="18">
        <v>2019</v>
      </c>
      <c r="S177" s="18" t="s">
        <v>93</v>
      </c>
    </row>
    <row r="178" spans="1:19" x14ac:dyDescent="0.35">
      <c r="A178" s="18" t="str">
        <f>+_xlfn.CONCAT(Exportacion_kg_cultivos_anuales[[#This Row],[País]],Exportacion_kg_cultivos_anuales[[#This Row],[Detalle]],Exportacion_kg_cultivos_anuales[[#This Row],[Año]])</f>
        <v>Bosnia y HerzegovinaHortalizas y tubérculos2019</v>
      </c>
      <c r="B178" s="19" t="s">
        <v>14</v>
      </c>
      <c r="C178" s="19" t="s">
        <v>4</v>
      </c>
      <c r="D178" s="18" t="s">
        <v>6</v>
      </c>
      <c r="E178" s="18">
        <v>471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471</v>
      </c>
      <c r="R178" s="18">
        <v>2019</v>
      </c>
      <c r="S178" s="18" t="s">
        <v>93</v>
      </c>
    </row>
    <row r="179" spans="1:19" x14ac:dyDescent="0.35">
      <c r="A179" s="18" t="str">
        <f>+_xlfn.CONCAT(Exportacion_kg_cultivos_anuales[[#This Row],[País]],Exportacion_kg_cultivos_anuales[[#This Row],[Detalle]],Exportacion_kg_cultivos_anuales[[#This Row],[Año]])</f>
        <v>Territorio Británico en AméricaHortalizas y tubérculos2019</v>
      </c>
      <c r="B179" s="19" t="s">
        <v>72</v>
      </c>
      <c r="C179" s="19" t="s">
        <v>4</v>
      </c>
      <c r="D179" s="18" t="s">
        <v>6</v>
      </c>
      <c r="E179" s="18">
        <v>625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625</v>
      </c>
      <c r="R179" s="18">
        <v>2019</v>
      </c>
      <c r="S179" s="18" t="s">
        <v>93</v>
      </c>
    </row>
    <row r="180" spans="1:19" x14ac:dyDescent="0.35">
      <c r="A180" s="18" t="str">
        <f>+_xlfn.CONCAT(Exportacion_kg_cultivos_anuales[[#This Row],[País]],Exportacion_kg_cultivos_anuales[[#This Row],[Detalle]],Exportacion_kg_cultivos_anuales[[#This Row],[Año]])</f>
        <v>ChinaCereales2018</v>
      </c>
      <c r="B180" s="20" t="s">
        <v>18</v>
      </c>
      <c r="C180" s="20" t="s">
        <v>4</v>
      </c>
      <c r="D180" s="18" t="s">
        <v>5</v>
      </c>
      <c r="E180" s="18">
        <v>0</v>
      </c>
      <c r="F180" s="18">
        <v>182581</v>
      </c>
      <c r="G180" s="18">
        <v>417328</v>
      </c>
      <c r="H180" s="18">
        <v>0</v>
      </c>
      <c r="I180" s="18">
        <v>235655</v>
      </c>
      <c r="J180" s="18">
        <v>52740</v>
      </c>
      <c r="K180" s="18">
        <v>78249</v>
      </c>
      <c r="L180" s="18">
        <v>157470</v>
      </c>
      <c r="M180" s="18">
        <v>105204</v>
      </c>
      <c r="N180" s="18">
        <v>52590</v>
      </c>
      <c r="O180" s="18">
        <v>314972</v>
      </c>
      <c r="P180" s="18">
        <v>284878</v>
      </c>
      <c r="Q180" s="18">
        <v>1881667</v>
      </c>
      <c r="R180" s="18">
        <v>2018</v>
      </c>
      <c r="S180" s="18" t="s">
        <v>93</v>
      </c>
    </row>
    <row r="181" spans="1:19" x14ac:dyDescent="0.35">
      <c r="A181" s="18" t="str">
        <f>+_xlfn.CONCAT(Exportacion_kg_cultivos_anuales[[#This Row],[País]],Exportacion_kg_cultivos_anuales[[#This Row],[Detalle]],Exportacion_kg_cultivos_anuales[[#This Row],[Año]])</f>
        <v>Estados Unidos de AméricaCereales2018</v>
      </c>
      <c r="B181" s="20" t="s">
        <v>30</v>
      </c>
      <c r="C181" s="20" t="s">
        <v>4</v>
      </c>
      <c r="D181" s="18" t="s">
        <v>5</v>
      </c>
      <c r="E181" s="18">
        <v>483.63</v>
      </c>
      <c r="F181" s="18">
        <v>89.85</v>
      </c>
      <c r="G181" s="18">
        <v>856</v>
      </c>
      <c r="H181" s="18">
        <v>638.29999999999995</v>
      </c>
      <c r="I181" s="18">
        <v>375.94000000000005</v>
      </c>
      <c r="J181" s="18">
        <v>395.34</v>
      </c>
      <c r="K181" s="18">
        <v>87</v>
      </c>
      <c r="L181" s="18">
        <v>467.5</v>
      </c>
      <c r="M181" s="18">
        <v>8098.56</v>
      </c>
      <c r="N181" s="18">
        <v>1100.23</v>
      </c>
      <c r="O181" s="18">
        <v>352.15</v>
      </c>
      <c r="P181" s="18">
        <v>414</v>
      </c>
      <c r="Q181" s="18">
        <v>13358.5</v>
      </c>
      <c r="R181" s="18">
        <v>2018</v>
      </c>
      <c r="S181" s="18" t="s">
        <v>93</v>
      </c>
    </row>
    <row r="182" spans="1:19" x14ac:dyDescent="0.35">
      <c r="A182" s="18" t="str">
        <f>+_xlfn.CONCAT(Exportacion_kg_cultivos_anuales[[#This Row],[País]],Exportacion_kg_cultivos_anuales[[#This Row],[Detalle]],Exportacion_kg_cultivos_anuales[[#This Row],[Año]])</f>
        <v>JapónCereales2018</v>
      </c>
      <c r="B182" s="19" t="s">
        <v>45</v>
      </c>
      <c r="C182" s="19" t="s">
        <v>4</v>
      </c>
      <c r="D182" s="18" t="s">
        <v>5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0.35</v>
      </c>
      <c r="N182" s="18">
        <v>0</v>
      </c>
      <c r="O182" s="18">
        <v>0</v>
      </c>
      <c r="P182" s="18">
        <v>0</v>
      </c>
      <c r="Q182" s="18">
        <v>0.35</v>
      </c>
      <c r="R182" s="18">
        <v>2018</v>
      </c>
      <c r="S182" s="18" t="s">
        <v>93</v>
      </c>
    </row>
    <row r="183" spans="1:19" x14ac:dyDescent="0.35">
      <c r="A183" s="18" t="str">
        <f>+_xlfn.CONCAT(Exportacion_kg_cultivos_anuales[[#This Row],[País]],Exportacion_kg_cultivos_anuales[[#This Row],[Detalle]],Exportacion_kg_cultivos_anuales[[#This Row],[Año]])</f>
        <v>Corea del SurCereales2018</v>
      </c>
      <c r="B183" s="20" t="s">
        <v>20</v>
      </c>
      <c r="C183" s="20" t="s">
        <v>4</v>
      </c>
      <c r="D183" s="18" t="s">
        <v>5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423030</v>
      </c>
      <c r="M183" s="18">
        <v>0</v>
      </c>
      <c r="N183" s="18">
        <v>111890</v>
      </c>
      <c r="O183" s="18">
        <v>0</v>
      </c>
      <c r="P183" s="18">
        <v>237040</v>
      </c>
      <c r="Q183" s="18">
        <v>771960</v>
      </c>
      <c r="R183" s="18">
        <v>2018</v>
      </c>
      <c r="S183" s="18" t="s">
        <v>93</v>
      </c>
    </row>
    <row r="184" spans="1:19" x14ac:dyDescent="0.35">
      <c r="A184" s="18" t="str">
        <f>+_xlfn.CONCAT(Exportacion_kg_cultivos_anuales[[#This Row],[País]],Exportacion_kg_cultivos_anuales[[#This Row],[Detalle]],Exportacion_kg_cultivos_anuales[[#This Row],[Año]])</f>
        <v>BrasilCereales2018</v>
      </c>
      <c r="B184" s="20" t="s">
        <v>15</v>
      </c>
      <c r="C184" s="20" t="s">
        <v>4</v>
      </c>
      <c r="D184" s="18" t="s">
        <v>5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53280</v>
      </c>
      <c r="L184" s="18">
        <v>53280</v>
      </c>
      <c r="M184" s="18">
        <v>53280</v>
      </c>
      <c r="N184" s="18">
        <v>0</v>
      </c>
      <c r="O184" s="18">
        <v>0</v>
      </c>
      <c r="P184" s="18">
        <v>128379</v>
      </c>
      <c r="Q184" s="18">
        <v>288219</v>
      </c>
      <c r="R184" s="18">
        <v>2018</v>
      </c>
      <c r="S184" s="18" t="s">
        <v>93</v>
      </c>
    </row>
    <row r="185" spans="1:19" x14ac:dyDescent="0.35">
      <c r="A185" s="18" t="str">
        <f>+_xlfn.CONCAT(Exportacion_kg_cultivos_anuales[[#This Row],[País]],Exportacion_kg_cultivos_anuales[[#This Row],[Detalle]],Exportacion_kg_cultivos_anuales[[#This Row],[Año]])</f>
        <v>CanadáCereales2018</v>
      </c>
      <c r="B185" s="19" t="s">
        <v>17</v>
      </c>
      <c r="C185" s="19" t="s">
        <v>4</v>
      </c>
      <c r="D185" s="18" t="s">
        <v>5</v>
      </c>
      <c r="E185" s="18">
        <v>0</v>
      </c>
      <c r="F185" s="18">
        <v>0</v>
      </c>
      <c r="G185" s="18">
        <v>20761</v>
      </c>
      <c r="H185" s="18">
        <v>434.5</v>
      </c>
      <c r="I185" s="18">
        <v>190</v>
      </c>
      <c r="J185" s="18">
        <v>0</v>
      </c>
      <c r="K185" s="18">
        <v>0</v>
      </c>
      <c r="L185" s="18">
        <v>95.7</v>
      </c>
      <c r="M185" s="18">
        <v>0</v>
      </c>
      <c r="N185" s="18">
        <v>0</v>
      </c>
      <c r="O185" s="18">
        <v>437.45</v>
      </c>
      <c r="P185" s="18">
        <v>0</v>
      </c>
      <c r="Q185" s="18">
        <v>21918.65</v>
      </c>
      <c r="R185" s="18">
        <v>2018</v>
      </c>
      <c r="S185" s="18" t="s">
        <v>93</v>
      </c>
    </row>
    <row r="186" spans="1:19" x14ac:dyDescent="0.35">
      <c r="A186" s="18" t="str">
        <f>+_xlfn.CONCAT(Exportacion_kg_cultivos_anuales[[#This Row],[País]],Exportacion_kg_cultivos_anuales[[#This Row],[Detalle]],Exportacion_kg_cultivos_anuales[[#This Row],[Año]])</f>
        <v>PerúCereales2018</v>
      </c>
      <c r="B186" s="20" t="s">
        <v>58</v>
      </c>
      <c r="C186" s="20" t="s">
        <v>4</v>
      </c>
      <c r="D186" s="18" t="s">
        <v>5</v>
      </c>
      <c r="E186" s="18">
        <v>1930172.65</v>
      </c>
      <c r="F186" s="18">
        <v>2929505.66</v>
      </c>
      <c r="G186" s="18">
        <v>2246657.7199999997</v>
      </c>
      <c r="H186" s="18">
        <v>12569796.770000001</v>
      </c>
      <c r="I186" s="18">
        <v>1546578.17</v>
      </c>
      <c r="J186" s="18">
        <v>2341189.5700000003</v>
      </c>
      <c r="K186" s="18">
        <v>1338635.01</v>
      </c>
      <c r="L186" s="18">
        <v>3437551.8899999997</v>
      </c>
      <c r="M186" s="18">
        <v>2635023.58</v>
      </c>
      <c r="N186" s="18">
        <v>13160030.85</v>
      </c>
      <c r="O186" s="18">
        <v>1719552.97</v>
      </c>
      <c r="P186" s="18">
        <v>1506375.25</v>
      </c>
      <c r="Q186" s="18">
        <v>47361070.090000004</v>
      </c>
      <c r="R186" s="18">
        <v>2018</v>
      </c>
      <c r="S186" s="18" t="s">
        <v>93</v>
      </c>
    </row>
    <row r="187" spans="1:19" x14ac:dyDescent="0.35">
      <c r="A187" s="18" t="str">
        <f>+_xlfn.CONCAT(Exportacion_kg_cultivos_anuales[[#This Row],[País]],Exportacion_kg_cultivos_anuales[[#This Row],[Detalle]],Exportacion_kg_cultivos_anuales[[#This Row],[Año]])</f>
        <v>HolandaCereales2018</v>
      </c>
      <c r="B187" s="19" t="s">
        <v>36</v>
      </c>
      <c r="C187" s="19" t="s">
        <v>4</v>
      </c>
      <c r="D187" s="18" t="s">
        <v>5</v>
      </c>
      <c r="E187" s="18">
        <v>0</v>
      </c>
      <c r="F187" s="18">
        <v>277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0.32</v>
      </c>
      <c r="N187" s="18">
        <v>0</v>
      </c>
      <c r="O187" s="18">
        <v>0</v>
      </c>
      <c r="P187" s="18">
        <v>0</v>
      </c>
      <c r="Q187" s="18">
        <v>277.32</v>
      </c>
      <c r="R187" s="18">
        <v>2018</v>
      </c>
      <c r="S187" s="18" t="s">
        <v>93</v>
      </c>
    </row>
    <row r="188" spans="1:19" x14ac:dyDescent="0.35">
      <c r="A188" s="18" t="str">
        <f>+_xlfn.CONCAT(Exportacion_kg_cultivos_anuales[[#This Row],[País]],Exportacion_kg_cultivos_anuales[[#This Row],[Detalle]],Exportacion_kg_cultivos_anuales[[#This Row],[Año]])</f>
        <v>EspañaCereales2018</v>
      </c>
      <c r="B188" s="20" t="s">
        <v>29</v>
      </c>
      <c r="C188" s="20" t="s">
        <v>4</v>
      </c>
      <c r="D188" s="18" t="s">
        <v>5</v>
      </c>
      <c r="E188" s="18">
        <v>0</v>
      </c>
      <c r="F188" s="18">
        <v>667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667</v>
      </c>
      <c r="R188" s="18">
        <v>2018</v>
      </c>
      <c r="S188" s="18" t="s">
        <v>93</v>
      </c>
    </row>
    <row r="189" spans="1:19" x14ac:dyDescent="0.35">
      <c r="A189" s="18" t="str">
        <f>+_xlfn.CONCAT(Exportacion_kg_cultivos_anuales[[#This Row],[País]],Exportacion_kg_cultivos_anuales[[#This Row],[Detalle]],Exportacion_kg_cultivos_anuales[[#This Row],[Año]])</f>
        <v>IndiaCereales2018</v>
      </c>
      <c r="B189" s="19" t="s">
        <v>40</v>
      </c>
      <c r="C189" s="19" t="s">
        <v>4</v>
      </c>
      <c r="D189" s="18" t="s">
        <v>5</v>
      </c>
      <c r="E189" s="18">
        <v>260830</v>
      </c>
      <c r="F189" s="18">
        <v>104332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365162</v>
      </c>
      <c r="R189" s="18">
        <v>2018</v>
      </c>
      <c r="S189" s="18" t="s">
        <v>93</v>
      </c>
    </row>
    <row r="190" spans="1:19" x14ac:dyDescent="0.35">
      <c r="A190" s="18" t="str">
        <f>+_xlfn.CONCAT(Exportacion_kg_cultivos_anuales[[#This Row],[País]],Exportacion_kg_cultivos_anuales[[#This Row],[Detalle]],Exportacion_kg_cultivos_anuales[[#This Row],[Año]])</f>
        <v>MéxicoCereales2018</v>
      </c>
      <c r="B190" s="20" t="s">
        <v>50</v>
      </c>
      <c r="C190" s="20" t="s">
        <v>4</v>
      </c>
      <c r="D190" s="18" t="s">
        <v>5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502580</v>
      </c>
      <c r="L190" s="18">
        <v>0</v>
      </c>
      <c r="M190" s="18">
        <v>755060</v>
      </c>
      <c r="N190" s="18">
        <v>0</v>
      </c>
      <c r="O190" s="18">
        <v>0</v>
      </c>
      <c r="P190" s="18">
        <v>0</v>
      </c>
      <c r="Q190" s="18">
        <v>1257640</v>
      </c>
      <c r="R190" s="18">
        <v>2018</v>
      </c>
      <c r="S190" s="18" t="s">
        <v>93</v>
      </c>
    </row>
    <row r="191" spans="1:19" x14ac:dyDescent="0.35">
      <c r="A191" s="18" t="str">
        <f>+_xlfn.CONCAT(Exportacion_kg_cultivos_anuales[[#This Row],[País]],Exportacion_kg_cultivos_anuales[[#This Row],[Detalle]],Exportacion_kg_cultivos_anuales[[#This Row],[Año]])</f>
        <v>ArgentinaCereales2018</v>
      </c>
      <c r="B191" s="20" t="s">
        <v>9</v>
      </c>
      <c r="C191" s="20" t="s">
        <v>4</v>
      </c>
      <c r="D191" s="18" t="s">
        <v>5</v>
      </c>
      <c r="E191" s="18">
        <v>89843.03</v>
      </c>
      <c r="F191" s="18">
        <v>93294.31</v>
      </c>
      <c r="G191" s="18">
        <v>44748.19</v>
      </c>
      <c r="H191" s="18">
        <v>128260.29000000001</v>
      </c>
      <c r="I191" s="18">
        <v>116334.8</v>
      </c>
      <c r="J191" s="18">
        <v>120736.65</v>
      </c>
      <c r="K191" s="18">
        <v>152021.51999999999</v>
      </c>
      <c r="L191" s="18">
        <v>940551.07000000007</v>
      </c>
      <c r="M191" s="18">
        <v>127376.24</v>
      </c>
      <c r="N191" s="18">
        <v>53043.64</v>
      </c>
      <c r="O191" s="18">
        <v>0</v>
      </c>
      <c r="P191" s="18">
        <v>0</v>
      </c>
      <c r="Q191" s="18">
        <v>1866209.74</v>
      </c>
      <c r="R191" s="18">
        <v>2018</v>
      </c>
      <c r="S191" s="18" t="s">
        <v>93</v>
      </c>
    </row>
    <row r="192" spans="1:19" x14ac:dyDescent="0.35">
      <c r="A192" s="18" t="str">
        <f>+_xlfn.CONCAT(Exportacion_kg_cultivos_anuales[[#This Row],[País]],Exportacion_kg_cultivos_anuales[[#This Row],[Detalle]],Exportacion_kg_cultivos_anuales[[#This Row],[Año]])</f>
        <v>Taiwán (Formosa)Cereales2018</v>
      </c>
      <c r="B192" s="19" t="s">
        <v>71</v>
      </c>
      <c r="C192" s="19" t="s">
        <v>4</v>
      </c>
      <c r="D192" s="18" t="s">
        <v>5</v>
      </c>
      <c r="E192" s="18">
        <v>0</v>
      </c>
      <c r="F192" s="18">
        <v>69222</v>
      </c>
      <c r="G192" s="18">
        <v>46148</v>
      </c>
      <c r="H192" s="18">
        <v>23037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138407</v>
      </c>
      <c r="R192" s="18">
        <v>2018</v>
      </c>
      <c r="S192" s="18" t="s">
        <v>93</v>
      </c>
    </row>
    <row r="193" spans="1:19" x14ac:dyDescent="0.35">
      <c r="A193" s="18" t="str">
        <f>+_xlfn.CONCAT(Exportacion_kg_cultivos_anuales[[#This Row],[País]],Exportacion_kg_cultivos_anuales[[#This Row],[Detalle]],Exportacion_kg_cultivos_anuales[[#This Row],[Año]])</f>
        <v>ColombiaCereales2018</v>
      </c>
      <c r="B193" s="20" t="s">
        <v>19</v>
      </c>
      <c r="C193" s="20" t="s">
        <v>4</v>
      </c>
      <c r="D193" s="18" t="s">
        <v>5</v>
      </c>
      <c r="E193" s="18">
        <v>2161286.86</v>
      </c>
      <c r="F193" s="18">
        <v>272869.93</v>
      </c>
      <c r="G193" s="18">
        <v>213250.48</v>
      </c>
      <c r="H193" s="18">
        <v>857526.37</v>
      </c>
      <c r="I193" s="18">
        <v>630088.64</v>
      </c>
      <c r="J193" s="18">
        <v>213509.35</v>
      </c>
      <c r="K193" s="18">
        <v>260717.75999999998</v>
      </c>
      <c r="L193" s="18">
        <v>238507.79</v>
      </c>
      <c r="M193" s="18">
        <v>187395.58000000002</v>
      </c>
      <c r="N193" s="18">
        <v>204549.1</v>
      </c>
      <c r="O193" s="18">
        <v>295075.92</v>
      </c>
      <c r="P193" s="18">
        <v>296975.58999999997</v>
      </c>
      <c r="Q193" s="18">
        <v>5831753.3699999992</v>
      </c>
      <c r="R193" s="18">
        <v>2018</v>
      </c>
      <c r="S193" s="18" t="s">
        <v>93</v>
      </c>
    </row>
    <row r="194" spans="1:19" x14ac:dyDescent="0.35">
      <c r="A194" s="18" t="str">
        <f>+_xlfn.CONCAT(Exportacion_kg_cultivos_anuales[[#This Row],[País]],Exportacion_kg_cultivos_anuales[[#This Row],[Detalle]],Exportacion_kg_cultivos_anuales[[#This Row],[Año]])</f>
        <v>AlemaniaCereales2018</v>
      </c>
      <c r="B194" s="20" t="s">
        <v>3</v>
      </c>
      <c r="C194" s="20" t="s">
        <v>4</v>
      </c>
      <c r="D194" s="18" t="s">
        <v>5</v>
      </c>
      <c r="E194" s="18">
        <v>0</v>
      </c>
      <c r="F194" s="18">
        <v>88.1</v>
      </c>
      <c r="G194" s="18">
        <v>444.09000000000003</v>
      </c>
      <c r="H194" s="18">
        <v>0</v>
      </c>
      <c r="I194" s="18">
        <v>0</v>
      </c>
      <c r="J194" s="18">
        <v>0</v>
      </c>
      <c r="K194" s="18">
        <v>0</v>
      </c>
      <c r="L194" s="18">
        <v>92</v>
      </c>
      <c r="M194" s="18">
        <v>0</v>
      </c>
      <c r="N194" s="18">
        <v>0</v>
      </c>
      <c r="O194" s="18">
        <v>0</v>
      </c>
      <c r="P194" s="18">
        <v>0</v>
      </c>
      <c r="Q194" s="18">
        <v>624.19000000000005</v>
      </c>
      <c r="R194" s="18">
        <v>2018</v>
      </c>
      <c r="S194" s="18" t="s">
        <v>93</v>
      </c>
    </row>
    <row r="195" spans="1:19" x14ac:dyDescent="0.35">
      <c r="A195" s="18" t="str">
        <f>+_xlfn.CONCAT(Exportacion_kg_cultivos_anuales[[#This Row],[País]],Exportacion_kg_cultivos_anuales[[#This Row],[Detalle]],Exportacion_kg_cultivos_anuales[[#This Row],[Año]])</f>
        <v>EcuadorCereales2018</v>
      </c>
      <c r="B195" s="19" t="s">
        <v>25</v>
      </c>
      <c r="C195" s="19" t="s">
        <v>4</v>
      </c>
      <c r="D195" s="18" t="s">
        <v>5</v>
      </c>
      <c r="E195" s="18">
        <v>772257.2</v>
      </c>
      <c r="F195" s="18">
        <v>160844.29</v>
      </c>
      <c r="G195" s="18">
        <v>7694803.79</v>
      </c>
      <c r="H195" s="18">
        <v>116116.58</v>
      </c>
      <c r="I195" s="18">
        <v>113753.48</v>
      </c>
      <c r="J195" s="18">
        <v>200695.31</v>
      </c>
      <c r="K195" s="18">
        <v>229105.03</v>
      </c>
      <c r="L195" s="18">
        <v>181585.53</v>
      </c>
      <c r="M195" s="18">
        <v>429949.3</v>
      </c>
      <c r="N195" s="18">
        <v>130198.39999999999</v>
      </c>
      <c r="O195" s="18">
        <v>196524.64</v>
      </c>
      <c r="P195" s="18">
        <v>432952.68</v>
      </c>
      <c r="Q195" s="18">
        <v>10658786.23</v>
      </c>
      <c r="R195" s="18">
        <v>2018</v>
      </c>
      <c r="S195" s="18" t="s">
        <v>93</v>
      </c>
    </row>
    <row r="196" spans="1:19" x14ac:dyDescent="0.35">
      <c r="A196" s="18" t="str">
        <f>+_xlfn.CONCAT(Exportacion_kg_cultivos_anuales[[#This Row],[País]],Exportacion_kg_cultivos_anuales[[#This Row],[Detalle]],Exportacion_kg_cultivos_anuales[[#This Row],[Año]])</f>
        <v>ItaliaCereales2018</v>
      </c>
      <c r="B196" s="20" t="s">
        <v>43</v>
      </c>
      <c r="C196" s="20" t="s">
        <v>4</v>
      </c>
      <c r="D196" s="18" t="s">
        <v>5</v>
      </c>
      <c r="E196" s="18">
        <v>0</v>
      </c>
      <c r="F196" s="18">
        <v>0</v>
      </c>
      <c r="G196" s="18">
        <v>158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42</v>
      </c>
      <c r="N196" s="18">
        <v>0</v>
      </c>
      <c r="O196" s="18">
        <v>0</v>
      </c>
      <c r="P196" s="18">
        <v>0</v>
      </c>
      <c r="Q196" s="18">
        <v>200</v>
      </c>
      <c r="R196" s="18">
        <v>2018</v>
      </c>
      <c r="S196" s="18" t="s">
        <v>93</v>
      </c>
    </row>
    <row r="197" spans="1:19" x14ac:dyDescent="0.35">
      <c r="A197" s="18" t="str">
        <f>+_xlfn.CONCAT(Exportacion_kg_cultivos_anuales[[#This Row],[País]],Exportacion_kg_cultivos_anuales[[#This Row],[Detalle]],Exportacion_kg_cultivos_anuales[[#This Row],[Año]])</f>
        <v>PanamáCereales2018</v>
      </c>
      <c r="B197" s="19" t="s">
        <v>55</v>
      </c>
      <c r="C197" s="19" t="s">
        <v>4</v>
      </c>
      <c r="D197" s="18" t="s">
        <v>5</v>
      </c>
      <c r="E197" s="18">
        <v>105706.79000000001</v>
      </c>
      <c r="F197" s="18">
        <v>548.73</v>
      </c>
      <c r="G197" s="18">
        <v>105286.5</v>
      </c>
      <c r="H197" s="18">
        <v>105731</v>
      </c>
      <c r="I197" s="18">
        <v>52577.599999999999</v>
      </c>
      <c r="J197" s="18">
        <v>105683.6</v>
      </c>
      <c r="K197" s="18">
        <v>26553</v>
      </c>
      <c r="L197" s="18">
        <v>105583.4</v>
      </c>
      <c r="M197" s="18">
        <v>79178</v>
      </c>
      <c r="N197" s="18">
        <v>0</v>
      </c>
      <c r="O197" s="18">
        <v>105480.5</v>
      </c>
      <c r="P197" s="18">
        <v>79231</v>
      </c>
      <c r="Q197" s="18">
        <v>871560.12</v>
      </c>
      <c r="R197" s="18">
        <v>2018</v>
      </c>
      <c r="S197" s="18" t="s">
        <v>93</v>
      </c>
    </row>
    <row r="198" spans="1:19" x14ac:dyDescent="0.35">
      <c r="A198" s="18" t="str">
        <f>+_xlfn.CONCAT(Exportacion_kg_cultivos_anuales[[#This Row],[País]],Exportacion_kg_cultivos_anuales[[#This Row],[Detalle]],Exportacion_kg_cultivos_anuales[[#This Row],[Año]])</f>
        <v>FranciaCereales2018</v>
      </c>
      <c r="B198" s="20" t="s">
        <v>33</v>
      </c>
      <c r="C198" s="20" t="s">
        <v>4</v>
      </c>
      <c r="D198" s="18" t="s">
        <v>5</v>
      </c>
      <c r="E198" s="18">
        <v>0</v>
      </c>
      <c r="F198" s="18">
        <v>0</v>
      </c>
      <c r="G198" s="18">
        <v>0</v>
      </c>
      <c r="H198" s="18">
        <v>390.3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7</v>
      </c>
      <c r="Q198" s="18">
        <v>397.3</v>
      </c>
      <c r="R198" s="18">
        <v>2018</v>
      </c>
      <c r="S198" s="18" t="s">
        <v>93</v>
      </c>
    </row>
    <row r="199" spans="1:19" x14ac:dyDescent="0.35">
      <c r="A199" s="18" t="str">
        <f>+_xlfn.CONCAT(Exportacion_kg_cultivos_anuales[[#This Row],[País]],Exportacion_kg_cultivos_anuales[[#This Row],[Detalle]],Exportacion_kg_cultivos_anuales[[#This Row],[Año]])</f>
        <v>BoliviaCereales2018</v>
      </c>
      <c r="B199" s="19" t="s">
        <v>13</v>
      </c>
      <c r="C199" s="19" t="s">
        <v>4</v>
      </c>
      <c r="D199" s="18" t="s">
        <v>5</v>
      </c>
      <c r="E199" s="18">
        <v>185714.1</v>
      </c>
      <c r="F199" s="18">
        <v>58475.130000000005</v>
      </c>
      <c r="G199" s="18">
        <v>145842.15</v>
      </c>
      <c r="H199" s="18">
        <v>31832.71</v>
      </c>
      <c r="I199" s="18">
        <v>99238.28</v>
      </c>
      <c r="J199" s="18">
        <v>46719.21</v>
      </c>
      <c r="K199" s="18">
        <v>65811.08</v>
      </c>
      <c r="L199" s="18">
        <v>192251.82</v>
      </c>
      <c r="M199" s="18">
        <v>77265.75</v>
      </c>
      <c r="N199" s="18">
        <v>105743.1</v>
      </c>
      <c r="O199" s="18">
        <v>72225.240000000005</v>
      </c>
      <c r="P199" s="18">
        <v>144977</v>
      </c>
      <c r="Q199" s="18">
        <v>1226095.57</v>
      </c>
      <c r="R199" s="18">
        <v>2018</v>
      </c>
      <c r="S199" s="18" t="s">
        <v>93</v>
      </c>
    </row>
    <row r="200" spans="1:19" x14ac:dyDescent="0.35">
      <c r="A200" s="18" t="str">
        <f>+_xlfn.CONCAT(Exportacion_kg_cultivos_anuales[[#This Row],[País]],Exportacion_kg_cultivos_anuales[[#This Row],[Detalle]],Exportacion_kg_cultivos_anuales[[#This Row],[Año]])</f>
        <v>SudáfricaCereales2018</v>
      </c>
      <c r="B200" s="19" t="s">
        <v>67</v>
      </c>
      <c r="C200" s="19" t="s">
        <v>4</v>
      </c>
      <c r="D200" s="18" t="s">
        <v>5</v>
      </c>
      <c r="E200" s="18">
        <v>24000</v>
      </c>
      <c r="F200" s="18">
        <v>0</v>
      </c>
      <c r="G200" s="18">
        <v>72228</v>
      </c>
      <c r="H200" s="18">
        <v>0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96228</v>
      </c>
      <c r="R200" s="18">
        <v>2018</v>
      </c>
      <c r="S200" s="18" t="s">
        <v>93</v>
      </c>
    </row>
    <row r="201" spans="1:19" x14ac:dyDescent="0.35">
      <c r="A201" s="18" t="str">
        <f>+_xlfn.CONCAT(Exportacion_kg_cultivos_anuales[[#This Row],[País]],Exportacion_kg_cultivos_anuales[[#This Row],[Detalle]],Exportacion_kg_cultivos_anuales[[#This Row],[Año]])</f>
        <v>AustraliaCereales2018</v>
      </c>
      <c r="B201" s="19" t="s">
        <v>10</v>
      </c>
      <c r="C201" s="19" t="s">
        <v>4</v>
      </c>
      <c r="D201" s="18" t="s">
        <v>5</v>
      </c>
      <c r="E201" s="18">
        <v>0</v>
      </c>
      <c r="F201" s="18">
        <v>600</v>
      </c>
      <c r="G201" s="18">
        <v>0</v>
      </c>
      <c r="H201" s="18">
        <v>0</v>
      </c>
      <c r="I201" s="18">
        <v>0</v>
      </c>
      <c r="J201" s="18">
        <v>1050</v>
      </c>
      <c r="K201" s="18">
        <v>0</v>
      </c>
      <c r="L201" s="18">
        <v>0</v>
      </c>
      <c r="M201" s="18">
        <v>0</v>
      </c>
      <c r="N201" s="18">
        <v>900</v>
      </c>
      <c r="O201" s="18">
        <v>0</v>
      </c>
      <c r="P201" s="18">
        <v>0</v>
      </c>
      <c r="Q201" s="18">
        <v>2550</v>
      </c>
      <c r="R201" s="18">
        <v>2018</v>
      </c>
      <c r="S201" s="18" t="s">
        <v>93</v>
      </c>
    </row>
    <row r="202" spans="1:19" x14ac:dyDescent="0.35">
      <c r="A202" s="18" t="str">
        <f>+_xlfn.CONCAT(Exportacion_kg_cultivos_anuales[[#This Row],[País]],Exportacion_kg_cultivos_anuales[[#This Row],[Detalle]],Exportacion_kg_cultivos_anuales[[#This Row],[Año]])</f>
        <v>Costa RicaCereales2018</v>
      </c>
      <c r="B202" s="19" t="s">
        <v>22</v>
      </c>
      <c r="C202" s="19" t="s">
        <v>4</v>
      </c>
      <c r="D202" s="18" t="s">
        <v>5</v>
      </c>
      <c r="E202" s="18">
        <v>26083</v>
      </c>
      <c r="F202" s="18">
        <v>0</v>
      </c>
      <c r="G202" s="18">
        <v>119741</v>
      </c>
      <c r="H202" s="18">
        <v>0</v>
      </c>
      <c r="I202" s="18">
        <v>0</v>
      </c>
      <c r="J202" s="18">
        <v>0</v>
      </c>
      <c r="K202" s="18">
        <v>21593.79</v>
      </c>
      <c r="L202" s="18">
        <v>98.4</v>
      </c>
      <c r="M202" s="18">
        <v>0</v>
      </c>
      <c r="N202" s="18">
        <v>17034</v>
      </c>
      <c r="O202" s="18">
        <v>0</v>
      </c>
      <c r="P202" s="18">
        <v>8873.7800000000007</v>
      </c>
      <c r="Q202" s="18">
        <v>193423.97</v>
      </c>
      <c r="R202" s="18">
        <v>2018</v>
      </c>
      <c r="S202" s="18" t="s">
        <v>93</v>
      </c>
    </row>
    <row r="203" spans="1:19" x14ac:dyDescent="0.35">
      <c r="A203" s="18" t="str">
        <f>+_xlfn.CONCAT(Exportacion_kg_cultivos_anuales[[#This Row],[País]],Exportacion_kg_cultivos_anuales[[#This Row],[Detalle]],Exportacion_kg_cultivos_anuales[[#This Row],[Año]])</f>
        <v>GuatemalaCereales2018</v>
      </c>
      <c r="B203" s="19" t="s">
        <v>34</v>
      </c>
      <c r="C203" s="19" t="s">
        <v>4</v>
      </c>
      <c r="D203" s="18" t="s">
        <v>5</v>
      </c>
      <c r="E203" s="18">
        <v>624200.4</v>
      </c>
      <c r="F203" s="18">
        <v>451710</v>
      </c>
      <c r="G203" s="18">
        <v>916480</v>
      </c>
      <c r="H203" s="18">
        <v>448387.97</v>
      </c>
      <c r="I203" s="18">
        <v>569385.5</v>
      </c>
      <c r="J203" s="18">
        <v>2995.73</v>
      </c>
      <c r="K203" s="18">
        <v>3298.46</v>
      </c>
      <c r="L203" s="18">
        <v>211248.65</v>
      </c>
      <c r="M203" s="18">
        <v>117140</v>
      </c>
      <c r="N203" s="18">
        <v>6080.23</v>
      </c>
      <c r="O203" s="18">
        <v>230.04</v>
      </c>
      <c r="P203" s="18">
        <v>624000</v>
      </c>
      <c r="Q203" s="18">
        <v>3975156.98</v>
      </c>
      <c r="R203" s="18">
        <v>2018</v>
      </c>
      <c r="S203" s="18" t="s">
        <v>93</v>
      </c>
    </row>
    <row r="204" spans="1:19" x14ac:dyDescent="0.35">
      <c r="A204" s="18" t="str">
        <f>+_xlfn.CONCAT(Exportacion_kg_cultivos_anuales[[#This Row],[País]],Exportacion_kg_cultivos_anuales[[#This Row],[Detalle]],Exportacion_kg_cultivos_anuales[[#This Row],[Año]])</f>
        <v>Emiratos Árabes UnidosCereales2018</v>
      </c>
      <c r="B204" s="19" t="s">
        <v>27</v>
      </c>
      <c r="C204" s="19" t="s">
        <v>4</v>
      </c>
      <c r="D204" s="18" t="s">
        <v>5</v>
      </c>
      <c r="E204" s="18">
        <v>0</v>
      </c>
      <c r="F204" s="18">
        <v>0</v>
      </c>
      <c r="G204" s="18">
        <v>0.88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101.36</v>
      </c>
      <c r="O204" s="18">
        <v>0</v>
      </c>
      <c r="P204" s="18">
        <v>0</v>
      </c>
      <c r="Q204" s="18">
        <v>102.24</v>
      </c>
      <c r="R204" s="18">
        <v>2018</v>
      </c>
      <c r="S204" s="18" t="s">
        <v>93</v>
      </c>
    </row>
    <row r="205" spans="1:19" x14ac:dyDescent="0.35">
      <c r="A205" s="18" t="str">
        <f>+_xlfn.CONCAT(Exportacion_kg_cultivos_anuales[[#This Row],[País]],Exportacion_kg_cultivos_anuales[[#This Row],[Detalle]],Exportacion_kg_cultivos_anuales[[#This Row],[Año]])</f>
        <v>UruguayCereales2018</v>
      </c>
      <c r="B205" s="19" t="s">
        <v>76</v>
      </c>
      <c r="C205" s="19" t="s">
        <v>4</v>
      </c>
      <c r="D205" s="18" t="s">
        <v>5</v>
      </c>
      <c r="E205" s="18">
        <v>38264.759999999995</v>
      </c>
      <c r="F205" s="18">
        <v>9955.42</v>
      </c>
      <c r="G205" s="18">
        <v>56307.979999999996</v>
      </c>
      <c r="H205" s="18">
        <v>3550.39</v>
      </c>
      <c r="I205" s="18">
        <v>9938.2199999999993</v>
      </c>
      <c r="J205" s="18">
        <v>19165.21</v>
      </c>
      <c r="K205" s="18">
        <v>2746.2</v>
      </c>
      <c r="L205" s="18">
        <v>52837.440000000002</v>
      </c>
      <c r="M205" s="18">
        <v>32607.3</v>
      </c>
      <c r="N205" s="18">
        <v>39195.68</v>
      </c>
      <c r="O205" s="18">
        <v>1948.28</v>
      </c>
      <c r="P205" s="18">
        <v>18036.240000000002</v>
      </c>
      <c r="Q205" s="18">
        <v>284553.12</v>
      </c>
      <c r="R205" s="18">
        <v>2018</v>
      </c>
      <c r="S205" s="18" t="s">
        <v>93</v>
      </c>
    </row>
    <row r="206" spans="1:19" x14ac:dyDescent="0.35">
      <c r="A206" s="18" t="str">
        <f>+_xlfn.CONCAT(Exportacion_kg_cultivos_anuales[[#This Row],[País]],Exportacion_kg_cultivos_anuales[[#This Row],[Detalle]],Exportacion_kg_cultivos_anuales[[#This Row],[Año]])</f>
        <v>República DominicanaCereales2018</v>
      </c>
      <c r="B206" s="20" t="s">
        <v>64</v>
      </c>
      <c r="C206" s="20" t="s">
        <v>4</v>
      </c>
      <c r="D206" s="18" t="s">
        <v>5</v>
      </c>
      <c r="E206" s="18">
        <v>1234722.53</v>
      </c>
      <c r="F206" s="18">
        <v>798634.51</v>
      </c>
      <c r="G206" s="18">
        <v>63071.799999999996</v>
      </c>
      <c r="H206" s="18">
        <v>948659.98</v>
      </c>
      <c r="I206" s="18">
        <v>151144</v>
      </c>
      <c r="J206" s="18">
        <v>111933.14</v>
      </c>
      <c r="K206" s="18">
        <v>78248</v>
      </c>
      <c r="L206" s="18">
        <v>52144</v>
      </c>
      <c r="M206" s="18">
        <v>26104</v>
      </c>
      <c r="N206" s="18">
        <v>111202.87000000001</v>
      </c>
      <c r="O206" s="18">
        <v>79604.800000000003</v>
      </c>
      <c r="P206" s="18">
        <v>0</v>
      </c>
      <c r="Q206" s="18">
        <v>3655469.6300000004</v>
      </c>
      <c r="R206" s="18">
        <v>2018</v>
      </c>
      <c r="S206" s="18" t="s">
        <v>93</v>
      </c>
    </row>
    <row r="207" spans="1:19" x14ac:dyDescent="0.35">
      <c r="A207" s="18" t="str">
        <f>+_xlfn.CONCAT(Exportacion_kg_cultivos_anuales[[#This Row],[País]],Exportacion_kg_cultivos_anuales[[#This Row],[Detalle]],Exportacion_kg_cultivos_anuales[[#This Row],[Año]])</f>
        <v>El SalvadorCereales2018</v>
      </c>
      <c r="B207" s="19" t="s">
        <v>26</v>
      </c>
      <c r="C207" s="19" t="s">
        <v>4</v>
      </c>
      <c r="D207" s="18" t="s">
        <v>5</v>
      </c>
      <c r="E207" s="18">
        <v>777.83</v>
      </c>
      <c r="F207" s="18">
        <v>639.70000000000005</v>
      </c>
      <c r="G207" s="18">
        <v>0</v>
      </c>
      <c r="H207" s="18">
        <v>462.33</v>
      </c>
      <c r="I207" s="18">
        <v>0</v>
      </c>
      <c r="J207" s="18">
        <v>314.04000000000002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2193.9</v>
      </c>
      <c r="R207" s="18">
        <v>2018</v>
      </c>
      <c r="S207" s="18" t="s">
        <v>93</v>
      </c>
    </row>
    <row r="208" spans="1:19" x14ac:dyDescent="0.35">
      <c r="A208" s="18" t="str">
        <f>+_xlfn.CONCAT(Exportacion_kg_cultivos_anuales[[#This Row],[País]],Exportacion_kg_cultivos_anuales[[#This Row],[Detalle]],Exportacion_kg_cultivos_anuales[[#This Row],[Año]])</f>
        <v>IsraelCereales2018</v>
      </c>
      <c r="B208" s="20" t="s">
        <v>42</v>
      </c>
      <c r="C208" s="20" t="s">
        <v>4</v>
      </c>
      <c r="D208" s="18" t="s">
        <v>5</v>
      </c>
      <c r="E208" s="18">
        <v>0</v>
      </c>
      <c r="F208" s="18">
        <v>0</v>
      </c>
      <c r="G208" s="18">
        <v>0</v>
      </c>
      <c r="H208" s="18">
        <v>0</v>
      </c>
      <c r="I208" s="18">
        <v>48129.599999999999</v>
      </c>
      <c r="J208" s="18">
        <v>31945.800000000003</v>
      </c>
      <c r="K208" s="18">
        <v>41025.599999999999</v>
      </c>
      <c r="L208" s="18">
        <v>82051.199999999997</v>
      </c>
      <c r="M208" s="18">
        <v>34128.800000000003</v>
      </c>
      <c r="N208" s="18">
        <v>13675.2</v>
      </c>
      <c r="O208" s="18">
        <v>42976.4</v>
      </c>
      <c r="P208" s="18">
        <v>134761.4</v>
      </c>
      <c r="Q208" s="18">
        <v>428694</v>
      </c>
      <c r="R208" s="18">
        <v>2018</v>
      </c>
      <c r="S208" s="18" t="s">
        <v>93</v>
      </c>
    </row>
    <row r="209" spans="1:19" x14ac:dyDescent="0.35">
      <c r="A209" s="18" t="str">
        <f>+_xlfn.CONCAT(Exportacion_kg_cultivos_anuales[[#This Row],[País]],Exportacion_kg_cultivos_anuales[[#This Row],[Detalle]],Exportacion_kg_cultivos_anuales[[#This Row],[Año]])</f>
        <v>ParaguayCereales2018</v>
      </c>
      <c r="B209" s="20" t="s">
        <v>57</v>
      </c>
      <c r="C209" s="20" t="s">
        <v>4</v>
      </c>
      <c r="D209" s="18" t="s">
        <v>5</v>
      </c>
      <c r="E209" s="18">
        <v>46358.17</v>
      </c>
      <c r="F209" s="18">
        <v>29768.7</v>
      </c>
      <c r="G209" s="18">
        <v>38887.54</v>
      </c>
      <c r="H209" s="18">
        <v>32729.25</v>
      </c>
      <c r="I209" s="18">
        <v>59963.18</v>
      </c>
      <c r="J209" s="18">
        <v>23493.98</v>
      </c>
      <c r="K209" s="18">
        <v>43923.460000000006</v>
      </c>
      <c r="L209" s="18">
        <v>29408.44</v>
      </c>
      <c r="M209" s="18">
        <v>31045.829999999998</v>
      </c>
      <c r="N209" s="18">
        <v>37153.11</v>
      </c>
      <c r="O209" s="18">
        <v>29614.35</v>
      </c>
      <c r="P209" s="18">
        <v>12791.329999999998</v>
      </c>
      <c r="Q209" s="18">
        <v>415137.34</v>
      </c>
      <c r="R209" s="18">
        <v>2018</v>
      </c>
      <c r="S209" s="18" t="s">
        <v>93</v>
      </c>
    </row>
    <row r="210" spans="1:19" x14ac:dyDescent="0.35">
      <c r="A210" s="18" t="str">
        <f>+_xlfn.CONCAT(Exportacion_kg_cultivos_anuales[[#This Row],[País]],Exportacion_kg_cultivos_anuales[[#This Row],[Detalle]],Exportacion_kg_cultivos_anuales[[#This Row],[Año]])</f>
        <v>Puerto RicoCereales2018</v>
      </c>
      <c r="B210" s="20" t="s">
        <v>61</v>
      </c>
      <c r="C210" s="20" t="s">
        <v>4</v>
      </c>
      <c r="D210" s="18" t="s">
        <v>5</v>
      </c>
      <c r="E210" s="18">
        <v>2599.35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8">
        <v>789.48</v>
      </c>
      <c r="M210" s="18">
        <v>0</v>
      </c>
      <c r="N210" s="18">
        <v>4394</v>
      </c>
      <c r="O210" s="18">
        <v>6242.2</v>
      </c>
      <c r="P210" s="18">
        <v>0</v>
      </c>
      <c r="Q210" s="18">
        <v>14025.029999999999</v>
      </c>
      <c r="R210" s="18">
        <v>2018</v>
      </c>
      <c r="S210" s="18" t="s">
        <v>93</v>
      </c>
    </row>
    <row r="211" spans="1:19" x14ac:dyDescent="0.35">
      <c r="A211" s="18" t="str">
        <f>+_xlfn.CONCAT(Exportacion_kg_cultivos_anuales[[#This Row],[País]],Exportacion_kg_cultivos_anuales[[#This Row],[Detalle]],Exportacion_kg_cultivos_anuales[[#This Row],[Año]])</f>
        <v>VenezuelaCereales2018</v>
      </c>
      <c r="B211" s="20" t="s">
        <v>77</v>
      </c>
      <c r="C211" s="20" t="s">
        <v>4</v>
      </c>
      <c r="D211" s="18" t="s">
        <v>5</v>
      </c>
      <c r="E211" s="18">
        <v>1048227</v>
      </c>
      <c r="F211" s="18">
        <v>657934</v>
      </c>
      <c r="G211" s="18">
        <v>131166</v>
      </c>
      <c r="H211" s="18">
        <v>26097</v>
      </c>
      <c r="I211" s="18">
        <v>0</v>
      </c>
      <c r="J211" s="18">
        <v>707561</v>
      </c>
      <c r="K211" s="18">
        <v>391920</v>
      </c>
      <c r="L211" s="18">
        <v>0</v>
      </c>
      <c r="M211" s="18">
        <v>26606</v>
      </c>
      <c r="N211" s="18">
        <v>449351</v>
      </c>
      <c r="O211" s="18">
        <v>522200.9</v>
      </c>
      <c r="P211" s="18">
        <v>449375</v>
      </c>
      <c r="Q211" s="18">
        <v>4410437.9000000004</v>
      </c>
      <c r="R211" s="18">
        <v>2018</v>
      </c>
      <c r="S211" s="18" t="s">
        <v>93</v>
      </c>
    </row>
    <row r="212" spans="1:19" x14ac:dyDescent="0.35">
      <c r="A212" s="18" t="str">
        <f>+_xlfn.CONCAT(Exportacion_kg_cultivos_anuales[[#This Row],[País]],Exportacion_kg_cultivos_anuales[[#This Row],[Detalle]],Exportacion_kg_cultivos_anuales[[#This Row],[Año]])</f>
        <v>PakistánCereales2018</v>
      </c>
      <c r="B212" s="20" t="s">
        <v>54</v>
      </c>
      <c r="C212" s="20" t="s">
        <v>4</v>
      </c>
      <c r="D212" s="18" t="s">
        <v>5</v>
      </c>
      <c r="E212" s="18">
        <v>1000.26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1000.26</v>
      </c>
      <c r="R212" s="18">
        <v>2018</v>
      </c>
      <c r="S212" s="18" t="s">
        <v>93</v>
      </c>
    </row>
    <row r="213" spans="1:19" x14ac:dyDescent="0.35">
      <c r="A213" s="18" t="str">
        <f>+_xlfn.CONCAT(Exportacion_kg_cultivos_anuales[[#This Row],[País]],Exportacion_kg_cultivos_anuales[[#This Row],[Detalle]],Exportacion_kg_cultivos_anuales[[#This Row],[Año]])</f>
        <v>FilipinasCereales2018</v>
      </c>
      <c r="B213" s="19" t="s">
        <v>31</v>
      </c>
      <c r="C213" s="19" t="s">
        <v>4</v>
      </c>
      <c r="D213" s="18" t="s">
        <v>5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285736</v>
      </c>
      <c r="P213" s="18">
        <v>128628</v>
      </c>
      <c r="Q213" s="18">
        <v>414364</v>
      </c>
      <c r="R213" s="18">
        <v>2018</v>
      </c>
      <c r="S213" s="18" t="s">
        <v>93</v>
      </c>
    </row>
    <row r="214" spans="1:19" x14ac:dyDescent="0.35">
      <c r="A214" s="18" t="str">
        <f>+_xlfn.CONCAT(Exportacion_kg_cultivos_anuales[[#This Row],[País]],Exportacion_kg_cultivos_anuales[[#This Row],[Detalle]],Exportacion_kg_cultivos_anuales[[#This Row],[Año]])</f>
        <v>NicaraguaCereales2018</v>
      </c>
      <c r="B214" s="20" t="s">
        <v>51</v>
      </c>
      <c r="C214" s="20" t="s">
        <v>4</v>
      </c>
      <c r="D214" s="18" t="s">
        <v>5</v>
      </c>
      <c r="E214" s="18">
        <v>1309117</v>
      </c>
      <c r="F214" s="18">
        <v>399978.89</v>
      </c>
      <c r="G214" s="18">
        <v>762754</v>
      </c>
      <c r="H214" s="18">
        <v>0</v>
      </c>
      <c r="I214" s="18">
        <v>1200746.1600000001</v>
      </c>
      <c r="J214" s="18">
        <v>1308.5</v>
      </c>
      <c r="K214" s="18">
        <v>0</v>
      </c>
      <c r="L214" s="18">
        <v>104.68</v>
      </c>
      <c r="M214" s="18">
        <v>0</v>
      </c>
      <c r="N214" s="18">
        <v>0</v>
      </c>
      <c r="O214" s="18">
        <v>0</v>
      </c>
      <c r="P214" s="18">
        <v>0</v>
      </c>
      <c r="Q214" s="18">
        <v>3674009.2300000004</v>
      </c>
      <c r="R214" s="18">
        <v>2018</v>
      </c>
      <c r="S214" s="18" t="s">
        <v>93</v>
      </c>
    </row>
    <row r="215" spans="1:19" x14ac:dyDescent="0.35">
      <c r="A215" s="18" t="str">
        <f>+_xlfn.CONCAT(Exportacion_kg_cultivos_anuales[[#This Row],[País]],Exportacion_kg_cultivos_anuales[[#This Row],[Detalle]],Exportacion_kg_cultivos_anuales[[#This Row],[Año]])</f>
        <v>HondurasCereales2018</v>
      </c>
      <c r="B215" s="19" t="s">
        <v>37</v>
      </c>
      <c r="C215" s="19" t="s">
        <v>4</v>
      </c>
      <c r="D215" s="18" t="s">
        <v>5</v>
      </c>
      <c r="E215" s="18">
        <v>57.66</v>
      </c>
      <c r="F215" s="18">
        <v>405.42999999999995</v>
      </c>
      <c r="G215" s="18">
        <v>0</v>
      </c>
      <c r="H215" s="18">
        <v>123.28</v>
      </c>
      <c r="I215" s="18">
        <v>526.04</v>
      </c>
      <c r="J215" s="18">
        <v>152.11000000000001</v>
      </c>
      <c r="K215" s="18">
        <v>0</v>
      </c>
      <c r="L215" s="18">
        <v>276.08999999999997</v>
      </c>
      <c r="M215" s="18">
        <v>0</v>
      </c>
      <c r="N215" s="18">
        <v>8635.4599999999991</v>
      </c>
      <c r="O215" s="18">
        <v>3596.2</v>
      </c>
      <c r="P215" s="18">
        <v>0</v>
      </c>
      <c r="Q215" s="18">
        <v>13772.27</v>
      </c>
      <c r="R215" s="18">
        <v>2018</v>
      </c>
      <c r="S215" s="18" t="s">
        <v>93</v>
      </c>
    </row>
    <row r="216" spans="1:19" x14ac:dyDescent="0.35">
      <c r="A216" s="18" t="str">
        <f>+_xlfn.CONCAT(Exportacion_kg_cultivos_anuales[[#This Row],[País]],Exportacion_kg_cultivos_anuales[[#This Row],[Detalle]],Exportacion_kg_cultivos_anuales[[#This Row],[Año]])</f>
        <v>NoruegaCereales2018</v>
      </c>
      <c r="B216" s="19" t="s">
        <v>52</v>
      </c>
      <c r="C216" s="19" t="s">
        <v>4</v>
      </c>
      <c r="D216" s="18" t="s">
        <v>5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16.850000000000001</v>
      </c>
      <c r="L216" s="18">
        <v>0</v>
      </c>
      <c r="M216" s="18">
        <v>0</v>
      </c>
      <c r="N216" s="18">
        <v>0</v>
      </c>
      <c r="O216" s="18">
        <v>0</v>
      </c>
      <c r="P216" s="18">
        <v>20.399999999999999</v>
      </c>
      <c r="Q216" s="18">
        <v>37.25</v>
      </c>
      <c r="R216" s="18">
        <v>2018</v>
      </c>
      <c r="S216" s="18" t="s">
        <v>93</v>
      </c>
    </row>
    <row r="217" spans="1:19" x14ac:dyDescent="0.35">
      <c r="A217" s="18" t="str">
        <f>+_xlfn.CONCAT(Exportacion_kg_cultivos_anuales[[#This Row],[País]],Exportacion_kg_cultivos_anuales[[#This Row],[Detalle]],Exportacion_kg_cultivos_anuales[[#This Row],[Año]])</f>
        <v>Trinidad y TobagoCereales2018</v>
      </c>
      <c r="B217" s="20" t="s">
        <v>74</v>
      </c>
      <c r="C217" s="20" t="s">
        <v>4</v>
      </c>
      <c r="D217" s="18" t="s">
        <v>5</v>
      </c>
      <c r="E217" s="18">
        <v>34269.4</v>
      </c>
      <c r="F217" s="18">
        <v>0</v>
      </c>
      <c r="G217" s="18">
        <v>0</v>
      </c>
      <c r="H217" s="18">
        <v>7434</v>
      </c>
      <c r="I217" s="18">
        <v>0</v>
      </c>
      <c r="J217" s="18">
        <v>0</v>
      </c>
      <c r="K217" s="18">
        <v>0</v>
      </c>
      <c r="L217" s="18">
        <v>2973.6</v>
      </c>
      <c r="M217" s="18">
        <v>0</v>
      </c>
      <c r="N217" s="18">
        <v>4425</v>
      </c>
      <c r="O217" s="18">
        <v>0</v>
      </c>
      <c r="P217" s="18">
        <v>1006.08</v>
      </c>
      <c r="Q217" s="18">
        <v>50108.08</v>
      </c>
      <c r="R217" s="18">
        <v>2018</v>
      </c>
      <c r="S217" s="18" t="s">
        <v>93</v>
      </c>
    </row>
    <row r="218" spans="1:19" x14ac:dyDescent="0.35">
      <c r="A218" s="18" t="str">
        <f>+_xlfn.CONCAT(Exportacion_kg_cultivos_anuales[[#This Row],[País]],Exportacion_kg_cultivos_anuales[[#This Row],[Detalle]],Exportacion_kg_cultivos_anuales[[#This Row],[Año]])</f>
        <v>CubaCereales2018</v>
      </c>
      <c r="B218" s="19" t="s">
        <v>23</v>
      </c>
      <c r="C218" s="19" t="s">
        <v>4</v>
      </c>
      <c r="D218" s="18" t="s">
        <v>5</v>
      </c>
      <c r="E218" s="18">
        <v>1217.5999999999999</v>
      </c>
      <c r="F218" s="18">
        <v>834.78</v>
      </c>
      <c r="G218" s="18">
        <v>2188.39</v>
      </c>
      <c r="H218" s="18">
        <v>358.62</v>
      </c>
      <c r="I218" s="18">
        <v>1308.6500000000001</v>
      </c>
      <c r="J218" s="18">
        <v>1603.0500000000002</v>
      </c>
      <c r="K218" s="18">
        <v>224679</v>
      </c>
      <c r="L218" s="18">
        <v>279285.42000000004</v>
      </c>
      <c r="M218" s="18">
        <v>181183.72</v>
      </c>
      <c r="N218" s="18">
        <v>2476.19</v>
      </c>
      <c r="O218" s="18">
        <v>2329.2800000000002</v>
      </c>
      <c r="P218" s="18">
        <v>2408.7800000000002</v>
      </c>
      <c r="Q218" s="18">
        <v>699873.48</v>
      </c>
      <c r="R218" s="18">
        <v>2018</v>
      </c>
      <c r="S218" s="18" t="s">
        <v>93</v>
      </c>
    </row>
    <row r="219" spans="1:19" x14ac:dyDescent="0.35">
      <c r="A219" s="18" t="str">
        <f>+_xlfn.CONCAT(Exportacion_kg_cultivos_anuales[[#This Row],[País]],Exportacion_kg_cultivos_anuales[[#This Row],[Detalle]],Exportacion_kg_cultivos_anuales[[#This Row],[Año]])</f>
        <v>JamaicaCereales2018</v>
      </c>
      <c r="B219" s="19" t="s">
        <v>44</v>
      </c>
      <c r="C219" s="19" t="s">
        <v>4</v>
      </c>
      <c r="D219" s="18" t="s">
        <v>5</v>
      </c>
      <c r="E219" s="18">
        <v>58859.1</v>
      </c>
      <c r="F219" s="18">
        <v>0</v>
      </c>
      <c r="G219" s="18">
        <v>52080</v>
      </c>
      <c r="H219" s="18">
        <v>55797</v>
      </c>
      <c r="I219" s="18">
        <v>0</v>
      </c>
      <c r="J219" s="18">
        <v>0</v>
      </c>
      <c r="K219" s="18">
        <v>0</v>
      </c>
      <c r="L219" s="18">
        <v>6513.6</v>
      </c>
      <c r="M219" s="18">
        <v>0</v>
      </c>
      <c r="N219" s="18">
        <v>0</v>
      </c>
      <c r="O219" s="18">
        <v>0</v>
      </c>
      <c r="P219" s="18">
        <v>0</v>
      </c>
      <c r="Q219" s="18">
        <v>173249.7</v>
      </c>
      <c r="R219" s="18">
        <v>2018</v>
      </c>
      <c r="S219" s="18" t="s">
        <v>93</v>
      </c>
    </row>
    <row r="220" spans="1:19" x14ac:dyDescent="0.35">
      <c r="A220" s="18" t="str">
        <f>+_xlfn.CONCAT(Exportacion_kg_cultivos_anuales[[#This Row],[País]],Exportacion_kg_cultivos_anuales[[#This Row],[Detalle]],Exportacion_kg_cultivos_anuales[[#This Row],[Año]])</f>
        <v>AustriaCereales2018</v>
      </c>
      <c r="B220" s="19" t="s">
        <v>11</v>
      </c>
      <c r="C220" s="19" t="s">
        <v>4</v>
      </c>
      <c r="D220" s="18" t="s">
        <v>5</v>
      </c>
      <c r="E220" s="18">
        <v>0</v>
      </c>
      <c r="F220" s="18">
        <v>162.55000000000001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162.55000000000001</v>
      </c>
      <c r="R220" s="18">
        <v>2018</v>
      </c>
      <c r="S220" s="18" t="s">
        <v>93</v>
      </c>
    </row>
    <row r="221" spans="1:19" x14ac:dyDescent="0.35">
      <c r="A221" s="18" t="str">
        <f>+_xlfn.CONCAT(Exportacion_kg_cultivos_anuales[[#This Row],[País]],Exportacion_kg_cultivos_anuales[[#This Row],[Detalle]],Exportacion_kg_cultivos_anuales[[#This Row],[Año]])</f>
        <v>Antillas NeerlandesasCereales2018</v>
      </c>
      <c r="B221" s="19" t="s">
        <v>7</v>
      </c>
      <c r="C221" s="19" t="s">
        <v>4</v>
      </c>
      <c r="D221" s="18" t="s">
        <v>5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115.02</v>
      </c>
      <c r="M221" s="18">
        <v>0</v>
      </c>
      <c r="N221" s="18">
        <v>0</v>
      </c>
      <c r="O221" s="18">
        <v>0</v>
      </c>
      <c r="P221" s="18">
        <v>0</v>
      </c>
      <c r="Q221" s="18">
        <v>115.02</v>
      </c>
      <c r="R221" s="18">
        <v>2018</v>
      </c>
      <c r="S221" s="18" t="s">
        <v>93</v>
      </c>
    </row>
    <row r="222" spans="1:19" x14ac:dyDescent="0.35">
      <c r="A222" s="18" t="str">
        <f>+_xlfn.CONCAT(Exportacion_kg_cultivos_anuales[[#This Row],[País]],Exportacion_kg_cultivos_anuales[[#This Row],[Detalle]],Exportacion_kg_cultivos_anuales[[#This Row],[Año]])</f>
        <v>GuyanaCereales2018</v>
      </c>
      <c r="B222" s="19" t="s">
        <v>35</v>
      </c>
      <c r="C222" s="19" t="s">
        <v>4</v>
      </c>
      <c r="D222" s="18" t="s">
        <v>5</v>
      </c>
      <c r="E222" s="18">
        <v>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1145</v>
      </c>
      <c r="N222" s="18">
        <v>0</v>
      </c>
      <c r="O222" s="18">
        <v>0</v>
      </c>
      <c r="P222" s="18">
        <v>0</v>
      </c>
      <c r="Q222" s="18">
        <v>1145</v>
      </c>
      <c r="R222" s="18">
        <v>2018</v>
      </c>
      <c r="S222" s="18" t="s">
        <v>93</v>
      </c>
    </row>
    <row r="223" spans="1:19" x14ac:dyDescent="0.35">
      <c r="A223" s="18" t="str">
        <f>+_xlfn.CONCAT(Exportacion_kg_cultivos_anuales[[#This Row],[País]],Exportacion_kg_cultivos_anuales[[#This Row],[Detalle]],Exportacion_kg_cultivos_anuales[[#This Row],[Año]])</f>
        <v>Papua Nueva GuineaCereales2018</v>
      </c>
      <c r="B223" s="19" t="s">
        <v>56</v>
      </c>
      <c r="C223" s="19" t="s">
        <v>4</v>
      </c>
      <c r="D223" s="18" t="s">
        <v>5</v>
      </c>
      <c r="E223" s="18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19084.8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19084.8</v>
      </c>
      <c r="R223" s="18">
        <v>2018</v>
      </c>
      <c r="S223" s="18" t="s">
        <v>93</v>
      </c>
    </row>
    <row r="224" spans="1:19" x14ac:dyDescent="0.35">
      <c r="A224" s="18" t="str">
        <f>+_xlfn.CONCAT(Exportacion_kg_cultivos_anuales[[#This Row],[País]],Exportacion_kg_cultivos_anuales[[#This Row],[Detalle]],Exportacion_kg_cultivos_anuales[[#This Row],[Año]])</f>
        <v>Territorio Británico en AméricaCereales2018</v>
      </c>
      <c r="B224" s="19" t="s">
        <v>72</v>
      </c>
      <c r="C224" s="19" t="s">
        <v>4</v>
      </c>
      <c r="D224" s="18" t="s">
        <v>5</v>
      </c>
      <c r="E224" s="18">
        <v>0</v>
      </c>
      <c r="F224" s="18">
        <v>0</v>
      </c>
      <c r="G224" s="18">
        <v>205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205</v>
      </c>
      <c r="R224" s="18">
        <v>2018</v>
      </c>
      <c r="S224" s="18" t="s">
        <v>93</v>
      </c>
    </row>
    <row r="225" spans="1:19" x14ac:dyDescent="0.35">
      <c r="A225" s="18" t="str">
        <f>+_xlfn.CONCAT(Exportacion_kg_cultivos_anuales[[#This Row],[País]],Exportacion_kg_cultivos_anuales[[#This Row],[Detalle]],Exportacion_kg_cultivos_anuales[[#This Row],[Año]])</f>
        <v>ChinaHortalizas y tubérculos2018</v>
      </c>
      <c r="B225" s="19" t="s">
        <v>18</v>
      </c>
      <c r="C225" s="19" t="s">
        <v>4</v>
      </c>
      <c r="D225" s="18" t="s">
        <v>6</v>
      </c>
      <c r="E225" s="18">
        <v>320</v>
      </c>
      <c r="F225" s="18">
        <v>0</v>
      </c>
      <c r="G225" s="18">
        <v>0</v>
      </c>
      <c r="H225" s="18">
        <v>0</v>
      </c>
      <c r="I225" s="18">
        <v>120</v>
      </c>
      <c r="J225" s="18">
        <v>0</v>
      </c>
      <c r="K225" s="18">
        <v>0</v>
      </c>
      <c r="L225" s="18">
        <v>0</v>
      </c>
      <c r="M225" s="18">
        <v>21963.200000000001</v>
      </c>
      <c r="N225" s="18">
        <v>0</v>
      </c>
      <c r="O225" s="18">
        <v>0</v>
      </c>
      <c r="P225" s="18">
        <v>0</v>
      </c>
      <c r="Q225" s="18">
        <v>22403.200000000001</v>
      </c>
      <c r="R225" s="18">
        <v>2018</v>
      </c>
      <c r="S225" s="18" t="s">
        <v>93</v>
      </c>
    </row>
    <row r="226" spans="1:19" x14ac:dyDescent="0.35">
      <c r="A226" s="18" t="str">
        <f>+_xlfn.CONCAT(Exportacion_kg_cultivos_anuales[[#This Row],[País]],Exportacion_kg_cultivos_anuales[[#This Row],[Detalle]],Exportacion_kg_cultivos_anuales[[#This Row],[Año]])</f>
        <v>Estados Unidos de AméricaHortalizas y tubérculos2018</v>
      </c>
      <c r="B226" s="19" t="s">
        <v>30</v>
      </c>
      <c r="C226" s="19" t="s">
        <v>4</v>
      </c>
      <c r="D226" s="18" t="s">
        <v>6</v>
      </c>
      <c r="E226" s="18">
        <v>1502136.02</v>
      </c>
      <c r="F226" s="18">
        <v>225604.56999999998</v>
      </c>
      <c r="G226" s="18">
        <v>543671.06000000006</v>
      </c>
      <c r="H226" s="18">
        <v>371488.62</v>
      </c>
      <c r="I226" s="18">
        <v>218500.59999999998</v>
      </c>
      <c r="J226" s="18">
        <v>411650.22</v>
      </c>
      <c r="K226" s="18">
        <v>851497.04</v>
      </c>
      <c r="L226" s="18">
        <v>838772.77</v>
      </c>
      <c r="M226" s="18">
        <v>493796.48</v>
      </c>
      <c r="N226" s="18">
        <v>546457.82999999996</v>
      </c>
      <c r="O226" s="18">
        <v>210275.43</v>
      </c>
      <c r="P226" s="18">
        <v>168798.40000000002</v>
      </c>
      <c r="Q226" s="18">
        <v>6382649.040000001</v>
      </c>
      <c r="R226" s="18">
        <v>2018</v>
      </c>
      <c r="S226" s="18" t="s">
        <v>93</v>
      </c>
    </row>
    <row r="227" spans="1:19" x14ac:dyDescent="0.35">
      <c r="A227" s="18" t="str">
        <f>+_xlfn.CONCAT(Exportacion_kg_cultivos_anuales[[#This Row],[País]],Exportacion_kg_cultivos_anuales[[#This Row],[Detalle]],Exportacion_kg_cultivos_anuales[[#This Row],[Año]])</f>
        <v>JapónHortalizas y tubérculos2018</v>
      </c>
      <c r="B227" s="19" t="s">
        <v>45</v>
      </c>
      <c r="C227" s="19" t="s">
        <v>4</v>
      </c>
      <c r="D227" s="18" t="s">
        <v>6</v>
      </c>
      <c r="E227" s="18">
        <v>271228.87999999995</v>
      </c>
      <c r="F227" s="18">
        <v>12094.05</v>
      </c>
      <c r="G227" s="18">
        <v>57288.53</v>
      </c>
      <c r="H227" s="18">
        <v>103469.1</v>
      </c>
      <c r="I227" s="18">
        <v>211242.34</v>
      </c>
      <c r="J227" s="18">
        <v>117215.5</v>
      </c>
      <c r="K227" s="18">
        <v>137910.6</v>
      </c>
      <c r="L227" s="18">
        <v>189411.3</v>
      </c>
      <c r="M227" s="18">
        <v>51278.94</v>
      </c>
      <c r="N227" s="18">
        <v>116102.62000000001</v>
      </c>
      <c r="O227" s="18">
        <v>66554.5</v>
      </c>
      <c r="P227" s="18">
        <v>102006.09</v>
      </c>
      <c r="Q227" s="18">
        <v>1435802.45</v>
      </c>
      <c r="R227" s="18">
        <v>2018</v>
      </c>
      <c r="S227" s="18" t="s">
        <v>93</v>
      </c>
    </row>
    <row r="228" spans="1:19" x14ac:dyDescent="0.35">
      <c r="A228" s="18" t="str">
        <f>+_xlfn.CONCAT(Exportacion_kg_cultivos_anuales[[#This Row],[País]],Exportacion_kg_cultivos_anuales[[#This Row],[Detalle]],Exportacion_kg_cultivos_anuales[[#This Row],[Año]])</f>
        <v>Corea del SurHortalizas y tubérculos2018</v>
      </c>
      <c r="B228" s="20" t="s">
        <v>20</v>
      </c>
      <c r="C228" s="20" t="s">
        <v>4</v>
      </c>
      <c r="D228" s="18" t="s">
        <v>6</v>
      </c>
      <c r="E228" s="18">
        <v>0</v>
      </c>
      <c r="F228" s="18">
        <v>4.2</v>
      </c>
      <c r="G228" s="18">
        <v>0</v>
      </c>
      <c r="H228" s="18">
        <v>124.2</v>
      </c>
      <c r="I228" s="18">
        <v>50008.7</v>
      </c>
      <c r="J228" s="18">
        <v>0</v>
      </c>
      <c r="K228" s="18">
        <v>0</v>
      </c>
      <c r="L228" s="18">
        <v>0</v>
      </c>
      <c r="M228" s="18">
        <v>0</v>
      </c>
      <c r="N228" s="18">
        <v>4193.3999999999996</v>
      </c>
      <c r="O228" s="18">
        <v>1411</v>
      </c>
      <c r="P228" s="18">
        <v>0</v>
      </c>
      <c r="Q228" s="18">
        <v>55741.5</v>
      </c>
      <c r="R228" s="18">
        <v>2018</v>
      </c>
      <c r="S228" s="18" t="s">
        <v>93</v>
      </c>
    </row>
    <row r="229" spans="1:19" x14ac:dyDescent="0.35">
      <c r="A229" s="18" t="str">
        <f>+_xlfn.CONCAT(Exportacion_kg_cultivos_anuales[[#This Row],[País]],Exportacion_kg_cultivos_anuales[[#This Row],[Detalle]],Exportacion_kg_cultivos_anuales[[#This Row],[Año]])</f>
        <v>BrasilHortalizas y tubérculos2018</v>
      </c>
      <c r="B229" s="20" t="s">
        <v>15</v>
      </c>
      <c r="C229" s="20" t="s">
        <v>4</v>
      </c>
      <c r="D229" s="18" t="s">
        <v>6</v>
      </c>
      <c r="E229" s="18">
        <v>817986.95</v>
      </c>
      <c r="F229" s="18">
        <v>532068</v>
      </c>
      <c r="G229" s="18">
        <v>843015.29999999993</v>
      </c>
      <c r="H229" s="18">
        <v>1785105</v>
      </c>
      <c r="I229" s="18">
        <v>3445573.1</v>
      </c>
      <c r="J229" s="18">
        <v>488410</v>
      </c>
      <c r="K229" s="18">
        <v>128233.9</v>
      </c>
      <c r="L229" s="18">
        <v>16698</v>
      </c>
      <c r="M229" s="18">
        <v>31111</v>
      </c>
      <c r="N229" s="18">
        <v>7425.36</v>
      </c>
      <c r="O229" s="18">
        <v>24300</v>
      </c>
      <c r="P229" s="18">
        <v>332508</v>
      </c>
      <c r="Q229" s="18">
        <v>8452434.6099999994</v>
      </c>
      <c r="R229" s="18">
        <v>2018</v>
      </c>
      <c r="S229" s="18" t="s">
        <v>93</v>
      </c>
    </row>
    <row r="230" spans="1:19" x14ac:dyDescent="0.35">
      <c r="A230" s="18" t="str">
        <f>+_xlfn.CONCAT(Exportacion_kg_cultivos_anuales[[#This Row],[País]],Exportacion_kg_cultivos_anuales[[#This Row],[Detalle]],Exportacion_kg_cultivos_anuales[[#This Row],[Año]])</f>
        <v>CanadáHortalizas y tubérculos2018</v>
      </c>
      <c r="B230" s="19" t="s">
        <v>17</v>
      </c>
      <c r="C230" s="19" t="s">
        <v>4</v>
      </c>
      <c r="D230" s="18" t="s">
        <v>6</v>
      </c>
      <c r="E230" s="18">
        <v>44424.91</v>
      </c>
      <c r="F230" s="18">
        <v>23480.6</v>
      </c>
      <c r="G230" s="18">
        <v>0</v>
      </c>
      <c r="H230" s="18">
        <v>4</v>
      </c>
      <c r="I230" s="18">
        <v>39713.1</v>
      </c>
      <c r="J230" s="18">
        <v>43579.17</v>
      </c>
      <c r="K230" s="18">
        <v>63699.199999999997</v>
      </c>
      <c r="L230" s="18">
        <v>15818.24</v>
      </c>
      <c r="M230" s="18">
        <v>175.16</v>
      </c>
      <c r="N230" s="18">
        <v>0</v>
      </c>
      <c r="O230" s="18">
        <v>0</v>
      </c>
      <c r="P230" s="18">
        <v>0</v>
      </c>
      <c r="Q230" s="18">
        <v>230894.38000000003</v>
      </c>
      <c r="R230" s="18">
        <v>2018</v>
      </c>
      <c r="S230" s="18" t="s">
        <v>93</v>
      </c>
    </row>
    <row r="231" spans="1:19" x14ac:dyDescent="0.35">
      <c r="A231" s="18" t="str">
        <f>+_xlfn.CONCAT(Exportacion_kg_cultivos_anuales[[#This Row],[País]],Exportacion_kg_cultivos_anuales[[#This Row],[Detalle]],Exportacion_kg_cultivos_anuales[[#This Row],[Año]])</f>
        <v>PerúHortalizas y tubérculos2018</v>
      </c>
      <c r="B231" s="19" t="s">
        <v>58</v>
      </c>
      <c r="C231" s="19" t="s">
        <v>4</v>
      </c>
      <c r="D231" s="18" t="s">
        <v>6</v>
      </c>
      <c r="E231" s="18">
        <v>22480</v>
      </c>
      <c r="F231" s="18">
        <v>44960</v>
      </c>
      <c r="G231" s="18">
        <v>0</v>
      </c>
      <c r="H231" s="18">
        <v>10476.4</v>
      </c>
      <c r="I231" s="18">
        <v>72518</v>
      </c>
      <c r="J231" s="18">
        <v>0</v>
      </c>
      <c r="K231" s="18">
        <v>0</v>
      </c>
      <c r="L231" s="18">
        <v>5075</v>
      </c>
      <c r="M231" s="18">
        <v>0</v>
      </c>
      <c r="N231" s="18">
        <v>23.52</v>
      </c>
      <c r="O231" s="18">
        <v>0</v>
      </c>
      <c r="P231" s="18">
        <v>0</v>
      </c>
      <c r="Q231" s="18">
        <v>155532.91999999998</v>
      </c>
      <c r="R231" s="18">
        <v>2018</v>
      </c>
      <c r="S231" s="18" t="s">
        <v>93</v>
      </c>
    </row>
    <row r="232" spans="1:19" x14ac:dyDescent="0.35">
      <c r="A232" s="18" t="str">
        <f>+_xlfn.CONCAT(Exportacion_kg_cultivos_anuales[[#This Row],[País]],Exportacion_kg_cultivos_anuales[[#This Row],[Detalle]],Exportacion_kg_cultivos_anuales[[#This Row],[Año]])</f>
        <v>HolandaHortalizas y tubérculos2018</v>
      </c>
      <c r="B232" s="20" t="s">
        <v>36</v>
      </c>
      <c r="C232" s="20" t="s">
        <v>4</v>
      </c>
      <c r="D232" s="18" t="s">
        <v>6</v>
      </c>
      <c r="E232" s="18">
        <v>124023</v>
      </c>
      <c r="F232" s="18">
        <v>62413.8</v>
      </c>
      <c r="G232" s="18">
        <v>126011.78</v>
      </c>
      <c r="H232" s="18">
        <v>819782.5</v>
      </c>
      <c r="I232" s="18">
        <v>265693.68</v>
      </c>
      <c r="J232" s="18">
        <v>21643</v>
      </c>
      <c r="K232" s="18">
        <v>0.62</v>
      </c>
      <c r="L232" s="18">
        <v>42386.22</v>
      </c>
      <c r="M232" s="18">
        <v>1.54</v>
      </c>
      <c r="N232" s="18">
        <v>6.33</v>
      </c>
      <c r="O232" s="18">
        <v>11.7</v>
      </c>
      <c r="P232" s="18">
        <v>102934.6</v>
      </c>
      <c r="Q232" s="18">
        <v>1564908.7700000003</v>
      </c>
      <c r="R232" s="18">
        <v>2018</v>
      </c>
      <c r="S232" s="18" t="s">
        <v>93</v>
      </c>
    </row>
    <row r="233" spans="1:19" x14ac:dyDescent="0.35">
      <c r="A233" s="18" t="str">
        <f>+_xlfn.CONCAT(Exportacion_kg_cultivos_anuales[[#This Row],[País]],Exportacion_kg_cultivos_anuales[[#This Row],[Detalle]],Exportacion_kg_cultivos_anuales[[#This Row],[Año]])</f>
        <v>EspañaHortalizas y tubérculos2018</v>
      </c>
      <c r="B233" s="19" t="s">
        <v>29</v>
      </c>
      <c r="C233" s="19" t="s">
        <v>4</v>
      </c>
      <c r="D233" s="18" t="s">
        <v>6</v>
      </c>
      <c r="E233" s="18">
        <v>308839.3</v>
      </c>
      <c r="F233" s="18">
        <v>2492785</v>
      </c>
      <c r="G233" s="18">
        <v>2908330.5</v>
      </c>
      <c r="H233" s="18">
        <v>1140041.7</v>
      </c>
      <c r="I233" s="18">
        <v>341914.87</v>
      </c>
      <c r="J233" s="18">
        <v>159777.9</v>
      </c>
      <c r="K233" s="18">
        <v>505303</v>
      </c>
      <c r="L233" s="18">
        <v>345263</v>
      </c>
      <c r="M233" s="18">
        <v>90556</v>
      </c>
      <c r="N233" s="18">
        <v>105000</v>
      </c>
      <c r="O233" s="18">
        <v>260878</v>
      </c>
      <c r="P233" s="18">
        <v>374077.6</v>
      </c>
      <c r="Q233" s="18">
        <v>9032766.8699999992</v>
      </c>
      <c r="R233" s="18">
        <v>2018</v>
      </c>
      <c r="S233" s="18" t="s">
        <v>93</v>
      </c>
    </row>
    <row r="234" spans="1:19" x14ac:dyDescent="0.35">
      <c r="A234" s="18" t="str">
        <f>+_xlfn.CONCAT(Exportacion_kg_cultivos_anuales[[#This Row],[País]],Exportacion_kg_cultivos_anuales[[#This Row],[Detalle]],Exportacion_kg_cultivos_anuales[[#This Row],[Año]])</f>
        <v>MéxicoHortalizas y tubérculos2018</v>
      </c>
      <c r="B234" s="19" t="s">
        <v>50</v>
      </c>
      <c r="C234" s="19" t="s">
        <v>4</v>
      </c>
      <c r="D234" s="18" t="s">
        <v>6</v>
      </c>
      <c r="E234" s="18">
        <v>4131694.6</v>
      </c>
      <c r="F234" s="18">
        <v>2824763.5</v>
      </c>
      <c r="G234" s="18">
        <v>311964</v>
      </c>
      <c r="H234" s="18">
        <v>96600</v>
      </c>
      <c r="I234" s="18">
        <v>144900</v>
      </c>
      <c r="J234" s="18">
        <v>144900</v>
      </c>
      <c r="K234" s="18">
        <v>0</v>
      </c>
      <c r="L234" s="18">
        <v>0</v>
      </c>
      <c r="M234" s="18">
        <v>0</v>
      </c>
      <c r="N234" s="18">
        <v>0</v>
      </c>
      <c r="O234" s="18">
        <v>92856</v>
      </c>
      <c r="P234" s="18">
        <v>3607200</v>
      </c>
      <c r="Q234" s="18">
        <v>11354878.1</v>
      </c>
      <c r="R234" s="18">
        <v>2018</v>
      </c>
      <c r="S234" s="18" t="s">
        <v>93</v>
      </c>
    </row>
    <row r="235" spans="1:19" x14ac:dyDescent="0.35">
      <c r="A235" s="18" t="str">
        <f>+_xlfn.CONCAT(Exportacion_kg_cultivos_anuales[[#This Row],[País]],Exportacion_kg_cultivos_anuales[[#This Row],[Detalle]],Exportacion_kg_cultivos_anuales[[#This Row],[Año]])</f>
        <v>ArgentinaHortalizas y tubérculos2018</v>
      </c>
      <c r="B235" s="19" t="s">
        <v>9</v>
      </c>
      <c r="C235" s="19" t="s">
        <v>4</v>
      </c>
      <c r="D235" s="18" t="s">
        <v>6</v>
      </c>
      <c r="E235" s="18">
        <v>50849</v>
      </c>
      <c r="F235" s="18">
        <v>77007.34</v>
      </c>
      <c r="G235" s="18">
        <v>194460.2</v>
      </c>
      <c r="H235" s="18">
        <v>71515.94</v>
      </c>
      <c r="I235" s="18">
        <v>105005.40000000001</v>
      </c>
      <c r="J235" s="18">
        <v>68238.8</v>
      </c>
      <c r="K235" s="18">
        <v>18689.57</v>
      </c>
      <c r="L235" s="18">
        <v>10281.34</v>
      </c>
      <c r="M235" s="18">
        <v>6959.4</v>
      </c>
      <c r="N235" s="18">
        <v>13425.7</v>
      </c>
      <c r="O235" s="18">
        <v>40375.599999999999</v>
      </c>
      <c r="P235" s="18">
        <v>12685</v>
      </c>
      <c r="Q235" s="18">
        <v>669493.28999999992</v>
      </c>
      <c r="R235" s="18">
        <v>2018</v>
      </c>
      <c r="S235" s="18" t="s">
        <v>93</v>
      </c>
    </row>
    <row r="236" spans="1:19" x14ac:dyDescent="0.35">
      <c r="A236" s="18" t="str">
        <f>+_xlfn.CONCAT(Exportacion_kg_cultivos_anuales[[#This Row],[País]],Exportacion_kg_cultivos_anuales[[#This Row],[Detalle]],Exportacion_kg_cultivos_anuales[[#This Row],[Año]])</f>
        <v>ColombiaHortalizas y tubérculos2018</v>
      </c>
      <c r="B236" s="19" t="s">
        <v>19</v>
      </c>
      <c r="C236" s="19" t="s">
        <v>4</v>
      </c>
      <c r="D236" s="18" t="s">
        <v>6</v>
      </c>
      <c r="E236" s="18">
        <v>47449.5</v>
      </c>
      <c r="F236" s="18">
        <v>10577</v>
      </c>
      <c r="G236" s="18">
        <v>76880.56</v>
      </c>
      <c r="H236" s="18">
        <v>46681.1</v>
      </c>
      <c r="I236" s="18">
        <v>23560</v>
      </c>
      <c r="J236" s="18">
        <v>39999</v>
      </c>
      <c r="K236" s="18">
        <v>68876.039999999994</v>
      </c>
      <c r="L236" s="18">
        <v>92636.65</v>
      </c>
      <c r="M236" s="18">
        <v>37449</v>
      </c>
      <c r="N236" s="18">
        <v>46500.34</v>
      </c>
      <c r="O236" s="18">
        <v>55903</v>
      </c>
      <c r="P236" s="18">
        <v>33383</v>
      </c>
      <c r="Q236" s="18">
        <v>579895.18999999994</v>
      </c>
      <c r="R236" s="18">
        <v>2018</v>
      </c>
      <c r="S236" s="18" t="s">
        <v>93</v>
      </c>
    </row>
    <row r="237" spans="1:19" x14ac:dyDescent="0.35">
      <c r="A237" s="18" t="str">
        <f>+_xlfn.CONCAT(Exportacion_kg_cultivos_anuales[[#This Row],[País]],Exportacion_kg_cultivos_anuales[[#This Row],[Detalle]],Exportacion_kg_cultivos_anuales[[#This Row],[Año]])</f>
        <v>AlemaniaHortalizas y tubérculos2018</v>
      </c>
      <c r="B237" s="19" t="s">
        <v>3</v>
      </c>
      <c r="C237" s="19" t="s">
        <v>4</v>
      </c>
      <c r="D237" s="18" t="s">
        <v>6</v>
      </c>
      <c r="E237" s="18">
        <v>29087.25</v>
      </c>
      <c r="F237" s="18">
        <v>80375.8</v>
      </c>
      <c r="G237" s="18">
        <v>48850.799999999996</v>
      </c>
      <c r="H237" s="18">
        <v>582680</v>
      </c>
      <c r="I237" s="18">
        <v>395714</v>
      </c>
      <c r="J237" s="18">
        <v>226787.8</v>
      </c>
      <c r="K237" s="18">
        <v>269249.5</v>
      </c>
      <c r="L237" s="18">
        <v>133209.92000000001</v>
      </c>
      <c r="M237" s="18">
        <v>7420</v>
      </c>
      <c r="N237" s="18">
        <v>46232</v>
      </c>
      <c r="O237" s="18">
        <v>0</v>
      </c>
      <c r="P237" s="18">
        <v>70683.399999999994</v>
      </c>
      <c r="Q237" s="18">
        <v>1890290.47</v>
      </c>
      <c r="R237" s="18">
        <v>2018</v>
      </c>
      <c r="S237" s="18" t="s">
        <v>93</v>
      </c>
    </row>
    <row r="238" spans="1:19" x14ac:dyDescent="0.35">
      <c r="A238" s="18" t="str">
        <f>+_xlfn.CONCAT(Exportacion_kg_cultivos_anuales[[#This Row],[País]],Exportacion_kg_cultivos_anuales[[#This Row],[Detalle]],Exportacion_kg_cultivos_anuales[[#This Row],[Año]])</f>
        <v>EcuadorHortalizas y tubérculos2018</v>
      </c>
      <c r="B238" s="19" t="s">
        <v>25</v>
      </c>
      <c r="C238" s="19" t="s">
        <v>4</v>
      </c>
      <c r="D238" s="18" t="s">
        <v>6</v>
      </c>
      <c r="E238" s="18">
        <v>0</v>
      </c>
      <c r="F238" s="18">
        <v>0</v>
      </c>
      <c r="G238" s="18">
        <v>50250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25844.5</v>
      </c>
      <c r="P238" s="18">
        <v>0</v>
      </c>
      <c r="Q238" s="18">
        <v>76094.5</v>
      </c>
      <c r="R238" s="18">
        <v>2018</v>
      </c>
      <c r="S238" s="18" t="s">
        <v>93</v>
      </c>
    </row>
    <row r="239" spans="1:19" x14ac:dyDescent="0.35">
      <c r="A239" s="18" t="str">
        <f>+_xlfn.CONCAT(Exportacion_kg_cultivos_anuales[[#This Row],[País]],Exportacion_kg_cultivos_anuales[[#This Row],[Detalle]],Exportacion_kg_cultivos_anuales[[#This Row],[Año]])</f>
        <v>ItaliaHortalizas y tubérculos2018</v>
      </c>
      <c r="B239" s="19" t="s">
        <v>43</v>
      </c>
      <c r="C239" s="19" t="s">
        <v>4</v>
      </c>
      <c r="D239" s="18" t="s">
        <v>6</v>
      </c>
      <c r="E239" s="18">
        <v>258207.49</v>
      </c>
      <c r="F239" s="18">
        <v>157187.9</v>
      </c>
      <c r="G239" s="18">
        <v>211444.5</v>
      </c>
      <c r="H239" s="18">
        <v>258546.18000000002</v>
      </c>
      <c r="I239" s="18">
        <v>317995.10000000003</v>
      </c>
      <c r="J239" s="18">
        <v>424362.85</v>
      </c>
      <c r="K239" s="18">
        <v>342328</v>
      </c>
      <c r="L239" s="18">
        <v>282897.8</v>
      </c>
      <c r="M239" s="18">
        <v>102829.2</v>
      </c>
      <c r="N239" s="18">
        <v>236145.38</v>
      </c>
      <c r="O239" s="18">
        <v>403955.9</v>
      </c>
      <c r="P239" s="18">
        <v>570462.80000000005</v>
      </c>
      <c r="Q239" s="18">
        <v>3566363.0999999996</v>
      </c>
      <c r="R239" s="18">
        <v>2018</v>
      </c>
      <c r="S239" s="18" t="s">
        <v>93</v>
      </c>
    </row>
    <row r="240" spans="1:19" x14ac:dyDescent="0.35">
      <c r="A240" s="18" t="str">
        <f>+_xlfn.CONCAT(Exportacion_kg_cultivos_anuales[[#This Row],[País]],Exportacion_kg_cultivos_anuales[[#This Row],[Detalle]],Exportacion_kg_cultivos_anuales[[#This Row],[Año]])</f>
        <v>Reino UnidoHortalizas y tubérculos2018</v>
      </c>
      <c r="B240" s="19" t="s">
        <v>62</v>
      </c>
      <c r="C240" s="19" t="s">
        <v>4</v>
      </c>
      <c r="D240" s="18" t="s">
        <v>6</v>
      </c>
      <c r="E240" s="18">
        <v>0</v>
      </c>
      <c r="F240" s="18">
        <v>65</v>
      </c>
      <c r="G240" s="18">
        <v>343420</v>
      </c>
      <c r="H240" s="18">
        <v>1641351.4</v>
      </c>
      <c r="I240" s="18">
        <v>1161395.3999999999</v>
      </c>
      <c r="J240" s="18">
        <v>1301</v>
      </c>
      <c r="K240" s="18">
        <v>4183</v>
      </c>
      <c r="L240" s="18">
        <v>3682</v>
      </c>
      <c r="M240" s="18">
        <v>1415.5</v>
      </c>
      <c r="N240" s="18">
        <v>5476</v>
      </c>
      <c r="O240" s="18">
        <v>2167</v>
      </c>
      <c r="P240" s="18">
        <v>0</v>
      </c>
      <c r="Q240" s="18">
        <v>3164456.3</v>
      </c>
      <c r="R240" s="18">
        <v>2018</v>
      </c>
      <c r="S240" s="18" t="s">
        <v>93</v>
      </c>
    </row>
    <row r="241" spans="1:19" x14ac:dyDescent="0.35">
      <c r="A241" s="18" t="str">
        <f>+_xlfn.CONCAT(Exportacion_kg_cultivos_anuales[[#This Row],[País]],Exportacion_kg_cultivos_anuales[[#This Row],[Detalle]],Exportacion_kg_cultivos_anuales[[#This Row],[Año]])</f>
        <v>RusiaHortalizas y tubérculos2018</v>
      </c>
      <c r="B241" s="19" t="s">
        <v>66</v>
      </c>
      <c r="C241" s="19" t="s">
        <v>4</v>
      </c>
      <c r="D241" s="18" t="s">
        <v>6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46420</v>
      </c>
      <c r="K241" s="18">
        <v>24931</v>
      </c>
      <c r="L241" s="18">
        <v>94887.74</v>
      </c>
      <c r="M241" s="18">
        <v>0</v>
      </c>
      <c r="N241" s="18">
        <v>24380</v>
      </c>
      <c r="O241" s="18">
        <v>92764.800000000003</v>
      </c>
      <c r="P241" s="18">
        <v>46288</v>
      </c>
      <c r="Q241" s="18">
        <v>329671.53999999998</v>
      </c>
      <c r="R241" s="18">
        <v>2018</v>
      </c>
      <c r="S241" s="18" t="s">
        <v>93</v>
      </c>
    </row>
    <row r="242" spans="1:19" x14ac:dyDescent="0.35">
      <c r="A242" s="18" t="str">
        <f>+_xlfn.CONCAT(Exportacion_kg_cultivos_anuales[[#This Row],[País]],Exportacion_kg_cultivos_anuales[[#This Row],[Detalle]],Exportacion_kg_cultivos_anuales[[#This Row],[Año]])</f>
        <v>PanamáHortalizas y tubérculos2018</v>
      </c>
      <c r="B242" s="20" t="s">
        <v>55</v>
      </c>
      <c r="C242" s="20" t="s">
        <v>4</v>
      </c>
      <c r="D242" s="18" t="s">
        <v>6</v>
      </c>
      <c r="E242" s="18">
        <v>24387.72</v>
      </c>
      <c r="F242" s="18">
        <v>10215.32</v>
      </c>
      <c r="G242" s="18">
        <v>12919.25</v>
      </c>
      <c r="H242" s="18">
        <v>111911</v>
      </c>
      <c r="I242" s="18">
        <v>99701.340000000011</v>
      </c>
      <c r="J242" s="18">
        <v>59682.35</v>
      </c>
      <c r="K242" s="18">
        <v>50.05</v>
      </c>
      <c r="L242" s="18">
        <v>25359.25</v>
      </c>
      <c r="M242" s="18">
        <v>0</v>
      </c>
      <c r="N242" s="18">
        <v>37880.550000000003</v>
      </c>
      <c r="O242" s="18">
        <v>0</v>
      </c>
      <c r="P242" s="18">
        <v>28814</v>
      </c>
      <c r="Q242" s="18">
        <v>410920.82999999996</v>
      </c>
      <c r="R242" s="18">
        <v>2018</v>
      </c>
      <c r="S242" s="18" t="s">
        <v>93</v>
      </c>
    </row>
    <row r="243" spans="1:19" x14ac:dyDescent="0.35">
      <c r="A243" s="18" t="str">
        <f>+_xlfn.CONCAT(Exportacion_kg_cultivos_anuales[[#This Row],[País]],Exportacion_kg_cultivos_anuales[[#This Row],[Detalle]],Exportacion_kg_cultivos_anuales[[#This Row],[Año]])</f>
        <v>FranciaHortalizas y tubérculos2018</v>
      </c>
      <c r="B243" s="20" t="s">
        <v>33</v>
      </c>
      <c r="C243" s="20" t="s">
        <v>4</v>
      </c>
      <c r="D243" s="18" t="s">
        <v>6</v>
      </c>
      <c r="E243" s="18">
        <v>264893.59999999998</v>
      </c>
      <c r="F243" s="18">
        <v>75541.5</v>
      </c>
      <c r="G243" s="18">
        <v>155271.17000000001</v>
      </c>
      <c r="H243" s="18">
        <v>99849.600000000006</v>
      </c>
      <c r="I243" s="18">
        <v>157147.65000000002</v>
      </c>
      <c r="J243" s="18">
        <v>298061.58999999997</v>
      </c>
      <c r="K243" s="18">
        <v>330120.09999999998</v>
      </c>
      <c r="L243" s="18">
        <v>300652.03000000003</v>
      </c>
      <c r="M243" s="18">
        <v>271807.8</v>
      </c>
      <c r="N243" s="18">
        <v>193378.55</v>
      </c>
      <c r="O243" s="18">
        <v>138568.70000000001</v>
      </c>
      <c r="P243" s="18">
        <v>197222.78</v>
      </c>
      <c r="Q243" s="18">
        <v>2482515.0699999998</v>
      </c>
      <c r="R243" s="18">
        <v>2018</v>
      </c>
      <c r="S243" s="18" t="s">
        <v>93</v>
      </c>
    </row>
    <row r="244" spans="1:19" x14ac:dyDescent="0.35">
      <c r="A244" s="18" t="str">
        <f>+_xlfn.CONCAT(Exportacion_kg_cultivos_anuales[[#This Row],[País]],Exportacion_kg_cultivos_anuales[[#This Row],[Detalle]],Exportacion_kg_cultivos_anuales[[#This Row],[Año]])</f>
        <v>BoliviaHortalizas y tubérculos2018</v>
      </c>
      <c r="B244" s="19" t="s">
        <v>13</v>
      </c>
      <c r="C244" s="19" t="s">
        <v>4</v>
      </c>
      <c r="D244" s="18" t="s">
        <v>6</v>
      </c>
      <c r="E244" s="18">
        <v>0</v>
      </c>
      <c r="F244" s="18">
        <v>0</v>
      </c>
      <c r="G244" s="18">
        <v>3639.5</v>
      </c>
      <c r="H244" s="18">
        <v>0</v>
      </c>
      <c r="I244" s="18">
        <v>0</v>
      </c>
      <c r="J244" s="18">
        <v>0</v>
      </c>
      <c r="K244" s="18">
        <v>0</v>
      </c>
      <c r="L244" s="18">
        <v>7256.47</v>
      </c>
      <c r="M244" s="18">
        <v>0</v>
      </c>
      <c r="N244" s="18">
        <v>0</v>
      </c>
      <c r="O244" s="18">
        <v>890</v>
      </c>
      <c r="P244" s="18">
        <v>0</v>
      </c>
      <c r="Q244" s="18">
        <v>11785.970000000001</v>
      </c>
      <c r="R244" s="18">
        <v>2018</v>
      </c>
      <c r="S244" s="18" t="s">
        <v>93</v>
      </c>
    </row>
    <row r="245" spans="1:19" x14ac:dyDescent="0.35">
      <c r="A245" s="18" t="str">
        <f>+_xlfn.CONCAT(Exportacion_kg_cultivos_anuales[[#This Row],[País]],Exportacion_kg_cultivos_anuales[[#This Row],[Detalle]],Exportacion_kg_cultivos_anuales[[#This Row],[Año]])</f>
        <v>TailandiaHortalizas y tubérculos2018</v>
      </c>
      <c r="B245" s="19" t="s">
        <v>70</v>
      </c>
      <c r="C245" s="19" t="s">
        <v>4</v>
      </c>
      <c r="D245" s="18" t="s">
        <v>6</v>
      </c>
      <c r="E245" s="18">
        <v>21200</v>
      </c>
      <c r="F245" s="18">
        <v>0</v>
      </c>
      <c r="G245" s="18">
        <v>21200</v>
      </c>
      <c r="H245" s="18">
        <v>21200</v>
      </c>
      <c r="I245" s="18">
        <v>21200</v>
      </c>
      <c r="J245" s="18">
        <v>0</v>
      </c>
      <c r="K245" s="18">
        <v>21200</v>
      </c>
      <c r="L245" s="18">
        <v>21200</v>
      </c>
      <c r="M245" s="18">
        <v>0</v>
      </c>
      <c r="N245" s="18">
        <v>0</v>
      </c>
      <c r="O245" s="18">
        <v>0</v>
      </c>
      <c r="P245" s="18">
        <v>0</v>
      </c>
      <c r="Q245" s="18">
        <v>127200</v>
      </c>
      <c r="R245" s="18">
        <v>2018</v>
      </c>
      <c r="S245" s="18" t="s">
        <v>93</v>
      </c>
    </row>
    <row r="246" spans="1:19" x14ac:dyDescent="0.35">
      <c r="A246" s="18" t="str">
        <f>+_xlfn.CONCAT(Exportacion_kg_cultivos_anuales[[#This Row],[País]],Exportacion_kg_cultivos_anuales[[#This Row],[Detalle]],Exportacion_kg_cultivos_anuales[[#This Row],[Año]])</f>
        <v>BulgariaHortalizas y tubérculos2018</v>
      </c>
      <c r="B246" s="19" t="s">
        <v>16</v>
      </c>
      <c r="C246" s="19" t="s">
        <v>4</v>
      </c>
      <c r="D246" s="18" t="s">
        <v>6</v>
      </c>
      <c r="E246" s="18">
        <v>21500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0</v>
      </c>
      <c r="N246" s="18">
        <v>21000</v>
      </c>
      <c r="O246" s="18">
        <v>0</v>
      </c>
      <c r="P246" s="18">
        <v>0</v>
      </c>
      <c r="Q246" s="18">
        <v>42500</v>
      </c>
      <c r="R246" s="18">
        <v>2018</v>
      </c>
      <c r="S246" s="18" t="s">
        <v>93</v>
      </c>
    </row>
    <row r="247" spans="1:19" x14ac:dyDescent="0.35">
      <c r="A247" s="18" t="str">
        <f>+_xlfn.CONCAT(Exportacion_kg_cultivos_anuales[[#This Row],[País]],Exportacion_kg_cultivos_anuales[[#This Row],[Detalle]],Exportacion_kg_cultivos_anuales[[#This Row],[Año]])</f>
        <v>BélgicaHortalizas y tubérculos2018</v>
      </c>
      <c r="B247" s="19" t="s">
        <v>12</v>
      </c>
      <c r="C247" s="19" t="s">
        <v>4</v>
      </c>
      <c r="D247" s="18" t="s">
        <v>6</v>
      </c>
      <c r="E247" s="18">
        <v>169652.3</v>
      </c>
      <c r="F247" s="18">
        <v>158669.96</v>
      </c>
      <c r="G247" s="18">
        <v>138893.95000000001</v>
      </c>
      <c r="H247" s="18">
        <v>121236.1</v>
      </c>
      <c r="I247" s="18">
        <v>84301.2</v>
      </c>
      <c r="J247" s="18">
        <v>130433.8</v>
      </c>
      <c r="K247" s="18">
        <v>44139.1</v>
      </c>
      <c r="L247" s="18">
        <v>84500.6</v>
      </c>
      <c r="M247" s="18">
        <v>88000.9</v>
      </c>
      <c r="N247" s="18">
        <v>22260</v>
      </c>
      <c r="O247" s="18">
        <v>95275.45</v>
      </c>
      <c r="P247" s="18">
        <v>139435.70000000001</v>
      </c>
      <c r="Q247" s="18">
        <v>1276799.06</v>
      </c>
      <c r="R247" s="18">
        <v>2018</v>
      </c>
      <c r="S247" s="18" t="s">
        <v>93</v>
      </c>
    </row>
    <row r="248" spans="1:19" x14ac:dyDescent="0.35">
      <c r="A248" s="18" t="str">
        <f>+_xlfn.CONCAT(Exportacion_kg_cultivos_anuales[[#This Row],[País]],Exportacion_kg_cultivos_anuales[[#This Row],[Detalle]],Exportacion_kg_cultivos_anuales[[#This Row],[Año]])</f>
        <v>AustraliaHortalizas y tubérculos2018</v>
      </c>
      <c r="B248" s="19" t="s">
        <v>10</v>
      </c>
      <c r="C248" s="19" t="s">
        <v>4</v>
      </c>
      <c r="D248" s="18" t="s">
        <v>6</v>
      </c>
      <c r="E248" s="18">
        <v>45906</v>
      </c>
      <c r="F248" s="18">
        <v>23100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50</v>
      </c>
      <c r="N248" s="18">
        <v>0</v>
      </c>
      <c r="O248" s="18">
        <v>0</v>
      </c>
      <c r="P248" s="18">
        <v>0</v>
      </c>
      <c r="Q248" s="18">
        <v>69056</v>
      </c>
      <c r="R248" s="18">
        <v>2018</v>
      </c>
      <c r="S248" s="18" t="s">
        <v>93</v>
      </c>
    </row>
    <row r="249" spans="1:19" x14ac:dyDescent="0.35">
      <c r="A249" s="18" t="str">
        <f>+_xlfn.CONCAT(Exportacion_kg_cultivos_anuales[[#This Row],[País]],Exportacion_kg_cultivos_anuales[[#This Row],[Detalle]],Exportacion_kg_cultivos_anuales[[#This Row],[Año]])</f>
        <v>Costa RicaHortalizas y tubérculos2018</v>
      </c>
      <c r="B249" s="19" t="s">
        <v>22</v>
      </c>
      <c r="C249" s="19" t="s">
        <v>4</v>
      </c>
      <c r="D249" s="18" t="s">
        <v>6</v>
      </c>
      <c r="E249" s="18">
        <v>57924</v>
      </c>
      <c r="F249" s="18">
        <v>16643</v>
      </c>
      <c r="G249" s="18">
        <v>42166.400000000001</v>
      </c>
      <c r="H249" s="18">
        <v>125</v>
      </c>
      <c r="I249" s="18">
        <v>44959</v>
      </c>
      <c r="J249" s="18">
        <v>40449.1</v>
      </c>
      <c r="K249" s="18">
        <v>36162</v>
      </c>
      <c r="L249" s="18">
        <v>0</v>
      </c>
      <c r="M249" s="18">
        <v>32648.489999999998</v>
      </c>
      <c r="N249" s="18">
        <v>60942</v>
      </c>
      <c r="O249" s="18">
        <v>37275</v>
      </c>
      <c r="P249" s="18">
        <v>44112.7</v>
      </c>
      <c r="Q249" s="18">
        <v>413406.69</v>
      </c>
      <c r="R249" s="18">
        <v>2018</v>
      </c>
      <c r="S249" s="18" t="s">
        <v>93</v>
      </c>
    </row>
    <row r="250" spans="1:19" x14ac:dyDescent="0.35">
      <c r="A250" s="18" t="str">
        <f>+_xlfn.CONCAT(Exportacion_kg_cultivos_anuales[[#This Row],[País]],Exportacion_kg_cultivos_anuales[[#This Row],[Detalle]],Exportacion_kg_cultivos_anuales[[#This Row],[Año]])</f>
        <v>GuatemalaHortalizas y tubérculos2018</v>
      </c>
      <c r="B250" s="19" t="s">
        <v>34</v>
      </c>
      <c r="C250" s="19" t="s">
        <v>4</v>
      </c>
      <c r="D250" s="18" t="s">
        <v>6</v>
      </c>
      <c r="E250" s="18">
        <v>1208</v>
      </c>
      <c r="F250" s="18">
        <v>2075</v>
      </c>
      <c r="G250" s="18">
        <v>520</v>
      </c>
      <c r="H250" s="18">
        <v>443</v>
      </c>
      <c r="I250" s="18">
        <v>0</v>
      </c>
      <c r="J250" s="18">
        <v>3140.5</v>
      </c>
      <c r="K250" s="18">
        <v>329</v>
      </c>
      <c r="L250" s="18">
        <v>2164.5</v>
      </c>
      <c r="M250" s="18">
        <v>0</v>
      </c>
      <c r="N250" s="18">
        <v>3024</v>
      </c>
      <c r="O250" s="18">
        <v>0</v>
      </c>
      <c r="P250" s="18">
        <v>1620</v>
      </c>
      <c r="Q250" s="18">
        <v>14524</v>
      </c>
      <c r="R250" s="18">
        <v>2018</v>
      </c>
      <c r="S250" s="18" t="s">
        <v>93</v>
      </c>
    </row>
    <row r="251" spans="1:19" x14ac:dyDescent="0.35">
      <c r="A251" s="18" t="str">
        <f>+_xlfn.CONCAT(Exportacion_kg_cultivos_anuales[[#This Row],[País]],Exportacion_kg_cultivos_anuales[[#This Row],[Detalle]],Exportacion_kg_cultivos_anuales[[#This Row],[Año]])</f>
        <v>FinlandiaHortalizas y tubérculos2018</v>
      </c>
      <c r="B251" s="20" t="s">
        <v>32</v>
      </c>
      <c r="C251" s="20" t="s">
        <v>4</v>
      </c>
      <c r="D251" s="18" t="s">
        <v>6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43600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43600</v>
      </c>
      <c r="R251" s="18">
        <v>2018</v>
      </c>
      <c r="S251" s="18" t="s">
        <v>93</v>
      </c>
    </row>
    <row r="252" spans="1:19" x14ac:dyDescent="0.35">
      <c r="A252" s="18" t="str">
        <f>+_xlfn.CONCAT(Exportacion_kg_cultivos_anuales[[#This Row],[País]],Exportacion_kg_cultivos_anuales[[#This Row],[Detalle]],Exportacion_kg_cultivos_anuales[[#This Row],[Año]])</f>
        <v>UruguayHortalizas y tubérculos2018</v>
      </c>
      <c r="B252" s="19" t="s">
        <v>76</v>
      </c>
      <c r="C252" s="19" t="s">
        <v>4</v>
      </c>
      <c r="D252" s="18" t="s">
        <v>6</v>
      </c>
      <c r="E252" s="18">
        <v>0</v>
      </c>
      <c r="F252" s="18">
        <v>0</v>
      </c>
      <c r="G252" s="18">
        <v>5216</v>
      </c>
      <c r="H252" s="18">
        <v>0</v>
      </c>
      <c r="I252" s="18">
        <v>6287</v>
      </c>
      <c r="J252" s="18">
        <v>6919</v>
      </c>
      <c r="K252" s="18">
        <v>0</v>
      </c>
      <c r="L252" s="18">
        <v>0</v>
      </c>
      <c r="M252" s="18">
        <v>6464</v>
      </c>
      <c r="N252" s="18">
        <v>0</v>
      </c>
      <c r="O252" s="18">
        <v>4557.7</v>
      </c>
      <c r="P252" s="18">
        <v>5741</v>
      </c>
      <c r="Q252" s="18">
        <v>35184.699999999997</v>
      </c>
      <c r="R252" s="18">
        <v>2018</v>
      </c>
      <c r="S252" s="18" t="s">
        <v>93</v>
      </c>
    </row>
    <row r="253" spans="1:19" x14ac:dyDescent="0.35">
      <c r="A253" s="18" t="str">
        <f>+_xlfn.CONCAT(Exportacion_kg_cultivos_anuales[[#This Row],[País]],Exportacion_kg_cultivos_anuales[[#This Row],[Detalle]],Exportacion_kg_cultivos_anuales[[#This Row],[Año]])</f>
        <v>República DominicanaHortalizas y tubérculos2018</v>
      </c>
      <c r="B253" s="19" t="s">
        <v>64</v>
      </c>
      <c r="C253" s="19" t="s">
        <v>4</v>
      </c>
      <c r="D253" s="18" t="s">
        <v>6</v>
      </c>
      <c r="E253" s="18">
        <v>1701</v>
      </c>
      <c r="F253" s="18">
        <v>1085.05</v>
      </c>
      <c r="G253" s="18">
        <v>1281</v>
      </c>
      <c r="H253" s="18">
        <v>0</v>
      </c>
      <c r="I253" s="18">
        <v>1458.6599999999999</v>
      </c>
      <c r="J253" s="18">
        <v>2187.61</v>
      </c>
      <c r="K253" s="18">
        <v>1294.8499999999999</v>
      </c>
      <c r="L253" s="18">
        <v>1337.35</v>
      </c>
      <c r="M253" s="18">
        <v>191</v>
      </c>
      <c r="N253" s="18">
        <v>4025.97</v>
      </c>
      <c r="O253" s="18">
        <v>1899.69</v>
      </c>
      <c r="P253" s="18">
        <v>368</v>
      </c>
      <c r="Q253" s="18">
        <v>16830.18</v>
      </c>
      <c r="R253" s="18">
        <v>2018</v>
      </c>
      <c r="S253" s="18" t="s">
        <v>93</v>
      </c>
    </row>
    <row r="254" spans="1:19" x14ac:dyDescent="0.35">
      <c r="A254" s="18" t="str">
        <f>+_xlfn.CONCAT(Exportacion_kg_cultivos_anuales[[#This Row],[País]],Exportacion_kg_cultivos_anuales[[#This Row],[Detalle]],Exportacion_kg_cultivos_anuales[[#This Row],[Año]])</f>
        <v>El SalvadorHortalizas y tubérculos2018</v>
      </c>
      <c r="B254" s="19" t="s">
        <v>26</v>
      </c>
      <c r="C254" s="19" t="s">
        <v>4</v>
      </c>
      <c r="D254" s="18" t="s">
        <v>6</v>
      </c>
      <c r="E254" s="18">
        <v>160</v>
      </c>
      <c r="F254" s="18">
        <v>0</v>
      </c>
      <c r="G254" s="18">
        <v>83.5</v>
      </c>
      <c r="H254" s="18">
        <v>0</v>
      </c>
      <c r="I254" s="18">
        <v>0</v>
      </c>
      <c r="J254" s="18">
        <v>101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344.5</v>
      </c>
      <c r="R254" s="18">
        <v>2018</v>
      </c>
      <c r="S254" s="18" t="s">
        <v>93</v>
      </c>
    </row>
    <row r="255" spans="1:19" x14ac:dyDescent="0.35">
      <c r="A255" s="18" t="str">
        <f>+_xlfn.CONCAT(Exportacion_kg_cultivos_anuales[[#This Row],[País]],Exportacion_kg_cultivos_anuales[[#This Row],[Detalle]],Exportacion_kg_cultivos_anuales[[#This Row],[Año]])</f>
        <v>DinamarcaHortalizas y tubérculos2018</v>
      </c>
      <c r="B255" s="19" t="s">
        <v>24</v>
      </c>
      <c r="C255" s="19" t="s">
        <v>4</v>
      </c>
      <c r="D255" s="18" t="s">
        <v>6</v>
      </c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41734</v>
      </c>
      <c r="Q255" s="18">
        <v>41734</v>
      </c>
      <c r="R255" s="18">
        <v>2018</v>
      </c>
      <c r="S255" s="18" t="s">
        <v>93</v>
      </c>
    </row>
    <row r="256" spans="1:19" x14ac:dyDescent="0.35">
      <c r="A256" s="18" t="str">
        <f>+_xlfn.CONCAT(Exportacion_kg_cultivos_anuales[[#This Row],[País]],Exportacion_kg_cultivos_anuales[[#This Row],[Detalle]],Exportacion_kg_cultivos_anuales[[#This Row],[Año]])</f>
        <v>ParaguayHortalizas y tubérculos2018</v>
      </c>
      <c r="B256" s="19" t="s">
        <v>57</v>
      </c>
      <c r="C256" s="19" t="s">
        <v>4</v>
      </c>
      <c r="D256" s="18" t="s">
        <v>6</v>
      </c>
      <c r="E256" s="18">
        <v>36407.700000000004</v>
      </c>
      <c r="F256" s="18">
        <v>20539.500000000004</v>
      </c>
      <c r="G256" s="18">
        <v>36575.199999999997</v>
      </c>
      <c r="H256" s="18">
        <v>66026.460000000006</v>
      </c>
      <c r="I256" s="18">
        <v>75185.48000000001</v>
      </c>
      <c r="J256" s="18">
        <v>13610.419999999998</v>
      </c>
      <c r="K256" s="18">
        <v>27944.01</v>
      </c>
      <c r="L256" s="18">
        <v>81845.700000000012</v>
      </c>
      <c r="M256" s="18">
        <v>0</v>
      </c>
      <c r="N256" s="18">
        <v>72005.890000000014</v>
      </c>
      <c r="O256" s="18">
        <v>16814.329999999998</v>
      </c>
      <c r="P256" s="18">
        <v>63713.4</v>
      </c>
      <c r="Q256" s="18">
        <v>510668.09000000008</v>
      </c>
      <c r="R256" s="18">
        <v>2018</v>
      </c>
      <c r="S256" s="18" t="s">
        <v>93</v>
      </c>
    </row>
    <row r="257" spans="1:19" x14ac:dyDescent="0.35">
      <c r="A257" s="18" t="str">
        <f>+_xlfn.CONCAT(Exportacion_kg_cultivos_anuales[[#This Row],[País]],Exportacion_kg_cultivos_anuales[[#This Row],[Detalle]],Exportacion_kg_cultivos_anuales[[#This Row],[Año]])</f>
        <v>Puerto RicoHortalizas y tubérculos2018</v>
      </c>
      <c r="B257" s="19" t="s">
        <v>61</v>
      </c>
      <c r="C257" s="19" t="s">
        <v>4</v>
      </c>
      <c r="D257" s="18" t="s">
        <v>6</v>
      </c>
      <c r="E257" s="18">
        <v>39600</v>
      </c>
      <c r="F257" s="18">
        <v>20262</v>
      </c>
      <c r="G257" s="18">
        <v>46860</v>
      </c>
      <c r="H257" s="18">
        <v>149348.4</v>
      </c>
      <c r="I257" s="18">
        <v>74680</v>
      </c>
      <c r="J257" s="18">
        <v>25000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355750.40000000002</v>
      </c>
      <c r="R257" s="18">
        <v>2018</v>
      </c>
      <c r="S257" s="18" t="s">
        <v>93</v>
      </c>
    </row>
    <row r="258" spans="1:19" x14ac:dyDescent="0.35">
      <c r="A258" s="18" t="str">
        <f>+_xlfn.CONCAT(Exportacion_kg_cultivos_anuales[[#This Row],[País]],Exportacion_kg_cultivos_anuales[[#This Row],[Detalle]],Exportacion_kg_cultivos_anuales[[#This Row],[Año]])</f>
        <v>VenezuelaHortalizas y tubérculos2018</v>
      </c>
      <c r="B258" s="20" t="s">
        <v>77</v>
      </c>
      <c r="C258" s="20" t="s">
        <v>4</v>
      </c>
      <c r="D258" s="18" t="s">
        <v>6</v>
      </c>
      <c r="E258" s="18">
        <v>1048226</v>
      </c>
      <c r="F258" s="18">
        <v>657933</v>
      </c>
      <c r="G258" s="18">
        <v>130956</v>
      </c>
      <c r="H258" s="18">
        <v>0</v>
      </c>
      <c r="I258" s="18">
        <v>0</v>
      </c>
      <c r="J258" s="18">
        <v>707558</v>
      </c>
      <c r="K258" s="18">
        <v>391918</v>
      </c>
      <c r="L258" s="18">
        <v>0</v>
      </c>
      <c r="M258" s="18">
        <v>0</v>
      </c>
      <c r="N258" s="18">
        <v>449351</v>
      </c>
      <c r="O258" s="18">
        <v>469543</v>
      </c>
      <c r="P258" s="18">
        <v>449352</v>
      </c>
      <c r="Q258" s="18">
        <v>4304837</v>
      </c>
      <c r="R258" s="18">
        <v>2018</v>
      </c>
      <c r="S258" s="18" t="s">
        <v>93</v>
      </c>
    </row>
    <row r="259" spans="1:19" x14ac:dyDescent="0.35">
      <c r="A259" s="18" t="str">
        <f>+_xlfn.CONCAT(Exportacion_kg_cultivos_anuales[[#This Row],[País]],Exportacion_kg_cultivos_anuales[[#This Row],[Detalle]],Exportacion_kg_cultivos_anuales[[#This Row],[Año]])</f>
        <v>SueciaHortalizas y tubérculos2018</v>
      </c>
      <c r="B259" s="20" t="s">
        <v>68</v>
      </c>
      <c r="C259" s="20" t="s">
        <v>4</v>
      </c>
      <c r="D259" s="18" t="s">
        <v>6</v>
      </c>
      <c r="E259" s="18">
        <v>0</v>
      </c>
      <c r="F259" s="18">
        <v>16245</v>
      </c>
      <c r="G259" s="18">
        <v>50352</v>
      </c>
      <c r="H259" s="18">
        <v>80625</v>
      </c>
      <c r="I259" s="18">
        <v>0</v>
      </c>
      <c r="J259" s="18">
        <v>16245</v>
      </c>
      <c r="K259" s="18">
        <v>22407.32</v>
      </c>
      <c r="L259" s="18">
        <v>15665</v>
      </c>
      <c r="M259" s="18">
        <v>13860</v>
      </c>
      <c r="N259" s="18">
        <v>0</v>
      </c>
      <c r="O259" s="18">
        <v>34121.5</v>
      </c>
      <c r="P259" s="18">
        <v>13860</v>
      </c>
      <c r="Q259" s="18">
        <v>263380.82</v>
      </c>
      <c r="R259" s="18">
        <v>2018</v>
      </c>
      <c r="S259" s="18" t="s">
        <v>93</v>
      </c>
    </row>
    <row r="260" spans="1:19" x14ac:dyDescent="0.35">
      <c r="A260" s="18" t="str">
        <f>+_xlfn.CONCAT(Exportacion_kg_cultivos_anuales[[#This Row],[País]],Exportacion_kg_cultivos_anuales[[#This Row],[Detalle]],Exportacion_kg_cultivos_anuales[[#This Row],[Año]])</f>
        <v>PoloniaHortalizas y tubérculos2018</v>
      </c>
      <c r="B260" s="19" t="s">
        <v>59</v>
      </c>
      <c r="C260" s="19" t="s">
        <v>4</v>
      </c>
      <c r="D260" s="18" t="s">
        <v>6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22365</v>
      </c>
      <c r="L260" s="18">
        <v>39800</v>
      </c>
      <c r="M260" s="18">
        <v>0</v>
      </c>
      <c r="N260" s="18">
        <v>18550</v>
      </c>
      <c r="O260" s="18">
        <v>69430</v>
      </c>
      <c r="P260" s="18">
        <v>4771.3500000000004</v>
      </c>
      <c r="Q260" s="18">
        <v>154916.35</v>
      </c>
      <c r="R260" s="18">
        <v>2018</v>
      </c>
      <c r="S260" s="18" t="s">
        <v>93</v>
      </c>
    </row>
    <row r="261" spans="1:19" x14ac:dyDescent="0.35">
      <c r="A261" s="18" t="str">
        <f>+_xlfn.CONCAT(Exportacion_kg_cultivos_anuales[[#This Row],[País]],Exportacion_kg_cultivos_anuales[[#This Row],[Detalle]],Exportacion_kg_cultivos_anuales[[#This Row],[Año]])</f>
        <v>Hong Kong (Región administrativa especial de China)Hortalizas y tubérculos2018</v>
      </c>
      <c r="B261" s="19" t="s">
        <v>38</v>
      </c>
      <c r="C261" s="19" t="s">
        <v>4</v>
      </c>
      <c r="D261" s="18" t="s">
        <v>6</v>
      </c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240</v>
      </c>
      <c r="P261" s="18">
        <v>0</v>
      </c>
      <c r="Q261" s="18">
        <v>240</v>
      </c>
      <c r="R261" s="18">
        <v>2018</v>
      </c>
      <c r="S261" s="18" t="s">
        <v>93</v>
      </c>
    </row>
    <row r="262" spans="1:19" x14ac:dyDescent="0.35">
      <c r="A262" s="18" t="str">
        <f>+_xlfn.CONCAT(Exportacion_kg_cultivos_anuales[[#This Row],[País]],Exportacion_kg_cultivos_anuales[[#This Row],[Detalle]],Exportacion_kg_cultivos_anuales[[#This Row],[Año]])</f>
        <v>IrlandaHortalizas y tubérculos2018</v>
      </c>
      <c r="B262" s="19" t="s">
        <v>41</v>
      </c>
      <c r="C262" s="19" t="s">
        <v>4</v>
      </c>
      <c r="D262" s="18" t="s">
        <v>6</v>
      </c>
      <c r="E262" s="18">
        <v>0</v>
      </c>
      <c r="F262" s="18">
        <v>0</v>
      </c>
      <c r="G262" s="18">
        <v>0</v>
      </c>
      <c r="H262" s="18">
        <v>291069.59999999998</v>
      </c>
      <c r="I262" s="18">
        <v>194318.40000000002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485388</v>
      </c>
      <c r="R262" s="18">
        <v>2018</v>
      </c>
      <c r="S262" s="18" t="s">
        <v>93</v>
      </c>
    </row>
    <row r="263" spans="1:19" x14ac:dyDescent="0.35">
      <c r="A263" s="18" t="str">
        <f>+_xlfn.CONCAT(Exportacion_kg_cultivos_anuales[[#This Row],[País]],Exportacion_kg_cultivos_anuales[[#This Row],[Detalle]],Exportacion_kg_cultivos_anuales[[#This Row],[Año]])</f>
        <v>Costa de MarfilHortalizas y tubérculos2018</v>
      </c>
      <c r="B263" s="20" t="s">
        <v>21</v>
      </c>
      <c r="C263" s="20" t="s">
        <v>4</v>
      </c>
      <c r="D263" s="18" t="s">
        <v>6</v>
      </c>
      <c r="E263" s="18">
        <v>0</v>
      </c>
      <c r="F263" s="18">
        <v>0</v>
      </c>
      <c r="G263" s="18">
        <v>0</v>
      </c>
      <c r="H263" s="18">
        <v>0</v>
      </c>
      <c r="I263" s="18">
        <v>23103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23103</v>
      </c>
      <c r="R263" s="18">
        <v>2018</v>
      </c>
      <c r="S263" s="18" t="s">
        <v>93</v>
      </c>
    </row>
    <row r="264" spans="1:19" x14ac:dyDescent="0.35">
      <c r="A264" s="18" t="str">
        <f>+_xlfn.CONCAT(Exportacion_kg_cultivos_anuales[[#This Row],[País]],Exportacion_kg_cultivos_anuales[[#This Row],[Detalle]],Exportacion_kg_cultivos_anuales[[#This Row],[Año]])</f>
        <v>PortugalHortalizas y tubérculos2018</v>
      </c>
      <c r="B264" s="19" t="s">
        <v>60</v>
      </c>
      <c r="C264" s="19" t="s">
        <v>4</v>
      </c>
      <c r="D264" s="18" t="s">
        <v>6</v>
      </c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10040</v>
      </c>
      <c r="M264" s="18">
        <v>0</v>
      </c>
      <c r="N264" s="18">
        <v>0</v>
      </c>
      <c r="O264" s="18">
        <v>0</v>
      </c>
      <c r="P264" s="18">
        <v>0</v>
      </c>
      <c r="Q264" s="18">
        <v>10040</v>
      </c>
      <c r="R264" s="18">
        <v>2018</v>
      </c>
      <c r="S264" s="18" t="s">
        <v>93</v>
      </c>
    </row>
    <row r="265" spans="1:19" x14ac:dyDescent="0.35">
      <c r="A265" s="18" t="str">
        <f>+_xlfn.CONCAT(Exportacion_kg_cultivos_anuales[[#This Row],[País]],Exportacion_kg_cultivos_anuales[[#This Row],[Detalle]],Exportacion_kg_cultivos_anuales[[#This Row],[Año]])</f>
        <v>NoruegaHortalizas y tubérculos2018</v>
      </c>
      <c r="B265" s="19" t="s">
        <v>52</v>
      </c>
      <c r="C265" s="19" t="s">
        <v>4</v>
      </c>
      <c r="D265" s="18" t="s">
        <v>6</v>
      </c>
      <c r="E265" s="18">
        <v>0</v>
      </c>
      <c r="F265" s="18">
        <v>0</v>
      </c>
      <c r="G265" s="18">
        <v>0</v>
      </c>
      <c r="H265" s="18">
        <v>0</v>
      </c>
      <c r="I265" s="18">
        <v>0</v>
      </c>
      <c r="J265" s="18">
        <v>0</v>
      </c>
      <c r="K265" s="18">
        <v>74.16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74.16</v>
      </c>
      <c r="R265" s="18">
        <v>2018</v>
      </c>
      <c r="S265" s="18" t="s">
        <v>93</v>
      </c>
    </row>
    <row r="266" spans="1:19" x14ac:dyDescent="0.35">
      <c r="A266" s="18" t="str">
        <f>+_xlfn.CONCAT(Exportacion_kg_cultivos_anuales[[#This Row],[País]],Exportacion_kg_cultivos_anuales[[#This Row],[Detalle]],Exportacion_kg_cultivos_anuales[[#This Row],[Año]])</f>
        <v>CubaHortalizas y tubérculos2018</v>
      </c>
      <c r="B266" s="19" t="s">
        <v>23</v>
      </c>
      <c r="C266" s="19" t="s">
        <v>4</v>
      </c>
      <c r="D266" s="18" t="s">
        <v>6</v>
      </c>
      <c r="E266" s="18">
        <v>0</v>
      </c>
      <c r="F266" s="18">
        <v>0</v>
      </c>
      <c r="G266" s="18">
        <v>0</v>
      </c>
      <c r="H266" s="18">
        <v>1530</v>
      </c>
      <c r="I266" s="18">
        <v>0</v>
      </c>
      <c r="J266" s="18">
        <v>0</v>
      </c>
      <c r="K266" s="18">
        <v>675.78</v>
      </c>
      <c r="L266" s="18">
        <v>317.08000000000004</v>
      </c>
      <c r="M266" s="18">
        <v>0</v>
      </c>
      <c r="N266" s="18">
        <v>1437.3200000000002</v>
      </c>
      <c r="O266" s="18">
        <v>2957.34</v>
      </c>
      <c r="P266" s="18">
        <v>7281.9</v>
      </c>
      <c r="Q266" s="18">
        <v>14199.42</v>
      </c>
      <c r="R266" s="18">
        <v>2018</v>
      </c>
      <c r="S266" s="18" t="s">
        <v>93</v>
      </c>
    </row>
    <row r="267" spans="1:19" x14ac:dyDescent="0.35">
      <c r="A267" s="18" t="str">
        <f>+_xlfn.CONCAT(Exportacion_kg_cultivos_anuales[[#This Row],[País]],Exportacion_kg_cultivos_anuales[[#This Row],[Detalle]],Exportacion_kg_cultivos_anuales[[#This Row],[Año]])</f>
        <v>KuwaitHortalizas y tubérculos2018</v>
      </c>
      <c r="B267" s="19" t="s">
        <v>47</v>
      </c>
      <c r="C267" s="19" t="s">
        <v>4</v>
      </c>
      <c r="D267" s="18" t="s">
        <v>6</v>
      </c>
      <c r="E267" s="18">
        <v>0</v>
      </c>
      <c r="F267" s="18">
        <v>20540.8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20540.8</v>
      </c>
      <c r="R267" s="18">
        <v>2018</v>
      </c>
      <c r="S267" s="18" t="s">
        <v>93</v>
      </c>
    </row>
    <row r="268" spans="1:19" x14ac:dyDescent="0.35">
      <c r="A268" s="18" t="str">
        <f>+_xlfn.CONCAT(Exportacion_kg_cultivos_anuales[[#This Row],[País]],Exportacion_kg_cultivos_anuales[[#This Row],[Detalle]],Exportacion_kg_cultivos_anuales[[#This Row],[Año]])</f>
        <v>JordaniaHortalizas y tubérculos2018</v>
      </c>
      <c r="B268" s="19" t="s">
        <v>46</v>
      </c>
      <c r="C268" s="19" t="s">
        <v>4</v>
      </c>
      <c r="D268" s="18" t="s">
        <v>6</v>
      </c>
      <c r="E268" s="18">
        <v>0</v>
      </c>
      <c r="F268" s="18">
        <v>0</v>
      </c>
      <c r="G268" s="18">
        <v>0</v>
      </c>
      <c r="H268" s="18">
        <v>23194.400000000001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23194.400000000001</v>
      </c>
      <c r="R268" s="18">
        <v>2018</v>
      </c>
      <c r="S268" s="18" t="s">
        <v>93</v>
      </c>
    </row>
    <row r="269" spans="1:19" x14ac:dyDescent="0.35">
      <c r="A269" s="18" t="str">
        <f>+_xlfn.CONCAT(Exportacion_kg_cultivos_anuales[[#This Row],[País]],Exportacion_kg_cultivos_anuales[[#This Row],[Detalle]],Exportacion_kg_cultivos_anuales[[#This Row],[Año]])</f>
        <v>AustriaHortalizas y tubérculos2018</v>
      </c>
      <c r="B269" s="19" t="s">
        <v>11</v>
      </c>
      <c r="C269" s="19" t="s">
        <v>4</v>
      </c>
      <c r="D269" s="18" t="s">
        <v>6</v>
      </c>
      <c r="E269" s="18">
        <v>370</v>
      </c>
      <c r="F269" s="18">
        <v>0</v>
      </c>
      <c r="G269" s="18">
        <v>0</v>
      </c>
      <c r="H269" s="18">
        <v>0</v>
      </c>
      <c r="I269" s="18">
        <v>19462.5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19832.5</v>
      </c>
      <c r="R269" s="18">
        <v>2018</v>
      </c>
      <c r="S269" s="18" t="s">
        <v>93</v>
      </c>
    </row>
    <row r="270" spans="1:19" x14ac:dyDescent="0.35">
      <c r="A270" s="18" t="str">
        <f>+_xlfn.CONCAT(Exportacion_kg_cultivos_anuales[[#This Row],[País]],Exportacion_kg_cultivos_anuales[[#This Row],[Detalle]],Exportacion_kg_cultivos_anuales[[#This Row],[Año]])</f>
        <v>SuizaHortalizas y tubérculos2018</v>
      </c>
      <c r="B270" s="19" t="s">
        <v>69</v>
      </c>
      <c r="C270" s="19" t="s">
        <v>4</v>
      </c>
      <c r="D270" s="18" t="s">
        <v>6</v>
      </c>
      <c r="E270" s="18">
        <v>942</v>
      </c>
      <c r="F270" s="18">
        <v>1229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2171</v>
      </c>
      <c r="R270" s="18">
        <v>2018</v>
      </c>
      <c r="S270" s="18" t="s">
        <v>93</v>
      </c>
    </row>
    <row r="271" spans="1:19" x14ac:dyDescent="0.35">
      <c r="A271" s="18" t="str">
        <f>+_xlfn.CONCAT(Exportacion_kg_cultivos_anuales[[#This Row],[País]],Exportacion_kg_cultivos_anuales[[#This Row],[Detalle]],Exportacion_kg_cultivos_anuales[[#This Row],[Año]])</f>
        <v>República ChecaHortalizas y tubérculos2018</v>
      </c>
      <c r="B271" s="19" t="s">
        <v>63</v>
      </c>
      <c r="C271" s="19" t="s">
        <v>4</v>
      </c>
      <c r="D271" s="18" t="s">
        <v>6</v>
      </c>
      <c r="E271" s="18">
        <v>0</v>
      </c>
      <c r="F271" s="18">
        <v>146.69999999999999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146.69999999999999</v>
      </c>
      <c r="R271" s="18">
        <v>2018</v>
      </c>
      <c r="S271" s="18" t="s">
        <v>93</v>
      </c>
    </row>
    <row r="272" spans="1:19" x14ac:dyDescent="0.35">
      <c r="A272" s="18" t="str">
        <f>+_xlfn.CONCAT(Exportacion_kg_cultivos_anuales[[#This Row],[País]],Exportacion_kg_cultivos_anuales[[#This Row],[Detalle]],Exportacion_kg_cultivos_anuales[[#This Row],[Año]])</f>
        <v>RumaniaHortalizas y tubérculos2018</v>
      </c>
      <c r="B272" s="19" t="s">
        <v>65</v>
      </c>
      <c r="C272" s="19" t="s">
        <v>4</v>
      </c>
      <c r="D272" s="18" t="s">
        <v>6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24130.14</v>
      </c>
      <c r="M272" s="18">
        <v>0</v>
      </c>
      <c r="N272" s="18">
        <v>0</v>
      </c>
      <c r="O272" s="18">
        <v>0</v>
      </c>
      <c r="P272" s="18">
        <v>0</v>
      </c>
      <c r="Q272" s="18">
        <v>24130.14</v>
      </c>
      <c r="R272" s="18">
        <v>2018</v>
      </c>
      <c r="S272" s="18" t="s">
        <v>93</v>
      </c>
    </row>
    <row r="273" spans="1:19" x14ac:dyDescent="0.35">
      <c r="A273" s="18" t="str">
        <f>+_xlfn.CONCAT(Exportacion_kg_cultivos_anuales[[#This Row],[País]],Exportacion_kg_cultivos_anuales[[#This Row],[Detalle]],Exportacion_kg_cultivos_anuales[[#This Row],[Año]])</f>
        <v>EsloveniaHortalizas y tubérculos2018</v>
      </c>
      <c r="B273" s="20" t="s">
        <v>28</v>
      </c>
      <c r="C273" s="20" t="s">
        <v>4</v>
      </c>
      <c r="D273" s="18" t="s">
        <v>6</v>
      </c>
      <c r="E273" s="18">
        <v>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18402</v>
      </c>
      <c r="P273" s="18">
        <v>0</v>
      </c>
      <c r="Q273" s="18">
        <v>18402</v>
      </c>
      <c r="R273" s="18">
        <v>2018</v>
      </c>
      <c r="S273" s="18" t="s">
        <v>93</v>
      </c>
    </row>
    <row r="274" spans="1:19" x14ac:dyDescent="0.35">
      <c r="A274" s="18" t="str">
        <f>+_xlfn.CONCAT(Exportacion_kg_cultivos_anuales[[#This Row],[País]],Exportacion_kg_cultivos_anuales[[#This Row],[Detalle]],Exportacion_kg_cultivos_anuales[[#This Row],[Año]])</f>
        <v>Bosnia y HerzegovinaHortalizas y tubérculos2018</v>
      </c>
      <c r="B274" s="19" t="s">
        <v>14</v>
      </c>
      <c r="C274" s="19" t="s">
        <v>4</v>
      </c>
      <c r="D274" s="18" t="s">
        <v>6</v>
      </c>
      <c r="E274" s="18">
        <v>0</v>
      </c>
      <c r="F274" s="18">
        <v>422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422</v>
      </c>
      <c r="R274" s="18">
        <v>2018</v>
      </c>
      <c r="S274" s="18" t="s">
        <v>93</v>
      </c>
    </row>
    <row r="275" spans="1:19" x14ac:dyDescent="0.35">
      <c r="A275" s="21" t="str">
        <f>+_xlfn.CONCAT(Exportacion_kg_cultivos_anuales[[#This Row],[País]],Exportacion_kg_cultivos_anuales[[#This Row],[Detalle]],Exportacion_kg_cultivos_anuales[[#This Row],[Año]])</f>
        <v>Territorio Británico en AméricaHortalizas y tubérculos2018</v>
      </c>
      <c r="B275" s="22" t="s">
        <v>72</v>
      </c>
      <c r="C275" s="22" t="s">
        <v>4</v>
      </c>
      <c r="D275" s="21" t="s">
        <v>6</v>
      </c>
      <c r="E275" s="21">
        <v>372</v>
      </c>
      <c r="F275" s="21">
        <v>675</v>
      </c>
      <c r="G275" s="21">
        <v>41</v>
      </c>
      <c r="H275" s="21">
        <v>9491</v>
      </c>
      <c r="I275" s="21">
        <v>10419</v>
      </c>
      <c r="J275" s="21">
        <v>568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1">
        <v>21566</v>
      </c>
      <c r="R275" s="21">
        <v>2018</v>
      </c>
      <c r="S275" s="21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S275"/>
  <sheetViews>
    <sheetView zoomScale="64" zoomScaleNormal="64" workbookViewId="0">
      <selection activeCell="E30" sqref="E30"/>
    </sheetView>
  </sheetViews>
  <sheetFormatPr baseColWidth="10" defaultRowHeight="14.5" x14ac:dyDescent="0.35"/>
  <cols>
    <col min="1" max="1" width="21.81640625" customWidth="1"/>
    <col min="2" max="2" width="16.26953125" customWidth="1"/>
    <col min="3" max="3" width="22.1796875" customWidth="1"/>
    <col min="4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9" ht="15" thickBot="1" x14ac:dyDescent="0.4">
      <c r="A1" s="10" t="s">
        <v>103</v>
      </c>
      <c r="B1" s="9" t="s">
        <v>0</v>
      </c>
      <c r="C1" s="10" t="s">
        <v>1</v>
      </c>
      <c r="D1" s="10" t="s">
        <v>2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83</v>
      </c>
      <c r="L1" s="10" t="s">
        <v>84</v>
      </c>
      <c r="M1" s="10" t="s">
        <v>85</v>
      </c>
      <c r="N1" s="10" t="s">
        <v>80</v>
      </c>
      <c r="O1" s="10" t="s">
        <v>81</v>
      </c>
      <c r="P1" s="10" t="s">
        <v>82</v>
      </c>
      <c r="Q1" s="10" t="s">
        <v>95</v>
      </c>
      <c r="R1" s="10" t="s">
        <v>92</v>
      </c>
      <c r="S1" s="11" t="s">
        <v>79</v>
      </c>
    </row>
    <row r="2" spans="1:19" ht="15" thickTop="1" x14ac:dyDescent="0.35">
      <c r="A2" s="14" t="str">
        <f>+_xlfn.CONCAT(Exportacion_FOB_cultivos_anuales[[#This Row],[País]],Exportacion_FOB_cultivos_anuales[[#This Row],[Detalle]],Exportacion_FOB_cultivos_anuales[[#This Row],[Año]])</f>
        <v>AlemaniaCereales2020</v>
      </c>
      <c r="B2" s="5" t="s">
        <v>3</v>
      </c>
      <c r="C2" s="2" t="s">
        <v>4</v>
      </c>
      <c r="D2" s="2" t="s">
        <v>5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  <c r="Q2" s="2">
        <v>57928.01</v>
      </c>
      <c r="R2" s="2" t="s">
        <v>96</v>
      </c>
      <c r="S2" s="7">
        <v>2020</v>
      </c>
    </row>
    <row r="3" spans="1:19" x14ac:dyDescent="0.35">
      <c r="A3" s="2" t="str">
        <f>+_xlfn.CONCAT(Exportacion_FOB_cultivos_anuales[[#This Row],[País]],Exportacion_FOB_cultivos_anuales[[#This Row],[Detalle]],Exportacion_FOB_cultivos_anuales[[#This Row],[Año]])</f>
        <v>AlemaniaHortalizas y tubérculos2020</v>
      </c>
      <c r="B3" s="6" t="s">
        <v>3</v>
      </c>
      <c r="C3" s="1" t="s">
        <v>4</v>
      </c>
      <c r="D3" s="1" t="s">
        <v>6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  <c r="Q3" s="1">
        <v>803595.02</v>
      </c>
      <c r="R3" s="1" t="s">
        <v>96</v>
      </c>
      <c r="S3" s="8">
        <v>2020</v>
      </c>
    </row>
    <row r="4" spans="1:19" x14ac:dyDescent="0.35">
      <c r="A4" s="2" t="str">
        <f>+_xlfn.CONCAT(Exportacion_FOB_cultivos_anuales[[#This Row],[País]],Exportacion_FOB_cultivos_anuales[[#This Row],[Detalle]],Exportacion_FOB_cultivos_anuales[[#This Row],[Año]])</f>
        <v>Antillas NeerlandesasCereales2020</v>
      </c>
      <c r="B4" s="5" t="s">
        <v>7</v>
      </c>
      <c r="C4" s="2" t="s">
        <v>4</v>
      </c>
      <c r="D4" s="2" t="s">
        <v>5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  <c r="Q4" s="2">
        <v>420</v>
      </c>
      <c r="R4" s="2" t="s">
        <v>96</v>
      </c>
      <c r="S4" s="7">
        <v>2020</v>
      </c>
    </row>
    <row r="5" spans="1:19" x14ac:dyDescent="0.35">
      <c r="A5" s="2" t="str">
        <f>+_xlfn.CONCAT(Exportacion_FOB_cultivos_anuales[[#This Row],[País]],Exportacion_FOB_cultivos_anuales[[#This Row],[Detalle]],Exportacion_FOB_cultivos_anuales[[#This Row],[Año]])</f>
        <v>Arabia SauditaHortalizas y tubérculos2020</v>
      </c>
      <c r="B5" s="6" t="s">
        <v>8</v>
      </c>
      <c r="C5" s="1" t="s">
        <v>4</v>
      </c>
      <c r="D5" s="1" t="s">
        <v>6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  <c r="Q5" s="1">
        <v>55570.74</v>
      </c>
      <c r="R5" s="1" t="s">
        <v>96</v>
      </c>
      <c r="S5" s="8">
        <v>2020</v>
      </c>
    </row>
    <row r="6" spans="1:19" x14ac:dyDescent="0.35">
      <c r="A6" s="2" t="str">
        <f>+_xlfn.CONCAT(Exportacion_FOB_cultivos_anuales[[#This Row],[País]],Exportacion_FOB_cultivos_anuales[[#This Row],[Detalle]],Exportacion_FOB_cultivos_anuales[[#This Row],[Año]])</f>
        <v>ArgentinaCereales2020</v>
      </c>
      <c r="B6" s="5" t="s">
        <v>9</v>
      </c>
      <c r="C6" s="2" t="s">
        <v>4</v>
      </c>
      <c r="D6" s="2" t="s">
        <v>5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  <c r="Q6" s="2">
        <v>681673.09</v>
      </c>
      <c r="R6" s="2" t="s">
        <v>96</v>
      </c>
      <c r="S6" s="7">
        <v>2020</v>
      </c>
    </row>
    <row r="7" spans="1:19" x14ac:dyDescent="0.35">
      <c r="A7" s="2" t="str">
        <f>+_xlfn.CONCAT(Exportacion_FOB_cultivos_anuales[[#This Row],[País]],Exportacion_FOB_cultivos_anuales[[#This Row],[Detalle]],Exportacion_FOB_cultivos_anuales[[#This Row],[Año]])</f>
        <v>ArgentinaHortalizas y tubérculos2020</v>
      </c>
      <c r="B7" s="6" t="s">
        <v>9</v>
      </c>
      <c r="C7" s="1" t="s">
        <v>4</v>
      </c>
      <c r="D7" s="1" t="s">
        <v>6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  <c r="Q7" s="1">
        <v>1266700.48</v>
      </c>
      <c r="R7" s="1" t="s">
        <v>96</v>
      </c>
      <c r="S7" s="8">
        <v>2020</v>
      </c>
    </row>
    <row r="8" spans="1:19" x14ac:dyDescent="0.35">
      <c r="A8" s="2" t="str">
        <f>+_xlfn.CONCAT(Exportacion_FOB_cultivos_anuales[[#This Row],[País]],Exportacion_FOB_cultivos_anuales[[#This Row],[Detalle]],Exportacion_FOB_cultivos_anuales[[#This Row],[Año]])</f>
        <v>AustraliaCereales2020</v>
      </c>
      <c r="B8" s="5" t="s">
        <v>10</v>
      </c>
      <c r="C8" s="2" t="s">
        <v>4</v>
      </c>
      <c r="D8" s="2" t="s">
        <v>5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  <c r="Q8" s="2">
        <v>1993</v>
      </c>
      <c r="R8" s="2" t="s">
        <v>96</v>
      </c>
      <c r="S8" s="7">
        <v>2020</v>
      </c>
    </row>
    <row r="9" spans="1:19" x14ac:dyDescent="0.35">
      <c r="A9" s="2" t="str">
        <f>+_xlfn.CONCAT(Exportacion_FOB_cultivos_anuales[[#This Row],[País]],Exportacion_FOB_cultivos_anuales[[#This Row],[Detalle]],Exportacion_FOB_cultivos_anuales[[#This Row],[Año]])</f>
        <v>AustraliaHortalizas y tubérculos2020</v>
      </c>
      <c r="B9" s="6" t="s">
        <v>10</v>
      </c>
      <c r="C9" s="1" t="s">
        <v>4</v>
      </c>
      <c r="D9" s="1" t="s">
        <v>6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  <c r="Q9" s="1">
        <v>158400</v>
      </c>
      <c r="R9" s="1" t="s">
        <v>96</v>
      </c>
      <c r="S9" s="8">
        <v>2020</v>
      </c>
    </row>
    <row r="10" spans="1:19" x14ac:dyDescent="0.35">
      <c r="A10" s="2" t="str">
        <f>+_xlfn.CONCAT(Exportacion_FOB_cultivos_anuales[[#This Row],[País]],Exportacion_FOB_cultivos_anuales[[#This Row],[Detalle]],Exportacion_FOB_cultivos_anuales[[#This Row],[Año]])</f>
        <v>AustriaCereales2020</v>
      </c>
      <c r="B10" s="5" t="s">
        <v>11</v>
      </c>
      <c r="C10" s="2" t="s">
        <v>4</v>
      </c>
      <c r="D10" s="2" t="s">
        <v>5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  <c r="Q10" s="2">
        <v>64.02</v>
      </c>
      <c r="R10" s="2" t="s">
        <v>96</v>
      </c>
      <c r="S10" s="7">
        <v>2020</v>
      </c>
    </row>
    <row r="11" spans="1:19" x14ac:dyDescent="0.35">
      <c r="A11" s="2" t="str">
        <f>+_xlfn.CONCAT(Exportacion_FOB_cultivos_anuales[[#This Row],[País]],Exportacion_FOB_cultivos_anuales[[#This Row],[Detalle]],Exportacion_FOB_cultivos_anuales[[#This Row],[Año]])</f>
        <v>BélgicaHortalizas y tubérculos2020</v>
      </c>
      <c r="B11" s="6" t="s">
        <v>12</v>
      </c>
      <c r="C11" s="1" t="s">
        <v>4</v>
      </c>
      <c r="D11" s="1" t="s">
        <v>6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  <c r="Q11" s="1">
        <v>1800033.9199999997</v>
      </c>
      <c r="R11" s="1" t="s">
        <v>96</v>
      </c>
      <c r="S11" s="8">
        <v>2020</v>
      </c>
    </row>
    <row r="12" spans="1:19" x14ac:dyDescent="0.35">
      <c r="A12" s="2" t="str">
        <f>+_xlfn.CONCAT(Exportacion_FOB_cultivos_anuales[[#This Row],[País]],Exportacion_FOB_cultivos_anuales[[#This Row],[Detalle]],Exportacion_FOB_cultivos_anuales[[#This Row],[Año]])</f>
        <v>BoliviaCereales2020</v>
      </c>
      <c r="B12" s="5" t="s">
        <v>13</v>
      </c>
      <c r="C12" s="2" t="s">
        <v>4</v>
      </c>
      <c r="D12" s="2" t="s">
        <v>5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  <c r="Q12" s="2">
        <v>1793304.4900000002</v>
      </c>
      <c r="R12" s="2" t="s">
        <v>96</v>
      </c>
      <c r="S12" s="7">
        <v>2020</v>
      </c>
    </row>
    <row r="13" spans="1:19" x14ac:dyDescent="0.35">
      <c r="A13" s="2" t="str">
        <f>+_xlfn.CONCAT(Exportacion_FOB_cultivos_anuales[[#This Row],[País]],Exportacion_FOB_cultivos_anuales[[#This Row],[Detalle]],Exportacion_FOB_cultivos_anuales[[#This Row],[Año]])</f>
        <v>BoliviaHortalizas y tubérculos2020</v>
      </c>
      <c r="B13" s="6" t="s">
        <v>13</v>
      </c>
      <c r="C13" s="1" t="s">
        <v>4</v>
      </c>
      <c r="D13" s="1" t="s">
        <v>6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  <c r="Q13" s="1">
        <v>15446.8</v>
      </c>
      <c r="R13" s="1" t="s">
        <v>96</v>
      </c>
      <c r="S13" s="8">
        <v>2020</v>
      </c>
    </row>
    <row r="14" spans="1:19" x14ac:dyDescent="0.35">
      <c r="A14" s="2" t="str">
        <f>+_xlfn.CONCAT(Exportacion_FOB_cultivos_anuales[[#This Row],[País]],Exportacion_FOB_cultivos_anuales[[#This Row],[Detalle]],Exportacion_FOB_cultivos_anuales[[#This Row],[Año]])</f>
        <v>BrasilCereales2020</v>
      </c>
      <c r="B14" s="5" t="s">
        <v>15</v>
      </c>
      <c r="C14" s="2" t="s">
        <v>4</v>
      </c>
      <c r="D14" s="2" t="s">
        <v>5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  <c r="Q14" s="2">
        <v>2934.8599999999997</v>
      </c>
      <c r="R14" s="2" t="s">
        <v>96</v>
      </c>
      <c r="S14" s="7">
        <v>2020</v>
      </c>
    </row>
    <row r="15" spans="1:19" x14ac:dyDescent="0.35">
      <c r="A15" s="2" t="str">
        <f>+_xlfn.CONCAT(Exportacion_FOB_cultivos_anuales[[#This Row],[País]],Exportacion_FOB_cultivos_anuales[[#This Row],[Detalle]],Exportacion_FOB_cultivos_anuales[[#This Row],[Año]])</f>
        <v>BrasilHortalizas y tubérculos2020</v>
      </c>
      <c r="B15" s="6" t="s">
        <v>15</v>
      </c>
      <c r="C15" s="1" t="s">
        <v>4</v>
      </c>
      <c r="D15" s="1" t="s">
        <v>6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  <c r="Q15" s="1">
        <v>18389364.000000004</v>
      </c>
      <c r="R15" s="1" t="s">
        <v>96</v>
      </c>
      <c r="S15" s="8">
        <v>2020</v>
      </c>
    </row>
    <row r="16" spans="1:19" x14ac:dyDescent="0.35">
      <c r="A16" s="2" t="str">
        <f>+_xlfn.CONCAT(Exportacion_FOB_cultivos_anuales[[#This Row],[País]],Exportacion_FOB_cultivos_anuales[[#This Row],[Detalle]],Exportacion_FOB_cultivos_anuales[[#This Row],[Año]])</f>
        <v>CanadáCereales2020</v>
      </c>
      <c r="B16" s="5" t="s">
        <v>17</v>
      </c>
      <c r="C16" s="2" t="s">
        <v>4</v>
      </c>
      <c r="D16" s="2" t="s">
        <v>5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  <c r="Q16" s="2">
        <v>217300.35</v>
      </c>
      <c r="R16" s="2" t="s">
        <v>96</v>
      </c>
      <c r="S16" s="7">
        <v>2020</v>
      </c>
    </row>
    <row r="17" spans="1:19" x14ac:dyDescent="0.35">
      <c r="A17" s="2" t="str">
        <f>+_xlfn.CONCAT(Exportacion_FOB_cultivos_anuales[[#This Row],[País]],Exportacion_FOB_cultivos_anuales[[#This Row],[Detalle]],Exportacion_FOB_cultivos_anuales[[#This Row],[Año]])</f>
        <v>CanadáHortalizas y tubérculos2020</v>
      </c>
      <c r="B17" s="6" t="s">
        <v>17</v>
      </c>
      <c r="C17" s="1" t="s">
        <v>4</v>
      </c>
      <c r="D17" s="1" t="s">
        <v>6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  <c r="Q17" s="1">
        <v>320798.83</v>
      </c>
      <c r="R17" s="1" t="s">
        <v>96</v>
      </c>
      <c r="S17" s="8">
        <v>2020</v>
      </c>
    </row>
    <row r="18" spans="1:19" x14ac:dyDescent="0.35">
      <c r="A18" s="2" t="str">
        <f>+_xlfn.CONCAT(Exportacion_FOB_cultivos_anuales[[#This Row],[País]],Exportacion_FOB_cultivos_anuales[[#This Row],[Detalle]],Exportacion_FOB_cultivos_anuales[[#This Row],[Año]])</f>
        <v>ChinaCereales2020</v>
      </c>
      <c r="B18" s="5" t="s">
        <v>18</v>
      </c>
      <c r="C18" s="2" t="s">
        <v>4</v>
      </c>
      <c r="D18" s="2" t="s">
        <v>5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  <c r="Q18" s="2">
        <v>2794874.19</v>
      </c>
      <c r="R18" s="2" t="s">
        <v>96</v>
      </c>
      <c r="S18" s="7">
        <v>2020</v>
      </c>
    </row>
    <row r="19" spans="1:19" x14ac:dyDescent="0.35">
      <c r="A19" s="2" t="str">
        <f>+_xlfn.CONCAT(Exportacion_FOB_cultivos_anuales[[#This Row],[País]],Exportacion_FOB_cultivos_anuales[[#This Row],[Detalle]],Exportacion_FOB_cultivos_anuales[[#This Row],[Año]])</f>
        <v>ChinaHortalizas y tubérculos2020</v>
      </c>
      <c r="B19" s="6" t="s">
        <v>18</v>
      </c>
      <c r="C19" s="1" t="s">
        <v>4</v>
      </c>
      <c r="D19" s="1" t="s">
        <v>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  <c r="Q19" s="1">
        <v>45348</v>
      </c>
      <c r="R19" s="1" t="s">
        <v>96</v>
      </c>
      <c r="S19" s="8">
        <v>2020</v>
      </c>
    </row>
    <row r="20" spans="1:19" x14ac:dyDescent="0.35">
      <c r="A20" s="2" t="str">
        <f>+_xlfn.CONCAT(Exportacion_FOB_cultivos_anuales[[#This Row],[País]],Exportacion_FOB_cultivos_anuales[[#This Row],[Detalle]],Exportacion_FOB_cultivos_anuales[[#This Row],[Año]])</f>
        <v>ColombiaCereales2020</v>
      </c>
      <c r="B20" s="5" t="s">
        <v>19</v>
      </c>
      <c r="C20" s="2" t="s">
        <v>4</v>
      </c>
      <c r="D20" s="2" t="s">
        <v>5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  <c r="Q20" s="2">
        <v>3465218.3599999994</v>
      </c>
      <c r="R20" s="2" t="s">
        <v>96</v>
      </c>
      <c r="S20" s="7">
        <v>2020</v>
      </c>
    </row>
    <row r="21" spans="1:19" x14ac:dyDescent="0.35">
      <c r="A21" s="2" t="str">
        <f>+_xlfn.CONCAT(Exportacion_FOB_cultivos_anuales[[#This Row],[País]],Exportacion_FOB_cultivos_anuales[[#This Row],[Detalle]],Exportacion_FOB_cultivos_anuales[[#This Row],[Año]])</f>
        <v>ColombiaHortalizas y tubérculos2020</v>
      </c>
      <c r="B21" s="6" t="s">
        <v>19</v>
      </c>
      <c r="C21" s="1" t="s">
        <v>4</v>
      </c>
      <c r="D21" s="1" t="s">
        <v>6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  <c r="Q21" s="1">
        <v>900235.70000000019</v>
      </c>
      <c r="R21" s="1" t="s">
        <v>96</v>
      </c>
      <c r="S21" s="8">
        <v>2020</v>
      </c>
    </row>
    <row r="22" spans="1:19" x14ac:dyDescent="0.35">
      <c r="A22" s="2" t="str">
        <f>+_xlfn.CONCAT(Exportacion_FOB_cultivos_anuales[[#This Row],[País]],Exportacion_FOB_cultivos_anuales[[#This Row],[Detalle]],Exportacion_FOB_cultivos_anuales[[#This Row],[Año]])</f>
        <v>Corea del SurHortalizas y tubérculos2020</v>
      </c>
      <c r="B22" s="5" t="s">
        <v>20</v>
      </c>
      <c r="C22" s="2" t="s">
        <v>4</v>
      </c>
      <c r="D22" s="2" t="s">
        <v>6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  <c r="Q22" s="2">
        <v>69297.25</v>
      </c>
      <c r="R22" s="2" t="s">
        <v>96</v>
      </c>
      <c r="S22" s="7">
        <v>2020</v>
      </c>
    </row>
    <row r="23" spans="1:19" x14ac:dyDescent="0.35">
      <c r="A23" s="2" t="str">
        <f>+_xlfn.CONCAT(Exportacion_FOB_cultivos_anuales[[#This Row],[País]],Exportacion_FOB_cultivos_anuales[[#This Row],[Detalle]],Exportacion_FOB_cultivos_anuales[[#This Row],[Año]])</f>
        <v>Costa RicaCereales2020</v>
      </c>
      <c r="B23" s="6" t="s">
        <v>22</v>
      </c>
      <c r="C23" s="1" t="s">
        <v>4</v>
      </c>
      <c r="D23" s="1" t="s">
        <v>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  <c r="Q23" s="1">
        <v>9114.19</v>
      </c>
      <c r="R23" s="1" t="s">
        <v>96</v>
      </c>
      <c r="S23" s="8">
        <v>2020</v>
      </c>
    </row>
    <row r="24" spans="1:19" x14ac:dyDescent="0.35">
      <c r="A24" s="2" t="str">
        <f>+_xlfn.CONCAT(Exportacion_FOB_cultivos_anuales[[#This Row],[País]],Exportacion_FOB_cultivos_anuales[[#This Row],[Detalle]],Exportacion_FOB_cultivos_anuales[[#This Row],[Año]])</f>
        <v>Costa RicaHortalizas y tubérculos2020</v>
      </c>
      <c r="B24" s="5" t="s">
        <v>22</v>
      </c>
      <c r="C24" s="2" t="s">
        <v>4</v>
      </c>
      <c r="D24" s="2" t="s">
        <v>6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  <c r="Q24" s="2">
        <v>577398.81000000006</v>
      </c>
      <c r="R24" s="2" t="s">
        <v>96</v>
      </c>
      <c r="S24" s="7">
        <v>2020</v>
      </c>
    </row>
    <row r="25" spans="1:19" x14ac:dyDescent="0.35">
      <c r="A25" s="2" t="str">
        <f>+_xlfn.CONCAT(Exportacion_FOB_cultivos_anuales[[#This Row],[País]],Exportacion_FOB_cultivos_anuales[[#This Row],[Detalle]],Exportacion_FOB_cultivos_anuales[[#This Row],[Año]])</f>
        <v>CubaHortalizas y tubérculos2020</v>
      </c>
      <c r="B25" s="6" t="s">
        <v>23</v>
      </c>
      <c r="C25" s="1" t="s">
        <v>4</v>
      </c>
      <c r="D25" s="1" t="s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  <c r="Q25" s="1">
        <v>2334</v>
      </c>
      <c r="R25" s="1" t="s">
        <v>96</v>
      </c>
      <c r="S25" s="8">
        <v>2020</v>
      </c>
    </row>
    <row r="26" spans="1:19" x14ac:dyDescent="0.35">
      <c r="A26" s="2" t="str">
        <f>+_xlfn.CONCAT(Exportacion_FOB_cultivos_anuales[[#This Row],[País]],Exportacion_FOB_cultivos_anuales[[#This Row],[Detalle]],Exportacion_FOB_cultivos_anuales[[#This Row],[Año]])</f>
        <v>EcuadorCereales2020</v>
      </c>
      <c r="B26" s="5" t="s">
        <v>25</v>
      </c>
      <c r="C26" s="2" t="s">
        <v>4</v>
      </c>
      <c r="D26" s="2" t="s">
        <v>5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  <c r="Q26" s="2">
        <v>2923739.5</v>
      </c>
      <c r="R26" s="2" t="s">
        <v>96</v>
      </c>
      <c r="S26" s="7">
        <v>2020</v>
      </c>
    </row>
    <row r="27" spans="1:19" x14ac:dyDescent="0.35">
      <c r="A27" s="2" t="str">
        <f>+_xlfn.CONCAT(Exportacion_FOB_cultivos_anuales[[#This Row],[País]],Exportacion_FOB_cultivos_anuales[[#This Row],[Detalle]],Exportacion_FOB_cultivos_anuales[[#This Row],[Año]])</f>
        <v>EcuadorHortalizas y tubérculos2020</v>
      </c>
      <c r="B27" s="6" t="s">
        <v>25</v>
      </c>
      <c r="C27" s="1" t="s">
        <v>4</v>
      </c>
      <c r="D27" s="1" t="s">
        <v>6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  <c r="Q27" s="1">
        <v>200251.88</v>
      </c>
      <c r="R27" s="1" t="s">
        <v>96</v>
      </c>
      <c r="S27" s="8">
        <v>2020</v>
      </c>
    </row>
    <row r="28" spans="1:19" x14ac:dyDescent="0.35">
      <c r="A28" s="2" t="str">
        <f>+_xlfn.CONCAT(Exportacion_FOB_cultivos_anuales[[#This Row],[País]],Exportacion_FOB_cultivos_anuales[[#This Row],[Detalle]],Exportacion_FOB_cultivos_anuales[[#This Row],[Año]])</f>
        <v>El SalvadorCereales2020</v>
      </c>
      <c r="B28" s="5" t="s">
        <v>26</v>
      </c>
      <c r="C28" s="2" t="s">
        <v>4</v>
      </c>
      <c r="D28" s="2" t="s">
        <v>5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  <c r="Q28" s="2">
        <v>111.38</v>
      </c>
      <c r="R28" s="2" t="s">
        <v>96</v>
      </c>
      <c r="S28" s="7">
        <v>2020</v>
      </c>
    </row>
    <row r="29" spans="1:19" x14ac:dyDescent="0.35">
      <c r="A29" s="2" t="str">
        <f>+_xlfn.CONCAT(Exportacion_FOB_cultivos_anuales[[#This Row],[País]],Exportacion_FOB_cultivos_anuales[[#This Row],[Detalle]],Exportacion_FOB_cultivos_anuales[[#This Row],[Año]])</f>
        <v>Emiratos Árabes UnidosHortalizas y tubérculos2020</v>
      </c>
      <c r="B29" s="6" t="s">
        <v>27</v>
      </c>
      <c r="C29" s="1" t="s">
        <v>4</v>
      </c>
      <c r="D29" s="1" t="s">
        <v>6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  <c r="Q29" s="1">
        <v>17640</v>
      </c>
      <c r="R29" s="1" t="s">
        <v>96</v>
      </c>
      <c r="S29" s="8">
        <v>2020</v>
      </c>
    </row>
    <row r="30" spans="1:19" x14ac:dyDescent="0.35">
      <c r="A30" s="2" t="str">
        <f>+_xlfn.CONCAT(Exportacion_FOB_cultivos_anuales[[#This Row],[País]],Exportacion_FOB_cultivos_anuales[[#This Row],[Detalle]],Exportacion_FOB_cultivos_anuales[[#This Row],[Año]])</f>
        <v>EspañaCereales2020</v>
      </c>
      <c r="B30" s="5" t="s">
        <v>29</v>
      </c>
      <c r="C30" s="2" t="s">
        <v>4</v>
      </c>
      <c r="D30" s="2" t="s">
        <v>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  <c r="Q30" s="2">
        <v>192</v>
      </c>
      <c r="R30" s="2" t="s">
        <v>96</v>
      </c>
      <c r="S30" s="7">
        <v>2020</v>
      </c>
    </row>
    <row r="31" spans="1:19" x14ac:dyDescent="0.35">
      <c r="A31" s="2" t="str">
        <f>+_xlfn.CONCAT(Exportacion_FOB_cultivos_anuales[[#This Row],[País]],Exportacion_FOB_cultivos_anuales[[#This Row],[Detalle]],Exportacion_FOB_cultivos_anuales[[#This Row],[Año]])</f>
        <v>EspañaHortalizas y tubérculos2020</v>
      </c>
      <c r="B31" s="6" t="s">
        <v>29</v>
      </c>
      <c r="C31" s="1" t="s">
        <v>4</v>
      </c>
      <c r="D31" s="1" t="s">
        <v>6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  <c r="Q31" s="1">
        <v>9178197.3400000036</v>
      </c>
      <c r="R31" s="1" t="s">
        <v>96</v>
      </c>
      <c r="S31" s="8">
        <v>2020</v>
      </c>
    </row>
    <row r="32" spans="1:19" x14ac:dyDescent="0.35">
      <c r="A32" s="2" t="str">
        <f>+_xlfn.CONCAT(Exportacion_FOB_cultivos_anuales[[#This Row],[País]],Exportacion_FOB_cultivos_anuales[[#This Row],[Detalle]],Exportacion_FOB_cultivos_anuales[[#This Row],[Año]])</f>
        <v>Estados Unidos de AméricaCereales2020</v>
      </c>
      <c r="B32" s="5" t="s">
        <v>30</v>
      </c>
      <c r="C32" s="2" t="s">
        <v>4</v>
      </c>
      <c r="D32" s="2" t="s">
        <v>5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  <c r="Q32" s="2">
        <v>279388.5</v>
      </c>
      <c r="R32" s="2" t="s">
        <v>96</v>
      </c>
      <c r="S32" s="7">
        <v>2020</v>
      </c>
    </row>
    <row r="33" spans="1:19" x14ac:dyDescent="0.35">
      <c r="A33" s="2" t="str">
        <f>+_xlfn.CONCAT(Exportacion_FOB_cultivos_anuales[[#This Row],[País]],Exportacion_FOB_cultivos_anuales[[#This Row],[Detalle]],Exportacion_FOB_cultivos_anuales[[#This Row],[Año]])</f>
        <v>Estados Unidos de AméricaHortalizas y tubérculos2020</v>
      </c>
      <c r="B33" s="6" t="s">
        <v>30</v>
      </c>
      <c r="C33" s="1" t="s">
        <v>4</v>
      </c>
      <c r="D33" s="1" t="s">
        <v>6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  <c r="Q33" s="1">
        <v>13226409.700000001</v>
      </c>
      <c r="R33" s="1" t="s">
        <v>96</v>
      </c>
      <c r="S33" s="8">
        <v>2020</v>
      </c>
    </row>
    <row r="34" spans="1:19" x14ac:dyDescent="0.35">
      <c r="A34" s="2" t="str">
        <f>+_xlfn.CONCAT(Exportacion_FOB_cultivos_anuales[[#This Row],[País]],Exportacion_FOB_cultivos_anuales[[#This Row],[Detalle]],Exportacion_FOB_cultivos_anuales[[#This Row],[Año]])</f>
        <v>FilipinasCereales2020</v>
      </c>
      <c r="B34" s="5" t="s">
        <v>31</v>
      </c>
      <c r="C34" s="2" t="s">
        <v>4</v>
      </c>
      <c r="D34" s="2" t="s">
        <v>5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  <c r="Q34" s="2">
        <v>10465.5</v>
      </c>
      <c r="R34" s="2" t="s">
        <v>96</v>
      </c>
      <c r="S34" s="7">
        <v>2020</v>
      </c>
    </row>
    <row r="35" spans="1:19" x14ac:dyDescent="0.35">
      <c r="A35" s="2" t="str">
        <f>+_xlfn.CONCAT(Exportacion_FOB_cultivos_anuales[[#This Row],[País]],Exportacion_FOB_cultivos_anuales[[#This Row],[Detalle]],Exportacion_FOB_cultivos_anuales[[#This Row],[Año]])</f>
        <v>FinlandiaCereales2020</v>
      </c>
      <c r="B35" s="6" t="s">
        <v>32</v>
      </c>
      <c r="C35" s="1" t="s">
        <v>4</v>
      </c>
      <c r="D35" s="1" t="s">
        <v>5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  <c r="Q35" s="1">
        <v>240.72</v>
      </c>
      <c r="R35" s="1" t="s">
        <v>96</v>
      </c>
      <c r="S35" s="8">
        <v>2020</v>
      </c>
    </row>
    <row r="36" spans="1:19" x14ac:dyDescent="0.35">
      <c r="A36" s="2" t="str">
        <f>+_xlfn.CONCAT(Exportacion_FOB_cultivos_anuales[[#This Row],[País]],Exportacion_FOB_cultivos_anuales[[#This Row],[Detalle]],Exportacion_FOB_cultivos_anuales[[#This Row],[Año]])</f>
        <v>FranciaCereales2020</v>
      </c>
      <c r="B36" s="5" t="s">
        <v>33</v>
      </c>
      <c r="C36" s="2" t="s">
        <v>4</v>
      </c>
      <c r="D36" s="2" t="s">
        <v>5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  <c r="Q36" s="2">
        <v>100038.88</v>
      </c>
      <c r="R36" s="2" t="s">
        <v>96</v>
      </c>
      <c r="S36" s="7">
        <v>2020</v>
      </c>
    </row>
    <row r="37" spans="1:19" x14ac:dyDescent="0.35">
      <c r="A37" s="2" t="str">
        <f>+_xlfn.CONCAT(Exportacion_FOB_cultivos_anuales[[#This Row],[País]],Exportacion_FOB_cultivos_anuales[[#This Row],[Detalle]],Exportacion_FOB_cultivos_anuales[[#This Row],[Año]])</f>
        <v>FranciaHortalizas y tubérculos2020</v>
      </c>
      <c r="B37" s="6" t="s">
        <v>33</v>
      </c>
      <c r="C37" s="1" t="s">
        <v>4</v>
      </c>
      <c r="D37" s="1" t="s">
        <v>6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  <c r="Q37" s="1">
        <v>3176573.95</v>
      </c>
      <c r="R37" s="1" t="s">
        <v>96</v>
      </c>
      <c r="S37" s="8">
        <v>2020</v>
      </c>
    </row>
    <row r="38" spans="1:19" x14ac:dyDescent="0.35">
      <c r="A38" s="2" t="str">
        <f>+_xlfn.CONCAT(Exportacion_FOB_cultivos_anuales[[#This Row],[País]],Exportacion_FOB_cultivos_anuales[[#This Row],[Detalle]],Exportacion_FOB_cultivos_anuales[[#This Row],[Año]])</f>
        <v>GuatemalaCereales2020</v>
      </c>
      <c r="B38" s="5" t="s">
        <v>34</v>
      </c>
      <c r="C38" s="2" t="s">
        <v>4</v>
      </c>
      <c r="D38" s="2" t="s">
        <v>5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  <c r="Q38" s="2">
        <v>327904.87999999995</v>
      </c>
      <c r="R38" s="2" t="s">
        <v>96</v>
      </c>
      <c r="S38" s="7">
        <v>2020</v>
      </c>
    </row>
    <row r="39" spans="1:19" x14ac:dyDescent="0.35">
      <c r="A39" s="2" t="str">
        <f>+_xlfn.CONCAT(Exportacion_FOB_cultivos_anuales[[#This Row],[País]],Exportacion_FOB_cultivos_anuales[[#This Row],[Detalle]],Exportacion_FOB_cultivos_anuales[[#This Row],[Año]])</f>
        <v>GuatemalaHortalizas y tubérculos2020</v>
      </c>
      <c r="B39" s="6" t="s">
        <v>34</v>
      </c>
      <c r="C39" s="1" t="s">
        <v>4</v>
      </c>
      <c r="D39" s="1" t="s">
        <v>6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  <c r="Q39" s="1">
        <v>230381.81999999998</v>
      </c>
      <c r="R39" s="1" t="s">
        <v>96</v>
      </c>
      <c r="S39" s="8">
        <v>2020</v>
      </c>
    </row>
    <row r="40" spans="1:19" x14ac:dyDescent="0.35">
      <c r="A40" s="2" t="str">
        <f>+_xlfn.CONCAT(Exportacion_FOB_cultivos_anuales[[#This Row],[País]],Exportacion_FOB_cultivos_anuales[[#This Row],[Detalle]],Exportacion_FOB_cultivos_anuales[[#This Row],[Año]])</f>
        <v>HolandaCereales2020</v>
      </c>
      <c r="B40" s="5" t="s">
        <v>36</v>
      </c>
      <c r="C40" s="2" t="s">
        <v>4</v>
      </c>
      <c r="D40" s="2" t="s">
        <v>5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  <c r="Q40" s="2">
        <v>256.3</v>
      </c>
      <c r="R40" s="2" t="s">
        <v>96</v>
      </c>
      <c r="S40" s="7">
        <v>2020</v>
      </c>
    </row>
    <row r="41" spans="1:19" x14ac:dyDescent="0.35">
      <c r="A41" s="2" t="str">
        <f>+_xlfn.CONCAT(Exportacion_FOB_cultivos_anuales[[#This Row],[País]],Exportacion_FOB_cultivos_anuales[[#This Row],[Detalle]],Exportacion_FOB_cultivos_anuales[[#This Row],[Año]])</f>
        <v>HolandaHortalizas y tubérculos2020</v>
      </c>
      <c r="B41" s="6" t="s">
        <v>36</v>
      </c>
      <c r="C41" s="1" t="s">
        <v>4</v>
      </c>
      <c r="D41" s="1" t="s">
        <v>6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  <c r="Q41" s="1">
        <v>786011.75000000012</v>
      </c>
      <c r="R41" s="1" t="s">
        <v>96</v>
      </c>
      <c r="S41" s="8">
        <v>2020</v>
      </c>
    </row>
    <row r="42" spans="1:19" x14ac:dyDescent="0.35">
      <c r="A42" s="2" t="str">
        <f>+_xlfn.CONCAT(Exportacion_FOB_cultivos_anuales[[#This Row],[País]],Exportacion_FOB_cultivos_anuales[[#This Row],[Detalle]],Exportacion_FOB_cultivos_anuales[[#This Row],[Año]])</f>
        <v>HondurasCereales2020</v>
      </c>
      <c r="B42" s="5" t="s">
        <v>37</v>
      </c>
      <c r="C42" s="2" t="s">
        <v>4</v>
      </c>
      <c r="D42" s="2" t="s">
        <v>5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  <c r="Q42" s="2">
        <v>6601.5</v>
      </c>
      <c r="R42" s="2" t="s">
        <v>96</v>
      </c>
      <c r="S42" s="7">
        <v>2020</v>
      </c>
    </row>
    <row r="43" spans="1:19" x14ac:dyDescent="0.35">
      <c r="A43" s="2" t="str">
        <f>+_xlfn.CONCAT(Exportacion_FOB_cultivos_anuales[[#This Row],[País]],Exportacion_FOB_cultivos_anuales[[#This Row],[Detalle]],Exportacion_FOB_cultivos_anuales[[#This Row],[Año]])</f>
        <v>HondurasHortalizas y tubérculos2020</v>
      </c>
      <c r="B43" s="6" t="s">
        <v>37</v>
      </c>
      <c r="C43" s="1" t="s">
        <v>4</v>
      </c>
      <c r="D43" s="1" t="s">
        <v>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  <c r="Q43" s="1">
        <v>23112</v>
      </c>
      <c r="R43" s="1" t="s">
        <v>96</v>
      </c>
      <c r="S43" s="8">
        <v>2020</v>
      </c>
    </row>
    <row r="44" spans="1:19" x14ac:dyDescent="0.35">
      <c r="A44" s="2" t="str">
        <f>+_xlfn.CONCAT(Exportacion_FOB_cultivos_anuales[[#This Row],[País]],Exportacion_FOB_cultivos_anuales[[#This Row],[Detalle]],Exportacion_FOB_cultivos_anuales[[#This Row],[Año]])</f>
        <v>Hong Kong (Región administrativa especial de China)Hortalizas y tubérculos2020</v>
      </c>
      <c r="B44" s="5" t="s">
        <v>38</v>
      </c>
      <c r="C44" s="2" t="s">
        <v>4</v>
      </c>
      <c r="D44" s="2" t="s">
        <v>6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  <c r="Q44" s="2">
        <v>50239.219999999994</v>
      </c>
      <c r="R44" s="2" t="s">
        <v>96</v>
      </c>
      <c r="S44" s="7">
        <v>2020</v>
      </c>
    </row>
    <row r="45" spans="1:19" x14ac:dyDescent="0.35">
      <c r="A45" s="2" t="str">
        <f>+_xlfn.CONCAT(Exportacion_FOB_cultivos_anuales[[#This Row],[País]],Exportacion_FOB_cultivos_anuales[[#This Row],[Detalle]],Exportacion_FOB_cultivos_anuales[[#This Row],[Año]])</f>
        <v>HungríaCereales2020</v>
      </c>
      <c r="B45" s="6" t="s">
        <v>39</v>
      </c>
      <c r="C45" s="1" t="s">
        <v>4</v>
      </c>
      <c r="D45" s="1" t="s">
        <v>5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  <c r="Q45" s="1">
        <v>88312</v>
      </c>
      <c r="R45" s="1" t="s">
        <v>96</v>
      </c>
      <c r="S45" s="8">
        <v>2020</v>
      </c>
    </row>
    <row r="46" spans="1:19" x14ac:dyDescent="0.35">
      <c r="A46" s="2" t="str">
        <f>+_xlfn.CONCAT(Exportacion_FOB_cultivos_anuales[[#This Row],[País]],Exportacion_FOB_cultivos_anuales[[#This Row],[Detalle]],Exportacion_FOB_cultivos_anuales[[#This Row],[Año]])</f>
        <v>IrlandaHortalizas y tubérculos2020</v>
      </c>
      <c r="B46" s="5" t="s">
        <v>41</v>
      </c>
      <c r="C46" s="2" t="s">
        <v>4</v>
      </c>
      <c r="D46" s="2" t="s">
        <v>6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  <c r="Q46" s="2">
        <v>192816.4</v>
      </c>
      <c r="R46" s="2" t="s">
        <v>96</v>
      </c>
      <c r="S46" s="7">
        <v>2020</v>
      </c>
    </row>
    <row r="47" spans="1:19" x14ac:dyDescent="0.35">
      <c r="A47" s="2" t="str">
        <f>+_xlfn.CONCAT(Exportacion_FOB_cultivos_anuales[[#This Row],[País]],Exportacion_FOB_cultivos_anuales[[#This Row],[Detalle]],Exportacion_FOB_cultivos_anuales[[#This Row],[Año]])</f>
        <v>IsraelCereales2020</v>
      </c>
      <c r="B47" s="6" t="s">
        <v>42</v>
      </c>
      <c r="C47" s="1" t="s">
        <v>4</v>
      </c>
      <c r="D47" s="1" t="s">
        <v>5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  <c r="Q47" s="1">
        <v>953977.73</v>
      </c>
      <c r="R47" s="1" t="s">
        <v>96</v>
      </c>
      <c r="S47" s="8">
        <v>2020</v>
      </c>
    </row>
    <row r="48" spans="1:19" x14ac:dyDescent="0.35">
      <c r="A48" s="2" t="str">
        <f>+_xlfn.CONCAT(Exportacion_FOB_cultivos_anuales[[#This Row],[País]],Exportacion_FOB_cultivos_anuales[[#This Row],[Detalle]],Exportacion_FOB_cultivos_anuales[[#This Row],[Año]])</f>
        <v>IsraelHortalizas y tubérculos2020</v>
      </c>
      <c r="B48" s="5" t="s">
        <v>42</v>
      </c>
      <c r="C48" s="2" t="s">
        <v>4</v>
      </c>
      <c r="D48" s="2" t="s">
        <v>6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  <c r="Q48" s="2">
        <v>3432</v>
      </c>
      <c r="R48" s="2" t="s">
        <v>96</v>
      </c>
      <c r="S48" s="7">
        <v>2020</v>
      </c>
    </row>
    <row r="49" spans="1:19" x14ac:dyDescent="0.35">
      <c r="A49" s="2" t="str">
        <f>+_xlfn.CONCAT(Exportacion_FOB_cultivos_anuales[[#This Row],[País]],Exportacion_FOB_cultivos_anuales[[#This Row],[Detalle]],Exportacion_FOB_cultivos_anuales[[#This Row],[Año]])</f>
        <v>ItaliaCereales2020</v>
      </c>
      <c r="B49" s="6" t="s">
        <v>43</v>
      </c>
      <c r="C49" s="1" t="s">
        <v>4</v>
      </c>
      <c r="D49" s="1" t="s">
        <v>5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  <c r="Q49" s="1">
        <v>57184</v>
      </c>
      <c r="R49" s="1" t="s">
        <v>96</v>
      </c>
      <c r="S49" s="8">
        <v>2020</v>
      </c>
    </row>
    <row r="50" spans="1:19" x14ac:dyDescent="0.35">
      <c r="A50" s="2" t="str">
        <f>+_xlfn.CONCAT(Exportacion_FOB_cultivos_anuales[[#This Row],[País]],Exportacion_FOB_cultivos_anuales[[#This Row],[Detalle]],Exportacion_FOB_cultivos_anuales[[#This Row],[Año]])</f>
        <v>ItaliaHortalizas y tubérculos2020</v>
      </c>
      <c r="B50" s="5" t="s">
        <v>43</v>
      </c>
      <c r="C50" s="2" t="s">
        <v>4</v>
      </c>
      <c r="D50" s="2" t="s">
        <v>6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  <c r="Q50" s="2">
        <v>3293078.2000000007</v>
      </c>
      <c r="R50" s="2" t="s">
        <v>96</v>
      </c>
      <c r="S50" s="7">
        <v>2020</v>
      </c>
    </row>
    <row r="51" spans="1:19" x14ac:dyDescent="0.35">
      <c r="A51" s="2" t="str">
        <f>+_xlfn.CONCAT(Exportacion_FOB_cultivos_anuales[[#This Row],[País]],Exportacion_FOB_cultivos_anuales[[#This Row],[Detalle]],Exportacion_FOB_cultivos_anuales[[#This Row],[Año]])</f>
        <v>JamaicaHortalizas y tubérculos2020</v>
      </c>
      <c r="B51" s="6" t="s">
        <v>44</v>
      </c>
      <c r="C51" s="1" t="s">
        <v>4</v>
      </c>
      <c r="D51" s="1" t="s">
        <v>6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  <c r="Q51" s="1">
        <v>2339.94</v>
      </c>
      <c r="R51" s="1" t="s">
        <v>96</v>
      </c>
      <c r="S51" s="8">
        <v>2020</v>
      </c>
    </row>
    <row r="52" spans="1:19" x14ac:dyDescent="0.35">
      <c r="A52" s="2" t="str">
        <f>+_xlfn.CONCAT(Exportacion_FOB_cultivos_anuales[[#This Row],[País]],Exportacion_FOB_cultivos_anuales[[#This Row],[Detalle]],Exportacion_FOB_cultivos_anuales[[#This Row],[Año]])</f>
        <v>JapónCereales2020</v>
      </c>
      <c r="B52" s="5" t="s">
        <v>45</v>
      </c>
      <c r="C52" s="2" t="s">
        <v>4</v>
      </c>
      <c r="D52" s="2" t="s">
        <v>5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  <c r="Q52" s="2">
        <v>15039.2</v>
      </c>
      <c r="R52" s="2" t="s">
        <v>96</v>
      </c>
      <c r="S52" s="7">
        <v>2020</v>
      </c>
    </row>
    <row r="53" spans="1:19" x14ac:dyDescent="0.35">
      <c r="A53" s="2" t="str">
        <f>+_xlfn.CONCAT(Exportacion_FOB_cultivos_anuales[[#This Row],[País]],Exportacion_FOB_cultivos_anuales[[#This Row],[Detalle]],Exportacion_FOB_cultivos_anuales[[#This Row],[Año]])</f>
        <v>JapónHortalizas y tubérculos2020</v>
      </c>
      <c r="B53" s="6" t="s">
        <v>45</v>
      </c>
      <c r="C53" s="1" t="s">
        <v>4</v>
      </c>
      <c r="D53" s="1" t="s">
        <v>6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  <c r="Q53" s="1">
        <v>4109001.6200000006</v>
      </c>
      <c r="R53" s="1" t="s">
        <v>96</v>
      </c>
      <c r="S53" s="8">
        <v>2020</v>
      </c>
    </row>
    <row r="54" spans="1:19" x14ac:dyDescent="0.35">
      <c r="A54" s="2" t="str">
        <f>+_xlfn.CONCAT(Exportacion_FOB_cultivos_anuales[[#This Row],[País]],Exportacion_FOB_cultivos_anuales[[#This Row],[Detalle]],Exportacion_FOB_cultivos_anuales[[#This Row],[Año]])</f>
        <v>KuwaitHortalizas y tubérculos2020</v>
      </c>
      <c r="B54" s="5" t="s">
        <v>47</v>
      </c>
      <c r="C54" s="2" t="s">
        <v>4</v>
      </c>
      <c r="D54" s="2" t="s">
        <v>6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  <c r="Q54" s="2">
        <v>18615</v>
      </c>
      <c r="R54" s="2" t="s">
        <v>96</v>
      </c>
      <c r="S54" s="7">
        <v>2020</v>
      </c>
    </row>
    <row r="55" spans="1:19" x14ac:dyDescent="0.35">
      <c r="A55" s="2" t="str">
        <f>+_xlfn.CONCAT(Exportacion_FOB_cultivos_anuales[[#This Row],[País]],Exportacion_FOB_cultivos_anuales[[#This Row],[Detalle]],Exportacion_FOB_cultivos_anuales[[#This Row],[Año]])</f>
        <v>LetoniaCereales2020</v>
      </c>
      <c r="B55" s="6" t="s">
        <v>48</v>
      </c>
      <c r="C55" s="1" t="s">
        <v>4</v>
      </c>
      <c r="D55" s="1" t="s">
        <v>5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  <c r="Q55" s="1">
        <v>7.76</v>
      </c>
      <c r="R55" s="1" t="s">
        <v>96</v>
      </c>
      <c r="S55" s="8">
        <v>2020</v>
      </c>
    </row>
    <row r="56" spans="1:19" x14ac:dyDescent="0.35">
      <c r="A56" s="2" t="str">
        <f>+_xlfn.CONCAT(Exportacion_FOB_cultivos_anuales[[#This Row],[País]],Exportacion_FOB_cultivos_anuales[[#This Row],[Detalle]],Exportacion_FOB_cultivos_anuales[[#This Row],[Año]])</f>
        <v>MéxicoCereales2020</v>
      </c>
      <c r="B56" s="5" t="s">
        <v>50</v>
      </c>
      <c r="C56" s="2" t="s">
        <v>4</v>
      </c>
      <c r="D56" s="2" t="s">
        <v>5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  <c r="Q56" s="2">
        <v>139028.19</v>
      </c>
      <c r="R56" s="2" t="s">
        <v>96</v>
      </c>
      <c r="S56" s="7">
        <v>2020</v>
      </c>
    </row>
    <row r="57" spans="1:19" x14ac:dyDescent="0.35">
      <c r="A57" s="2" t="str">
        <f>+_xlfn.CONCAT(Exportacion_FOB_cultivos_anuales[[#This Row],[País]],Exportacion_FOB_cultivos_anuales[[#This Row],[Detalle]],Exportacion_FOB_cultivos_anuales[[#This Row],[Año]])</f>
        <v>MéxicoHortalizas y tubérculos2020</v>
      </c>
      <c r="B57" s="6" t="s">
        <v>50</v>
      </c>
      <c r="C57" s="1" t="s">
        <v>4</v>
      </c>
      <c r="D57" s="1" t="s">
        <v>6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  <c r="Q57" s="1">
        <v>15512447.319999998</v>
      </c>
      <c r="R57" s="1" t="s">
        <v>96</v>
      </c>
      <c r="S57" s="8">
        <v>2020</v>
      </c>
    </row>
    <row r="58" spans="1:19" x14ac:dyDescent="0.35">
      <c r="A58" s="2" t="str">
        <f>+_xlfn.CONCAT(Exportacion_FOB_cultivos_anuales[[#This Row],[País]],Exportacion_FOB_cultivos_anuales[[#This Row],[Detalle]],Exportacion_FOB_cultivos_anuales[[#This Row],[Año]])</f>
        <v>PanamáCereales2020</v>
      </c>
      <c r="B58" s="5" t="s">
        <v>55</v>
      </c>
      <c r="C58" s="2" t="s">
        <v>4</v>
      </c>
      <c r="D58" s="2" t="s">
        <v>5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  <c r="Q58" s="2">
        <v>208374.27</v>
      </c>
      <c r="R58" s="2" t="s">
        <v>96</v>
      </c>
      <c r="S58" s="7">
        <v>2020</v>
      </c>
    </row>
    <row r="59" spans="1:19" x14ac:dyDescent="0.35">
      <c r="A59" s="2" t="str">
        <f>+_xlfn.CONCAT(Exportacion_FOB_cultivos_anuales[[#This Row],[País]],Exportacion_FOB_cultivos_anuales[[#This Row],[Detalle]],Exportacion_FOB_cultivos_anuales[[#This Row],[Año]])</f>
        <v>PanamáHortalizas y tubérculos2020</v>
      </c>
      <c r="B59" s="6" t="s">
        <v>55</v>
      </c>
      <c r="C59" s="1" t="s">
        <v>4</v>
      </c>
      <c r="D59" s="1" t="s">
        <v>6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  <c r="Q59" s="1">
        <v>100930.22</v>
      </c>
      <c r="R59" s="1" t="s">
        <v>96</v>
      </c>
      <c r="S59" s="8">
        <v>2020</v>
      </c>
    </row>
    <row r="60" spans="1:19" x14ac:dyDescent="0.35">
      <c r="A60" s="2" t="str">
        <f>+_xlfn.CONCAT(Exportacion_FOB_cultivos_anuales[[#This Row],[País]],Exportacion_FOB_cultivos_anuales[[#This Row],[Detalle]],Exportacion_FOB_cultivos_anuales[[#This Row],[Año]])</f>
        <v>Papua Nueva GuineaCereales2020</v>
      </c>
      <c r="B60" s="5" t="s">
        <v>56</v>
      </c>
      <c r="C60" s="2" t="s">
        <v>4</v>
      </c>
      <c r="D60" s="2" t="s">
        <v>5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  <c r="Q60" s="2">
        <v>70560</v>
      </c>
      <c r="R60" s="2" t="s">
        <v>96</v>
      </c>
      <c r="S60" s="7">
        <v>2020</v>
      </c>
    </row>
    <row r="61" spans="1:19" x14ac:dyDescent="0.35">
      <c r="A61" s="2" t="str">
        <f>+_xlfn.CONCAT(Exportacion_FOB_cultivos_anuales[[#This Row],[País]],Exportacion_FOB_cultivos_anuales[[#This Row],[Detalle]],Exportacion_FOB_cultivos_anuales[[#This Row],[Año]])</f>
        <v>ParaguayCereales2020</v>
      </c>
      <c r="B61" s="6" t="s">
        <v>57</v>
      </c>
      <c r="C61" s="1" t="s">
        <v>4</v>
      </c>
      <c r="D61" s="1" t="s">
        <v>5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  <c r="Q61" s="1">
        <v>646458.87</v>
      </c>
      <c r="R61" s="1" t="s">
        <v>96</v>
      </c>
      <c r="S61" s="8">
        <v>2020</v>
      </c>
    </row>
    <row r="62" spans="1:19" x14ac:dyDescent="0.35">
      <c r="A62" s="2" t="str">
        <f>+_xlfn.CONCAT(Exportacion_FOB_cultivos_anuales[[#This Row],[País]],Exportacion_FOB_cultivos_anuales[[#This Row],[Detalle]],Exportacion_FOB_cultivos_anuales[[#This Row],[Año]])</f>
        <v>ParaguayHortalizas y tubérculos2020</v>
      </c>
      <c r="B62" s="5" t="s">
        <v>57</v>
      </c>
      <c r="C62" s="2" t="s">
        <v>4</v>
      </c>
      <c r="D62" s="2" t="s">
        <v>6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  <c r="Q62" s="2">
        <v>296928.87</v>
      </c>
      <c r="R62" s="2" t="s">
        <v>96</v>
      </c>
      <c r="S62" s="7">
        <v>2020</v>
      </c>
    </row>
    <row r="63" spans="1:19" x14ac:dyDescent="0.35">
      <c r="A63" s="2" t="str">
        <f>+_xlfn.CONCAT(Exportacion_FOB_cultivos_anuales[[#This Row],[País]],Exportacion_FOB_cultivos_anuales[[#This Row],[Detalle]],Exportacion_FOB_cultivos_anuales[[#This Row],[Año]])</f>
        <v>PerúCereales2020</v>
      </c>
      <c r="B63" s="6" t="s">
        <v>58</v>
      </c>
      <c r="C63" s="1" t="s">
        <v>4</v>
      </c>
      <c r="D63" s="1" t="s">
        <v>5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  <c r="Q63" s="1">
        <v>12693791.9</v>
      </c>
      <c r="R63" s="1" t="s">
        <v>96</v>
      </c>
      <c r="S63" s="8">
        <v>2020</v>
      </c>
    </row>
    <row r="64" spans="1:19" x14ac:dyDescent="0.35">
      <c r="A64" s="2" t="str">
        <f>+_xlfn.CONCAT(Exportacion_FOB_cultivos_anuales[[#This Row],[País]],Exportacion_FOB_cultivos_anuales[[#This Row],[Detalle]],Exportacion_FOB_cultivos_anuales[[#This Row],[Año]])</f>
        <v>PerúHortalizas y tubérculos2020</v>
      </c>
      <c r="B64" s="5" t="s">
        <v>58</v>
      </c>
      <c r="C64" s="2" t="s">
        <v>4</v>
      </c>
      <c r="D64" s="2" t="s">
        <v>6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  <c r="Q64" s="2">
        <v>9801</v>
      </c>
      <c r="R64" s="2" t="s">
        <v>96</v>
      </c>
      <c r="S64" s="7">
        <v>2020</v>
      </c>
    </row>
    <row r="65" spans="1:19" x14ac:dyDescent="0.35">
      <c r="A65" s="2" t="str">
        <f>+_xlfn.CONCAT(Exportacion_FOB_cultivos_anuales[[#This Row],[País]],Exportacion_FOB_cultivos_anuales[[#This Row],[Detalle]],Exportacion_FOB_cultivos_anuales[[#This Row],[Año]])</f>
        <v>PoloniaHortalizas y tubérculos2020</v>
      </c>
      <c r="B65" s="6" t="s">
        <v>59</v>
      </c>
      <c r="C65" s="1" t="s">
        <v>4</v>
      </c>
      <c r="D65" s="1" t="s">
        <v>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  <c r="Q65" s="1">
        <v>87513</v>
      </c>
      <c r="R65" s="1" t="s">
        <v>96</v>
      </c>
      <c r="S65" s="8">
        <v>2020</v>
      </c>
    </row>
    <row r="66" spans="1:19" x14ac:dyDescent="0.35">
      <c r="A66" s="2" t="str">
        <f>+_xlfn.CONCAT(Exportacion_FOB_cultivos_anuales[[#This Row],[País]],Exportacion_FOB_cultivos_anuales[[#This Row],[Detalle]],Exportacion_FOB_cultivos_anuales[[#This Row],[Año]])</f>
        <v>Puerto RicoCereales2020</v>
      </c>
      <c r="B66" s="5" t="s">
        <v>61</v>
      </c>
      <c r="C66" s="2" t="s">
        <v>4</v>
      </c>
      <c r="D66" s="2" t="s">
        <v>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  <c r="Q66" s="2">
        <v>4637.75</v>
      </c>
      <c r="R66" s="2" t="s">
        <v>96</v>
      </c>
      <c r="S66" s="7">
        <v>2020</v>
      </c>
    </row>
    <row r="67" spans="1:19" x14ac:dyDescent="0.35">
      <c r="A67" s="2" t="str">
        <f>+_xlfn.CONCAT(Exportacion_FOB_cultivos_anuales[[#This Row],[País]],Exportacion_FOB_cultivos_anuales[[#This Row],[Detalle]],Exportacion_FOB_cultivos_anuales[[#This Row],[Año]])</f>
        <v>Puerto RicoHortalizas y tubérculos2020</v>
      </c>
      <c r="B67" s="6" t="s">
        <v>61</v>
      </c>
      <c r="C67" s="1" t="s">
        <v>4</v>
      </c>
      <c r="D67" s="1" t="s">
        <v>6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  <c r="Q67" s="1">
        <v>496223.20999999996</v>
      </c>
      <c r="R67" s="1" t="s">
        <v>96</v>
      </c>
      <c r="S67" s="8">
        <v>2020</v>
      </c>
    </row>
    <row r="68" spans="1:19" x14ac:dyDescent="0.35">
      <c r="A68" s="2" t="str">
        <f>+_xlfn.CONCAT(Exportacion_FOB_cultivos_anuales[[#This Row],[País]],Exportacion_FOB_cultivos_anuales[[#This Row],[Detalle]],Exportacion_FOB_cultivos_anuales[[#This Row],[Año]])</f>
        <v>Reino UnidoHortalizas y tubérculos2020</v>
      </c>
      <c r="B68" s="5" t="s">
        <v>62</v>
      </c>
      <c r="C68" s="2" t="s">
        <v>4</v>
      </c>
      <c r="D68" s="2" t="s">
        <v>6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  <c r="Q68" s="2">
        <v>2676320.4099999997</v>
      </c>
      <c r="R68" s="2" t="s">
        <v>96</v>
      </c>
      <c r="S68" s="7">
        <v>2020</v>
      </c>
    </row>
    <row r="69" spans="1:19" x14ac:dyDescent="0.35">
      <c r="A69" s="2" t="str">
        <f>+_xlfn.CONCAT(Exportacion_FOB_cultivos_anuales[[#This Row],[País]],Exportacion_FOB_cultivos_anuales[[#This Row],[Detalle]],Exportacion_FOB_cultivos_anuales[[#This Row],[Año]])</f>
        <v>República ChecaCereales2020</v>
      </c>
      <c r="B69" s="6" t="s">
        <v>63</v>
      </c>
      <c r="C69" s="1" t="s">
        <v>4</v>
      </c>
      <c r="D69" s="1" t="s">
        <v>5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  <c r="Q69" s="1">
        <v>468.28</v>
      </c>
      <c r="R69" s="1" t="s">
        <v>96</v>
      </c>
      <c r="S69" s="8">
        <v>2020</v>
      </c>
    </row>
    <row r="70" spans="1:19" x14ac:dyDescent="0.35">
      <c r="A70" s="2" t="str">
        <f>+_xlfn.CONCAT(Exportacion_FOB_cultivos_anuales[[#This Row],[País]],Exportacion_FOB_cultivos_anuales[[#This Row],[Detalle]],Exportacion_FOB_cultivos_anuales[[#This Row],[Año]])</f>
        <v>República DominicanaCereales2020</v>
      </c>
      <c r="B70" s="5" t="s">
        <v>64</v>
      </c>
      <c r="C70" s="2" t="s">
        <v>4</v>
      </c>
      <c r="D70" s="2" t="s">
        <v>5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  <c r="Q70" s="2">
        <v>117257.44</v>
      </c>
      <c r="R70" s="2" t="s">
        <v>96</v>
      </c>
      <c r="S70" s="7">
        <v>2020</v>
      </c>
    </row>
    <row r="71" spans="1:19" x14ac:dyDescent="0.35">
      <c r="A71" s="2" t="str">
        <f>+_xlfn.CONCAT(Exportacion_FOB_cultivos_anuales[[#This Row],[País]],Exportacion_FOB_cultivos_anuales[[#This Row],[Detalle]],Exportacion_FOB_cultivos_anuales[[#This Row],[Año]])</f>
        <v>República DominicanaHortalizas y tubérculos2020</v>
      </c>
      <c r="B71" s="6" t="s">
        <v>64</v>
      </c>
      <c r="C71" s="1" t="s">
        <v>4</v>
      </c>
      <c r="D71" s="1" t="s">
        <v>6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  <c r="Q71" s="1">
        <v>46203.32</v>
      </c>
      <c r="R71" s="1" t="s">
        <v>96</v>
      </c>
      <c r="S71" s="8">
        <v>2020</v>
      </c>
    </row>
    <row r="72" spans="1:19" x14ac:dyDescent="0.35">
      <c r="A72" s="2" t="str">
        <f>+_xlfn.CONCAT(Exportacion_FOB_cultivos_anuales[[#This Row],[País]],Exportacion_FOB_cultivos_anuales[[#This Row],[Detalle]],Exportacion_FOB_cultivos_anuales[[#This Row],[Año]])</f>
        <v>RumaniaCereales2020</v>
      </c>
      <c r="B72" s="5" t="s">
        <v>65</v>
      </c>
      <c r="C72" s="2" t="s">
        <v>4</v>
      </c>
      <c r="D72" s="2" t="s">
        <v>5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  <c r="Q72" s="2">
        <v>593271.19999999995</v>
      </c>
      <c r="R72" s="2" t="s">
        <v>96</v>
      </c>
      <c r="S72" s="7">
        <v>2020</v>
      </c>
    </row>
    <row r="73" spans="1:19" x14ac:dyDescent="0.35">
      <c r="A73" s="2" t="str">
        <f>+_xlfn.CONCAT(Exportacion_FOB_cultivos_anuales[[#This Row],[País]],Exportacion_FOB_cultivos_anuales[[#This Row],[Detalle]],Exportacion_FOB_cultivos_anuales[[#This Row],[Año]])</f>
        <v>RusiaHortalizas y tubérculos2020</v>
      </c>
      <c r="B73" s="6" t="s">
        <v>66</v>
      </c>
      <c r="C73" s="1" t="s">
        <v>4</v>
      </c>
      <c r="D73" s="1" t="s">
        <v>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  <c r="Q73" s="1">
        <v>89431.2</v>
      </c>
      <c r="R73" s="1" t="s">
        <v>96</v>
      </c>
      <c r="S73" s="8">
        <v>2020</v>
      </c>
    </row>
    <row r="74" spans="1:19" x14ac:dyDescent="0.35">
      <c r="A74" s="2" t="str">
        <f>+_xlfn.CONCAT(Exportacion_FOB_cultivos_anuales[[#This Row],[País]],Exportacion_FOB_cultivos_anuales[[#This Row],[Detalle]],Exportacion_FOB_cultivos_anuales[[#This Row],[Año]])</f>
        <v>SueciaHortalizas y tubérculos2020</v>
      </c>
      <c r="B74" s="5" t="s">
        <v>68</v>
      </c>
      <c r="C74" s="2" t="s">
        <v>4</v>
      </c>
      <c r="D74" s="2" t="s">
        <v>6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  <c r="Q74" s="2">
        <v>564470.84</v>
      </c>
      <c r="R74" s="2" t="s">
        <v>96</v>
      </c>
      <c r="S74" s="7">
        <v>2020</v>
      </c>
    </row>
    <row r="75" spans="1:19" x14ac:dyDescent="0.35">
      <c r="A75" s="2" t="str">
        <f>+_xlfn.CONCAT(Exportacion_FOB_cultivos_anuales[[#This Row],[País]],Exportacion_FOB_cultivos_anuales[[#This Row],[Detalle]],Exportacion_FOB_cultivos_anuales[[#This Row],[Año]])</f>
        <v>TailandiaHortalizas y tubérculos2020</v>
      </c>
      <c r="B75" s="6" t="s">
        <v>70</v>
      </c>
      <c r="C75" s="1" t="s">
        <v>4</v>
      </c>
      <c r="D75" s="1" t="s">
        <v>6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  <c r="Q75" s="1">
        <v>211759</v>
      </c>
      <c r="R75" s="1" t="s">
        <v>96</v>
      </c>
      <c r="S75" s="8">
        <v>2020</v>
      </c>
    </row>
    <row r="76" spans="1:19" x14ac:dyDescent="0.35">
      <c r="A76" s="2" t="str">
        <f>+_xlfn.CONCAT(Exportacion_FOB_cultivos_anuales[[#This Row],[País]],Exportacion_FOB_cultivos_anuales[[#This Row],[Detalle]],Exportacion_FOB_cultivos_anuales[[#This Row],[Año]])</f>
        <v>Taiwán (Formosa)Hortalizas y tubérculos2020</v>
      </c>
      <c r="B76" s="5" t="s">
        <v>71</v>
      </c>
      <c r="C76" s="2" t="s">
        <v>4</v>
      </c>
      <c r="D76" s="2" t="s">
        <v>6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  <c r="Q76" s="2">
        <v>90838</v>
      </c>
      <c r="R76" s="2" t="s">
        <v>96</v>
      </c>
      <c r="S76" s="7">
        <v>2020</v>
      </c>
    </row>
    <row r="77" spans="1:19" x14ac:dyDescent="0.35">
      <c r="A77" s="2" t="str">
        <f>+_xlfn.CONCAT(Exportacion_FOB_cultivos_anuales[[#This Row],[País]],Exportacion_FOB_cultivos_anuales[[#This Row],[Detalle]],Exportacion_FOB_cultivos_anuales[[#This Row],[Año]])</f>
        <v>TurquíaHortalizas y tubérculos2020</v>
      </c>
      <c r="B77" s="6" t="s">
        <v>75</v>
      </c>
      <c r="C77" s="1" t="s">
        <v>4</v>
      </c>
      <c r="D77" s="1" t="s">
        <v>6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  <c r="Q77" s="1">
        <v>188.76</v>
      </c>
      <c r="R77" s="1" t="s">
        <v>96</v>
      </c>
      <c r="S77" s="8">
        <v>2020</v>
      </c>
    </row>
    <row r="78" spans="1:19" x14ac:dyDescent="0.35">
      <c r="A78" s="2" t="str">
        <f>+_xlfn.CONCAT(Exportacion_FOB_cultivos_anuales[[#This Row],[País]],Exportacion_FOB_cultivos_anuales[[#This Row],[Detalle]],Exportacion_FOB_cultivos_anuales[[#This Row],[Año]])</f>
        <v>UruguayCereales2020</v>
      </c>
      <c r="B78" s="5" t="s">
        <v>76</v>
      </c>
      <c r="C78" s="2" t="s">
        <v>4</v>
      </c>
      <c r="D78" s="2" t="s">
        <v>5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  <c r="Q78" s="2">
        <v>265773.07</v>
      </c>
      <c r="R78" s="2" t="s">
        <v>96</v>
      </c>
      <c r="S78" s="7">
        <v>2020</v>
      </c>
    </row>
    <row r="79" spans="1:19" x14ac:dyDescent="0.35">
      <c r="A79" s="2" t="str">
        <f>+_xlfn.CONCAT(Exportacion_FOB_cultivos_anuales[[#This Row],[País]],Exportacion_FOB_cultivos_anuales[[#This Row],[Detalle]],Exportacion_FOB_cultivos_anuales[[#This Row],[Año]])</f>
        <v>UruguayHortalizas y tubérculos2020</v>
      </c>
      <c r="B79" s="6" t="s">
        <v>76</v>
      </c>
      <c r="C79" s="1" t="s">
        <v>4</v>
      </c>
      <c r="D79" s="1" t="s">
        <v>6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  <c r="Q79" s="1">
        <v>500996.99</v>
      </c>
      <c r="R79" s="1" t="s">
        <v>96</v>
      </c>
      <c r="S79" s="8">
        <v>2020</v>
      </c>
    </row>
    <row r="80" spans="1:19" x14ac:dyDescent="0.35">
      <c r="A80" s="2" t="str">
        <f>+_xlfn.CONCAT(Exportacion_FOB_cultivos_anuales[[#This Row],[País]],Exportacion_FOB_cultivos_anuales[[#This Row],[Detalle]],Exportacion_FOB_cultivos_anuales[[#This Row],[Año]])</f>
        <v>VenezuelaCereales2020</v>
      </c>
      <c r="B80" s="5" t="s">
        <v>77</v>
      </c>
      <c r="C80" s="2" t="s">
        <v>4</v>
      </c>
      <c r="D80" s="2" t="s">
        <v>5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  <c r="Q80" s="2">
        <v>118989.84000000001</v>
      </c>
      <c r="R80" s="2" t="s">
        <v>96</v>
      </c>
      <c r="S80" s="7">
        <v>2020</v>
      </c>
    </row>
    <row r="81" spans="1:19" x14ac:dyDescent="0.35">
      <c r="A81" s="2" t="str">
        <f>+_xlfn.CONCAT(Exportacion_FOB_cultivos_anuales[[#This Row],[País]],Exportacion_FOB_cultivos_anuales[[#This Row],[Detalle]],Exportacion_FOB_cultivos_anuales[[#This Row],[Año]])</f>
        <v>VenezuelaHortalizas y tubérculos2020</v>
      </c>
      <c r="B81" s="6" t="s">
        <v>77</v>
      </c>
      <c r="C81" s="1" t="s">
        <v>4</v>
      </c>
      <c r="D81" s="1" t="s">
        <v>6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  <c r="Q81" s="1">
        <v>21910</v>
      </c>
      <c r="R81" s="1" t="s">
        <v>96</v>
      </c>
      <c r="S81" s="8">
        <v>2020</v>
      </c>
    </row>
    <row r="82" spans="1:19" x14ac:dyDescent="0.35">
      <c r="A82" s="2" t="str">
        <f>+_xlfn.CONCAT(Exportacion_FOB_cultivos_anuales[[#This Row],[País]],Exportacion_FOB_cultivos_anuales[[#This Row],[Detalle]],Exportacion_FOB_cultivos_anuales[[#This Row],[Año]])</f>
        <v>VietnamCereales2020</v>
      </c>
      <c r="B82" s="5" t="s">
        <v>78</v>
      </c>
      <c r="C82" s="2" t="s">
        <v>4</v>
      </c>
      <c r="D82" s="2" t="s">
        <v>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  <c r="Q82" s="2">
        <v>18318.25</v>
      </c>
      <c r="R82" s="2" t="s">
        <v>96</v>
      </c>
      <c r="S82" s="7">
        <v>2020</v>
      </c>
    </row>
    <row r="83" spans="1:19" x14ac:dyDescent="0.35">
      <c r="A83" s="2" t="str">
        <f>+_xlfn.CONCAT(Exportacion_FOB_cultivos_anuales[[#This Row],[País]],Exportacion_FOB_cultivos_anuales[[#This Row],[Detalle]],Exportacion_FOB_cultivos_anuales[[#This Row],[Año]])</f>
        <v>ChinaCereales2019</v>
      </c>
      <c r="B83" s="6" t="s">
        <v>18</v>
      </c>
      <c r="C83" s="1" t="s">
        <v>4</v>
      </c>
      <c r="D83" s="1" t="s">
        <v>5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  <c r="Q83" s="1">
        <v>3377655.7199999997</v>
      </c>
      <c r="R83" s="1" t="s">
        <v>96</v>
      </c>
      <c r="S83" s="8">
        <v>2019</v>
      </c>
    </row>
    <row r="84" spans="1:19" x14ac:dyDescent="0.35">
      <c r="A84" s="2" t="str">
        <f>+_xlfn.CONCAT(Exportacion_FOB_cultivos_anuales[[#This Row],[País]],Exportacion_FOB_cultivos_anuales[[#This Row],[Detalle]],Exportacion_FOB_cultivos_anuales[[#This Row],[Año]])</f>
        <v>ChinaHortalizas y tubérculos2019</v>
      </c>
      <c r="B84" s="5" t="s">
        <v>18</v>
      </c>
      <c r="C84" s="2" t="s">
        <v>4</v>
      </c>
      <c r="D84" s="2" t="s">
        <v>6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21930</v>
      </c>
      <c r="R84" s="2" t="s">
        <v>96</v>
      </c>
      <c r="S84" s="7">
        <v>2019</v>
      </c>
    </row>
    <row r="85" spans="1:19" x14ac:dyDescent="0.35">
      <c r="A85" s="2" t="str">
        <f>+_xlfn.CONCAT(Exportacion_FOB_cultivos_anuales[[#This Row],[País]],Exportacion_FOB_cultivos_anuales[[#This Row],[Detalle]],Exportacion_FOB_cultivos_anuales[[#This Row],[Año]])</f>
        <v>Estados Unidos de AméricaHortalizas y tubérculos2019</v>
      </c>
      <c r="B85" s="6" t="s">
        <v>30</v>
      </c>
      <c r="C85" s="1" t="s">
        <v>4</v>
      </c>
      <c r="D85" s="1" t="s">
        <v>6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  <c r="Q85" s="1">
        <v>19572286.489999998</v>
      </c>
      <c r="R85" s="1" t="s">
        <v>96</v>
      </c>
      <c r="S85" s="8">
        <v>2019</v>
      </c>
    </row>
    <row r="86" spans="1:19" x14ac:dyDescent="0.35">
      <c r="A86" s="2" t="str">
        <f>+_xlfn.CONCAT(Exportacion_FOB_cultivos_anuales[[#This Row],[País]],Exportacion_FOB_cultivos_anuales[[#This Row],[Detalle]],Exportacion_FOB_cultivos_anuales[[#This Row],[Año]])</f>
        <v>Estados Unidos de AméricaCereales2019</v>
      </c>
      <c r="B86" s="5" t="s">
        <v>30</v>
      </c>
      <c r="C86" s="2" t="s">
        <v>4</v>
      </c>
      <c r="D86" s="2" t="s">
        <v>5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  <c r="Q86" s="2">
        <v>56207.92</v>
      </c>
      <c r="R86" s="2" t="s">
        <v>96</v>
      </c>
      <c r="S86" s="7">
        <v>2019</v>
      </c>
    </row>
    <row r="87" spans="1:19" x14ac:dyDescent="0.35">
      <c r="A87" s="2" t="str">
        <f>+_xlfn.CONCAT(Exportacion_FOB_cultivos_anuales[[#This Row],[País]],Exportacion_FOB_cultivos_anuales[[#This Row],[Detalle]],Exportacion_FOB_cultivos_anuales[[#This Row],[Año]])</f>
        <v>JapónHortalizas y tubérculos2019</v>
      </c>
      <c r="B87" s="6" t="s">
        <v>45</v>
      </c>
      <c r="C87" s="1" t="s">
        <v>4</v>
      </c>
      <c r="D87" s="1" t="s">
        <v>6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  <c r="Q87" s="1">
        <v>5524434.3199999994</v>
      </c>
      <c r="R87" s="1" t="s">
        <v>96</v>
      </c>
      <c r="S87" s="8">
        <v>2019</v>
      </c>
    </row>
    <row r="88" spans="1:19" x14ac:dyDescent="0.35">
      <c r="A88" s="2" t="str">
        <f>+_xlfn.CONCAT(Exportacion_FOB_cultivos_anuales[[#This Row],[País]],Exportacion_FOB_cultivos_anuales[[#This Row],[Detalle]],Exportacion_FOB_cultivos_anuales[[#This Row],[Año]])</f>
        <v>Corea del SurHortalizas y tubérculos2019</v>
      </c>
      <c r="B88" s="5" t="s">
        <v>20</v>
      </c>
      <c r="C88" s="2" t="s">
        <v>4</v>
      </c>
      <c r="D88" s="2" t="s">
        <v>6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  <c r="Q88" s="2">
        <v>148783.03</v>
      </c>
      <c r="R88" s="2" t="s">
        <v>96</v>
      </c>
      <c r="S88" s="7">
        <v>2019</v>
      </c>
    </row>
    <row r="89" spans="1:19" x14ac:dyDescent="0.35">
      <c r="A89" s="2" t="str">
        <f>+_xlfn.CONCAT(Exportacion_FOB_cultivos_anuales[[#This Row],[País]],Exportacion_FOB_cultivos_anuales[[#This Row],[Detalle]],Exportacion_FOB_cultivos_anuales[[#This Row],[Año]])</f>
        <v>Corea del SurCereales2019</v>
      </c>
      <c r="B89" s="6" t="s">
        <v>20</v>
      </c>
      <c r="C89" s="1" t="s">
        <v>4</v>
      </c>
      <c r="D89" s="1" t="s">
        <v>5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94380</v>
      </c>
      <c r="R89" s="1" t="s">
        <v>96</v>
      </c>
      <c r="S89" s="8">
        <v>2019</v>
      </c>
    </row>
    <row r="90" spans="1:19" x14ac:dyDescent="0.35">
      <c r="A90" s="2" t="str">
        <f>+_xlfn.CONCAT(Exportacion_FOB_cultivos_anuales[[#This Row],[País]],Exportacion_FOB_cultivos_anuales[[#This Row],[Detalle]],Exportacion_FOB_cultivos_anuales[[#This Row],[Año]])</f>
        <v>BrasilHortalizas y tubérculos2019</v>
      </c>
      <c r="B90" s="5" t="s">
        <v>15</v>
      </c>
      <c r="C90" s="2" t="s">
        <v>4</v>
      </c>
      <c r="D90" s="2" t="s">
        <v>6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  <c r="Q90" s="2">
        <v>9987501.9600000009</v>
      </c>
      <c r="R90" s="2" t="s">
        <v>96</v>
      </c>
      <c r="S90" s="7">
        <v>2019</v>
      </c>
    </row>
    <row r="91" spans="1:19" x14ac:dyDescent="0.35">
      <c r="A91" s="2" t="str">
        <f>+_xlfn.CONCAT(Exportacion_FOB_cultivos_anuales[[#This Row],[País]],Exportacion_FOB_cultivos_anuales[[#This Row],[Detalle]],Exportacion_FOB_cultivos_anuales[[#This Row],[Año]])</f>
        <v>BrasilCereales2019</v>
      </c>
      <c r="B91" s="6" t="s">
        <v>15</v>
      </c>
      <c r="C91" s="1" t="s">
        <v>4</v>
      </c>
      <c r="D91" s="1" t="s">
        <v>5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  <c r="Q91" s="1">
        <v>451061.76000000001</v>
      </c>
      <c r="R91" s="1" t="s">
        <v>96</v>
      </c>
      <c r="S91" s="8">
        <v>2019</v>
      </c>
    </row>
    <row r="92" spans="1:19" x14ac:dyDescent="0.35">
      <c r="A92" s="2" t="str">
        <f>+_xlfn.CONCAT(Exportacion_FOB_cultivos_anuales[[#This Row],[País]],Exportacion_FOB_cultivos_anuales[[#This Row],[Detalle]],Exportacion_FOB_cultivos_anuales[[#This Row],[Año]])</f>
        <v>PerúCereales2019</v>
      </c>
      <c r="B92" s="5" t="s">
        <v>58</v>
      </c>
      <c r="C92" s="2" t="s">
        <v>4</v>
      </c>
      <c r="D92" s="2" t="s">
        <v>5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  <c r="Q92" s="2">
        <v>14271288.469999999</v>
      </c>
      <c r="R92" s="2" t="s">
        <v>96</v>
      </c>
      <c r="S92" s="7">
        <v>2019</v>
      </c>
    </row>
    <row r="93" spans="1:19" x14ac:dyDescent="0.35">
      <c r="A93" s="2" t="str">
        <f>+_xlfn.CONCAT(Exportacion_FOB_cultivos_anuales[[#This Row],[País]],Exportacion_FOB_cultivos_anuales[[#This Row],[Detalle]],Exportacion_FOB_cultivos_anuales[[#This Row],[Año]])</f>
        <v>PerúHortalizas y tubérculos2019</v>
      </c>
      <c r="B93" s="6" t="s">
        <v>58</v>
      </c>
      <c r="C93" s="1" t="s">
        <v>4</v>
      </c>
      <c r="D93" s="1" t="s">
        <v>6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  <c r="Q93" s="1">
        <v>153704.6</v>
      </c>
      <c r="R93" s="1" t="s">
        <v>96</v>
      </c>
      <c r="S93" s="8">
        <v>2019</v>
      </c>
    </row>
    <row r="94" spans="1:19" x14ac:dyDescent="0.35">
      <c r="A94" s="2" t="str">
        <f>+_xlfn.CONCAT(Exportacion_FOB_cultivos_anuales[[#This Row],[País]],Exportacion_FOB_cultivos_anuales[[#This Row],[Detalle]],Exportacion_FOB_cultivos_anuales[[#This Row],[Año]])</f>
        <v>EspañaHortalizas y tubérculos2019</v>
      </c>
      <c r="B94" s="5" t="s">
        <v>29</v>
      </c>
      <c r="C94" s="2" t="s">
        <v>4</v>
      </c>
      <c r="D94" s="2" t="s">
        <v>6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  <c r="Q94" s="2">
        <v>11500258.020000001</v>
      </c>
      <c r="R94" s="2" t="s">
        <v>96</v>
      </c>
      <c r="S94" s="7">
        <v>2019</v>
      </c>
    </row>
    <row r="95" spans="1:19" x14ac:dyDescent="0.35">
      <c r="A95" s="2" t="str">
        <f>+_xlfn.CONCAT(Exportacion_FOB_cultivos_anuales[[#This Row],[País]],Exportacion_FOB_cultivos_anuales[[#This Row],[Detalle]],Exportacion_FOB_cultivos_anuales[[#This Row],[Año]])</f>
        <v>EspañaCereales2019</v>
      </c>
      <c r="B95" s="6" t="s">
        <v>29</v>
      </c>
      <c r="C95" s="1" t="s">
        <v>4</v>
      </c>
      <c r="D95" s="1" t="s">
        <v>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  <c r="Q95" s="1">
        <v>5020</v>
      </c>
      <c r="R95" s="1" t="s">
        <v>96</v>
      </c>
      <c r="S95" s="8">
        <v>2019</v>
      </c>
    </row>
    <row r="96" spans="1:19" x14ac:dyDescent="0.35">
      <c r="A96" s="2" t="str">
        <f>+_xlfn.CONCAT(Exportacion_FOB_cultivos_anuales[[#This Row],[País]],Exportacion_FOB_cultivos_anuales[[#This Row],[Detalle]],Exportacion_FOB_cultivos_anuales[[#This Row],[Año]])</f>
        <v>HolandaHortalizas y tubérculos2019</v>
      </c>
      <c r="B96" s="5" t="s">
        <v>36</v>
      </c>
      <c r="C96" s="2" t="s">
        <v>4</v>
      </c>
      <c r="D96" s="2" t="s">
        <v>6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  <c r="Q96" s="2">
        <v>1065820.3499999999</v>
      </c>
      <c r="R96" s="2" t="s">
        <v>96</v>
      </c>
      <c r="S96" s="7">
        <v>2019</v>
      </c>
    </row>
    <row r="97" spans="1:19" x14ac:dyDescent="0.35">
      <c r="A97" s="2" t="str">
        <f>+_xlfn.CONCAT(Exportacion_FOB_cultivos_anuales[[#This Row],[País]],Exportacion_FOB_cultivos_anuales[[#This Row],[Detalle]],Exportacion_FOB_cultivos_anuales[[#This Row],[Año]])</f>
        <v>HolandaCereales2019</v>
      </c>
      <c r="B97" s="6" t="s">
        <v>36</v>
      </c>
      <c r="C97" s="1" t="s">
        <v>4</v>
      </c>
      <c r="D97" s="1" t="s">
        <v>5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5417.05</v>
      </c>
      <c r="R97" s="1" t="s">
        <v>96</v>
      </c>
      <c r="S97" s="8">
        <v>2019</v>
      </c>
    </row>
    <row r="98" spans="1:19" x14ac:dyDescent="0.35">
      <c r="A98" s="2" t="str">
        <f>+_xlfn.CONCAT(Exportacion_FOB_cultivos_anuales[[#This Row],[País]],Exportacion_FOB_cultivos_anuales[[#This Row],[Detalle]],Exportacion_FOB_cultivos_anuales[[#This Row],[Año]])</f>
        <v>Taiwán (Formosa)Hortalizas y tubérculos2019</v>
      </c>
      <c r="B98" s="5" t="s">
        <v>71</v>
      </c>
      <c r="C98" s="2" t="s">
        <v>4</v>
      </c>
      <c r="D98" s="2" t="s">
        <v>6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  <c r="Q98" s="2">
        <v>296464.52</v>
      </c>
      <c r="R98" s="2" t="s">
        <v>96</v>
      </c>
      <c r="S98" s="7">
        <v>2019</v>
      </c>
    </row>
    <row r="99" spans="1:19" x14ac:dyDescent="0.35">
      <c r="A99" s="2" t="str">
        <f>+_xlfn.CONCAT(Exportacion_FOB_cultivos_anuales[[#This Row],[País]],Exportacion_FOB_cultivos_anuales[[#This Row],[Detalle]],Exportacion_FOB_cultivos_anuales[[#This Row],[Año]])</f>
        <v>Taiwán (Formosa)Cereales2019</v>
      </c>
      <c r="B99" s="6" t="s">
        <v>71</v>
      </c>
      <c r="C99" s="1" t="s">
        <v>4</v>
      </c>
      <c r="D99" s="1" t="s">
        <v>5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34220</v>
      </c>
      <c r="R99" s="1" t="s">
        <v>96</v>
      </c>
      <c r="S99" s="8">
        <v>2019</v>
      </c>
    </row>
    <row r="100" spans="1:19" x14ac:dyDescent="0.35">
      <c r="A100" s="2" t="str">
        <f>+_xlfn.CONCAT(Exportacion_FOB_cultivos_anuales[[#This Row],[País]],Exportacion_FOB_cultivos_anuales[[#This Row],[Detalle]],Exportacion_FOB_cultivos_anuales[[#This Row],[Año]])</f>
        <v>MéxicoHortalizas y tubérculos2019</v>
      </c>
      <c r="B100" s="5" t="s">
        <v>50</v>
      </c>
      <c r="C100" s="2" t="s">
        <v>4</v>
      </c>
      <c r="D100" s="2" t="s">
        <v>6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  <c r="Q100" s="2">
        <v>17438214.650000002</v>
      </c>
      <c r="R100" s="2" t="s">
        <v>96</v>
      </c>
      <c r="S100" s="7">
        <v>2019</v>
      </c>
    </row>
    <row r="101" spans="1:19" x14ac:dyDescent="0.35">
      <c r="A101" s="2" t="str">
        <f>+_xlfn.CONCAT(Exportacion_FOB_cultivos_anuales[[#This Row],[País]],Exportacion_FOB_cultivos_anuales[[#This Row],[Detalle]],Exportacion_FOB_cultivos_anuales[[#This Row],[Año]])</f>
        <v>MéxicoCereales2019</v>
      </c>
      <c r="B101" s="6" t="s">
        <v>50</v>
      </c>
      <c r="C101" s="1" t="s">
        <v>4</v>
      </c>
      <c r="D101" s="1" t="s">
        <v>5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463.48</v>
      </c>
      <c r="R101" s="1" t="s">
        <v>96</v>
      </c>
      <c r="S101" s="8">
        <v>2019</v>
      </c>
    </row>
    <row r="102" spans="1:19" x14ac:dyDescent="0.35">
      <c r="A102" s="2" t="str">
        <f>+_xlfn.CONCAT(Exportacion_FOB_cultivos_anuales[[#This Row],[País]],Exportacion_FOB_cultivos_anuales[[#This Row],[Detalle]],Exportacion_FOB_cultivos_anuales[[#This Row],[Año]])</f>
        <v>FranciaHortalizas y tubérculos2019</v>
      </c>
      <c r="B102" s="5" t="s">
        <v>33</v>
      </c>
      <c r="C102" s="2" t="s">
        <v>4</v>
      </c>
      <c r="D102" s="2" t="s">
        <v>6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  <c r="Q102" s="2">
        <v>8180878.6599999992</v>
      </c>
      <c r="R102" s="2" t="s">
        <v>96</v>
      </c>
      <c r="S102" s="7">
        <v>2019</v>
      </c>
    </row>
    <row r="103" spans="1:19" x14ac:dyDescent="0.35">
      <c r="A103" s="2" t="str">
        <f>+_xlfn.CONCAT(Exportacion_FOB_cultivos_anuales[[#This Row],[País]],Exportacion_FOB_cultivos_anuales[[#This Row],[Detalle]],Exportacion_FOB_cultivos_anuales[[#This Row],[Año]])</f>
        <v>FranciaCereales2019</v>
      </c>
      <c r="B103" s="6" t="s">
        <v>33</v>
      </c>
      <c r="C103" s="1" t="s">
        <v>4</v>
      </c>
      <c r="D103" s="1" t="s">
        <v>5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17664.949999999997</v>
      </c>
      <c r="R103" s="1" t="s">
        <v>96</v>
      </c>
      <c r="S103" s="8">
        <v>2019</v>
      </c>
    </row>
    <row r="104" spans="1:19" x14ac:dyDescent="0.35">
      <c r="A104" s="2" t="str">
        <f>+_xlfn.CONCAT(Exportacion_FOB_cultivos_anuales[[#This Row],[País]],Exportacion_FOB_cultivos_anuales[[#This Row],[Detalle]],Exportacion_FOB_cultivos_anuales[[#This Row],[Año]])</f>
        <v>IndiaCereales2019</v>
      </c>
      <c r="B104" s="5" t="s">
        <v>40</v>
      </c>
      <c r="C104" s="2" t="s">
        <v>4</v>
      </c>
      <c r="D104" s="2" t="s">
        <v>5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275245.62</v>
      </c>
      <c r="R104" s="2" t="s">
        <v>96</v>
      </c>
      <c r="S104" s="7">
        <v>2019</v>
      </c>
    </row>
    <row r="105" spans="1:19" x14ac:dyDescent="0.35">
      <c r="A105" s="2" t="str">
        <f>+_xlfn.CONCAT(Exportacion_FOB_cultivos_anuales[[#This Row],[País]],Exportacion_FOB_cultivos_anuales[[#This Row],[Detalle]],Exportacion_FOB_cultivos_anuales[[#This Row],[Año]])</f>
        <v>SuizaHortalizas y tubérculos2019</v>
      </c>
      <c r="B105" s="6" t="s">
        <v>69</v>
      </c>
      <c r="C105" s="1" t="s">
        <v>4</v>
      </c>
      <c r="D105" s="1" t="s">
        <v>6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83342.5</v>
      </c>
      <c r="R105" s="1" t="s">
        <v>96</v>
      </c>
      <c r="S105" s="8">
        <v>2019</v>
      </c>
    </row>
    <row r="106" spans="1:19" x14ac:dyDescent="0.35">
      <c r="A106" s="2" t="str">
        <f>+_xlfn.CONCAT(Exportacion_FOB_cultivos_anuales[[#This Row],[País]],Exportacion_FOB_cultivos_anuales[[#This Row],[Detalle]],Exportacion_FOB_cultivos_anuales[[#This Row],[Año]])</f>
        <v>SuizaCereales2019</v>
      </c>
      <c r="B106" s="5" t="s">
        <v>69</v>
      </c>
      <c r="C106" s="2" t="s">
        <v>4</v>
      </c>
      <c r="D106" s="2" t="s">
        <v>5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1531.01</v>
      </c>
      <c r="R106" s="2" t="s">
        <v>96</v>
      </c>
      <c r="S106" s="7">
        <v>2019</v>
      </c>
    </row>
    <row r="107" spans="1:19" x14ac:dyDescent="0.35">
      <c r="A107" s="2" t="str">
        <f>+_xlfn.CONCAT(Exportacion_FOB_cultivos_anuales[[#This Row],[País]],Exportacion_FOB_cultivos_anuales[[#This Row],[Detalle]],Exportacion_FOB_cultivos_anuales[[#This Row],[Año]])</f>
        <v>CanadáHortalizas y tubérculos2019</v>
      </c>
      <c r="B107" s="6" t="s">
        <v>17</v>
      </c>
      <c r="C107" s="1" t="s">
        <v>4</v>
      </c>
      <c r="D107" s="1" t="s">
        <v>6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  <c r="Q107" s="1">
        <v>578792.91</v>
      </c>
      <c r="R107" s="1" t="s">
        <v>96</v>
      </c>
      <c r="S107" s="8">
        <v>2019</v>
      </c>
    </row>
    <row r="108" spans="1:19" x14ac:dyDescent="0.35">
      <c r="A108" s="2" t="str">
        <f>+_xlfn.CONCAT(Exportacion_FOB_cultivos_anuales[[#This Row],[País]],Exportacion_FOB_cultivos_anuales[[#This Row],[Detalle]],Exportacion_FOB_cultivos_anuales[[#This Row],[Año]])</f>
        <v>CanadáCereales2019</v>
      </c>
      <c r="B108" s="5" t="s">
        <v>17</v>
      </c>
      <c r="C108" s="2" t="s">
        <v>4</v>
      </c>
      <c r="D108" s="2" t="s">
        <v>5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  <c r="Q108" s="2">
        <v>26519.24</v>
      </c>
      <c r="R108" s="2" t="s">
        <v>96</v>
      </c>
      <c r="S108" s="7">
        <v>2019</v>
      </c>
    </row>
    <row r="109" spans="1:19" x14ac:dyDescent="0.35">
      <c r="A109" s="2" t="str">
        <f>+_xlfn.CONCAT(Exportacion_FOB_cultivos_anuales[[#This Row],[País]],Exportacion_FOB_cultivos_anuales[[#This Row],[Detalle]],Exportacion_FOB_cultivos_anuales[[#This Row],[Año]])</f>
        <v>AlemaniaHortalizas y tubérculos2019</v>
      </c>
      <c r="B109" s="6" t="s">
        <v>3</v>
      </c>
      <c r="C109" s="1" t="s">
        <v>4</v>
      </c>
      <c r="D109" s="1" t="s">
        <v>6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  <c r="Q109" s="1">
        <v>3014730.51</v>
      </c>
      <c r="R109" s="1" t="s">
        <v>96</v>
      </c>
      <c r="S109" s="8">
        <v>2019</v>
      </c>
    </row>
    <row r="110" spans="1:19" x14ac:dyDescent="0.35">
      <c r="A110" s="2" t="str">
        <f>+_xlfn.CONCAT(Exportacion_FOB_cultivos_anuales[[#This Row],[País]],Exportacion_FOB_cultivos_anuales[[#This Row],[Detalle]],Exportacion_FOB_cultivos_anuales[[#This Row],[Año]])</f>
        <v>AlemaniaCereales2019</v>
      </c>
      <c r="B110" s="5" t="s">
        <v>3</v>
      </c>
      <c r="C110" s="2" t="s">
        <v>4</v>
      </c>
      <c r="D110" s="2" t="s">
        <v>5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  <c r="Q110" s="2">
        <v>4436.2400000000007</v>
      </c>
      <c r="R110" s="2" t="s">
        <v>96</v>
      </c>
      <c r="S110" s="7">
        <v>2019</v>
      </c>
    </row>
    <row r="111" spans="1:19" x14ac:dyDescent="0.35">
      <c r="A111" s="2" t="str">
        <f>+_xlfn.CONCAT(Exportacion_FOB_cultivos_anuales[[#This Row],[País]],Exportacion_FOB_cultivos_anuales[[#This Row],[Detalle]],Exportacion_FOB_cultivos_anuales[[#This Row],[Año]])</f>
        <v>ItaliaHortalizas y tubérculos2019</v>
      </c>
      <c r="B111" s="6" t="s">
        <v>43</v>
      </c>
      <c r="C111" s="1" t="s">
        <v>4</v>
      </c>
      <c r="D111" s="1" t="s">
        <v>6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  <c r="Q111" s="1">
        <v>6237860.2800000012</v>
      </c>
      <c r="R111" s="1" t="s">
        <v>96</v>
      </c>
      <c r="S111" s="8">
        <v>2019</v>
      </c>
    </row>
    <row r="112" spans="1:19" x14ac:dyDescent="0.35">
      <c r="A112" s="2" t="str">
        <f>+_xlfn.CONCAT(Exportacion_FOB_cultivos_anuales[[#This Row],[País]],Exportacion_FOB_cultivos_anuales[[#This Row],[Detalle]],Exportacion_FOB_cultivos_anuales[[#This Row],[Año]])</f>
        <v>ItaliaCereales2019</v>
      </c>
      <c r="B112" s="5" t="s">
        <v>43</v>
      </c>
      <c r="C112" s="2" t="s">
        <v>4</v>
      </c>
      <c r="D112" s="2" t="s">
        <v>5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  <c r="Q112" s="2">
        <v>222.74</v>
      </c>
      <c r="R112" s="2" t="s">
        <v>96</v>
      </c>
      <c r="S112" s="7">
        <v>2019</v>
      </c>
    </row>
    <row r="113" spans="1:19" x14ac:dyDescent="0.35">
      <c r="A113" s="2" t="str">
        <f>+_xlfn.CONCAT(Exportacion_FOB_cultivos_anuales[[#This Row],[País]],Exportacion_FOB_cultivos_anuales[[#This Row],[Detalle]],Exportacion_FOB_cultivos_anuales[[#This Row],[Año]])</f>
        <v>RusiaHortalizas y tubérculos2019</v>
      </c>
      <c r="B113" s="6" t="s">
        <v>66</v>
      </c>
      <c r="C113" s="1" t="s">
        <v>4</v>
      </c>
      <c r="D113" s="1" t="s">
        <v>6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  <c r="Q113" s="1">
        <v>374414.84</v>
      </c>
      <c r="R113" s="1" t="s">
        <v>96</v>
      </c>
      <c r="S113" s="8">
        <v>2019</v>
      </c>
    </row>
    <row r="114" spans="1:19" x14ac:dyDescent="0.35">
      <c r="A114" s="2" t="str">
        <f>+_xlfn.CONCAT(Exportacion_FOB_cultivos_anuales[[#This Row],[País]],Exportacion_FOB_cultivos_anuales[[#This Row],[Detalle]],Exportacion_FOB_cultivos_anuales[[#This Row],[Año]])</f>
        <v>ColombiaCereales2019</v>
      </c>
      <c r="B114" s="5" t="s">
        <v>19</v>
      </c>
      <c r="C114" s="2" t="s">
        <v>4</v>
      </c>
      <c r="D114" s="2" t="s">
        <v>5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  <c r="Q114" s="2">
        <v>5152269.4900000012</v>
      </c>
      <c r="R114" s="2" t="s">
        <v>96</v>
      </c>
      <c r="S114" s="7">
        <v>2019</v>
      </c>
    </row>
    <row r="115" spans="1:19" x14ac:dyDescent="0.35">
      <c r="A115" s="2" t="str">
        <f>+_xlfn.CONCAT(Exportacion_FOB_cultivos_anuales[[#This Row],[País]],Exportacion_FOB_cultivos_anuales[[#This Row],[Detalle]],Exportacion_FOB_cultivos_anuales[[#This Row],[Año]])</f>
        <v>ColombiaHortalizas y tubérculos2019</v>
      </c>
      <c r="B115" s="6" t="s">
        <v>19</v>
      </c>
      <c r="C115" s="1" t="s">
        <v>4</v>
      </c>
      <c r="D115" s="1" t="s">
        <v>6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  <c r="Q115" s="1">
        <v>1322733.1399999999</v>
      </c>
      <c r="R115" s="1" t="s">
        <v>96</v>
      </c>
      <c r="S115" s="8">
        <v>2019</v>
      </c>
    </row>
    <row r="116" spans="1:19" x14ac:dyDescent="0.35">
      <c r="A116" s="2" t="str">
        <f>+_xlfn.CONCAT(Exportacion_FOB_cultivos_anuales[[#This Row],[País]],Exportacion_FOB_cultivos_anuales[[#This Row],[Detalle]],Exportacion_FOB_cultivos_anuales[[#This Row],[Año]])</f>
        <v>ArgentinaHortalizas y tubérculos2019</v>
      </c>
      <c r="B116" s="5" t="s">
        <v>9</v>
      </c>
      <c r="C116" s="2" t="s">
        <v>4</v>
      </c>
      <c r="D116" s="2" t="s">
        <v>6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  <c r="Q116" s="2">
        <v>1158688.98</v>
      </c>
      <c r="R116" s="2" t="s">
        <v>96</v>
      </c>
      <c r="S116" s="7">
        <v>2019</v>
      </c>
    </row>
    <row r="117" spans="1:19" x14ac:dyDescent="0.35">
      <c r="A117" s="2" t="str">
        <f>+_xlfn.CONCAT(Exportacion_FOB_cultivos_anuales[[#This Row],[País]],Exportacion_FOB_cultivos_anuales[[#This Row],[Detalle]],Exportacion_FOB_cultivos_anuales[[#This Row],[Año]])</f>
        <v>ArgentinaCereales2019</v>
      </c>
      <c r="B117" s="6" t="s">
        <v>9</v>
      </c>
      <c r="C117" s="1" t="s">
        <v>4</v>
      </c>
      <c r="D117" s="1" t="s">
        <v>5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  <c r="Q117" s="1">
        <v>1013089.76</v>
      </c>
      <c r="R117" s="1" t="s">
        <v>96</v>
      </c>
      <c r="S117" s="8">
        <v>2019</v>
      </c>
    </row>
    <row r="118" spans="1:19" x14ac:dyDescent="0.35">
      <c r="A118" s="2" t="str">
        <f>+_xlfn.CONCAT(Exportacion_FOB_cultivos_anuales[[#This Row],[País]],Exportacion_FOB_cultivos_anuales[[#This Row],[Detalle]],Exportacion_FOB_cultivos_anuales[[#This Row],[Año]])</f>
        <v>Reino UnidoHortalizas y tubérculos2019</v>
      </c>
      <c r="B118" s="5" t="s">
        <v>62</v>
      </c>
      <c r="C118" s="2" t="s">
        <v>4</v>
      </c>
      <c r="D118" s="2" t="s">
        <v>6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  <c r="Q118" s="2">
        <v>4191329.71</v>
      </c>
      <c r="R118" s="2" t="s">
        <v>96</v>
      </c>
      <c r="S118" s="7">
        <v>2019</v>
      </c>
    </row>
    <row r="119" spans="1:19" x14ac:dyDescent="0.35">
      <c r="A119" s="2" t="str">
        <f>+_xlfn.CONCAT(Exportacion_FOB_cultivos_anuales[[#This Row],[País]],Exportacion_FOB_cultivos_anuales[[#This Row],[Detalle]],Exportacion_FOB_cultivos_anuales[[#This Row],[Año]])</f>
        <v>EcuadorCereales2019</v>
      </c>
      <c r="B119" s="6" t="s">
        <v>25</v>
      </c>
      <c r="C119" s="1" t="s">
        <v>4</v>
      </c>
      <c r="D119" s="1" t="s">
        <v>5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  <c r="Q119" s="1">
        <v>5098800.88</v>
      </c>
      <c r="R119" s="1" t="s">
        <v>96</v>
      </c>
      <c r="S119" s="8">
        <v>2019</v>
      </c>
    </row>
    <row r="120" spans="1:19" x14ac:dyDescent="0.35">
      <c r="A120" s="2" t="str">
        <f>+_xlfn.CONCAT(Exportacion_FOB_cultivos_anuales[[#This Row],[País]],Exportacion_FOB_cultivos_anuales[[#This Row],[Detalle]],Exportacion_FOB_cultivos_anuales[[#This Row],[Año]])</f>
        <v>EcuadorHortalizas y tubérculos2019</v>
      </c>
      <c r="B120" s="5" t="s">
        <v>25</v>
      </c>
      <c r="C120" s="2" t="s">
        <v>4</v>
      </c>
      <c r="D120" s="2" t="s">
        <v>6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  <c r="Q120" s="2">
        <v>89013</v>
      </c>
      <c r="R120" s="2" t="s">
        <v>96</v>
      </c>
      <c r="S120" s="7">
        <v>2019</v>
      </c>
    </row>
    <row r="121" spans="1:19" x14ac:dyDescent="0.35">
      <c r="A121" s="2" t="str">
        <f>+_xlfn.CONCAT(Exportacion_FOB_cultivos_anuales[[#This Row],[País]],Exportacion_FOB_cultivos_anuales[[#This Row],[Detalle]],Exportacion_FOB_cultivos_anuales[[#This Row],[Año]])</f>
        <v>BélgicaHortalizas y tubérculos2019</v>
      </c>
      <c r="B121" s="6" t="s">
        <v>12</v>
      </c>
      <c r="C121" s="1" t="s">
        <v>4</v>
      </c>
      <c r="D121" s="1" t="s">
        <v>6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  <c r="Q121" s="1">
        <v>3824510.34</v>
      </c>
      <c r="R121" s="1" t="s">
        <v>96</v>
      </c>
      <c r="S121" s="8">
        <v>2019</v>
      </c>
    </row>
    <row r="122" spans="1:19" x14ac:dyDescent="0.35">
      <c r="A122" s="2" t="str">
        <f>+_xlfn.CONCAT(Exportacion_FOB_cultivos_anuales[[#This Row],[País]],Exportacion_FOB_cultivos_anuales[[#This Row],[Detalle]],Exportacion_FOB_cultivos_anuales[[#This Row],[Año]])</f>
        <v>TailandiaHortalizas y tubérculos2019</v>
      </c>
      <c r="B122" s="5" t="s">
        <v>70</v>
      </c>
      <c r="C122" s="2" t="s">
        <v>4</v>
      </c>
      <c r="D122" s="2" t="s">
        <v>6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  <c r="Q122" s="2">
        <v>426140.18000000005</v>
      </c>
      <c r="R122" s="2" t="s">
        <v>96</v>
      </c>
      <c r="S122" s="7">
        <v>2019</v>
      </c>
    </row>
    <row r="123" spans="1:19" x14ac:dyDescent="0.35">
      <c r="A123" s="2" t="str">
        <f>+_xlfn.CONCAT(Exportacion_FOB_cultivos_anuales[[#This Row],[País]],Exportacion_FOB_cultivos_anuales[[#This Row],[Detalle]],Exportacion_FOB_cultivos_anuales[[#This Row],[Año]])</f>
        <v>BoliviaCereales2019</v>
      </c>
      <c r="B123" s="6" t="s">
        <v>13</v>
      </c>
      <c r="C123" s="1" t="s">
        <v>4</v>
      </c>
      <c r="D123" s="1" t="s">
        <v>5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  <c r="Q123" s="1">
        <v>2036303.35</v>
      </c>
      <c r="R123" s="1" t="s">
        <v>96</v>
      </c>
      <c r="S123" s="8">
        <v>2019</v>
      </c>
    </row>
    <row r="124" spans="1:19" x14ac:dyDescent="0.35">
      <c r="A124" s="2" t="str">
        <f>+_xlfn.CONCAT(Exportacion_FOB_cultivos_anuales[[#This Row],[País]],Exportacion_FOB_cultivos_anuales[[#This Row],[Detalle]],Exportacion_FOB_cultivos_anuales[[#This Row],[Año]])</f>
        <v>BoliviaHortalizas y tubérculos2019</v>
      </c>
      <c r="B124" s="5" t="s">
        <v>13</v>
      </c>
      <c r="C124" s="2" t="s">
        <v>4</v>
      </c>
      <c r="D124" s="2" t="s">
        <v>6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  <c r="Q124" s="2">
        <v>24569.200000000001</v>
      </c>
      <c r="R124" s="2" t="s">
        <v>96</v>
      </c>
      <c r="S124" s="7">
        <v>2019</v>
      </c>
    </row>
    <row r="125" spans="1:19" x14ac:dyDescent="0.35">
      <c r="A125" s="2" t="str">
        <f>+_xlfn.CONCAT(Exportacion_FOB_cultivos_anuales[[#This Row],[País]],Exportacion_FOB_cultivos_anuales[[#This Row],[Detalle]],Exportacion_FOB_cultivos_anuales[[#This Row],[Año]])</f>
        <v>AustraliaHortalizas y tubérculos2019</v>
      </c>
      <c r="B125" s="6" t="s">
        <v>10</v>
      </c>
      <c r="C125" s="1" t="s">
        <v>4</v>
      </c>
      <c r="D125" s="1" t="s">
        <v>6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109440</v>
      </c>
      <c r="R125" s="1" t="s">
        <v>96</v>
      </c>
      <c r="S125" s="8">
        <v>2019</v>
      </c>
    </row>
    <row r="126" spans="1:19" x14ac:dyDescent="0.35">
      <c r="A126" s="2" t="str">
        <f>+_xlfn.CONCAT(Exportacion_FOB_cultivos_anuales[[#This Row],[País]],Exportacion_FOB_cultivos_anuales[[#This Row],[Detalle]],Exportacion_FOB_cultivos_anuales[[#This Row],[Año]])</f>
        <v>AustraliaCereales2019</v>
      </c>
      <c r="B126" s="5" t="s">
        <v>10</v>
      </c>
      <c r="C126" s="2" t="s">
        <v>4</v>
      </c>
      <c r="D126" s="2" t="s">
        <v>5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  <c r="Q126" s="2">
        <v>4166</v>
      </c>
      <c r="R126" s="2" t="s">
        <v>96</v>
      </c>
      <c r="S126" s="7">
        <v>2019</v>
      </c>
    </row>
    <row r="127" spans="1:19" x14ac:dyDescent="0.35">
      <c r="A127" s="2" t="str">
        <f>+_xlfn.CONCAT(Exportacion_FOB_cultivos_anuales[[#This Row],[País]],Exportacion_FOB_cultivos_anuales[[#This Row],[Detalle]],Exportacion_FOB_cultivos_anuales[[#This Row],[Año]])</f>
        <v>TurquíaHortalizas y tubérculos2019</v>
      </c>
      <c r="B127" s="6" t="s">
        <v>75</v>
      </c>
      <c r="C127" s="1" t="s">
        <v>4</v>
      </c>
      <c r="D127" s="1" t="s">
        <v>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130.28</v>
      </c>
      <c r="R127" s="1" t="s">
        <v>96</v>
      </c>
      <c r="S127" s="8">
        <v>2019</v>
      </c>
    </row>
    <row r="128" spans="1:19" x14ac:dyDescent="0.35">
      <c r="A128" s="2" t="str">
        <f>+_xlfn.CONCAT(Exportacion_FOB_cultivos_anuales[[#This Row],[País]],Exportacion_FOB_cultivos_anuales[[#This Row],[Detalle]],Exportacion_FOB_cultivos_anuales[[#This Row],[Año]])</f>
        <v>FinlandiaCereales2019</v>
      </c>
      <c r="B128" s="5" t="s">
        <v>32</v>
      </c>
      <c r="C128" s="2" t="s">
        <v>4</v>
      </c>
      <c r="D128" s="2" t="s">
        <v>5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398.35</v>
      </c>
      <c r="R128" s="2" t="s">
        <v>96</v>
      </c>
      <c r="S128" s="7">
        <v>2019</v>
      </c>
    </row>
    <row r="129" spans="1:19" x14ac:dyDescent="0.35">
      <c r="A129" s="2" t="str">
        <f>+_xlfn.CONCAT(Exportacion_FOB_cultivos_anuales[[#This Row],[País]],Exportacion_FOB_cultivos_anuales[[#This Row],[Detalle]],Exportacion_FOB_cultivos_anuales[[#This Row],[Año]])</f>
        <v>MalasiaHortalizas y tubérculos2019</v>
      </c>
      <c r="B129" s="6" t="s">
        <v>49</v>
      </c>
      <c r="C129" s="1" t="s">
        <v>4</v>
      </c>
      <c r="D129" s="1" t="s">
        <v>6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9251</v>
      </c>
      <c r="R129" s="1" t="s">
        <v>96</v>
      </c>
      <c r="S129" s="8">
        <v>2019</v>
      </c>
    </row>
    <row r="130" spans="1:19" x14ac:dyDescent="0.35">
      <c r="A130" s="2" t="str">
        <f>+_xlfn.CONCAT(Exportacion_FOB_cultivos_anuales[[#This Row],[País]],Exportacion_FOB_cultivos_anuales[[#This Row],[Detalle]],Exportacion_FOB_cultivos_anuales[[#This Row],[Año]])</f>
        <v>MalasiaCereales2019</v>
      </c>
      <c r="B130" s="5" t="s">
        <v>49</v>
      </c>
      <c r="C130" s="2" t="s">
        <v>4</v>
      </c>
      <c r="D130" s="2" t="s">
        <v>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355.31</v>
      </c>
      <c r="R130" s="2" t="s">
        <v>96</v>
      </c>
      <c r="S130" s="7">
        <v>2019</v>
      </c>
    </row>
    <row r="131" spans="1:19" x14ac:dyDescent="0.35">
      <c r="A131" s="2" t="str">
        <f>+_xlfn.CONCAT(Exportacion_FOB_cultivos_anuales[[#This Row],[País]],Exportacion_FOB_cultivos_anuales[[#This Row],[Detalle]],Exportacion_FOB_cultivos_anuales[[#This Row],[Año]])</f>
        <v>BulgariaHortalizas y tubérculos2019</v>
      </c>
      <c r="B131" s="6" t="s">
        <v>16</v>
      </c>
      <c r="C131" s="1" t="s">
        <v>4</v>
      </c>
      <c r="D131" s="1" t="s">
        <v>6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  <c r="Q131" s="1">
        <v>38438</v>
      </c>
      <c r="R131" s="1" t="s">
        <v>96</v>
      </c>
      <c r="S131" s="8">
        <v>2019</v>
      </c>
    </row>
    <row r="132" spans="1:19" x14ac:dyDescent="0.35">
      <c r="A132" s="2" t="str">
        <f>+_xlfn.CONCAT(Exportacion_FOB_cultivos_anuales[[#This Row],[País]],Exportacion_FOB_cultivos_anuales[[#This Row],[Detalle]],Exportacion_FOB_cultivos_anuales[[#This Row],[Año]])</f>
        <v>PanamáHortalizas y tubérculos2019</v>
      </c>
      <c r="B132" s="5" t="s">
        <v>55</v>
      </c>
      <c r="C132" s="2" t="s">
        <v>4</v>
      </c>
      <c r="D132" s="2" t="s">
        <v>6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  <c r="Q132" s="2">
        <v>1771411.32</v>
      </c>
      <c r="R132" s="2" t="s">
        <v>96</v>
      </c>
      <c r="S132" s="7">
        <v>2019</v>
      </c>
    </row>
    <row r="133" spans="1:19" x14ac:dyDescent="0.35">
      <c r="A133" s="2" t="str">
        <f>+_xlfn.CONCAT(Exportacion_FOB_cultivos_anuales[[#This Row],[País]],Exportacion_FOB_cultivos_anuales[[#This Row],[Detalle]],Exportacion_FOB_cultivos_anuales[[#This Row],[Año]])</f>
        <v>PanamáCereales2019</v>
      </c>
      <c r="B133" s="6" t="s">
        <v>55</v>
      </c>
      <c r="C133" s="1" t="s">
        <v>4</v>
      </c>
      <c r="D133" s="1" t="s">
        <v>5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  <c r="Q133" s="1">
        <v>241386.48</v>
      </c>
      <c r="R133" s="1" t="s">
        <v>96</v>
      </c>
      <c r="S133" s="8">
        <v>2019</v>
      </c>
    </row>
    <row r="134" spans="1:19" x14ac:dyDescent="0.35">
      <c r="A134" s="2" t="str">
        <f>+_xlfn.CONCAT(Exportacion_FOB_cultivos_anuales[[#This Row],[País]],Exportacion_FOB_cultivos_anuales[[#This Row],[Detalle]],Exportacion_FOB_cultivos_anuales[[#This Row],[Año]])</f>
        <v>Costa RicaHortalizas y tubérculos2019</v>
      </c>
      <c r="B134" s="5" t="s">
        <v>22</v>
      </c>
      <c r="C134" s="2" t="s">
        <v>4</v>
      </c>
      <c r="D134" s="2" t="s">
        <v>6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  <c r="Q134" s="2">
        <v>589607.66</v>
      </c>
      <c r="R134" s="2" t="s">
        <v>96</v>
      </c>
      <c r="S134" s="7">
        <v>2019</v>
      </c>
    </row>
    <row r="135" spans="1:19" x14ac:dyDescent="0.35">
      <c r="A135" s="2" t="str">
        <f>+_xlfn.CONCAT(Exportacion_FOB_cultivos_anuales[[#This Row],[País]],Exportacion_FOB_cultivos_anuales[[#This Row],[Detalle]],Exportacion_FOB_cultivos_anuales[[#This Row],[Año]])</f>
        <v>Costa RicaCereales2019</v>
      </c>
      <c r="B135" s="6" t="s">
        <v>22</v>
      </c>
      <c r="C135" s="1" t="s">
        <v>4</v>
      </c>
      <c r="D135" s="1" t="s">
        <v>5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  <c r="Q135" s="1">
        <v>92161.61</v>
      </c>
      <c r="R135" s="1" t="s">
        <v>96</v>
      </c>
      <c r="S135" s="8">
        <v>2019</v>
      </c>
    </row>
    <row r="136" spans="1:19" x14ac:dyDescent="0.35">
      <c r="A136" s="2" t="str">
        <f>+_xlfn.CONCAT(Exportacion_FOB_cultivos_anuales[[#This Row],[País]],Exportacion_FOB_cultivos_anuales[[#This Row],[Detalle]],Exportacion_FOB_cultivos_anuales[[#This Row],[Año]])</f>
        <v>FilipinasCereales2019</v>
      </c>
      <c r="B136" s="5" t="s">
        <v>31</v>
      </c>
      <c r="C136" s="2" t="s">
        <v>4</v>
      </c>
      <c r="D136" s="2" t="s">
        <v>5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  <c r="Q136" s="2">
        <v>52626.2</v>
      </c>
      <c r="R136" s="2" t="s">
        <v>96</v>
      </c>
      <c r="S136" s="7">
        <v>2019</v>
      </c>
    </row>
    <row r="137" spans="1:19" x14ac:dyDescent="0.35">
      <c r="A137" s="2" t="str">
        <f>+_xlfn.CONCAT(Exportacion_FOB_cultivos_anuales[[#This Row],[País]],Exportacion_FOB_cultivos_anuales[[#This Row],[Detalle]],Exportacion_FOB_cultivos_anuales[[#This Row],[Año]])</f>
        <v>ParaguayCereales2019</v>
      </c>
      <c r="B137" s="6" t="s">
        <v>57</v>
      </c>
      <c r="C137" s="1" t="s">
        <v>4</v>
      </c>
      <c r="D137" s="1" t="s">
        <v>5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  <c r="Q137" s="1">
        <v>947301.19000000006</v>
      </c>
      <c r="R137" s="1" t="s">
        <v>96</v>
      </c>
      <c r="S137" s="8">
        <v>2019</v>
      </c>
    </row>
    <row r="138" spans="1:19" x14ac:dyDescent="0.35">
      <c r="A138" s="2" t="str">
        <f>+_xlfn.CONCAT(Exportacion_FOB_cultivos_anuales[[#This Row],[País]],Exportacion_FOB_cultivos_anuales[[#This Row],[Detalle]],Exportacion_FOB_cultivos_anuales[[#This Row],[Año]])</f>
        <v>ParaguayHortalizas y tubérculos2019</v>
      </c>
      <c r="B138" s="5" t="s">
        <v>57</v>
      </c>
      <c r="C138" s="2" t="s">
        <v>4</v>
      </c>
      <c r="D138" s="2" t="s">
        <v>6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  <c r="Q138" s="2">
        <v>688042.47</v>
      </c>
      <c r="R138" s="2" t="s">
        <v>96</v>
      </c>
      <c r="S138" s="7">
        <v>2019</v>
      </c>
    </row>
    <row r="139" spans="1:19" x14ac:dyDescent="0.35">
      <c r="A139" s="2" t="str">
        <f>+_xlfn.CONCAT(Exportacion_FOB_cultivos_anuales[[#This Row],[País]],Exportacion_FOB_cultivos_anuales[[#This Row],[Detalle]],Exportacion_FOB_cultivos_anuales[[#This Row],[Año]])</f>
        <v>IsraelCereales2019</v>
      </c>
      <c r="B139" s="6" t="s">
        <v>42</v>
      </c>
      <c r="C139" s="1" t="s">
        <v>4</v>
      </c>
      <c r="D139" s="1" t="s">
        <v>5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  <c r="Q139" s="1">
        <v>1610663.33</v>
      </c>
      <c r="R139" s="1" t="s">
        <v>96</v>
      </c>
      <c r="S139" s="8">
        <v>2019</v>
      </c>
    </row>
    <row r="140" spans="1:19" x14ac:dyDescent="0.35">
      <c r="A140" s="2" t="str">
        <f>+_xlfn.CONCAT(Exportacion_FOB_cultivos_anuales[[#This Row],[País]],Exportacion_FOB_cultivos_anuales[[#This Row],[Detalle]],Exportacion_FOB_cultivos_anuales[[#This Row],[Año]])</f>
        <v>UruguayCereales2019</v>
      </c>
      <c r="B140" s="5" t="s">
        <v>76</v>
      </c>
      <c r="C140" s="2" t="s">
        <v>4</v>
      </c>
      <c r="D140" s="2" t="s">
        <v>5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  <c r="Q140" s="2">
        <v>460868.46000000008</v>
      </c>
      <c r="R140" s="2" t="s">
        <v>96</v>
      </c>
      <c r="S140" s="7">
        <v>2019</v>
      </c>
    </row>
    <row r="141" spans="1:19" x14ac:dyDescent="0.35">
      <c r="A141" s="2" t="str">
        <f>+_xlfn.CONCAT(Exportacion_FOB_cultivos_anuales[[#This Row],[País]],Exportacion_FOB_cultivos_anuales[[#This Row],[Detalle]],Exportacion_FOB_cultivos_anuales[[#This Row],[Año]])</f>
        <v>UruguayHortalizas y tubérculos2019</v>
      </c>
      <c r="B141" s="6" t="s">
        <v>76</v>
      </c>
      <c r="C141" s="1" t="s">
        <v>4</v>
      </c>
      <c r="D141" s="1" t="s">
        <v>6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  <c r="Q141" s="1">
        <v>146911.43</v>
      </c>
      <c r="R141" s="1" t="s">
        <v>96</v>
      </c>
      <c r="S141" s="8">
        <v>2019</v>
      </c>
    </row>
    <row r="142" spans="1:19" x14ac:dyDescent="0.35">
      <c r="A142" s="2" t="str">
        <f>+_xlfn.CONCAT(Exportacion_FOB_cultivos_anuales[[#This Row],[País]],Exportacion_FOB_cultivos_anuales[[#This Row],[Detalle]],Exportacion_FOB_cultivos_anuales[[#This Row],[Año]])</f>
        <v>GuatemalaCereales2019</v>
      </c>
      <c r="B142" s="5" t="s">
        <v>34</v>
      </c>
      <c r="C142" s="2" t="s">
        <v>4</v>
      </c>
      <c r="D142" s="2" t="s">
        <v>5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  <c r="Q142" s="2">
        <v>866626.23999999987</v>
      </c>
      <c r="R142" s="2" t="s">
        <v>96</v>
      </c>
      <c r="S142" s="7">
        <v>2019</v>
      </c>
    </row>
    <row r="143" spans="1:19" x14ac:dyDescent="0.35">
      <c r="A143" s="2" t="str">
        <f>+_xlfn.CONCAT(Exportacion_FOB_cultivos_anuales[[#This Row],[País]],Exportacion_FOB_cultivos_anuales[[#This Row],[Detalle]],Exportacion_FOB_cultivos_anuales[[#This Row],[Año]])</f>
        <v>GuatemalaHortalizas y tubérculos2019</v>
      </c>
      <c r="B143" s="6" t="s">
        <v>34</v>
      </c>
      <c r="C143" s="1" t="s">
        <v>4</v>
      </c>
      <c r="D143" s="1" t="s">
        <v>6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  <c r="Q143" s="1">
        <v>147226.6</v>
      </c>
      <c r="R143" s="1" t="s">
        <v>96</v>
      </c>
      <c r="S143" s="8">
        <v>2019</v>
      </c>
    </row>
    <row r="144" spans="1:19" x14ac:dyDescent="0.35">
      <c r="A144" s="2" t="str">
        <f>+_xlfn.CONCAT(Exportacion_FOB_cultivos_anuales[[#This Row],[País]],Exportacion_FOB_cultivos_anuales[[#This Row],[Detalle]],Exportacion_FOB_cultivos_anuales[[#This Row],[Año]])</f>
        <v>Hong Kong (Región administrativa especial de China)Hortalizas y tubérculos2019</v>
      </c>
      <c r="B144" s="5" t="s">
        <v>38</v>
      </c>
      <c r="C144" s="2" t="s">
        <v>4</v>
      </c>
      <c r="D144" s="2" t="s">
        <v>6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  <c r="Q144" s="2">
        <v>47579.4</v>
      </c>
      <c r="R144" s="2" t="s">
        <v>96</v>
      </c>
      <c r="S144" s="7">
        <v>2019</v>
      </c>
    </row>
    <row r="145" spans="1:19" x14ac:dyDescent="0.35">
      <c r="A145" s="2" t="str">
        <f>+_xlfn.CONCAT(Exportacion_FOB_cultivos_anuales[[#This Row],[País]],Exportacion_FOB_cultivos_anuales[[#This Row],[Detalle]],Exportacion_FOB_cultivos_anuales[[#This Row],[Año]])</f>
        <v>SueciaHortalizas y tubérculos2019</v>
      </c>
      <c r="B145" s="6" t="s">
        <v>68</v>
      </c>
      <c r="C145" s="1" t="s">
        <v>4</v>
      </c>
      <c r="D145" s="1" t="s">
        <v>6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  <c r="Q145" s="1">
        <v>1055186.46</v>
      </c>
      <c r="R145" s="1" t="s">
        <v>96</v>
      </c>
      <c r="S145" s="8">
        <v>2019</v>
      </c>
    </row>
    <row r="146" spans="1:19" x14ac:dyDescent="0.35">
      <c r="A146" s="2" t="str">
        <f>+_xlfn.CONCAT(Exportacion_FOB_cultivos_anuales[[#This Row],[País]],Exportacion_FOB_cultivos_anuales[[#This Row],[Detalle]],Exportacion_FOB_cultivos_anuales[[#This Row],[Año]])</f>
        <v>SudáfricaCereales2019</v>
      </c>
      <c r="B146" s="5" t="s">
        <v>67</v>
      </c>
      <c r="C146" s="2" t="s">
        <v>4</v>
      </c>
      <c r="D146" s="2" t="s">
        <v>5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37523.800000000003</v>
      </c>
      <c r="R146" s="2" t="s">
        <v>96</v>
      </c>
      <c r="S146" s="7">
        <v>2019</v>
      </c>
    </row>
    <row r="147" spans="1:19" x14ac:dyDescent="0.35">
      <c r="A147" s="2" t="str">
        <f>+_xlfn.CONCAT(Exportacion_FOB_cultivos_anuales[[#This Row],[País]],Exportacion_FOB_cultivos_anuales[[#This Row],[Detalle]],Exportacion_FOB_cultivos_anuales[[#This Row],[Año]])</f>
        <v>El SalvadorCereales2019</v>
      </c>
      <c r="B147" s="6" t="s">
        <v>26</v>
      </c>
      <c r="C147" s="1" t="s">
        <v>4</v>
      </c>
      <c r="D147" s="1" t="s">
        <v>5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  <c r="Q147" s="1">
        <v>16683</v>
      </c>
      <c r="R147" s="1" t="s">
        <v>96</v>
      </c>
      <c r="S147" s="8">
        <v>2019</v>
      </c>
    </row>
    <row r="148" spans="1:19" x14ac:dyDescent="0.35">
      <c r="A148" s="2" t="str">
        <f>+_xlfn.CONCAT(Exportacion_FOB_cultivos_anuales[[#This Row],[País]],Exportacion_FOB_cultivos_anuales[[#This Row],[Detalle]],Exportacion_FOB_cultivos_anuales[[#This Row],[Año]])</f>
        <v>El SalvadorHortalizas y tubérculos2019</v>
      </c>
      <c r="B148" s="5" t="s">
        <v>26</v>
      </c>
      <c r="C148" s="2" t="s">
        <v>4</v>
      </c>
      <c r="D148" s="2" t="s">
        <v>6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  <c r="Q148" s="2">
        <v>15618.75</v>
      </c>
      <c r="R148" s="2" t="s">
        <v>96</v>
      </c>
      <c r="S148" s="7">
        <v>2019</v>
      </c>
    </row>
    <row r="149" spans="1:19" x14ac:dyDescent="0.35">
      <c r="A149" s="2" t="str">
        <f>+_xlfn.CONCAT(Exportacion_FOB_cultivos_anuales[[#This Row],[País]],Exportacion_FOB_cultivos_anuales[[#This Row],[Detalle]],Exportacion_FOB_cultivos_anuales[[#This Row],[Año]])</f>
        <v>AustriaHortalizas y tubérculos2019</v>
      </c>
      <c r="B149" s="6" t="s">
        <v>11</v>
      </c>
      <c r="C149" s="1" t="s">
        <v>4</v>
      </c>
      <c r="D149" s="1" t="s">
        <v>6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  <c r="Q149" s="1">
        <v>123881.45000000001</v>
      </c>
      <c r="R149" s="1" t="s">
        <v>96</v>
      </c>
      <c r="S149" s="8">
        <v>2019</v>
      </c>
    </row>
    <row r="150" spans="1:19" x14ac:dyDescent="0.35">
      <c r="A150" s="2" t="str">
        <f>+_xlfn.CONCAT(Exportacion_FOB_cultivos_anuales[[#This Row],[País]],Exportacion_FOB_cultivos_anuales[[#This Row],[Detalle]],Exportacion_FOB_cultivos_anuales[[#This Row],[Año]])</f>
        <v>AustriaCereales2019</v>
      </c>
      <c r="B150" s="5" t="s">
        <v>11</v>
      </c>
      <c r="C150" s="2" t="s">
        <v>4</v>
      </c>
      <c r="D150" s="2" t="s">
        <v>5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81.93</v>
      </c>
      <c r="R150" s="2" t="s">
        <v>96</v>
      </c>
      <c r="S150" s="7">
        <v>2019</v>
      </c>
    </row>
    <row r="151" spans="1:19" x14ac:dyDescent="0.35">
      <c r="A151" s="2" t="str">
        <f>+_xlfn.CONCAT(Exportacion_FOB_cultivos_anuales[[#This Row],[País]],Exportacion_FOB_cultivos_anuales[[#This Row],[Detalle]],Exportacion_FOB_cultivos_anuales[[#This Row],[Año]])</f>
        <v>PoloniaHortalizas y tubérculos2019</v>
      </c>
      <c r="B151" s="6" t="s">
        <v>59</v>
      </c>
      <c r="C151" s="1" t="s">
        <v>4</v>
      </c>
      <c r="D151" s="1" t="s">
        <v>6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  <c r="Q151" s="1">
        <v>246720.19</v>
      </c>
      <c r="R151" s="1" t="s">
        <v>96</v>
      </c>
      <c r="S151" s="8">
        <v>2019</v>
      </c>
    </row>
    <row r="152" spans="1:19" x14ac:dyDescent="0.35">
      <c r="A152" s="2" t="str">
        <f>+_xlfn.CONCAT(Exportacion_FOB_cultivos_anuales[[#This Row],[País]],Exportacion_FOB_cultivos_anuales[[#This Row],[Detalle]],Exportacion_FOB_cultivos_anuales[[#This Row],[Año]])</f>
        <v>PoloniaCereales2019</v>
      </c>
      <c r="B152" s="5" t="s">
        <v>59</v>
      </c>
      <c r="C152" s="2" t="s">
        <v>4</v>
      </c>
      <c r="D152" s="2" t="s">
        <v>5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66.47</v>
      </c>
      <c r="R152" s="2" t="s">
        <v>96</v>
      </c>
      <c r="S152" s="7">
        <v>2019</v>
      </c>
    </row>
    <row r="153" spans="1:19" x14ac:dyDescent="0.35">
      <c r="A153" s="2" t="str">
        <f>+_xlfn.CONCAT(Exportacion_FOB_cultivos_anuales[[#This Row],[País]],Exportacion_FOB_cultivos_anuales[[#This Row],[Detalle]],Exportacion_FOB_cultivos_anuales[[#This Row],[Año]])</f>
        <v>Nueva ZelandiaHortalizas y tubérculos2019</v>
      </c>
      <c r="B153" s="6" t="s">
        <v>53</v>
      </c>
      <c r="C153" s="1" t="s">
        <v>4</v>
      </c>
      <c r="D153" s="1" t="s">
        <v>6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  <c r="Q153" s="1">
        <v>390.21999999999997</v>
      </c>
      <c r="R153" s="1" t="s">
        <v>96</v>
      </c>
      <c r="S153" s="8">
        <v>2019</v>
      </c>
    </row>
    <row r="154" spans="1:19" x14ac:dyDescent="0.35">
      <c r="A154" s="2" t="str">
        <f>+_xlfn.CONCAT(Exportacion_FOB_cultivos_anuales[[#This Row],[País]],Exportacion_FOB_cultivos_anuales[[#This Row],[Detalle]],Exportacion_FOB_cultivos_anuales[[#This Row],[Año]])</f>
        <v>Puerto RicoHortalizas y tubérculos2019</v>
      </c>
      <c r="B154" s="5" t="s">
        <v>61</v>
      </c>
      <c r="C154" s="2" t="s">
        <v>4</v>
      </c>
      <c r="D154" s="2" t="s">
        <v>6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  <c r="Q154" s="2">
        <v>673580.33000000007</v>
      </c>
      <c r="R154" s="2" t="s">
        <v>96</v>
      </c>
      <c r="S154" s="7">
        <v>2019</v>
      </c>
    </row>
    <row r="155" spans="1:19" x14ac:dyDescent="0.35">
      <c r="A155" s="2" t="str">
        <f>+_xlfn.CONCAT(Exportacion_FOB_cultivos_anuales[[#This Row],[País]],Exportacion_FOB_cultivos_anuales[[#This Row],[Detalle]],Exportacion_FOB_cultivos_anuales[[#This Row],[Año]])</f>
        <v>Puerto RicoCereales2019</v>
      </c>
      <c r="B155" s="6" t="s">
        <v>61</v>
      </c>
      <c r="C155" s="1" t="s">
        <v>4</v>
      </c>
      <c r="D155" s="1" t="s">
        <v>5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  <c r="Q155" s="1">
        <v>44939.55</v>
      </c>
      <c r="R155" s="1" t="s">
        <v>96</v>
      </c>
      <c r="S155" s="8">
        <v>2019</v>
      </c>
    </row>
    <row r="156" spans="1:19" x14ac:dyDescent="0.35">
      <c r="A156" s="2" t="str">
        <f>+_xlfn.CONCAT(Exportacion_FOB_cultivos_anuales[[#This Row],[País]],Exportacion_FOB_cultivos_anuales[[#This Row],[Detalle]],Exportacion_FOB_cultivos_anuales[[#This Row],[Año]])</f>
        <v>República DominicanaHortalizas y tubérculos2019</v>
      </c>
      <c r="B156" s="5" t="s">
        <v>64</v>
      </c>
      <c r="C156" s="2" t="s">
        <v>4</v>
      </c>
      <c r="D156" s="2" t="s">
        <v>6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  <c r="Q156" s="2">
        <v>319585.48000000004</v>
      </c>
      <c r="R156" s="2" t="s">
        <v>96</v>
      </c>
      <c r="S156" s="7">
        <v>2019</v>
      </c>
    </row>
    <row r="157" spans="1:19" x14ac:dyDescent="0.35">
      <c r="A157" s="2" t="str">
        <f>+_xlfn.CONCAT(Exportacion_FOB_cultivos_anuales[[#This Row],[País]],Exportacion_FOB_cultivos_anuales[[#This Row],[Detalle]],Exportacion_FOB_cultivos_anuales[[#This Row],[Año]])</f>
        <v>República DominicanaCereales2019</v>
      </c>
      <c r="B157" s="6" t="s">
        <v>64</v>
      </c>
      <c r="C157" s="1" t="s">
        <v>4</v>
      </c>
      <c r="D157" s="1" t="s">
        <v>5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  <c r="Q157" s="1">
        <v>187778.37</v>
      </c>
      <c r="R157" s="1" t="s">
        <v>96</v>
      </c>
      <c r="S157" s="8">
        <v>2019</v>
      </c>
    </row>
    <row r="158" spans="1:19" x14ac:dyDescent="0.35">
      <c r="A158" s="2" t="str">
        <f>+_xlfn.CONCAT(Exportacion_FOB_cultivos_anuales[[#This Row],[País]],Exportacion_FOB_cultivos_anuales[[#This Row],[Detalle]],Exportacion_FOB_cultivos_anuales[[#This Row],[Año]])</f>
        <v>IrlandaHortalizas y tubérculos2019</v>
      </c>
      <c r="B158" s="5" t="s">
        <v>41</v>
      </c>
      <c r="C158" s="2" t="s">
        <v>4</v>
      </c>
      <c r="D158" s="2" t="s">
        <v>6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263181.18</v>
      </c>
      <c r="R158" s="2" t="s">
        <v>96</v>
      </c>
      <c r="S158" s="7">
        <v>2019</v>
      </c>
    </row>
    <row r="159" spans="1:19" x14ac:dyDescent="0.35">
      <c r="A159" s="2" t="str">
        <f>+_xlfn.CONCAT(Exportacion_FOB_cultivos_anuales[[#This Row],[País]],Exportacion_FOB_cultivos_anuales[[#This Row],[Detalle]],Exportacion_FOB_cultivos_anuales[[#This Row],[Año]])</f>
        <v>VenezuelaHortalizas y tubérculos2019</v>
      </c>
      <c r="B159" s="6" t="s">
        <v>77</v>
      </c>
      <c r="C159" s="1" t="s">
        <v>4</v>
      </c>
      <c r="D159" s="1" t="s">
        <v>6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  <c r="Q159" s="1">
        <v>5157923.26</v>
      </c>
      <c r="R159" s="1" t="s">
        <v>96</v>
      </c>
      <c r="S159" s="8">
        <v>2019</v>
      </c>
    </row>
    <row r="160" spans="1:19" x14ac:dyDescent="0.35">
      <c r="A160" s="2" t="str">
        <f>+_xlfn.CONCAT(Exportacion_FOB_cultivos_anuales[[#This Row],[País]],Exportacion_FOB_cultivos_anuales[[#This Row],[Detalle]],Exportacion_FOB_cultivos_anuales[[#This Row],[Año]])</f>
        <v>VenezuelaCereales2019</v>
      </c>
      <c r="B160" s="5" t="s">
        <v>77</v>
      </c>
      <c r="C160" s="2" t="s">
        <v>4</v>
      </c>
      <c r="D160" s="2" t="s">
        <v>5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  <c r="Q160" s="2">
        <v>3802957.2600000002</v>
      </c>
      <c r="R160" s="2" t="s">
        <v>96</v>
      </c>
      <c r="S160" s="7">
        <v>2019</v>
      </c>
    </row>
    <row r="161" spans="1:19" x14ac:dyDescent="0.35">
      <c r="A161" s="2" t="str">
        <f>+_xlfn.CONCAT(Exportacion_FOB_cultivos_anuales[[#This Row],[País]],Exportacion_FOB_cultivos_anuales[[#This Row],[Detalle]],Exportacion_FOB_cultivos_anuales[[#This Row],[Año]])</f>
        <v>CubaCereales2019</v>
      </c>
      <c r="B161" s="6" t="s">
        <v>23</v>
      </c>
      <c r="C161" s="1" t="s">
        <v>4</v>
      </c>
      <c r="D161" s="1" t="s">
        <v>5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  <c r="Q161" s="1">
        <v>235038.06</v>
      </c>
      <c r="R161" s="1" t="s">
        <v>96</v>
      </c>
      <c r="S161" s="8">
        <v>2019</v>
      </c>
    </row>
    <row r="162" spans="1:19" x14ac:dyDescent="0.35">
      <c r="A162" s="2" t="str">
        <f>+_xlfn.CONCAT(Exportacion_FOB_cultivos_anuales[[#This Row],[País]],Exportacion_FOB_cultivos_anuales[[#This Row],[Detalle]],Exportacion_FOB_cultivos_anuales[[#This Row],[Año]])</f>
        <v>CubaHortalizas y tubérculos2019</v>
      </c>
      <c r="B162" s="5" t="s">
        <v>23</v>
      </c>
      <c r="C162" s="2" t="s">
        <v>4</v>
      </c>
      <c r="D162" s="2" t="s">
        <v>6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  <c r="Q162" s="2">
        <v>119985.79000000001</v>
      </c>
      <c r="R162" s="2" t="s">
        <v>96</v>
      </c>
      <c r="S162" s="7">
        <v>2019</v>
      </c>
    </row>
    <row r="163" spans="1:19" x14ac:dyDescent="0.35">
      <c r="A163" s="2" t="str">
        <f>+_xlfn.CONCAT(Exportacion_FOB_cultivos_anuales[[#This Row],[País]],Exportacion_FOB_cultivos_anuales[[#This Row],[Detalle]],Exportacion_FOB_cultivos_anuales[[#This Row],[Año]])</f>
        <v>HondurasCereales2019</v>
      </c>
      <c r="B163" s="6" t="s">
        <v>37</v>
      </c>
      <c r="C163" s="1" t="s">
        <v>4</v>
      </c>
      <c r="D163" s="1" t="s">
        <v>5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  <c r="Q163" s="1">
        <v>75536.039999999994</v>
      </c>
      <c r="R163" s="1" t="s">
        <v>96</v>
      </c>
      <c r="S163" s="8">
        <v>2019</v>
      </c>
    </row>
    <row r="164" spans="1:19" x14ac:dyDescent="0.35">
      <c r="A164" s="2" t="str">
        <f>+_xlfn.CONCAT(Exportacion_FOB_cultivos_anuales[[#This Row],[País]],Exportacion_FOB_cultivos_anuales[[#This Row],[Detalle]],Exportacion_FOB_cultivos_anuales[[#This Row],[Año]])</f>
        <v>HondurasHortalizas y tubérculos2019</v>
      </c>
      <c r="B164" s="5" t="s">
        <v>37</v>
      </c>
      <c r="C164" s="2" t="s">
        <v>4</v>
      </c>
      <c r="D164" s="2" t="s">
        <v>6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66150</v>
      </c>
      <c r="R164" s="2" t="s">
        <v>96</v>
      </c>
      <c r="S164" s="7">
        <v>2019</v>
      </c>
    </row>
    <row r="165" spans="1:19" x14ac:dyDescent="0.35">
      <c r="A165" s="2" t="str">
        <f>+_xlfn.CONCAT(Exportacion_FOB_cultivos_anuales[[#This Row],[País]],Exportacion_FOB_cultivos_anuales[[#This Row],[Detalle]],Exportacion_FOB_cultivos_anuales[[#This Row],[Año]])</f>
        <v>NicaraguaHortalizas y tubérculos2019</v>
      </c>
      <c r="B165" s="6" t="s">
        <v>51</v>
      </c>
      <c r="C165" s="1" t="s">
        <v>4</v>
      </c>
      <c r="D165" s="1" t="s">
        <v>6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  <c r="Q165" s="1">
        <v>97555</v>
      </c>
      <c r="R165" s="1" t="s">
        <v>96</v>
      </c>
      <c r="S165" s="8">
        <v>2019</v>
      </c>
    </row>
    <row r="166" spans="1:19" x14ac:dyDescent="0.35">
      <c r="A166" s="2" t="str">
        <f>+_xlfn.CONCAT(Exportacion_FOB_cultivos_anuales[[#This Row],[País]],Exportacion_FOB_cultivos_anuales[[#This Row],[Detalle]],Exportacion_FOB_cultivos_anuales[[#This Row],[Año]])</f>
        <v>NicaraguaCereales2019</v>
      </c>
      <c r="B166" s="5" t="s">
        <v>51</v>
      </c>
      <c r="C166" s="2" t="s">
        <v>4</v>
      </c>
      <c r="D166" s="2" t="s">
        <v>5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40783.949999999997</v>
      </c>
      <c r="R166" s="2" t="s">
        <v>96</v>
      </c>
      <c r="S166" s="7">
        <v>2019</v>
      </c>
    </row>
    <row r="167" spans="1:19" x14ac:dyDescent="0.35">
      <c r="A167" s="2" t="str">
        <f>+_xlfn.CONCAT(Exportacion_FOB_cultivos_anuales[[#This Row],[País]],Exportacion_FOB_cultivos_anuales[[#This Row],[Detalle]],Exportacion_FOB_cultivos_anuales[[#This Row],[Año]])</f>
        <v>JamaicaHortalizas y tubérculos2019</v>
      </c>
      <c r="B167" s="6" t="s">
        <v>44</v>
      </c>
      <c r="C167" s="1" t="s">
        <v>4</v>
      </c>
      <c r="D167" s="1" t="s">
        <v>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4204.01</v>
      </c>
      <c r="R167" s="1" t="s">
        <v>96</v>
      </c>
      <c r="S167" s="8">
        <v>2019</v>
      </c>
    </row>
    <row r="168" spans="1:19" x14ac:dyDescent="0.35">
      <c r="A168" s="2" t="str">
        <f>+_xlfn.CONCAT(Exportacion_FOB_cultivos_anuales[[#This Row],[País]],Exportacion_FOB_cultivos_anuales[[#This Row],[Detalle]],Exportacion_FOB_cultivos_anuales[[#This Row],[Año]])</f>
        <v>República ChecaCereales2019</v>
      </c>
      <c r="B168" s="5" t="s">
        <v>63</v>
      </c>
      <c r="C168" s="2" t="s">
        <v>4</v>
      </c>
      <c r="D168" s="2" t="s">
        <v>5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74.489999999999995</v>
      </c>
      <c r="R168" s="2" t="s">
        <v>96</v>
      </c>
      <c r="S168" s="7">
        <v>2019</v>
      </c>
    </row>
    <row r="169" spans="1:19" x14ac:dyDescent="0.35">
      <c r="A169" s="2" t="str">
        <f>+_xlfn.CONCAT(Exportacion_FOB_cultivos_anuales[[#This Row],[País]],Exportacion_FOB_cultivos_anuales[[#This Row],[Detalle]],Exportacion_FOB_cultivos_anuales[[#This Row],[Año]])</f>
        <v>República ChecaHortalizas y tubérculos2019</v>
      </c>
      <c r="B169" s="6" t="s">
        <v>63</v>
      </c>
      <c r="C169" s="1" t="s">
        <v>4</v>
      </c>
      <c r="D169" s="1" t="s">
        <v>6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54.04</v>
      </c>
      <c r="R169" s="1" t="s">
        <v>96</v>
      </c>
      <c r="S169" s="8">
        <v>2019</v>
      </c>
    </row>
    <row r="170" spans="1:19" x14ac:dyDescent="0.35">
      <c r="A170" s="2" t="str">
        <f>+_xlfn.CONCAT(Exportacion_FOB_cultivos_anuales[[#This Row],[País]],Exportacion_FOB_cultivos_anuales[[#This Row],[Detalle]],Exportacion_FOB_cultivos_anuales[[#This Row],[Año]])</f>
        <v>KuwaitHortalizas y tubérculos2019</v>
      </c>
      <c r="B170" s="5" t="s">
        <v>47</v>
      </c>
      <c r="C170" s="2" t="s">
        <v>4</v>
      </c>
      <c r="D170" s="2" t="s">
        <v>6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  <c r="Q170" s="2">
        <v>21825</v>
      </c>
      <c r="R170" s="2" t="s">
        <v>96</v>
      </c>
      <c r="S170" s="7">
        <v>2019</v>
      </c>
    </row>
    <row r="171" spans="1:19" x14ac:dyDescent="0.35">
      <c r="A171" s="2" t="str">
        <f>+_xlfn.CONCAT(Exportacion_FOB_cultivos_anuales[[#This Row],[País]],Exportacion_FOB_cultivos_anuales[[#This Row],[Detalle]],Exportacion_FOB_cultivos_anuales[[#This Row],[Año]])</f>
        <v>RumaniaHortalizas y tubérculos2019</v>
      </c>
      <c r="B171" s="6" t="s">
        <v>65</v>
      </c>
      <c r="C171" s="1" t="s">
        <v>4</v>
      </c>
      <c r="D171" s="1" t="s">
        <v>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  <c r="Q171" s="1">
        <v>63800</v>
      </c>
      <c r="R171" s="1" t="s">
        <v>96</v>
      </c>
      <c r="S171" s="8">
        <v>2019</v>
      </c>
    </row>
    <row r="172" spans="1:19" x14ac:dyDescent="0.35">
      <c r="A172" s="2" t="str">
        <f>+_xlfn.CONCAT(Exportacion_FOB_cultivos_anuales[[#This Row],[País]],Exportacion_FOB_cultivos_anuales[[#This Row],[Detalle]],Exportacion_FOB_cultivos_anuales[[#This Row],[Año]])</f>
        <v>JordaniaHortalizas y tubérculos2019</v>
      </c>
      <c r="B172" s="5" t="s">
        <v>46</v>
      </c>
      <c r="C172" s="2" t="s">
        <v>4</v>
      </c>
      <c r="D172" s="2" t="s">
        <v>6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14757.25</v>
      </c>
      <c r="R172" s="2" t="s">
        <v>96</v>
      </c>
      <c r="S172" s="7">
        <v>2019</v>
      </c>
    </row>
    <row r="173" spans="1:19" x14ac:dyDescent="0.35">
      <c r="A173" s="2" t="str">
        <f>+_xlfn.CONCAT(Exportacion_FOB_cultivos_anuales[[#This Row],[País]],Exportacion_FOB_cultivos_anuales[[#This Row],[Detalle]],Exportacion_FOB_cultivos_anuales[[#This Row],[Año]])</f>
        <v>EsloveniaHortalizas y tubérculos2019</v>
      </c>
      <c r="B173" s="6" t="s">
        <v>28</v>
      </c>
      <c r="C173" s="1" t="s">
        <v>4</v>
      </c>
      <c r="D173" s="1" t="s">
        <v>6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231909</v>
      </c>
      <c r="R173" s="1" t="s">
        <v>96</v>
      </c>
      <c r="S173" s="8">
        <v>2019</v>
      </c>
    </row>
    <row r="174" spans="1:19" x14ac:dyDescent="0.35">
      <c r="A174" s="2" t="str">
        <f>+_xlfn.CONCAT(Exportacion_FOB_cultivos_anuales[[#This Row],[País]],Exportacion_FOB_cultivos_anuales[[#This Row],[Detalle]],Exportacion_FOB_cultivos_anuales[[#This Row],[Año]])</f>
        <v>Antillas NeerlandesasCereales2019</v>
      </c>
      <c r="B174" s="5" t="s">
        <v>7</v>
      </c>
      <c r="C174" s="2" t="s">
        <v>4</v>
      </c>
      <c r="D174" s="2" t="s">
        <v>5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  <c r="Q174" s="2">
        <v>315</v>
      </c>
      <c r="R174" s="2" t="s">
        <v>96</v>
      </c>
      <c r="S174" s="7">
        <v>2019</v>
      </c>
    </row>
    <row r="175" spans="1:19" x14ac:dyDescent="0.35">
      <c r="A175" s="2" t="str">
        <f>+_xlfn.CONCAT(Exportacion_FOB_cultivos_anuales[[#This Row],[País]],Exportacion_FOB_cultivos_anuales[[#This Row],[Detalle]],Exportacion_FOB_cultivos_anuales[[#This Row],[Año]])</f>
        <v>HungríaCereales2019</v>
      </c>
      <c r="B175" s="6" t="s">
        <v>39</v>
      </c>
      <c r="C175" s="1" t="s">
        <v>4</v>
      </c>
      <c r="D175" s="1" t="s">
        <v>5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596.65</v>
      </c>
      <c r="R175" s="1" t="s">
        <v>96</v>
      </c>
      <c r="S175" s="8">
        <v>2019</v>
      </c>
    </row>
    <row r="176" spans="1:19" x14ac:dyDescent="0.35">
      <c r="A176" s="2" t="str">
        <f>+_xlfn.CONCAT(Exportacion_FOB_cultivos_anuales[[#This Row],[País]],Exportacion_FOB_cultivos_anuales[[#This Row],[Detalle]],Exportacion_FOB_cultivos_anuales[[#This Row],[Año]])</f>
        <v>Territorio Francés en AméricaHortalizas y tubérculos2019</v>
      </c>
      <c r="B176" s="5" t="s">
        <v>73</v>
      </c>
      <c r="C176" s="2" t="s">
        <v>4</v>
      </c>
      <c r="D176" s="2" t="s">
        <v>6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13662</v>
      </c>
      <c r="R176" s="2" t="s">
        <v>96</v>
      </c>
      <c r="S176" s="7">
        <v>2019</v>
      </c>
    </row>
    <row r="177" spans="1:19" x14ac:dyDescent="0.35">
      <c r="A177" s="2" t="str">
        <f>+_xlfn.CONCAT(Exportacion_FOB_cultivos_anuales[[#This Row],[País]],Exportacion_FOB_cultivos_anuales[[#This Row],[Detalle]],Exportacion_FOB_cultivos_anuales[[#This Row],[Año]])</f>
        <v>Bosnia y HerzegovinaHortalizas y tubérculos2019</v>
      </c>
      <c r="B177" s="6" t="s">
        <v>14</v>
      </c>
      <c r="C177" s="1" t="s">
        <v>4</v>
      </c>
      <c r="D177" s="1" t="s">
        <v>6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85781.72</v>
      </c>
      <c r="R177" s="1" t="s">
        <v>96</v>
      </c>
      <c r="S177" s="8">
        <v>2019</v>
      </c>
    </row>
    <row r="178" spans="1:19" x14ac:dyDescent="0.35">
      <c r="A178" s="2" t="str">
        <f>+_xlfn.CONCAT(Exportacion_FOB_cultivos_anuales[[#This Row],[País]],Exportacion_FOB_cultivos_anuales[[#This Row],[Detalle]],Exportacion_FOB_cultivos_anuales[[#This Row],[Año]])</f>
        <v>Territorio Británico en AméricaHortalizas y tubérculos2019</v>
      </c>
      <c r="B178" s="5" t="s">
        <v>72</v>
      </c>
      <c r="C178" s="2" t="s">
        <v>4</v>
      </c>
      <c r="D178" s="2" t="s">
        <v>6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1839.5</v>
      </c>
      <c r="R178" s="2" t="s">
        <v>96</v>
      </c>
      <c r="S178" s="7">
        <v>2019</v>
      </c>
    </row>
    <row r="179" spans="1:19" x14ac:dyDescent="0.35">
      <c r="A179" s="2" t="str">
        <f>+_xlfn.CONCAT(Exportacion_FOB_cultivos_anuales[[#This Row],[País]],Exportacion_FOB_cultivos_anuales[[#This Row],[Detalle]],Exportacion_FOB_cultivos_anuales[[#This Row],[Año]])</f>
        <v>Papua Nueva GuineaCereales2019</v>
      </c>
      <c r="B179" s="6" t="s">
        <v>56</v>
      </c>
      <c r="C179" s="1" t="s">
        <v>4</v>
      </c>
      <c r="D179" s="1" t="s">
        <v>5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  <c r="Q179" s="1">
        <v>96768</v>
      </c>
      <c r="R179" s="1" t="s">
        <v>96</v>
      </c>
      <c r="S179" s="8">
        <v>2019</v>
      </c>
    </row>
    <row r="180" spans="1:19" x14ac:dyDescent="0.35">
      <c r="A180" s="2" t="str">
        <f>+_xlfn.CONCAT(Exportacion_FOB_cultivos_anuales[[#This Row],[País]],Exportacion_FOB_cultivos_anuales[[#This Row],[Detalle]],Exportacion_FOB_cultivos_anuales[[#This Row],[Año]])</f>
        <v>ChinaCereales2018</v>
      </c>
      <c r="B180" s="5" t="s">
        <v>18</v>
      </c>
      <c r="C180" s="2" t="s">
        <v>4</v>
      </c>
      <c r="D180" s="2" t="s">
        <v>5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  <c r="Q180" s="2">
        <v>942884.27</v>
      </c>
      <c r="R180" s="2" t="s">
        <v>96</v>
      </c>
      <c r="S180" s="7">
        <v>2018</v>
      </c>
    </row>
    <row r="181" spans="1:19" x14ac:dyDescent="0.35">
      <c r="A181" s="2" t="str">
        <f>+_xlfn.CONCAT(Exportacion_FOB_cultivos_anuales[[#This Row],[País]],Exportacion_FOB_cultivos_anuales[[#This Row],[Detalle]],Exportacion_FOB_cultivos_anuales[[#This Row],[Año]])</f>
        <v>ChinaHortalizas y tubérculos2018</v>
      </c>
      <c r="B181" s="6" t="s">
        <v>18</v>
      </c>
      <c r="C181" s="1" t="s">
        <v>4</v>
      </c>
      <c r="D181" s="1" t="s">
        <v>6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  <c r="Q181" s="1">
        <v>76567.399999999994</v>
      </c>
      <c r="R181" s="1" t="s">
        <v>96</v>
      </c>
      <c r="S181" s="8">
        <v>2018</v>
      </c>
    </row>
    <row r="182" spans="1:19" x14ac:dyDescent="0.35">
      <c r="A182" s="2" t="str">
        <f>+_xlfn.CONCAT(Exportacion_FOB_cultivos_anuales[[#This Row],[País]],Exportacion_FOB_cultivos_anuales[[#This Row],[Detalle]],Exportacion_FOB_cultivos_anuales[[#This Row],[Año]])</f>
        <v>Estados Unidos de AméricaHortalizas y tubérculos2018</v>
      </c>
      <c r="B182" s="5" t="s">
        <v>30</v>
      </c>
      <c r="C182" s="2" t="s">
        <v>4</v>
      </c>
      <c r="D182" s="2" t="s">
        <v>6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  <c r="Q182" s="2">
        <v>19412874.119999997</v>
      </c>
      <c r="R182" s="2" t="s">
        <v>96</v>
      </c>
      <c r="S182" s="7">
        <v>2018</v>
      </c>
    </row>
    <row r="183" spans="1:19" x14ac:dyDescent="0.35">
      <c r="A183" s="2" t="str">
        <f>+_xlfn.CONCAT(Exportacion_FOB_cultivos_anuales[[#This Row],[País]],Exportacion_FOB_cultivos_anuales[[#This Row],[Detalle]],Exportacion_FOB_cultivos_anuales[[#This Row],[Año]])</f>
        <v>Estados Unidos de AméricaCereales2018</v>
      </c>
      <c r="B183" s="6" t="s">
        <v>30</v>
      </c>
      <c r="C183" s="1" t="s">
        <v>4</v>
      </c>
      <c r="D183" s="1" t="s">
        <v>5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  <c r="Q183" s="1">
        <v>52164.210000000006</v>
      </c>
      <c r="R183" s="1" t="s">
        <v>96</v>
      </c>
      <c r="S183" s="8">
        <v>2018</v>
      </c>
    </row>
    <row r="184" spans="1:19" x14ac:dyDescent="0.35">
      <c r="A184" s="2" t="str">
        <f>+_xlfn.CONCAT(Exportacion_FOB_cultivos_anuales[[#This Row],[País]],Exportacion_FOB_cultivos_anuales[[#This Row],[Detalle]],Exportacion_FOB_cultivos_anuales[[#This Row],[Año]])</f>
        <v>JapónHortalizas y tubérculos2018</v>
      </c>
      <c r="B184" s="5" t="s">
        <v>45</v>
      </c>
      <c r="C184" s="2" t="s">
        <v>4</v>
      </c>
      <c r="D184" s="2" t="s">
        <v>6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  <c r="Q184" s="2">
        <v>7243129.6199999992</v>
      </c>
      <c r="R184" s="2" t="s">
        <v>96</v>
      </c>
      <c r="S184" s="7">
        <v>2018</v>
      </c>
    </row>
    <row r="185" spans="1:19" x14ac:dyDescent="0.35">
      <c r="A185" s="2" t="str">
        <f>+_xlfn.CONCAT(Exportacion_FOB_cultivos_anuales[[#This Row],[País]],Exportacion_FOB_cultivos_anuales[[#This Row],[Detalle]],Exportacion_FOB_cultivos_anuales[[#This Row],[Año]])</f>
        <v>JapónCereales2018</v>
      </c>
      <c r="B185" s="6" t="s">
        <v>45</v>
      </c>
      <c r="C185" s="1" t="s">
        <v>4</v>
      </c>
      <c r="D185" s="1" t="s">
        <v>5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  <c r="Q185" s="1">
        <v>1.5</v>
      </c>
      <c r="R185" s="1" t="s">
        <v>96</v>
      </c>
      <c r="S185" s="8">
        <v>2018</v>
      </c>
    </row>
    <row r="186" spans="1:19" x14ac:dyDescent="0.35">
      <c r="A186" s="2" t="str">
        <f>+_xlfn.CONCAT(Exportacion_FOB_cultivos_anuales[[#This Row],[País]],Exportacion_FOB_cultivos_anuales[[#This Row],[Detalle]],Exportacion_FOB_cultivos_anuales[[#This Row],[Año]])</f>
        <v>Corea del SurCereales2018</v>
      </c>
      <c r="B186" s="5" t="s">
        <v>20</v>
      </c>
      <c r="C186" s="2" t="s">
        <v>4</v>
      </c>
      <c r="D186" s="2" t="s">
        <v>5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  <c r="Q186" s="2">
        <v>188857.60000000001</v>
      </c>
      <c r="R186" s="2" t="s">
        <v>96</v>
      </c>
      <c r="S186" s="7">
        <v>2018</v>
      </c>
    </row>
    <row r="187" spans="1:19" x14ac:dyDescent="0.35">
      <c r="A187" s="2" t="str">
        <f>+_xlfn.CONCAT(Exportacion_FOB_cultivos_anuales[[#This Row],[País]],Exportacion_FOB_cultivos_anuales[[#This Row],[Detalle]],Exportacion_FOB_cultivos_anuales[[#This Row],[Año]])</f>
        <v>Corea del SurHortalizas y tubérculos2018</v>
      </c>
      <c r="B187" s="6" t="s">
        <v>20</v>
      </c>
      <c r="C187" s="1" t="s">
        <v>4</v>
      </c>
      <c r="D187" s="1" t="s">
        <v>6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  <c r="Q187" s="1">
        <v>91867.26</v>
      </c>
      <c r="R187" s="1" t="s">
        <v>96</v>
      </c>
      <c r="S187" s="8">
        <v>2018</v>
      </c>
    </row>
    <row r="188" spans="1:19" x14ac:dyDescent="0.35">
      <c r="A188" s="2" t="str">
        <f>+_xlfn.CONCAT(Exportacion_FOB_cultivos_anuales[[#This Row],[País]],Exportacion_FOB_cultivos_anuales[[#This Row],[Detalle]],Exportacion_FOB_cultivos_anuales[[#This Row],[Año]])</f>
        <v>BrasilHortalizas y tubérculos2018</v>
      </c>
      <c r="B188" s="5" t="s">
        <v>15</v>
      </c>
      <c r="C188" s="2" t="s">
        <v>4</v>
      </c>
      <c r="D188" s="2" t="s">
        <v>6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  <c r="Q188" s="2">
        <v>6852656.5700000012</v>
      </c>
      <c r="R188" s="2" t="s">
        <v>96</v>
      </c>
      <c r="S188" s="7">
        <v>2018</v>
      </c>
    </row>
    <row r="189" spans="1:19" x14ac:dyDescent="0.35">
      <c r="A189" s="2" t="str">
        <f>+_xlfn.CONCAT(Exportacion_FOB_cultivos_anuales[[#This Row],[País]],Exportacion_FOB_cultivos_anuales[[#This Row],[Detalle]],Exportacion_FOB_cultivos_anuales[[#This Row],[Año]])</f>
        <v>BrasilCereales2018</v>
      </c>
      <c r="B189" s="6" t="s">
        <v>15</v>
      </c>
      <c r="C189" s="1" t="s">
        <v>4</v>
      </c>
      <c r="D189" s="1" t="s">
        <v>5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  <c r="Q189" s="1">
        <v>206274</v>
      </c>
      <c r="R189" s="1" t="s">
        <v>96</v>
      </c>
      <c r="S189" s="8">
        <v>2018</v>
      </c>
    </row>
    <row r="190" spans="1:19" x14ac:dyDescent="0.35">
      <c r="A190" s="2" t="str">
        <f>+_xlfn.CONCAT(Exportacion_FOB_cultivos_anuales[[#This Row],[País]],Exportacion_FOB_cultivos_anuales[[#This Row],[Detalle]],Exportacion_FOB_cultivos_anuales[[#This Row],[Año]])</f>
        <v>PerúCereales2018</v>
      </c>
      <c r="B190" s="5" t="s">
        <v>58</v>
      </c>
      <c r="C190" s="2" t="s">
        <v>4</v>
      </c>
      <c r="D190" s="2" t="s">
        <v>5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  <c r="Q190" s="2">
        <v>18051726.109999999</v>
      </c>
      <c r="R190" s="2" t="s">
        <v>96</v>
      </c>
      <c r="S190" s="7">
        <v>2018</v>
      </c>
    </row>
    <row r="191" spans="1:19" x14ac:dyDescent="0.35">
      <c r="A191" s="2" t="str">
        <f>+_xlfn.CONCAT(Exportacion_FOB_cultivos_anuales[[#This Row],[País]],Exportacion_FOB_cultivos_anuales[[#This Row],[Detalle]],Exportacion_FOB_cultivos_anuales[[#This Row],[Año]])</f>
        <v>PerúHortalizas y tubérculos2018</v>
      </c>
      <c r="B191" s="6" t="s">
        <v>58</v>
      </c>
      <c r="C191" s="1" t="s">
        <v>4</v>
      </c>
      <c r="D191" s="1" t="s">
        <v>6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  <c r="Q191" s="1">
        <v>207921.5</v>
      </c>
      <c r="R191" s="1" t="s">
        <v>96</v>
      </c>
      <c r="S191" s="8">
        <v>2018</v>
      </c>
    </row>
    <row r="192" spans="1:19" x14ac:dyDescent="0.35">
      <c r="A192" s="2" t="str">
        <f>+_xlfn.CONCAT(Exportacion_FOB_cultivos_anuales[[#This Row],[País]],Exportacion_FOB_cultivos_anuales[[#This Row],[Detalle]],Exportacion_FOB_cultivos_anuales[[#This Row],[Año]])</f>
        <v>EspañaHortalizas y tubérculos2018</v>
      </c>
      <c r="B192" s="5" t="s">
        <v>29</v>
      </c>
      <c r="C192" s="2" t="s">
        <v>4</v>
      </c>
      <c r="D192" s="2" t="s">
        <v>6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  <c r="Q192" s="2">
        <v>10610684.08</v>
      </c>
      <c r="R192" s="2" t="s">
        <v>96</v>
      </c>
      <c r="S192" s="7">
        <v>2018</v>
      </c>
    </row>
    <row r="193" spans="1:19" x14ac:dyDescent="0.35">
      <c r="A193" s="2" t="str">
        <f>+_xlfn.CONCAT(Exportacion_FOB_cultivos_anuales[[#This Row],[País]],Exportacion_FOB_cultivos_anuales[[#This Row],[Detalle]],Exportacion_FOB_cultivos_anuales[[#This Row],[Año]])</f>
        <v>EspañaCereales2018</v>
      </c>
      <c r="B193" s="6" t="s">
        <v>29</v>
      </c>
      <c r="C193" s="1" t="s">
        <v>4</v>
      </c>
      <c r="D193" s="1" t="s">
        <v>5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6778.3</v>
      </c>
      <c r="R193" s="1" t="s">
        <v>96</v>
      </c>
      <c r="S193" s="8">
        <v>2018</v>
      </c>
    </row>
    <row r="194" spans="1:19" x14ac:dyDescent="0.35">
      <c r="A194" s="2" t="str">
        <f>+_xlfn.CONCAT(Exportacion_FOB_cultivos_anuales[[#This Row],[País]],Exportacion_FOB_cultivos_anuales[[#This Row],[Detalle]],Exportacion_FOB_cultivos_anuales[[#This Row],[Año]])</f>
        <v>HolandaHortalizas y tubérculos2018</v>
      </c>
      <c r="B194" s="5" t="s">
        <v>36</v>
      </c>
      <c r="C194" s="2" t="s">
        <v>4</v>
      </c>
      <c r="D194" s="2" t="s">
        <v>6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  <c r="Q194" s="2">
        <v>1798140.1899999997</v>
      </c>
      <c r="R194" s="2" t="s">
        <v>96</v>
      </c>
      <c r="S194" s="7">
        <v>2018</v>
      </c>
    </row>
    <row r="195" spans="1:19" x14ac:dyDescent="0.35">
      <c r="A195" s="2" t="str">
        <f>+_xlfn.CONCAT(Exportacion_FOB_cultivos_anuales[[#This Row],[País]],Exportacion_FOB_cultivos_anuales[[#This Row],[Detalle]],Exportacion_FOB_cultivos_anuales[[#This Row],[Año]])</f>
        <v>HolandaCereales2018</v>
      </c>
      <c r="B195" s="6" t="s">
        <v>36</v>
      </c>
      <c r="C195" s="1" t="s">
        <v>4</v>
      </c>
      <c r="D195" s="1" t="s">
        <v>5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  <c r="Q195" s="1">
        <v>202.15</v>
      </c>
      <c r="R195" s="1" t="s">
        <v>96</v>
      </c>
      <c r="S195" s="8">
        <v>2018</v>
      </c>
    </row>
    <row r="196" spans="1:19" x14ac:dyDescent="0.35">
      <c r="A196" s="2" t="str">
        <f>+_xlfn.CONCAT(Exportacion_FOB_cultivos_anuales[[#This Row],[País]],Exportacion_FOB_cultivos_anuales[[#This Row],[Detalle]],Exportacion_FOB_cultivos_anuales[[#This Row],[Año]])</f>
        <v>IndiaCereales2018</v>
      </c>
      <c r="B196" s="5" t="s">
        <v>40</v>
      </c>
      <c r="C196" s="2" t="s">
        <v>4</v>
      </c>
      <c r="D196" s="2" t="s">
        <v>5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179331.51</v>
      </c>
      <c r="R196" s="2" t="s">
        <v>96</v>
      </c>
      <c r="S196" s="7">
        <v>2018</v>
      </c>
    </row>
    <row r="197" spans="1:19" x14ac:dyDescent="0.35">
      <c r="A197" s="2" t="str">
        <f>+_xlfn.CONCAT(Exportacion_FOB_cultivos_anuales[[#This Row],[País]],Exportacion_FOB_cultivos_anuales[[#This Row],[Detalle]],Exportacion_FOB_cultivos_anuales[[#This Row],[Año]])</f>
        <v>MéxicoHortalizas y tubérculos2018</v>
      </c>
      <c r="B197" s="6" t="s">
        <v>50</v>
      </c>
      <c r="C197" s="1" t="s">
        <v>4</v>
      </c>
      <c r="D197" s="1" t="s">
        <v>6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  <c r="Q197" s="1">
        <v>18389533.379999999</v>
      </c>
      <c r="R197" s="1" t="s">
        <v>96</v>
      </c>
      <c r="S197" s="8">
        <v>2018</v>
      </c>
    </row>
    <row r="198" spans="1:19" x14ac:dyDescent="0.35">
      <c r="A198" s="2" t="str">
        <f>+_xlfn.CONCAT(Exportacion_FOB_cultivos_anuales[[#This Row],[País]],Exportacion_FOB_cultivos_anuales[[#This Row],[Detalle]],Exportacion_FOB_cultivos_anuales[[#This Row],[Año]])</f>
        <v>MéxicoCereales2018</v>
      </c>
      <c r="B198" s="5" t="s">
        <v>50</v>
      </c>
      <c r="C198" s="2" t="s">
        <v>4</v>
      </c>
      <c r="D198" s="2" t="s">
        <v>5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  <c r="Q198" s="2">
        <v>245000</v>
      </c>
      <c r="R198" s="2" t="s">
        <v>96</v>
      </c>
      <c r="S198" s="7">
        <v>2018</v>
      </c>
    </row>
    <row r="199" spans="1:19" x14ac:dyDescent="0.35">
      <c r="A199" s="2" t="str">
        <f>+_xlfn.CONCAT(Exportacion_FOB_cultivos_anuales[[#This Row],[País]],Exportacion_FOB_cultivos_anuales[[#This Row],[Detalle]],Exportacion_FOB_cultivos_anuales[[#This Row],[Año]])</f>
        <v>Taiwán (Formosa)Cereales2018</v>
      </c>
      <c r="B199" s="6" t="s">
        <v>71</v>
      </c>
      <c r="C199" s="1" t="s">
        <v>4</v>
      </c>
      <c r="D199" s="1" t="s">
        <v>5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68366.100000000006</v>
      </c>
      <c r="R199" s="1" t="s">
        <v>96</v>
      </c>
      <c r="S199" s="8">
        <v>2018</v>
      </c>
    </row>
    <row r="200" spans="1:19" x14ac:dyDescent="0.35">
      <c r="A200" s="2" t="str">
        <f>+_xlfn.CONCAT(Exportacion_FOB_cultivos_anuales[[#This Row],[País]],Exportacion_FOB_cultivos_anuales[[#This Row],[Detalle]],Exportacion_FOB_cultivos_anuales[[#This Row],[Año]])</f>
        <v>CanadáHortalizas y tubérculos2018</v>
      </c>
      <c r="B200" s="5" t="s">
        <v>17</v>
      </c>
      <c r="C200" s="2" t="s">
        <v>4</v>
      </c>
      <c r="D200" s="2" t="s">
        <v>6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  <c r="Q200" s="2">
        <v>866509.89</v>
      </c>
      <c r="R200" s="2" t="s">
        <v>96</v>
      </c>
      <c r="S200" s="7">
        <v>2018</v>
      </c>
    </row>
    <row r="201" spans="1:19" x14ac:dyDescent="0.35">
      <c r="A201" s="2" t="str">
        <f>+_xlfn.CONCAT(Exportacion_FOB_cultivos_anuales[[#This Row],[País]],Exportacion_FOB_cultivos_anuales[[#This Row],[Detalle]],Exportacion_FOB_cultivos_anuales[[#This Row],[Año]])</f>
        <v>CanadáCereales2018</v>
      </c>
      <c r="B201" s="6" t="s">
        <v>17</v>
      </c>
      <c r="C201" s="1" t="s">
        <v>4</v>
      </c>
      <c r="D201" s="1" t="s">
        <v>5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  <c r="Q201" s="1">
        <v>433612.25</v>
      </c>
      <c r="R201" s="1" t="s">
        <v>96</v>
      </c>
      <c r="S201" s="8">
        <v>2018</v>
      </c>
    </row>
    <row r="202" spans="1:19" x14ac:dyDescent="0.35">
      <c r="A202" s="2" t="str">
        <f>+_xlfn.CONCAT(Exportacion_FOB_cultivos_anuales[[#This Row],[País]],Exportacion_FOB_cultivos_anuales[[#This Row],[Detalle]],Exportacion_FOB_cultivos_anuales[[#This Row],[Año]])</f>
        <v>ArgentinaCereales2018</v>
      </c>
      <c r="B202" s="5" t="s">
        <v>9</v>
      </c>
      <c r="C202" s="2" t="s">
        <v>4</v>
      </c>
      <c r="D202" s="2" t="s">
        <v>5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  <c r="Q202" s="2">
        <v>2321144.4099999997</v>
      </c>
      <c r="R202" s="2" t="s">
        <v>96</v>
      </c>
      <c r="S202" s="7">
        <v>2018</v>
      </c>
    </row>
    <row r="203" spans="1:19" x14ac:dyDescent="0.35">
      <c r="A203" s="2" t="str">
        <f>+_xlfn.CONCAT(Exportacion_FOB_cultivos_anuales[[#This Row],[País]],Exportacion_FOB_cultivos_anuales[[#This Row],[Detalle]],Exportacion_FOB_cultivos_anuales[[#This Row],[Año]])</f>
        <v>ArgentinaHortalizas y tubérculos2018</v>
      </c>
      <c r="B203" s="6" t="s">
        <v>9</v>
      </c>
      <c r="C203" s="1" t="s">
        <v>4</v>
      </c>
      <c r="D203" s="1" t="s">
        <v>6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  <c r="Q203" s="1">
        <v>1537943.1199999999</v>
      </c>
      <c r="R203" s="1" t="s">
        <v>96</v>
      </c>
      <c r="S203" s="8">
        <v>2018</v>
      </c>
    </row>
    <row r="204" spans="1:19" x14ac:dyDescent="0.35">
      <c r="A204" s="2" t="str">
        <f>+_xlfn.CONCAT(Exportacion_FOB_cultivos_anuales[[#This Row],[País]],Exportacion_FOB_cultivos_anuales[[#This Row],[Detalle]],Exportacion_FOB_cultivos_anuales[[#This Row],[Año]])</f>
        <v>SuizaHortalizas y tubérculos2018</v>
      </c>
      <c r="B204" s="5" t="s">
        <v>69</v>
      </c>
      <c r="C204" s="2" t="s">
        <v>4</v>
      </c>
      <c r="D204" s="2" t="s">
        <v>6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113665.4</v>
      </c>
      <c r="R204" s="2" t="s">
        <v>96</v>
      </c>
      <c r="S204" s="7">
        <v>2018</v>
      </c>
    </row>
    <row r="205" spans="1:19" x14ac:dyDescent="0.35">
      <c r="A205" s="2" t="str">
        <f>+_xlfn.CONCAT(Exportacion_FOB_cultivos_anuales[[#This Row],[País]],Exportacion_FOB_cultivos_anuales[[#This Row],[Detalle]],Exportacion_FOB_cultivos_anuales[[#This Row],[Año]])</f>
        <v>FranciaHortalizas y tubérculos2018</v>
      </c>
      <c r="B205" s="6" t="s">
        <v>33</v>
      </c>
      <c r="C205" s="1" t="s">
        <v>4</v>
      </c>
      <c r="D205" s="1" t="s">
        <v>6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  <c r="Q205" s="1">
        <v>7978412.790000001</v>
      </c>
      <c r="R205" s="1" t="s">
        <v>96</v>
      </c>
      <c r="S205" s="8">
        <v>2018</v>
      </c>
    </row>
    <row r="206" spans="1:19" x14ac:dyDescent="0.35">
      <c r="A206" s="2" t="str">
        <f>+_xlfn.CONCAT(Exportacion_FOB_cultivos_anuales[[#This Row],[País]],Exportacion_FOB_cultivos_anuales[[#This Row],[Detalle]],Exportacion_FOB_cultivos_anuales[[#This Row],[Año]])</f>
        <v>FranciaCereales2018</v>
      </c>
      <c r="B206" s="5" t="s">
        <v>33</v>
      </c>
      <c r="C206" s="2" t="s">
        <v>4</v>
      </c>
      <c r="D206" s="2" t="s">
        <v>5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  <c r="Q206" s="2">
        <v>230.3</v>
      </c>
      <c r="R206" s="2" t="s">
        <v>96</v>
      </c>
      <c r="S206" s="7">
        <v>2018</v>
      </c>
    </row>
    <row r="207" spans="1:19" x14ac:dyDescent="0.35">
      <c r="A207" s="2" t="str">
        <f>+_xlfn.CONCAT(Exportacion_FOB_cultivos_anuales[[#This Row],[País]],Exportacion_FOB_cultivos_anuales[[#This Row],[Detalle]],Exportacion_FOB_cultivos_anuales[[#This Row],[Año]])</f>
        <v>AlemaniaHortalizas y tubérculos2018</v>
      </c>
      <c r="B207" s="6" t="s">
        <v>3</v>
      </c>
      <c r="C207" s="1" t="s">
        <v>4</v>
      </c>
      <c r="D207" s="1" t="s">
        <v>6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  <c r="Q207" s="1">
        <v>3751483.9899999998</v>
      </c>
      <c r="R207" s="1" t="s">
        <v>96</v>
      </c>
      <c r="S207" s="8">
        <v>2018</v>
      </c>
    </row>
    <row r="208" spans="1:19" x14ac:dyDescent="0.35">
      <c r="A208" s="2" t="str">
        <f>+_xlfn.CONCAT(Exportacion_FOB_cultivos_anuales[[#This Row],[País]],Exportacion_FOB_cultivos_anuales[[#This Row],[Detalle]],Exportacion_FOB_cultivos_anuales[[#This Row],[Año]])</f>
        <v>AlemaniaCereales2018</v>
      </c>
      <c r="B208" s="5" t="s">
        <v>3</v>
      </c>
      <c r="C208" s="2" t="s">
        <v>4</v>
      </c>
      <c r="D208" s="2" t="s">
        <v>5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  <c r="Q208" s="2">
        <v>655.67</v>
      </c>
      <c r="R208" s="2" t="s">
        <v>96</v>
      </c>
      <c r="S208" s="7">
        <v>2018</v>
      </c>
    </row>
    <row r="209" spans="1:19" x14ac:dyDescent="0.35">
      <c r="A209" s="2" t="str">
        <f>+_xlfn.CONCAT(Exportacion_FOB_cultivos_anuales[[#This Row],[País]],Exportacion_FOB_cultivos_anuales[[#This Row],[Detalle]],Exportacion_FOB_cultivos_anuales[[#This Row],[Año]])</f>
        <v>RusiaHortalizas y tubérculos2018</v>
      </c>
      <c r="B209" s="6" t="s">
        <v>66</v>
      </c>
      <c r="C209" s="1" t="s">
        <v>4</v>
      </c>
      <c r="D209" s="1" t="s">
        <v>6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  <c r="Q209" s="1">
        <v>442479.83999999997</v>
      </c>
      <c r="R209" s="1" t="s">
        <v>96</v>
      </c>
      <c r="S209" s="8">
        <v>2018</v>
      </c>
    </row>
    <row r="210" spans="1:19" x14ac:dyDescent="0.35">
      <c r="A210" s="2" t="str">
        <f>+_xlfn.CONCAT(Exportacion_FOB_cultivos_anuales[[#This Row],[País]],Exportacion_FOB_cultivos_anuales[[#This Row],[Detalle]],Exportacion_FOB_cultivos_anuales[[#This Row],[Año]])</f>
        <v>ItaliaHortalizas y tubérculos2018</v>
      </c>
      <c r="B210" s="5" t="s">
        <v>43</v>
      </c>
      <c r="C210" s="2" t="s">
        <v>4</v>
      </c>
      <c r="D210" s="2" t="s">
        <v>6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  <c r="Q210" s="2">
        <v>8375629.2200000007</v>
      </c>
      <c r="R210" s="2" t="s">
        <v>96</v>
      </c>
      <c r="S210" s="7">
        <v>2018</v>
      </c>
    </row>
    <row r="211" spans="1:19" x14ac:dyDescent="0.35">
      <c r="A211" s="2" t="str">
        <f>+_xlfn.CONCAT(Exportacion_FOB_cultivos_anuales[[#This Row],[País]],Exportacion_FOB_cultivos_anuales[[#This Row],[Detalle]],Exportacion_FOB_cultivos_anuales[[#This Row],[Año]])</f>
        <v>ItaliaCereales2018</v>
      </c>
      <c r="B211" s="6" t="s">
        <v>43</v>
      </c>
      <c r="C211" s="1" t="s">
        <v>4</v>
      </c>
      <c r="D211" s="1" t="s">
        <v>5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  <c r="Q211" s="1">
        <v>2923.96</v>
      </c>
      <c r="R211" s="1" t="s">
        <v>96</v>
      </c>
      <c r="S211" s="8">
        <v>2018</v>
      </c>
    </row>
    <row r="212" spans="1:19" x14ac:dyDescent="0.35">
      <c r="A212" s="2" t="str">
        <f>+_xlfn.CONCAT(Exportacion_FOB_cultivos_anuales[[#This Row],[País]],Exportacion_FOB_cultivos_anuales[[#This Row],[Detalle]],Exportacion_FOB_cultivos_anuales[[#This Row],[Año]])</f>
        <v>ColombiaCereales2018</v>
      </c>
      <c r="B212" s="5" t="s">
        <v>19</v>
      </c>
      <c r="C212" s="2" t="s">
        <v>4</v>
      </c>
      <c r="D212" s="2" t="s">
        <v>5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  <c r="Q212" s="2">
        <v>5557165.4800000004</v>
      </c>
      <c r="R212" s="2" t="s">
        <v>96</v>
      </c>
      <c r="S212" s="7">
        <v>2018</v>
      </c>
    </row>
    <row r="213" spans="1:19" x14ac:dyDescent="0.35">
      <c r="A213" s="2" t="str">
        <f>+_xlfn.CONCAT(Exportacion_FOB_cultivos_anuales[[#This Row],[País]],Exportacion_FOB_cultivos_anuales[[#This Row],[Detalle]],Exportacion_FOB_cultivos_anuales[[#This Row],[Año]])</f>
        <v>ColombiaHortalizas y tubérculos2018</v>
      </c>
      <c r="B213" s="6" t="s">
        <v>19</v>
      </c>
      <c r="C213" s="1" t="s">
        <v>4</v>
      </c>
      <c r="D213" s="1" t="s">
        <v>6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  <c r="Q213" s="1">
        <v>1121572.0199999998</v>
      </c>
      <c r="R213" s="1" t="s">
        <v>96</v>
      </c>
      <c r="S213" s="8">
        <v>2018</v>
      </c>
    </row>
    <row r="214" spans="1:19" x14ac:dyDescent="0.35">
      <c r="A214" s="2" t="str">
        <f>+_xlfn.CONCAT(Exportacion_FOB_cultivos_anuales[[#This Row],[País]],Exportacion_FOB_cultivos_anuales[[#This Row],[Detalle]],Exportacion_FOB_cultivos_anuales[[#This Row],[Año]])</f>
        <v>Reino UnidoHortalizas y tubérculos2018</v>
      </c>
      <c r="B214" s="5" t="s">
        <v>62</v>
      </c>
      <c r="C214" s="2" t="s">
        <v>4</v>
      </c>
      <c r="D214" s="2" t="s">
        <v>6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  <c r="Q214" s="2">
        <v>2281866.0700000003</v>
      </c>
      <c r="R214" s="2" t="s">
        <v>96</v>
      </c>
      <c r="S214" s="7">
        <v>2018</v>
      </c>
    </row>
    <row r="215" spans="1:19" x14ac:dyDescent="0.35">
      <c r="A215" s="2" t="str">
        <f>+_xlfn.CONCAT(Exportacion_FOB_cultivos_anuales[[#This Row],[País]],Exportacion_FOB_cultivos_anuales[[#This Row],[Detalle]],Exportacion_FOB_cultivos_anuales[[#This Row],[Año]])</f>
        <v>BélgicaHortalizas y tubérculos2018</v>
      </c>
      <c r="B215" s="6" t="s">
        <v>12</v>
      </c>
      <c r="C215" s="1" t="s">
        <v>4</v>
      </c>
      <c r="D215" s="1" t="s">
        <v>6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  <c r="Q215" s="1">
        <v>4277652.3800000008</v>
      </c>
      <c r="R215" s="1" t="s">
        <v>96</v>
      </c>
      <c r="S215" s="8">
        <v>2018</v>
      </c>
    </row>
    <row r="216" spans="1:19" x14ac:dyDescent="0.35">
      <c r="A216" s="2" t="str">
        <f>+_xlfn.CONCAT(Exportacion_FOB_cultivos_anuales[[#This Row],[País]],Exportacion_FOB_cultivos_anuales[[#This Row],[Detalle]],Exportacion_FOB_cultivos_anuales[[#This Row],[Año]])</f>
        <v>EcuadorCereales2018</v>
      </c>
      <c r="B216" s="5" t="s">
        <v>25</v>
      </c>
      <c r="C216" s="2" t="s">
        <v>4</v>
      </c>
      <c r="D216" s="2" t="s">
        <v>5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  <c r="Q216" s="2">
        <v>6347318.3200000012</v>
      </c>
      <c r="R216" s="2" t="s">
        <v>96</v>
      </c>
      <c r="S216" s="7">
        <v>2018</v>
      </c>
    </row>
    <row r="217" spans="1:19" x14ac:dyDescent="0.35">
      <c r="A217" s="2" t="str">
        <f>+_xlfn.CONCAT(Exportacion_FOB_cultivos_anuales[[#This Row],[País]],Exportacion_FOB_cultivos_anuales[[#This Row],[Detalle]],Exportacion_FOB_cultivos_anuales[[#This Row],[Año]])</f>
        <v>EcuadorHortalizas y tubérculos2018</v>
      </c>
      <c r="B217" s="6" t="s">
        <v>25</v>
      </c>
      <c r="C217" s="1" t="s">
        <v>4</v>
      </c>
      <c r="D217" s="1" t="s">
        <v>6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  <c r="Q217" s="1">
        <v>83412.75</v>
      </c>
      <c r="R217" s="1" t="s">
        <v>96</v>
      </c>
      <c r="S217" s="8">
        <v>2018</v>
      </c>
    </row>
    <row r="218" spans="1:19" x14ac:dyDescent="0.35">
      <c r="A218" s="2" t="str">
        <f>+_xlfn.CONCAT(Exportacion_FOB_cultivos_anuales[[#This Row],[País]],Exportacion_FOB_cultivos_anuales[[#This Row],[Detalle]],Exportacion_FOB_cultivos_anuales[[#This Row],[Año]])</f>
        <v>TailandiaHortalizas y tubérculos2018</v>
      </c>
      <c r="B218" s="5" t="s">
        <v>70</v>
      </c>
      <c r="C218" s="2" t="s">
        <v>4</v>
      </c>
      <c r="D218" s="2" t="s">
        <v>6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  <c r="Q218" s="2">
        <v>426749.73</v>
      </c>
      <c r="R218" s="2" t="s">
        <v>96</v>
      </c>
      <c r="S218" s="7">
        <v>2018</v>
      </c>
    </row>
    <row r="219" spans="1:19" x14ac:dyDescent="0.35">
      <c r="A219" s="2" t="str">
        <f>+_xlfn.CONCAT(Exportacion_FOB_cultivos_anuales[[#This Row],[País]],Exportacion_FOB_cultivos_anuales[[#This Row],[Detalle]],Exportacion_FOB_cultivos_anuales[[#This Row],[Año]])</f>
        <v>BulgariaHortalizas y tubérculos2018</v>
      </c>
      <c r="B219" s="6" t="s">
        <v>16</v>
      </c>
      <c r="C219" s="1" t="s">
        <v>4</v>
      </c>
      <c r="D219" s="1" t="s">
        <v>6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  <c r="Q219" s="1">
        <v>77481</v>
      </c>
      <c r="R219" s="1" t="s">
        <v>96</v>
      </c>
      <c r="S219" s="8">
        <v>2018</v>
      </c>
    </row>
    <row r="220" spans="1:19" x14ac:dyDescent="0.35">
      <c r="A220" s="2" t="str">
        <f>+_xlfn.CONCAT(Exportacion_FOB_cultivos_anuales[[#This Row],[País]],Exportacion_FOB_cultivos_anuales[[#This Row],[Detalle]],Exportacion_FOB_cultivos_anuales[[#This Row],[Año]])</f>
        <v>BoliviaCereales2018</v>
      </c>
      <c r="B220" s="5" t="s">
        <v>13</v>
      </c>
      <c r="C220" s="2" t="s">
        <v>4</v>
      </c>
      <c r="D220" s="2" t="s">
        <v>5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  <c r="Q220" s="2">
        <v>2517559.6199999996</v>
      </c>
      <c r="R220" s="2" t="s">
        <v>96</v>
      </c>
      <c r="S220" s="7">
        <v>2018</v>
      </c>
    </row>
    <row r="221" spans="1:19" x14ac:dyDescent="0.35">
      <c r="A221" s="2" t="str">
        <f>+_xlfn.CONCAT(Exportacion_FOB_cultivos_anuales[[#This Row],[País]],Exportacion_FOB_cultivos_anuales[[#This Row],[Detalle]],Exportacion_FOB_cultivos_anuales[[#This Row],[Año]])</f>
        <v>BoliviaHortalizas y tubérculos2018</v>
      </c>
      <c r="B221" s="6" t="s">
        <v>13</v>
      </c>
      <c r="C221" s="1" t="s">
        <v>4</v>
      </c>
      <c r="D221" s="1" t="s">
        <v>6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  <c r="Q221" s="1">
        <v>19389.099999999999</v>
      </c>
      <c r="R221" s="1" t="s">
        <v>96</v>
      </c>
      <c r="S221" s="8">
        <v>2018</v>
      </c>
    </row>
    <row r="222" spans="1:19" x14ac:dyDescent="0.35">
      <c r="A222" s="2" t="str">
        <f>+_xlfn.CONCAT(Exportacion_FOB_cultivos_anuales[[#This Row],[País]],Exportacion_FOB_cultivos_anuales[[#This Row],[Detalle]],Exportacion_FOB_cultivos_anuales[[#This Row],[Año]])</f>
        <v>FinlandiaHortalizas y tubérculos2018</v>
      </c>
      <c r="B222" s="5" t="s">
        <v>32</v>
      </c>
      <c r="C222" s="2" t="s">
        <v>4</v>
      </c>
      <c r="D222" s="2" t="s">
        <v>6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80611.05</v>
      </c>
      <c r="R222" s="2" t="s">
        <v>96</v>
      </c>
      <c r="S222" s="7">
        <v>2018</v>
      </c>
    </row>
    <row r="223" spans="1:19" x14ac:dyDescent="0.35">
      <c r="A223" s="2" t="str">
        <f>+_xlfn.CONCAT(Exportacion_FOB_cultivos_anuales[[#This Row],[País]],Exportacion_FOB_cultivos_anuales[[#This Row],[Detalle]],Exportacion_FOB_cultivos_anuales[[#This Row],[Año]])</f>
        <v>Costa RicaHortalizas y tubérculos2018</v>
      </c>
      <c r="B223" s="6" t="s">
        <v>22</v>
      </c>
      <c r="C223" s="1" t="s">
        <v>4</v>
      </c>
      <c r="D223" s="1" t="s">
        <v>6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  <c r="Q223" s="1">
        <v>1071192.0900000001</v>
      </c>
      <c r="R223" s="1" t="s">
        <v>96</v>
      </c>
      <c r="S223" s="8">
        <v>2018</v>
      </c>
    </row>
    <row r="224" spans="1:19" x14ac:dyDescent="0.35">
      <c r="A224" s="2" t="str">
        <f>+_xlfn.CONCAT(Exportacion_FOB_cultivos_anuales[[#This Row],[País]],Exportacion_FOB_cultivos_anuales[[#This Row],[Detalle]],Exportacion_FOB_cultivos_anuales[[#This Row],[Año]])</f>
        <v>Costa RicaCereales2018</v>
      </c>
      <c r="B224" s="5" t="s">
        <v>22</v>
      </c>
      <c r="C224" s="2" t="s">
        <v>4</v>
      </c>
      <c r="D224" s="2" t="s">
        <v>5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  <c r="Q224" s="2">
        <v>99997.94</v>
      </c>
      <c r="R224" s="2" t="s">
        <v>96</v>
      </c>
      <c r="S224" s="7">
        <v>2018</v>
      </c>
    </row>
    <row r="225" spans="1:19" x14ac:dyDescent="0.35">
      <c r="A225" s="2" t="str">
        <f>+_xlfn.CONCAT(Exportacion_FOB_cultivos_anuales[[#This Row],[País]],Exportacion_FOB_cultivos_anuales[[#This Row],[Detalle]],Exportacion_FOB_cultivos_anuales[[#This Row],[Año]])</f>
        <v>PanamáHortalizas y tubérculos2018</v>
      </c>
      <c r="B225" s="6" t="s">
        <v>55</v>
      </c>
      <c r="C225" s="1" t="s">
        <v>4</v>
      </c>
      <c r="D225" s="1" t="s">
        <v>6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  <c r="Q225" s="1">
        <v>353997.76</v>
      </c>
      <c r="R225" s="1" t="s">
        <v>96</v>
      </c>
      <c r="S225" s="8">
        <v>2018</v>
      </c>
    </row>
    <row r="226" spans="1:19" x14ac:dyDescent="0.35">
      <c r="A226" s="2" t="str">
        <f>+_xlfn.CONCAT(Exportacion_FOB_cultivos_anuales[[#This Row],[País]],Exportacion_FOB_cultivos_anuales[[#This Row],[Detalle]],Exportacion_FOB_cultivos_anuales[[#This Row],[Año]])</f>
        <v>PanamáCereales2018</v>
      </c>
      <c r="B226" s="5" t="s">
        <v>55</v>
      </c>
      <c r="C226" s="2" t="s">
        <v>4</v>
      </c>
      <c r="D226" s="2" t="s">
        <v>5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  <c r="Q226" s="2">
        <v>264869.40000000002</v>
      </c>
      <c r="R226" s="2" t="s">
        <v>96</v>
      </c>
      <c r="S226" s="7">
        <v>2018</v>
      </c>
    </row>
    <row r="227" spans="1:19" x14ac:dyDescent="0.35">
      <c r="A227" s="2" t="str">
        <f>+_xlfn.CONCAT(Exportacion_FOB_cultivos_anuales[[#This Row],[País]],Exportacion_FOB_cultivos_anuales[[#This Row],[Detalle]],Exportacion_FOB_cultivos_anuales[[#This Row],[Año]])</f>
        <v>DinamarcaHortalizas y tubérculos2018</v>
      </c>
      <c r="B227" s="6" t="s">
        <v>24</v>
      </c>
      <c r="C227" s="1" t="s">
        <v>4</v>
      </c>
      <c r="D227" s="1" t="s">
        <v>6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  <c r="Q227" s="1">
        <v>138093.79999999999</v>
      </c>
      <c r="R227" s="1" t="s">
        <v>96</v>
      </c>
      <c r="S227" s="8">
        <v>2018</v>
      </c>
    </row>
    <row r="228" spans="1:19" x14ac:dyDescent="0.35">
      <c r="A228" s="2" t="str">
        <f>+_xlfn.CONCAT(Exportacion_FOB_cultivos_anuales[[#This Row],[País]],Exportacion_FOB_cultivos_anuales[[#This Row],[Detalle]],Exportacion_FOB_cultivos_anuales[[#This Row],[Año]])</f>
        <v>AustraliaHortalizas y tubérculos2018</v>
      </c>
      <c r="B228" s="5" t="s">
        <v>10</v>
      </c>
      <c r="C228" s="2" t="s">
        <v>4</v>
      </c>
      <c r="D228" s="2" t="s">
        <v>6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  <c r="Q228" s="2">
        <v>139012</v>
      </c>
      <c r="R228" s="2" t="s">
        <v>96</v>
      </c>
      <c r="S228" s="7">
        <v>2018</v>
      </c>
    </row>
    <row r="229" spans="1:19" x14ac:dyDescent="0.35">
      <c r="A229" s="2" t="str">
        <f>+_xlfn.CONCAT(Exportacion_FOB_cultivos_anuales[[#This Row],[País]],Exportacion_FOB_cultivos_anuales[[#This Row],[Detalle]],Exportacion_FOB_cultivos_anuales[[#This Row],[Año]])</f>
        <v>AustraliaCereales2018</v>
      </c>
      <c r="B229" s="6" t="s">
        <v>10</v>
      </c>
      <c r="C229" s="1" t="s">
        <v>4</v>
      </c>
      <c r="D229" s="1" t="s">
        <v>5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  <c r="Q229" s="1">
        <v>3731</v>
      </c>
      <c r="R229" s="1" t="s">
        <v>96</v>
      </c>
      <c r="S229" s="8">
        <v>2018</v>
      </c>
    </row>
    <row r="230" spans="1:19" x14ac:dyDescent="0.35">
      <c r="A230" s="2" t="str">
        <f>+_xlfn.CONCAT(Exportacion_FOB_cultivos_anuales[[#This Row],[País]],Exportacion_FOB_cultivos_anuales[[#This Row],[Detalle]],Exportacion_FOB_cultivos_anuales[[#This Row],[Año]])</f>
        <v>IsraelCereales2018</v>
      </c>
      <c r="B230" s="5" t="s">
        <v>42</v>
      </c>
      <c r="C230" s="2" t="s">
        <v>4</v>
      </c>
      <c r="D230" s="2" t="s">
        <v>5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  <c r="Q230" s="2">
        <v>1043881.96</v>
      </c>
      <c r="R230" s="2" t="s">
        <v>96</v>
      </c>
      <c r="S230" s="7">
        <v>2018</v>
      </c>
    </row>
    <row r="231" spans="1:19" x14ac:dyDescent="0.35">
      <c r="A231" s="2" t="str">
        <f>+_xlfn.CONCAT(Exportacion_FOB_cultivos_anuales[[#This Row],[País]],Exportacion_FOB_cultivos_anuales[[#This Row],[Detalle]],Exportacion_FOB_cultivos_anuales[[#This Row],[Año]])</f>
        <v>Emiratos Árabes UnidosCereales2018</v>
      </c>
      <c r="B231" s="6" t="s">
        <v>27</v>
      </c>
      <c r="C231" s="1" t="s">
        <v>4</v>
      </c>
      <c r="D231" s="1" t="s">
        <v>5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  <c r="Q231" s="1">
        <v>2573.3200000000002</v>
      </c>
      <c r="R231" s="1" t="s">
        <v>96</v>
      </c>
      <c r="S231" s="8">
        <v>2018</v>
      </c>
    </row>
    <row r="232" spans="1:19" x14ac:dyDescent="0.35">
      <c r="A232" s="2" t="str">
        <f>+_xlfn.CONCAT(Exportacion_FOB_cultivos_anuales[[#This Row],[País]],Exportacion_FOB_cultivos_anuales[[#This Row],[Detalle]],Exportacion_FOB_cultivos_anuales[[#This Row],[Año]])</f>
        <v>ParaguayCereales2018</v>
      </c>
      <c r="B232" s="5" t="s">
        <v>57</v>
      </c>
      <c r="C232" s="2" t="s">
        <v>4</v>
      </c>
      <c r="D232" s="2" t="s">
        <v>5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  <c r="Q232" s="2">
        <v>1213308.93</v>
      </c>
      <c r="R232" s="2" t="s">
        <v>96</v>
      </c>
      <c r="S232" s="7">
        <v>2018</v>
      </c>
    </row>
    <row r="233" spans="1:19" x14ac:dyDescent="0.35">
      <c r="A233" s="2" t="str">
        <f>+_xlfn.CONCAT(Exportacion_FOB_cultivos_anuales[[#This Row],[País]],Exportacion_FOB_cultivos_anuales[[#This Row],[Detalle]],Exportacion_FOB_cultivos_anuales[[#This Row],[Año]])</f>
        <v>ParaguayHortalizas y tubérculos2018</v>
      </c>
      <c r="B233" s="6" t="s">
        <v>57</v>
      </c>
      <c r="C233" s="1" t="s">
        <v>4</v>
      </c>
      <c r="D233" s="1" t="s">
        <v>6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  <c r="Q233" s="1">
        <v>786086.32</v>
      </c>
      <c r="R233" s="1" t="s">
        <v>96</v>
      </c>
      <c r="S233" s="8">
        <v>2018</v>
      </c>
    </row>
    <row r="234" spans="1:19" x14ac:dyDescent="0.35">
      <c r="A234" s="2" t="str">
        <f>+_xlfn.CONCAT(Exportacion_FOB_cultivos_anuales[[#This Row],[País]],Exportacion_FOB_cultivos_anuales[[#This Row],[Detalle]],Exportacion_FOB_cultivos_anuales[[#This Row],[Año]])</f>
        <v>SudáfricaCereales2018</v>
      </c>
      <c r="B234" s="5" t="s">
        <v>67</v>
      </c>
      <c r="C234" s="2" t="s">
        <v>4</v>
      </c>
      <c r="D234" s="2" t="s">
        <v>5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47250</v>
      </c>
      <c r="R234" s="2" t="s">
        <v>96</v>
      </c>
      <c r="S234" s="7">
        <v>2018</v>
      </c>
    </row>
    <row r="235" spans="1:19" x14ac:dyDescent="0.35">
      <c r="A235" s="2" t="str">
        <f>+_xlfn.CONCAT(Exportacion_FOB_cultivos_anuales[[#This Row],[País]],Exportacion_FOB_cultivos_anuales[[#This Row],[Detalle]],Exportacion_FOB_cultivos_anuales[[#This Row],[Año]])</f>
        <v>GuatemalaCereales2018</v>
      </c>
      <c r="B235" s="6" t="s">
        <v>34</v>
      </c>
      <c r="C235" s="1" t="s">
        <v>4</v>
      </c>
      <c r="D235" s="1" t="s">
        <v>5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  <c r="Q235" s="1">
        <v>1785379.35</v>
      </c>
      <c r="R235" s="1" t="s">
        <v>96</v>
      </c>
      <c r="S235" s="8">
        <v>2018</v>
      </c>
    </row>
    <row r="236" spans="1:19" x14ac:dyDescent="0.35">
      <c r="A236" s="2" t="str">
        <f>+_xlfn.CONCAT(Exportacion_FOB_cultivos_anuales[[#This Row],[País]],Exportacion_FOB_cultivos_anuales[[#This Row],[Detalle]],Exportacion_FOB_cultivos_anuales[[#This Row],[Año]])</f>
        <v>GuatemalaHortalizas y tubérculos2018</v>
      </c>
      <c r="B236" s="5" t="s">
        <v>34</v>
      </c>
      <c r="C236" s="2" t="s">
        <v>4</v>
      </c>
      <c r="D236" s="2" t="s">
        <v>6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  <c r="Q236" s="2">
        <v>103246.34</v>
      </c>
      <c r="R236" s="2" t="s">
        <v>96</v>
      </c>
      <c r="S236" s="7">
        <v>2018</v>
      </c>
    </row>
    <row r="237" spans="1:19" x14ac:dyDescent="0.35">
      <c r="A237" s="2" t="str">
        <f>+_xlfn.CONCAT(Exportacion_FOB_cultivos_anuales[[#This Row],[País]],Exportacion_FOB_cultivos_anuales[[#This Row],[Detalle]],Exportacion_FOB_cultivos_anuales[[#This Row],[Año]])</f>
        <v>UruguayCereales2018</v>
      </c>
      <c r="B237" s="6" t="s">
        <v>76</v>
      </c>
      <c r="C237" s="1" t="s">
        <v>4</v>
      </c>
      <c r="D237" s="1" t="s">
        <v>5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  <c r="Q237" s="1">
        <v>807753.47999999986</v>
      </c>
      <c r="R237" s="1" t="s">
        <v>96</v>
      </c>
      <c r="S237" s="8">
        <v>2018</v>
      </c>
    </row>
    <row r="238" spans="1:19" x14ac:dyDescent="0.35">
      <c r="A238" s="2" t="str">
        <f>+_xlfn.CONCAT(Exportacion_FOB_cultivos_anuales[[#This Row],[País]],Exportacion_FOB_cultivos_anuales[[#This Row],[Detalle]],Exportacion_FOB_cultivos_anuales[[#This Row],[Año]])</f>
        <v>UruguayHortalizas y tubérculos2018</v>
      </c>
      <c r="B238" s="5" t="s">
        <v>76</v>
      </c>
      <c r="C238" s="2" t="s">
        <v>4</v>
      </c>
      <c r="D238" s="2" t="s">
        <v>6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  <c r="Q238" s="2">
        <v>115290.07999999999</v>
      </c>
      <c r="R238" s="2" t="s">
        <v>96</v>
      </c>
      <c r="S238" s="7">
        <v>2018</v>
      </c>
    </row>
    <row r="239" spans="1:19" x14ac:dyDescent="0.35">
      <c r="A239" s="2" t="str">
        <f>+_xlfn.CONCAT(Exportacion_FOB_cultivos_anuales[[#This Row],[País]],Exportacion_FOB_cultivos_anuales[[#This Row],[Detalle]],Exportacion_FOB_cultivos_anuales[[#This Row],[Año]])</f>
        <v>Hong Kong (Región administrativa especial de China)Hortalizas y tubérculos2018</v>
      </c>
      <c r="B239" s="6" t="s">
        <v>38</v>
      </c>
      <c r="C239" s="1" t="s">
        <v>4</v>
      </c>
      <c r="D239" s="1" t="s">
        <v>6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  <c r="Q239" s="1">
        <v>39662.400000000001</v>
      </c>
      <c r="R239" s="1" t="s">
        <v>96</v>
      </c>
      <c r="S239" s="8">
        <v>2018</v>
      </c>
    </row>
    <row r="240" spans="1:19" x14ac:dyDescent="0.35">
      <c r="A240" s="2" t="str">
        <f>+_xlfn.CONCAT(Exportacion_FOB_cultivos_anuales[[#This Row],[País]],Exportacion_FOB_cultivos_anuales[[#This Row],[Detalle]],Exportacion_FOB_cultivos_anuales[[#This Row],[Año]])</f>
        <v>AustriaHortalizas y tubérculos2018</v>
      </c>
      <c r="B240" s="5" t="s">
        <v>11</v>
      </c>
      <c r="C240" s="2" t="s">
        <v>4</v>
      </c>
      <c r="D240" s="2" t="s">
        <v>6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83427.37</v>
      </c>
      <c r="R240" s="2" t="s">
        <v>96</v>
      </c>
      <c r="S240" s="7">
        <v>2018</v>
      </c>
    </row>
    <row r="241" spans="1:19" x14ac:dyDescent="0.35">
      <c r="A241" s="2" t="str">
        <f>+_xlfn.CONCAT(Exportacion_FOB_cultivos_anuales[[#This Row],[País]],Exportacion_FOB_cultivos_anuales[[#This Row],[Detalle]],Exportacion_FOB_cultivos_anuales[[#This Row],[Año]])</f>
        <v>AustriaCereales2018</v>
      </c>
      <c r="B241" s="6" t="s">
        <v>11</v>
      </c>
      <c r="C241" s="1" t="s">
        <v>4</v>
      </c>
      <c r="D241" s="1" t="s">
        <v>5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109.2</v>
      </c>
      <c r="R241" s="1" t="s">
        <v>96</v>
      </c>
      <c r="S241" s="8">
        <v>2018</v>
      </c>
    </row>
    <row r="242" spans="1:19" x14ac:dyDescent="0.35">
      <c r="A242" s="2" t="str">
        <f>+_xlfn.CONCAT(Exportacion_FOB_cultivos_anuales[[#This Row],[País]],Exportacion_FOB_cultivos_anuales[[#This Row],[Detalle]],Exportacion_FOB_cultivos_anuales[[#This Row],[Año]])</f>
        <v>Puerto RicoHortalizas y tubérculos2018</v>
      </c>
      <c r="B242" s="5" t="s">
        <v>61</v>
      </c>
      <c r="C242" s="2" t="s">
        <v>4</v>
      </c>
      <c r="D242" s="2" t="s">
        <v>6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422769.95</v>
      </c>
      <c r="R242" s="2" t="s">
        <v>96</v>
      </c>
      <c r="S242" s="7">
        <v>2018</v>
      </c>
    </row>
    <row r="243" spans="1:19" x14ac:dyDescent="0.35">
      <c r="A243" s="2" t="str">
        <f>+_xlfn.CONCAT(Exportacion_FOB_cultivos_anuales[[#This Row],[País]],Exportacion_FOB_cultivos_anuales[[#This Row],[Detalle]],Exportacion_FOB_cultivos_anuales[[#This Row],[Año]])</f>
        <v>Puerto RicoCereales2018</v>
      </c>
      <c r="B243" s="6" t="s">
        <v>61</v>
      </c>
      <c r="C243" s="1" t="s">
        <v>4</v>
      </c>
      <c r="D243" s="1" t="s">
        <v>5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  <c r="Q243" s="1">
        <v>60798.75</v>
      </c>
      <c r="R243" s="1" t="s">
        <v>96</v>
      </c>
      <c r="S243" s="8">
        <v>2018</v>
      </c>
    </row>
    <row r="244" spans="1:19" x14ac:dyDescent="0.35">
      <c r="A244" s="2" t="str">
        <f>+_xlfn.CONCAT(Exportacion_FOB_cultivos_anuales[[#This Row],[País]],Exportacion_FOB_cultivos_anuales[[#This Row],[Detalle]],Exportacion_FOB_cultivos_anuales[[#This Row],[Año]])</f>
        <v>SueciaHortalizas y tubérculos2018</v>
      </c>
      <c r="B244" s="5" t="s">
        <v>68</v>
      </c>
      <c r="C244" s="2" t="s">
        <v>4</v>
      </c>
      <c r="D244" s="2" t="s">
        <v>6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  <c r="Q244" s="2">
        <v>1038092.1199999998</v>
      </c>
      <c r="R244" s="2" t="s">
        <v>96</v>
      </c>
      <c r="S244" s="7">
        <v>2018</v>
      </c>
    </row>
    <row r="245" spans="1:19" x14ac:dyDescent="0.35">
      <c r="A245" s="2" t="str">
        <f>+_xlfn.CONCAT(Exportacion_FOB_cultivos_anuales[[#This Row],[País]],Exportacion_FOB_cultivos_anuales[[#This Row],[Detalle]],Exportacion_FOB_cultivos_anuales[[#This Row],[Año]])</f>
        <v>PoloniaHortalizas y tubérculos2018</v>
      </c>
      <c r="B245" s="6" t="s">
        <v>59</v>
      </c>
      <c r="C245" s="1" t="s">
        <v>4</v>
      </c>
      <c r="D245" s="1" t="s">
        <v>6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  <c r="Q245" s="1">
        <v>240347.12</v>
      </c>
      <c r="R245" s="1" t="s">
        <v>96</v>
      </c>
      <c r="S245" s="8">
        <v>2018</v>
      </c>
    </row>
    <row r="246" spans="1:19" x14ac:dyDescent="0.35">
      <c r="A246" s="2" t="str">
        <f>+_xlfn.CONCAT(Exportacion_FOB_cultivos_anuales[[#This Row],[País]],Exportacion_FOB_cultivos_anuales[[#This Row],[Detalle]],Exportacion_FOB_cultivos_anuales[[#This Row],[Año]])</f>
        <v>El SalvadorCereales2018</v>
      </c>
      <c r="B246" s="5" t="s">
        <v>26</v>
      </c>
      <c r="C246" s="2" t="s">
        <v>4</v>
      </c>
      <c r="D246" s="2" t="s">
        <v>5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8344.9</v>
      </c>
      <c r="R246" s="2" t="s">
        <v>96</v>
      </c>
      <c r="S246" s="7">
        <v>2018</v>
      </c>
    </row>
    <row r="247" spans="1:19" x14ac:dyDescent="0.35">
      <c r="A247" s="2" t="str">
        <f>+_xlfn.CONCAT(Exportacion_FOB_cultivos_anuales[[#This Row],[País]],Exportacion_FOB_cultivos_anuales[[#This Row],[Detalle]],Exportacion_FOB_cultivos_anuales[[#This Row],[Año]])</f>
        <v>El SalvadorHortalizas y tubérculos2018</v>
      </c>
      <c r="B247" s="6" t="s">
        <v>26</v>
      </c>
      <c r="C247" s="1" t="s">
        <v>4</v>
      </c>
      <c r="D247" s="1" t="s">
        <v>6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6158.45</v>
      </c>
      <c r="R247" s="1" t="s">
        <v>96</v>
      </c>
      <c r="S247" s="8">
        <v>2018</v>
      </c>
    </row>
    <row r="248" spans="1:19" x14ac:dyDescent="0.35">
      <c r="A248" s="2" t="str">
        <f>+_xlfn.CONCAT(Exportacion_FOB_cultivos_anuales[[#This Row],[País]],Exportacion_FOB_cultivos_anuales[[#This Row],[Detalle]],Exportacion_FOB_cultivos_anuales[[#This Row],[Año]])</f>
        <v>VenezuelaHortalizas y tubérculos2018</v>
      </c>
      <c r="B248" s="5" t="s">
        <v>77</v>
      </c>
      <c r="C248" s="2" t="s">
        <v>4</v>
      </c>
      <c r="D248" s="2" t="s">
        <v>6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  <c r="Q248" s="2">
        <v>9367989.8599999994</v>
      </c>
      <c r="R248" s="2" t="s">
        <v>96</v>
      </c>
      <c r="S248" s="7">
        <v>2018</v>
      </c>
    </row>
    <row r="249" spans="1:19" x14ac:dyDescent="0.35">
      <c r="A249" s="2" t="str">
        <f>+_xlfn.CONCAT(Exportacion_FOB_cultivos_anuales[[#This Row],[País]],Exportacion_FOB_cultivos_anuales[[#This Row],[Detalle]],Exportacion_FOB_cultivos_anuales[[#This Row],[Año]])</f>
        <v>VenezuelaCereales2018</v>
      </c>
      <c r="B249" s="6" t="s">
        <v>77</v>
      </c>
      <c r="C249" s="1" t="s">
        <v>4</v>
      </c>
      <c r="D249" s="1" t="s">
        <v>5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  <c r="Q249" s="1">
        <v>6067251.6799999997</v>
      </c>
      <c r="R249" s="1" t="s">
        <v>96</v>
      </c>
      <c r="S249" s="8">
        <v>2018</v>
      </c>
    </row>
    <row r="250" spans="1:19" x14ac:dyDescent="0.35">
      <c r="A250" s="2" t="str">
        <f>+_xlfn.CONCAT(Exportacion_FOB_cultivos_anuales[[#This Row],[País]],Exportacion_FOB_cultivos_anuales[[#This Row],[Detalle]],Exportacion_FOB_cultivos_anuales[[#This Row],[Año]])</f>
        <v>República DominicanaCereales2018</v>
      </c>
      <c r="B250" s="5" t="s">
        <v>64</v>
      </c>
      <c r="C250" s="2" t="s">
        <v>4</v>
      </c>
      <c r="D250" s="2" t="s">
        <v>5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  <c r="Q250" s="2">
        <v>1864909.0299999998</v>
      </c>
      <c r="R250" s="2" t="s">
        <v>96</v>
      </c>
      <c r="S250" s="7">
        <v>2018</v>
      </c>
    </row>
    <row r="251" spans="1:19" x14ac:dyDescent="0.35">
      <c r="A251" s="2" t="str">
        <f>+_xlfn.CONCAT(Exportacion_FOB_cultivos_anuales[[#This Row],[País]],Exportacion_FOB_cultivos_anuales[[#This Row],[Detalle]],Exportacion_FOB_cultivos_anuales[[#This Row],[Año]])</f>
        <v>República DominicanaHortalizas y tubérculos2018</v>
      </c>
      <c r="B251" s="6" t="s">
        <v>64</v>
      </c>
      <c r="C251" s="1" t="s">
        <v>4</v>
      </c>
      <c r="D251" s="1" t="s">
        <v>6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  <c r="Q251" s="1">
        <v>149374.24</v>
      </c>
      <c r="R251" s="1" t="s">
        <v>96</v>
      </c>
      <c r="S251" s="8">
        <v>2018</v>
      </c>
    </row>
    <row r="252" spans="1:19" x14ac:dyDescent="0.35">
      <c r="A252" s="2" t="str">
        <f>+_xlfn.CONCAT(Exportacion_FOB_cultivos_anuales[[#This Row],[País]],Exportacion_FOB_cultivos_anuales[[#This Row],[Detalle]],Exportacion_FOB_cultivos_anuales[[#This Row],[Año]])</f>
        <v>IrlandaHortalizas y tubérculos2018</v>
      </c>
      <c r="B252" s="5" t="s">
        <v>41</v>
      </c>
      <c r="C252" s="2" t="s">
        <v>4</v>
      </c>
      <c r="D252" s="2" t="s">
        <v>6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235624.41</v>
      </c>
      <c r="R252" s="2" t="s">
        <v>96</v>
      </c>
      <c r="S252" s="7">
        <v>2018</v>
      </c>
    </row>
    <row r="253" spans="1:19" x14ac:dyDescent="0.35">
      <c r="A253" s="2" t="str">
        <f>+_xlfn.CONCAT(Exportacion_FOB_cultivos_anuales[[#This Row],[País]],Exportacion_FOB_cultivos_anuales[[#This Row],[Detalle]],Exportacion_FOB_cultivos_anuales[[#This Row],[Año]])</f>
        <v>PortugalHortalizas y tubérculos2018</v>
      </c>
      <c r="B253" s="6" t="s">
        <v>60</v>
      </c>
      <c r="C253" s="1" t="s">
        <v>4</v>
      </c>
      <c r="D253" s="1" t="s">
        <v>6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  <c r="Q253" s="1">
        <v>14735.42</v>
      </c>
      <c r="R253" s="1" t="s">
        <v>96</v>
      </c>
      <c r="S253" s="8">
        <v>2018</v>
      </c>
    </row>
    <row r="254" spans="1:19" x14ac:dyDescent="0.35">
      <c r="A254" s="2" t="str">
        <f>+_xlfn.CONCAT(Exportacion_FOB_cultivos_anuales[[#This Row],[País]],Exportacion_FOB_cultivos_anuales[[#This Row],[Detalle]],Exportacion_FOB_cultivos_anuales[[#This Row],[Año]])</f>
        <v>NoruegaHortalizas y tubérculos2018</v>
      </c>
      <c r="B254" s="5" t="s">
        <v>52</v>
      </c>
      <c r="C254" s="2" t="s">
        <v>4</v>
      </c>
      <c r="D254" s="2" t="s">
        <v>6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182</v>
      </c>
      <c r="R254" s="2" t="s">
        <v>96</v>
      </c>
      <c r="S254" s="7">
        <v>2018</v>
      </c>
    </row>
    <row r="255" spans="1:19" x14ac:dyDescent="0.35">
      <c r="A255" s="2" t="str">
        <f>+_xlfn.CONCAT(Exportacion_FOB_cultivos_anuales[[#This Row],[País]],Exportacion_FOB_cultivos_anuales[[#This Row],[Detalle]],Exportacion_FOB_cultivos_anuales[[#This Row],[Año]])</f>
        <v>NoruegaCereales2018</v>
      </c>
      <c r="B255" s="6" t="s">
        <v>52</v>
      </c>
      <c r="C255" s="1" t="s">
        <v>4</v>
      </c>
      <c r="D255" s="1" t="s">
        <v>5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  <c r="Q255" s="1">
        <v>128</v>
      </c>
      <c r="R255" s="1" t="s">
        <v>96</v>
      </c>
      <c r="S255" s="8">
        <v>2018</v>
      </c>
    </row>
    <row r="256" spans="1:19" x14ac:dyDescent="0.35">
      <c r="A256" s="2" t="str">
        <f>+_xlfn.CONCAT(Exportacion_FOB_cultivos_anuales[[#This Row],[País]],Exportacion_FOB_cultivos_anuales[[#This Row],[Detalle]],Exportacion_FOB_cultivos_anuales[[#This Row],[Año]])</f>
        <v>FilipinasCereales2018</v>
      </c>
      <c r="B256" s="5" t="s">
        <v>31</v>
      </c>
      <c r="C256" s="2" t="s">
        <v>4</v>
      </c>
      <c r="D256" s="2" t="s">
        <v>5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  <c r="Q256" s="2">
        <v>108241.3</v>
      </c>
      <c r="R256" s="2" t="s">
        <v>96</v>
      </c>
      <c r="S256" s="7">
        <v>2018</v>
      </c>
    </row>
    <row r="257" spans="1:19" x14ac:dyDescent="0.35">
      <c r="A257" s="2" t="str">
        <f>+_xlfn.CONCAT(Exportacion_FOB_cultivos_anuales[[#This Row],[País]],Exportacion_FOB_cultivos_anuales[[#This Row],[Detalle]],Exportacion_FOB_cultivos_anuales[[#This Row],[Año]])</f>
        <v>HondurasCereales2018</v>
      </c>
      <c r="B257" s="6" t="s">
        <v>37</v>
      </c>
      <c r="C257" s="1" t="s">
        <v>4</v>
      </c>
      <c r="D257" s="1" t="s">
        <v>5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  <c r="Q257" s="1">
        <v>36727.83</v>
      </c>
      <c r="R257" s="1" t="s">
        <v>96</v>
      </c>
      <c r="S257" s="8">
        <v>2018</v>
      </c>
    </row>
    <row r="258" spans="1:19" x14ac:dyDescent="0.35">
      <c r="A258" s="2" t="str">
        <f>+_xlfn.CONCAT(Exportacion_FOB_cultivos_anuales[[#This Row],[País]],Exportacion_FOB_cultivos_anuales[[#This Row],[Detalle]],Exportacion_FOB_cultivos_anuales[[#This Row],[Año]])</f>
        <v>NicaraguaCereales2018</v>
      </c>
      <c r="B258" s="5" t="s">
        <v>51</v>
      </c>
      <c r="C258" s="2" t="s">
        <v>4</v>
      </c>
      <c r="D258" s="2" t="s">
        <v>5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  <c r="Q258" s="2">
        <v>1925767.3699999999</v>
      </c>
      <c r="R258" s="2" t="s">
        <v>96</v>
      </c>
      <c r="S258" s="7">
        <v>2018</v>
      </c>
    </row>
    <row r="259" spans="1:19" x14ac:dyDescent="0.35">
      <c r="A259" s="2" t="str">
        <f>+_xlfn.CONCAT(Exportacion_FOB_cultivos_anuales[[#This Row],[País]],Exportacion_FOB_cultivos_anuales[[#This Row],[Detalle]],Exportacion_FOB_cultivos_anuales[[#This Row],[Año]])</f>
        <v>PakistánCereales2018</v>
      </c>
      <c r="B259" s="6" t="s">
        <v>54</v>
      </c>
      <c r="C259" s="1" t="s">
        <v>4</v>
      </c>
      <c r="D259" s="1" t="s">
        <v>5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95</v>
      </c>
      <c r="R259" s="1" t="s">
        <v>96</v>
      </c>
      <c r="S259" s="8">
        <v>2018</v>
      </c>
    </row>
    <row r="260" spans="1:19" x14ac:dyDescent="0.35">
      <c r="A260" s="2" t="str">
        <f>+_xlfn.CONCAT(Exportacion_FOB_cultivos_anuales[[#This Row],[País]],Exportacion_FOB_cultivos_anuales[[#This Row],[Detalle]],Exportacion_FOB_cultivos_anuales[[#This Row],[Año]])</f>
        <v>CubaCereales2018</v>
      </c>
      <c r="B260" s="5" t="s">
        <v>23</v>
      </c>
      <c r="C260" s="2" t="s">
        <v>4</v>
      </c>
      <c r="D260" s="2" t="s">
        <v>5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  <c r="Q260" s="2">
        <v>232662.38999999998</v>
      </c>
      <c r="R260" s="2" t="s">
        <v>96</v>
      </c>
      <c r="S260" s="7">
        <v>2018</v>
      </c>
    </row>
    <row r="261" spans="1:19" x14ac:dyDescent="0.35">
      <c r="A261" s="2" t="str">
        <f>+_xlfn.CONCAT(Exportacion_FOB_cultivos_anuales[[#This Row],[País]],Exportacion_FOB_cultivos_anuales[[#This Row],[Detalle]],Exportacion_FOB_cultivos_anuales[[#This Row],[Año]])</f>
        <v>CubaHortalizas y tubérculos2018</v>
      </c>
      <c r="B261" s="6" t="s">
        <v>23</v>
      </c>
      <c r="C261" s="1" t="s">
        <v>4</v>
      </c>
      <c r="D261" s="1" t="s">
        <v>6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  <c r="Q261" s="1">
        <v>39950.33</v>
      </c>
      <c r="R261" s="1" t="s">
        <v>96</v>
      </c>
      <c r="S261" s="8">
        <v>2018</v>
      </c>
    </row>
    <row r="262" spans="1:19" x14ac:dyDescent="0.35">
      <c r="A262" s="2" t="str">
        <f>+_xlfn.CONCAT(Exportacion_FOB_cultivos_anuales[[#This Row],[País]],Exportacion_FOB_cultivos_anuales[[#This Row],[Detalle]],Exportacion_FOB_cultivos_anuales[[#This Row],[Año]])</f>
        <v>Trinidad y TobagoCereales2018</v>
      </c>
      <c r="B262" s="5" t="s">
        <v>74</v>
      </c>
      <c r="C262" s="2" t="s">
        <v>4</v>
      </c>
      <c r="D262" s="2" t="s">
        <v>5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  <c r="Q262" s="2">
        <v>77992.86</v>
      </c>
      <c r="R262" s="2" t="s">
        <v>96</v>
      </c>
      <c r="S262" s="7">
        <v>2018</v>
      </c>
    </row>
    <row r="263" spans="1:19" x14ac:dyDescent="0.35">
      <c r="A263" s="2" t="str">
        <f>+_xlfn.CONCAT(Exportacion_FOB_cultivos_anuales[[#This Row],[País]],Exportacion_FOB_cultivos_anuales[[#This Row],[Detalle]],Exportacion_FOB_cultivos_anuales[[#This Row],[Año]])</f>
        <v>Costa de MarfilHortalizas y tubérculos2018</v>
      </c>
      <c r="B263" s="6" t="s">
        <v>21</v>
      </c>
      <c r="C263" s="1" t="s">
        <v>4</v>
      </c>
      <c r="D263" s="1" t="s">
        <v>6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67786.040000000008</v>
      </c>
      <c r="R263" s="1" t="s">
        <v>96</v>
      </c>
      <c r="S263" s="8">
        <v>2018</v>
      </c>
    </row>
    <row r="264" spans="1:19" x14ac:dyDescent="0.35">
      <c r="A264" s="2" t="str">
        <f>+_xlfn.CONCAT(Exportacion_FOB_cultivos_anuales[[#This Row],[País]],Exportacion_FOB_cultivos_anuales[[#This Row],[Detalle]],Exportacion_FOB_cultivos_anuales[[#This Row],[Año]])</f>
        <v>JamaicaCereales2018</v>
      </c>
      <c r="B264" s="5" t="s">
        <v>44</v>
      </c>
      <c r="C264" s="2" t="s">
        <v>4</v>
      </c>
      <c r="D264" s="2" t="s">
        <v>5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  <c r="Q264" s="2">
        <v>125482.18000000001</v>
      </c>
      <c r="R264" s="2" t="s">
        <v>96</v>
      </c>
      <c r="S264" s="7">
        <v>2018</v>
      </c>
    </row>
    <row r="265" spans="1:19" x14ac:dyDescent="0.35">
      <c r="A265" s="2" t="str">
        <f>+_xlfn.CONCAT(Exportacion_FOB_cultivos_anuales[[#This Row],[País]],Exportacion_FOB_cultivos_anuales[[#This Row],[Detalle]],Exportacion_FOB_cultivos_anuales[[#This Row],[Año]])</f>
        <v>República ChecaHortalizas y tubérculos2018</v>
      </c>
      <c r="B265" s="6" t="s">
        <v>63</v>
      </c>
      <c r="C265" s="1" t="s">
        <v>4</v>
      </c>
      <c r="D265" s="1" t="s">
        <v>6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101.85</v>
      </c>
      <c r="R265" s="1" t="s">
        <v>96</v>
      </c>
      <c r="S265" s="8">
        <v>2018</v>
      </c>
    </row>
    <row r="266" spans="1:19" x14ac:dyDescent="0.35">
      <c r="A266" s="2" t="str">
        <f>+_xlfn.CONCAT(Exportacion_FOB_cultivos_anuales[[#This Row],[País]],Exportacion_FOB_cultivos_anuales[[#This Row],[Detalle]],Exportacion_FOB_cultivos_anuales[[#This Row],[Año]])</f>
        <v>RumaniaHortalizas y tubérculos2018</v>
      </c>
      <c r="B266" s="5" t="s">
        <v>65</v>
      </c>
      <c r="C266" s="2" t="s">
        <v>4</v>
      </c>
      <c r="D266" s="2" t="s">
        <v>6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  <c r="Q266" s="2">
        <v>33721.65</v>
      </c>
      <c r="R266" s="2" t="s">
        <v>96</v>
      </c>
      <c r="S266" s="7">
        <v>2018</v>
      </c>
    </row>
    <row r="267" spans="1:19" x14ac:dyDescent="0.35">
      <c r="A267" s="2" t="str">
        <f>+_xlfn.CONCAT(Exportacion_FOB_cultivos_anuales[[#This Row],[País]],Exportacion_FOB_cultivos_anuales[[#This Row],[Detalle]],Exportacion_FOB_cultivos_anuales[[#This Row],[Año]])</f>
        <v>KuwaitHortalizas y tubérculos2018</v>
      </c>
      <c r="B267" s="6" t="s">
        <v>47</v>
      </c>
      <c r="C267" s="1" t="s">
        <v>4</v>
      </c>
      <c r="D267" s="1" t="s">
        <v>6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35946</v>
      </c>
      <c r="R267" s="1" t="s">
        <v>96</v>
      </c>
      <c r="S267" s="8">
        <v>2018</v>
      </c>
    </row>
    <row r="268" spans="1:19" x14ac:dyDescent="0.35">
      <c r="A268" s="2" t="str">
        <f>+_xlfn.CONCAT(Exportacion_FOB_cultivos_anuales[[#This Row],[País]],Exportacion_FOB_cultivos_anuales[[#This Row],[Detalle]],Exportacion_FOB_cultivos_anuales[[#This Row],[Año]])</f>
        <v>JordaniaHortalizas y tubérculos2018</v>
      </c>
      <c r="B268" s="5" t="s">
        <v>46</v>
      </c>
      <c r="C268" s="2" t="s">
        <v>4</v>
      </c>
      <c r="D268" s="2" t="s">
        <v>6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16290.6</v>
      </c>
      <c r="R268" s="2" t="s">
        <v>96</v>
      </c>
      <c r="S268" s="7">
        <v>2018</v>
      </c>
    </row>
    <row r="269" spans="1:19" x14ac:dyDescent="0.35">
      <c r="A269" s="2" t="str">
        <f>+_xlfn.CONCAT(Exportacion_FOB_cultivos_anuales[[#This Row],[País]],Exportacion_FOB_cultivos_anuales[[#This Row],[Detalle]],Exportacion_FOB_cultivos_anuales[[#This Row],[Año]])</f>
        <v>Antillas NeerlandesasCereales2018</v>
      </c>
      <c r="B269" s="6" t="s">
        <v>7</v>
      </c>
      <c r="C269" s="1" t="s">
        <v>4</v>
      </c>
      <c r="D269" s="1" t="s">
        <v>5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  <c r="Q269" s="1">
        <v>210</v>
      </c>
      <c r="R269" s="1" t="s">
        <v>96</v>
      </c>
      <c r="S269" s="8">
        <v>2018</v>
      </c>
    </row>
    <row r="270" spans="1:19" x14ac:dyDescent="0.35">
      <c r="A270" s="2" t="str">
        <f>+_xlfn.CONCAT(Exportacion_FOB_cultivos_anuales[[#This Row],[País]],Exportacion_FOB_cultivos_anuales[[#This Row],[Detalle]],Exportacion_FOB_cultivos_anuales[[#This Row],[Año]])</f>
        <v>GuyanaCereales2018</v>
      </c>
      <c r="B270" s="5" t="s">
        <v>35</v>
      </c>
      <c r="C270" s="2" t="s">
        <v>4</v>
      </c>
      <c r="D270" s="2" t="s">
        <v>5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  <c r="Q270" s="2">
        <v>11666.46</v>
      </c>
      <c r="R270" s="2" t="s">
        <v>96</v>
      </c>
      <c r="S270" s="7">
        <v>2018</v>
      </c>
    </row>
    <row r="271" spans="1:19" x14ac:dyDescent="0.35">
      <c r="A271" s="2" t="str">
        <f>+_xlfn.CONCAT(Exportacion_FOB_cultivos_anuales[[#This Row],[País]],Exportacion_FOB_cultivos_anuales[[#This Row],[Detalle]],Exportacion_FOB_cultivos_anuales[[#This Row],[Año]])</f>
        <v>EsloveniaHortalizas y tubérculos2018</v>
      </c>
      <c r="B271" s="6" t="s">
        <v>28</v>
      </c>
      <c r="C271" s="1" t="s">
        <v>4</v>
      </c>
      <c r="D271" s="1" t="s">
        <v>6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  <c r="Q271" s="1">
        <v>37125</v>
      </c>
      <c r="R271" s="1" t="s">
        <v>96</v>
      </c>
      <c r="S271" s="8">
        <v>2018</v>
      </c>
    </row>
    <row r="272" spans="1:19" x14ac:dyDescent="0.35">
      <c r="A272" s="2" t="str">
        <f>+_xlfn.CONCAT(Exportacion_FOB_cultivos_anuales[[#This Row],[País]],Exportacion_FOB_cultivos_anuales[[#This Row],[Detalle]],Exportacion_FOB_cultivos_anuales[[#This Row],[Año]])</f>
        <v>Papua Nueva GuineaCereales2018</v>
      </c>
      <c r="B272" s="5" t="s">
        <v>56</v>
      </c>
      <c r="C272" s="2" t="s">
        <v>4</v>
      </c>
      <c r="D272" s="2" t="s">
        <v>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25536</v>
      </c>
      <c r="R272" s="2" t="s">
        <v>96</v>
      </c>
      <c r="S272" s="7">
        <v>2018</v>
      </c>
    </row>
    <row r="273" spans="1:19" x14ac:dyDescent="0.35">
      <c r="A273" s="2" t="str">
        <f>+_xlfn.CONCAT(Exportacion_FOB_cultivos_anuales[[#This Row],[País]],Exportacion_FOB_cultivos_anuales[[#This Row],[Detalle]],Exportacion_FOB_cultivos_anuales[[#This Row],[Año]])</f>
        <v>Territorio Británico en AméricaHortalizas y tubérculos2018</v>
      </c>
      <c r="B273" s="6" t="s">
        <v>72</v>
      </c>
      <c r="C273" s="1" t="s">
        <v>4</v>
      </c>
      <c r="D273" s="1" t="s">
        <v>6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57444.25</v>
      </c>
      <c r="R273" s="1" t="s">
        <v>96</v>
      </c>
      <c r="S273" s="8">
        <v>2018</v>
      </c>
    </row>
    <row r="274" spans="1:19" x14ac:dyDescent="0.35">
      <c r="A274" s="2" t="str">
        <f>+_xlfn.CONCAT(Exportacion_FOB_cultivos_anuales[[#This Row],[País]],Exportacion_FOB_cultivos_anuales[[#This Row],[Detalle]],Exportacion_FOB_cultivos_anuales[[#This Row],[Año]])</f>
        <v>Territorio Británico en AméricaCereales2018</v>
      </c>
      <c r="B274" s="5" t="s">
        <v>72</v>
      </c>
      <c r="C274" s="2" t="s">
        <v>4</v>
      </c>
      <c r="D274" s="2" t="s">
        <v>5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334</v>
      </c>
      <c r="R274" s="2" t="s">
        <v>96</v>
      </c>
      <c r="S274" s="7">
        <v>2018</v>
      </c>
    </row>
    <row r="275" spans="1:19" x14ac:dyDescent="0.35">
      <c r="A275" s="15" t="str">
        <f>+_xlfn.CONCAT(Exportacion_FOB_cultivos_anuales[[#This Row],[País]],Exportacion_FOB_cultivos_anuales[[#This Row],[Detalle]],Exportacion_FOB_cultivos_anuales[[#This Row],[Año]])</f>
        <v>Bosnia y HerzegovinaHortalizas y tubérculos2018</v>
      </c>
      <c r="B275" s="6" t="s">
        <v>14</v>
      </c>
      <c r="C275" s="1" t="s">
        <v>4</v>
      </c>
      <c r="D275" s="1" t="s">
        <v>6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72372.52</v>
      </c>
      <c r="R275" s="1" t="s">
        <v>96</v>
      </c>
      <c r="S275" s="8">
        <v>2018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S663"/>
  <sheetViews>
    <sheetView workbookViewId="0">
      <selection sqref="A1:S660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13" max="13" width="12.36328125" customWidth="1"/>
    <col min="15" max="15" width="12" customWidth="1"/>
    <col min="16" max="16" width="11.26953125" customWidth="1"/>
  </cols>
  <sheetData>
    <row r="1" spans="1:19" x14ac:dyDescent="0.35">
      <c r="A1" t="s">
        <v>103</v>
      </c>
      <c r="B1" t="s">
        <v>104</v>
      </c>
      <c r="C1" t="s">
        <v>1</v>
      </c>
      <c r="D1" t="s">
        <v>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83</v>
      </c>
      <c r="L1" t="s">
        <v>84</v>
      </c>
      <c r="M1" t="s">
        <v>85</v>
      </c>
      <c r="N1" t="s">
        <v>80</v>
      </c>
      <c r="O1" t="s">
        <v>81</v>
      </c>
      <c r="P1" t="s">
        <v>82</v>
      </c>
      <c r="Q1" t="s">
        <v>95</v>
      </c>
      <c r="R1" t="s">
        <v>79</v>
      </c>
      <c r="S1" t="s">
        <v>92</v>
      </c>
    </row>
    <row r="2" spans="1:19" hidden="1" x14ac:dyDescent="0.35">
      <c r="A2" t="str">
        <f>+_xlfn.CONCAT(Importaciones_CIF_anuales[[#This Row],[Pais]],Importaciones_CIF_anuales[[#This Row],[Detalle]],Importaciones_CIF_anuales[[#This Row],[Año]])</f>
        <v>AlemaniaCereales2020</v>
      </c>
      <c r="B2" t="s">
        <v>3</v>
      </c>
      <c r="C2" t="s">
        <v>105</v>
      </c>
      <c r="D2" t="s">
        <v>5</v>
      </c>
      <c r="E2">
        <v>49629.88</v>
      </c>
      <c r="F2">
        <v>34589.149999999994</v>
      </c>
      <c r="G2">
        <v>123392.1</v>
      </c>
      <c r="H2">
        <v>65802.8</v>
      </c>
      <c r="I2">
        <v>132122.41</v>
      </c>
      <c r="J2">
        <v>90963.78</v>
      </c>
      <c r="K2">
        <v>123353.23</v>
      </c>
      <c r="L2">
        <v>91468.14</v>
      </c>
      <c r="M2">
        <v>217009.47</v>
      </c>
      <c r="Q2">
        <f>SUM(E2:P2)</f>
        <v>928330.96</v>
      </c>
      <c r="R2">
        <v>2020</v>
      </c>
      <c r="S2" t="s">
        <v>138</v>
      </c>
    </row>
    <row r="3" spans="1:19" x14ac:dyDescent="0.35">
      <c r="A3" t="str">
        <f>+_xlfn.CONCAT(Importaciones_CIF_anuales[[#This Row],[Pais]],Importaciones_CIF_anuales[[#This Row],[Detalle]],Importaciones_CIF_anuales[[#This Row],[Año]])</f>
        <v>AlemaniaFrutas y frutos comestibles2020</v>
      </c>
      <c r="B3" t="s">
        <v>3</v>
      </c>
      <c r="C3" t="s">
        <v>105</v>
      </c>
      <c r="D3" t="s">
        <v>106</v>
      </c>
      <c r="E3">
        <v>0</v>
      </c>
      <c r="F3">
        <v>0</v>
      </c>
      <c r="G3">
        <v>46432.69</v>
      </c>
      <c r="H3">
        <v>2707.7000000000003</v>
      </c>
      <c r="I3">
        <v>31946.71</v>
      </c>
      <c r="J3">
        <v>47106.55</v>
      </c>
      <c r="K3">
        <v>11051.68</v>
      </c>
      <c r="L3">
        <v>1571.9</v>
      </c>
      <c r="M3">
        <v>72395.06</v>
      </c>
      <c r="Q3">
        <f t="shared" ref="Q3:Q66" si="0">SUM(E3:P3)</f>
        <v>213212.29</v>
      </c>
      <c r="R3">
        <v>2020</v>
      </c>
      <c r="S3" t="s">
        <v>138</v>
      </c>
    </row>
    <row r="4" spans="1:19" hidden="1" x14ac:dyDescent="0.35">
      <c r="A4" t="str">
        <f>+_xlfn.CONCAT(Importaciones_CIF_anuales[[#This Row],[Pais]],Importaciones_CIF_anuales[[#This Row],[Detalle]],Importaciones_CIF_anuales[[#This Row],[Año]])</f>
        <v>AlemaniaResto alimentos2020</v>
      </c>
      <c r="B4" t="s">
        <v>3</v>
      </c>
      <c r="C4" t="s">
        <v>105</v>
      </c>
      <c r="D4" t="s">
        <v>107</v>
      </c>
      <c r="E4">
        <v>4345279.4000000004</v>
      </c>
      <c r="F4">
        <v>4195003.1500000004</v>
      </c>
      <c r="G4">
        <v>6584581.7099999981</v>
      </c>
      <c r="H4">
        <v>5990904.580000001</v>
      </c>
      <c r="I4">
        <v>3658029.4400000004</v>
      </c>
      <c r="J4">
        <v>4462004.0100000016</v>
      </c>
      <c r="K4">
        <v>3421744.1799999992</v>
      </c>
      <c r="L4">
        <v>5473007.370000001</v>
      </c>
      <c r="M4">
        <v>5448727.2799999993</v>
      </c>
      <c r="Q4">
        <f t="shared" si="0"/>
        <v>43579281.120000005</v>
      </c>
      <c r="R4">
        <v>2020</v>
      </c>
      <c r="S4" t="s">
        <v>138</v>
      </c>
    </row>
    <row r="5" spans="1:19" x14ac:dyDescent="0.35">
      <c r="A5" t="str">
        <f>+_xlfn.CONCAT(Importaciones_CIF_anuales[[#This Row],[Pais]],Importaciones_CIF_anuales[[#This Row],[Detalle]],Importaciones_CIF_anuales[[#This Row],[Año]])</f>
        <v>Arabia SauditaFrutas y frutos comestibles2020</v>
      </c>
      <c r="B5" t="s">
        <v>8</v>
      </c>
      <c r="C5" t="s">
        <v>105</v>
      </c>
      <c r="D5" t="s">
        <v>106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855.18</v>
      </c>
      <c r="L5">
        <v>0</v>
      </c>
      <c r="M5">
        <v>801.79</v>
      </c>
      <c r="Q5">
        <f t="shared" si="0"/>
        <v>1656.9699999999998</v>
      </c>
      <c r="R5">
        <v>2020</v>
      </c>
      <c r="S5" t="s">
        <v>138</v>
      </c>
    </row>
    <row r="6" spans="1:19" hidden="1" x14ac:dyDescent="0.35">
      <c r="A6" t="str">
        <f>+_xlfn.CONCAT(Importaciones_CIF_anuales[[#This Row],[Pais]],Importaciones_CIF_anuales[[#This Row],[Detalle]],Importaciones_CIF_anuales[[#This Row],[Año]])</f>
        <v>ArgentinaCarne de ave2020</v>
      </c>
      <c r="B6" t="s">
        <v>9</v>
      </c>
      <c r="C6" t="s">
        <v>105</v>
      </c>
      <c r="D6" t="s">
        <v>108</v>
      </c>
      <c r="E6">
        <v>1502436.09</v>
      </c>
      <c r="F6">
        <v>2104563.7200000002</v>
      </c>
      <c r="G6">
        <v>2371129.3000000003</v>
      </c>
      <c r="H6">
        <v>1801916.02</v>
      </c>
      <c r="I6">
        <v>2102854.19</v>
      </c>
      <c r="J6">
        <v>1492850.07</v>
      </c>
      <c r="K6">
        <v>1002021.5200000001</v>
      </c>
      <c r="L6">
        <v>1670717.4999999998</v>
      </c>
      <c r="M6">
        <v>2290164.0500000003</v>
      </c>
      <c r="Q6">
        <f t="shared" si="0"/>
        <v>16338652.460000001</v>
      </c>
      <c r="R6">
        <v>2020</v>
      </c>
      <c r="S6" t="s">
        <v>138</v>
      </c>
    </row>
    <row r="7" spans="1:19" hidden="1" x14ac:dyDescent="0.35">
      <c r="A7" t="str">
        <f>+_xlfn.CONCAT(Importaciones_CIF_anuales[[#This Row],[Pais]],Importaciones_CIF_anuales[[#This Row],[Detalle]],Importaciones_CIF_anuales[[#This Row],[Año]])</f>
        <v>ArgentinaCarne de bovino2020</v>
      </c>
      <c r="B7" t="s">
        <v>9</v>
      </c>
      <c r="C7" t="s">
        <v>105</v>
      </c>
      <c r="D7" t="s">
        <v>109</v>
      </c>
      <c r="E7">
        <v>21011910.870000001</v>
      </c>
      <c r="F7">
        <v>20869802.140000008</v>
      </c>
      <c r="G7">
        <v>15791449.979999997</v>
      </c>
      <c r="H7">
        <v>12789350.640000001</v>
      </c>
      <c r="I7">
        <v>9036650.8299999982</v>
      </c>
      <c r="J7">
        <v>7918619.4300000006</v>
      </c>
      <c r="K7">
        <v>12063473.289999997</v>
      </c>
      <c r="L7">
        <v>16484483.829999998</v>
      </c>
      <c r="M7">
        <v>17211509.18</v>
      </c>
      <c r="Q7">
        <f t="shared" si="0"/>
        <v>133177250.19</v>
      </c>
      <c r="R7">
        <v>2020</v>
      </c>
      <c r="S7" t="s">
        <v>138</v>
      </c>
    </row>
    <row r="8" spans="1:19" hidden="1" x14ac:dyDescent="0.35">
      <c r="A8" t="str">
        <f>+_xlfn.CONCAT(Importaciones_CIF_anuales[[#This Row],[Pais]],Importaciones_CIF_anuales[[#This Row],[Detalle]],Importaciones_CIF_anuales[[#This Row],[Año]])</f>
        <v>ArgentinaCereales2020</v>
      </c>
      <c r="B8" t="s">
        <v>9</v>
      </c>
      <c r="C8" t="s">
        <v>105</v>
      </c>
      <c r="D8" t="s">
        <v>5</v>
      </c>
      <c r="E8">
        <v>17939883.84</v>
      </c>
      <c r="F8">
        <v>12004293.469999999</v>
      </c>
      <c r="G8">
        <v>24593343.439999998</v>
      </c>
      <c r="H8">
        <v>22195936.289999995</v>
      </c>
      <c r="I8">
        <v>8277119.5200000014</v>
      </c>
      <c r="J8">
        <v>3999343.0399999996</v>
      </c>
      <c r="K8">
        <v>6470841.2000000002</v>
      </c>
      <c r="L8">
        <v>6414592.0900000008</v>
      </c>
      <c r="M8">
        <v>7871728.0099999998</v>
      </c>
      <c r="Q8">
        <f t="shared" si="0"/>
        <v>109767080.90000001</v>
      </c>
      <c r="R8">
        <v>2020</v>
      </c>
      <c r="S8" t="s">
        <v>138</v>
      </c>
    </row>
    <row r="9" spans="1:19" x14ac:dyDescent="0.35">
      <c r="A9" t="str">
        <f>+_xlfn.CONCAT(Importaciones_CIF_anuales[[#This Row],[Pais]],Importaciones_CIF_anuales[[#This Row],[Detalle]],Importaciones_CIF_anuales[[#This Row],[Año]])</f>
        <v>ArgentinaFrutas y frutos comestibles2020</v>
      </c>
      <c r="B9" t="s">
        <v>9</v>
      </c>
      <c r="C9" t="s">
        <v>105</v>
      </c>
      <c r="D9" t="s">
        <v>106</v>
      </c>
      <c r="E9">
        <v>205080.86</v>
      </c>
      <c r="F9">
        <v>25569.85</v>
      </c>
      <c r="G9">
        <v>68463.000000000015</v>
      </c>
      <c r="H9">
        <v>168484.31</v>
      </c>
      <c r="I9">
        <v>455463.02</v>
      </c>
      <c r="J9">
        <v>1724017.01</v>
      </c>
      <c r="K9">
        <v>1329052.3400000001</v>
      </c>
      <c r="L9">
        <v>539017.66</v>
      </c>
      <c r="M9">
        <v>334419.62000000005</v>
      </c>
      <c r="Q9">
        <f t="shared" si="0"/>
        <v>4849567.67</v>
      </c>
      <c r="R9">
        <v>2020</v>
      </c>
      <c r="S9" t="s">
        <v>138</v>
      </c>
    </row>
    <row r="10" spans="1:19" hidden="1" x14ac:dyDescent="0.35">
      <c r="A10" t="str">
        <f>+_xlfn.CONCAT(Importaciones_CIF_anuales[[#This Row],[Pais]],Importaciones_CIF_anuales[[#This Row],[Detalle]],Importaciones_CIF_anuales[[#This Row],[Año]])</f>
        <v>ArgentinaMaíz para consumo2020</v>
      </c>
      <c r="B10" t="s">
        <v>9</v>
      </c>
      <c r="C10" t="s">
        <v>105</v>
      </c>
      <c r="D10" t="s">
        <v>110</v>
      </c>
      <c r="E10">
        <v>37225979.300000004</v>
      </c>
      <c r="F10">
        <v>42152124.25</v>
      </c>
      <c r="G10">
        <v>31051146.75</v>
      </c>
      <c r="H10">
        <v>32714463.600000001</v>
      </c>
      <c r="I10">
        <v>28801843.439999998</v>
      </c>
      <c r="J10">
        <v>28552505.390000001</v>
      </c>
      <c r="K10">
        <v>51532654.489999995</v>
      </c>
      <c r="L10">
        <v>55644543.350000001</v>
      </c>
      <c r="M10">
        <v>47850779.239999995</v>
      </c>
      <c r="Q10">
        <f t="shared" si="0"/>
        <v>355526039.81000006</v>
      </c>
      <c r="R10">
        <v>2020</v>
      </c>
      <c r="S10" t="s">
        <v>138</v>
      </c>
    </row>
    <row r="11" spans="1:19" hidden="1" x14ac:dyDescent="0.35">
      <c r="A11" t="str">
        <f>+_xlfn.CONCAT(Importaciones_CIF_anuales[[#This Row],[Pais]],Importaciones_CIF_anuales[[#This Row],[Detalle]],Importaciones_CIF_anuales[[#This Row],[Año]])</f>
        <v>ArgentinaResto alimentos2020</v>
      </c>
      <c r="B11" t="s">
        <v>9</v>
      </c>
      <c r="C11" t="s">
        <v>105</v>
      </c>
      <c r="D11" t="s">
        <v>107</v>
      </c>
      <c r="E11">
        <v>40645594.270000011</v>
      </c>
      <c r="F11">
        <v>35531859.100000001</v>
      </c>
      <c r="G11">
        <v>42958716.330000013</v>
      </c>
      <c r="H11">
        <v>50989555.769999988</v>
      </c>
      <c r="I11">
        <v>43379914.770000011</v>
      </c>
      <c r="J11">
        <v>33861630.280000009</v>
      </c>
      <c r="K11">
        <v>41992605.959999979</v>
      </c>
      <c r="L11">
        <v>63331918.639999993</v>
      </c>
      <c r="M11">
        <v>40575480.019999988</v>
      </c>
      <c r="Q11">
        <f t="shared" si="0"/>
        <v>393267275.13999999</v>
      </c>
      <c r="R11">
        <v>2020</v>
      </c>
      <c r="S11" t="s">
        <v>138</v>
      </c>
    </row>
    <row r="12" spans="1:19" hidden="1" x14ac:dyDescent="0.35">
      <c r="A12" t="str">
        <f>+_xlfn.CONCAT(Importaciones_CIF_anuales[[#This Row],[Pais]],Importaciones_CIF_anuales[[#This Row],[Detalle]],Importaciones_CIF_anuales[[#This Row],[Año]])</f>
        <v>AustraliaCereales2020</v>
      </c>
      <c r="B12" t="s">
        <v>10</v>
      </c>
      <c r="C12" t="s">
        <v>105</v>
      </c>
      <c r="D12" t="s">
        <v>5</v>
      </c>
      <c r="E12">
        <v>0</v>
      </c>
      <c r="F12">
        <v>11377.9</v>
      </c>
      <c r="G12">
        <v>105.7</v>
      </c>
      <c r="H12">
        <v>0</v>
      </c>
      <c r="I12">
        <v>26252.48</v>
      </c>
      <c r="J12">
        <v>8761.0400000000009</v>
      </c>
      <c r="K12">
        <v>0</v>
      </c>
      <c r="L12">
        <v>11824.27</v>
      </c>
      <c r="M12">
        <v>16265.74</v>
      </c>
      <c r="Q12">
        <f t="shared" si="0"/>
        <v>74587.13</v>
      </c>
      <c r="R12">
        <v>2020</v>
      </c>
      <c r="S12" t="s">
        <v>138</v>
      </c>
    </row>
    <row r="13" spans="1:19" hidden="1" x14ac:dyDescent="0.35">
      <c r="A13" t="str">
        <f>+_xlfn.CONCAT(Importaciones_CIF_anuales[[#This Row],[Pais]],Importaciones_CIF_anuales[[#This Row],[Detalle]],Importaciones_CIF_anuales[[#This Row],[Año]])</f>
        <v>AustraliaResto alimentos2020</v>
      </c>
      <c r="B13" t="s">
        <v>10</v>
      </c>
      <c r="C13" t="s">
        <v>105</v>
      </c>
      <c r="D13" t="s">
        <v>107</v>
      </c>
      <c r="E13">
        <v>70432.14</v>
      </c>
      <c r="F13">
        <v>119110.56999999999</v>
      </c>
      <c r="G13">
        <v>67994.070000000007</v>
      </c>
      <c r="H13">
        <v>0</v>
      </c>
      <c r="I13">
        <v>207039.47</v>
      </c>
      <c r="J13">
        <v>79631.92</v>
      </c>
      <c r="K13">
        <v>176363</v>
      </c>
      <c r="L13">
        <v>104274.00000000003</v>
      </c>
      <c r="M13">
        <v>109153.37000000001</v>
      </c>
      <c r="Q13">
        <f t="shared" si="0"/>
        <v>933998.54</v>
      </c>
      <c r="R13">
        <v>2020</v>
      </c>
      <c r="S13" t="s">
        <v>138</v>
      </c>
    </row>
    <row r="14" spans="1:19" x14ac:dyDescent="0.35">
      <c r="A14" t="str">
        <f>+_xlfn.CONCAT(Importaciones_CIF_anuales[[#This Row],[Pais]],Importaciones_CIF_anuales[[#This Row],[Detalle]],Importaciones_CIF_anuales[[#This Row],[Año]])</f>
        <v>AustriaFrutas y frutos comestibles2020</v>
      </c>
      <c r="B14" t="s">
        <v>11</v>
      </c>
      <c r="C14" t="s">
        <v>105</v>
      </c>
      <c r="D14" t="s">
        <v>106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302.43</v>
      </c>
      <c r="Q14">
        <f t="shared" si="0"/>
        <v>302.43</v>
      </c>
      <c r="R14">
        <v>2020</v>
      </c>
      <c r="S14" t="s">
        <v>138</v>
      </c>
    </row>
    <row r="15" spans="1:19" hidden="1" x14ac:dyDescent="0.35">
      <c r="A15" t="str">
        <f>+_xlfn.CONCAT(Importaciones_CIF_anuales[[#This Row],[Pais]],Importaciones_CIF_anuales[[#This Row],[Detalle]],Importaciones_CIF_anuales[[#This Row],[Año]])</f>
        <v>AustriaResto alimentos2020</v>
      </c>
      <c r="B15" t="s">
        <v>11</v>
      </c>
      <c r="C15" t="s">
        <v>105</v>
      </c>
      <c r="D15" t="s">
        <v>107</v>
      </c>
      <c r="E15">
        <v>0</v>
      </c>
      <c r="F15">
        <v>142924.93</v>
      </c>
      <c r="G15">
        <v>261478.52</v>
      </c>
      <c r="H15">
        <v>82688.150000000009</v>
      </c>
      <c r="I15">
        <v>139473.71</v>
      </c>
      <c r="J15">
        <v>170030.41</v>
      </c>
      <c r="K15">
        <v>43065.61</v>
      </c>
      <c r="L15">
        <v>51108.12</v>
      </c>
      <c r="M15">
        <v>183524.65</v>
      </c>
      <c r="Q15">
        <f t="shared" si="0"/>
        <v>1074294.0999999999</v>
      </c>
      <c r="R15">
        <v>2020</v>
      </c>
      <c r="S15" t="s">
        <v>138</v>
      </c>
    </row>
    <row r="16" spans="1:19" hidden="1" x14ac:dyDescent="0.35">
      <c r="A16" t="str">
        <f>+_xlfn.CONCAT(Importaciones_CIF_anuales[[#This Row],[Pais]],Importaciones_CIF_anuales[[#This Row],[Detalle]],Importaciones_CIF_anuales[[#This Row],[Año]])</f>
        <v>BelarusResto alimentos2020</v>
      </c>
      <c r="B16" t="s">
        <v>111</v>
      </c>
      <c r="C16" t="s">
        <v>105</v>
      </c>
      <c r="D16" t="s">
        <v>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33633</v>
      </c>
      <c r="M16">
        <v>36536.75</v>
      </c>
      <c r="Q16">
        <f t="shared" si="0"/>
        <v>70169.75</v>
      </c>
      <c r="R16">
        <v>2020</v>
      </c>
      <c r="S16" t="s">
        <v>138</v>
      </c>
    </row>
    <row r="17" spans="1:19" hidden="1" x14ac:dyDescent="0.35">
      <c r="A17" t="str">
        <f>+_xlfn.CONCAT(Importaciones_CIF_anuales[[#This Row],[Pais]],Importaciones_CIF_anuales[[#This Row],[Detalle]],Importaciones_CIF_anuales[[#This Row],[Año]])</f>
        <v>BélgicaCereales2020</v>
      </c>
      <c r="B17" t="s">
        <v>12</v>
      </c>
      <c r="C17" t="s">
        <v>105</v>
      </c>
      <c r="D17" t="s">
        <v>5</v>
      </c>
      <c r="E17">
        <v>5388.15</v>
      </c>
      <c r="F17">
        <v>0</v>
      </c>
      <c r="G17">
        <v>14701.7</v>
      </c>
      <c r="H17">
        <v>733.39</v>
      </c>
      <c r="I17">
        <v>0</v>
      </c>
      <c r="J17">
        <v>12259.69</v>
      </c>
      <c r="K17">
        <v>0</v>
      </c>
      <c r="L17">
        <v>2630.83</v>
      </c>
      <c r="M17">
        <v>0</v>
      </c>
      <c r="Q17">
        <f t="shared" si="0"/>
        <v>35713.760000000002</v>
      </c>
      <c r="R17">
        <v>2020</v>
      </c>
      <c r="S17" t="s">
        <v>138</v>
      </c>
    </row>
    <row r="18" spans="1:19" x14ac:dyDescent="0.35">
      <c r="A18" t="str">
        <f>+_xlfn.CONCAT(Importaciones_CIF_anuales[[#This Row],[Pais]],Importaciones_CIF_anuales[[#This Row],[Detalle]],Importaciones_CIF_anuales[[#This Row],[Año]])</f>
        <v>BélgicaFrutas y frutos comestibles2020</v>
      </c>
      <c r="B18" t="s">
        <v>12</v>
      </c>
      <c r="C18" t="s">
        <v>105</v>
      </c>
      <c r="D18" t="s">
        <v>106</v>
      </c>
      <c r="E18">
        <v>40000</v>
      </c>
      <c r="F18">
        <v>48283.83</v>
      </c>
      <c r="G18">
        <v>8195.4700000000012</v>
      </c>
      <c r="H18">
        <v>98137.11</v>
      </c>
      <c r="I18">
        <v>3034.24</v>
      </c>
      <c r="J18">
        <v>0</v>
      </c>
      <c r="K18">
        <v>1570.74</v>
      </c>
      <c r="L18">
        <v>0</v>
      </c>
      <c r="M18">
        <v>42801.54</v>
      </c>
      <c r="Q18">
        <f t="shared" si="0"/>
        <v>242022.93</v>
      </c>
      <c r="R18">
        <v>2020</v>
      </c>
      <c r="S18" t="s">
        <v>138</v>
      </c>
    </row>
    <row r="19" spans="1:19" hidden="1" x14ac:dyDescent="0.35">
      <c r="A19" t="str">
        <f>+_xlfn.CONCAT(Importaciones_CIF_anuales[[#This Row],[Pais]],Importaciones_CIF_anuales[[#This Row],[Detalle]],Importaciones_CIF_anuales[[#This Row],[Año]])</f>
        <v>BélgicaResto alimentos2020</v>
      </c>
      <c r="B19" t="s">
        <v>12</v>
      </c>
      <c r="C19" t="s">
        <v>105</v>
      </c>
      <c r="D19" t="s">
        <v>107</v>
      </c>
      <c r="E19">
        <v>5273343.53</v>
      </c>
      <c r="F19">
        <v>5689211.25</v>
      </c>
      <c r="G19">
        <v>6581441.6600000011</v>
      </c>
      <c r="H19">
        <v>6592018.0000000009</v>
      </c>
      <c r="I19">
        <v>3101437.7900000005</v>
      </c>
      <c r="J19">
        <v>2709977.96</v>
      </c>
      <c r="K19">
        <v>3527182.4699999993</v>
      </c>
      <c r="L19">
        <v>5197630.5999999996</v>
      </c>
      <c r="M19">
        <v>6022103.4200000009</v>
      </c>
      <c r="Q19">
        <f t="shared" si="0"/>
        <v>44694346.68</v>
      </c>
      <c r="R19">
        <v>2020</v>
      </c>
      <c r="S19" t="s">
        <v>138</v>
      </c>
    </row>
    <row r="20" spans="1:19" hidden="1" x14ac:dyDescent="0.35">
      <c r="A20" t="str">
        <f>+_xlfn.CONCAT(Importaciones_CIF_anuales[[#This Row],[Pais]],Importaciones_CIF_anuales[[#This Row],[Detalle]],Importaciones_CIF_anuales[[#This Row],[Año]])</f>
        <v>BoliviaCarne de bovino2020</v>
      </c>
      <c r="B20" t="s">
        <v>13</v>
      </c>
      <c r="C20" t="s">
        <v>105</v>
      </c>
      <c r="D20" t="s">
        <v>109</v>
      </c>
      <c r="E20">
        <v>76.540000000000006</v>
      </c>
      <c r="F20">
        <v>90.43</v>
      </c>
      <c r="G20">
        <v>384.01</v>
      </c>
      <c r="H20">
        <v>289.27</v>
      </c>
      <c r="I20">
        <v>0</v>
      </c>
      <c r="J20">
        <v>0</v>
      </c>
      <c r="K20">
        <v>0</v>
      </c>
      <c r="L20">
        <v>0</v>
      </c>
      <c r="M20">
        <v>0</v>
      </c>
      <c r="Q20">
        <f t="shared" si="0"/>
        <v>840.25</v>
      </c>
      <c r="R20">
        <v>2020</v>
      </c>
      <c r="S20" t="s">
        <v>138</v>
      </c>
    </row>
    <row r="21" spans="1:19" hidden="1" x14ac:dyDescent="0.35">
      <c r="A21" t="str">
        <f>+_xlfn.CONCAT(Importaciones_CIF_anuales[[#This Row],[Pais]],Importaciones_CIF_anuales[[#This Row],[Detalle]],Importaciones_CIF_anuales[[#This Row],[Año]])</f>
        <v>BoliviaCereales2020</v>
      </c>
      <c r="B21" t="s">
        <v>13</v>
      </c>
      <c r="C21" t="s">
        <v>105</v>
      </c>
      <c r="D21" t="s">
        <v>5</v>
      </c>
      <c r="E21">
        <v>275256.41000000003</v>
      </c>
      <c r="F21">
        <v>484161.13</v>
      </c>
      <c r="G21">
        <v>407424.37999999995</v>
      </c>
      <c r="H21">
        <v>260756.55</v>
      </c>
      <c r="I21">
        <v>0</v>
      </c>
      <c r="J21">
        <v>43339.249999999993</v>
      </c>
      <c r="K21">
        <v>37283.47</v>
      </c>
      <c r="L21">
        <v>177224.59999999998</v>
      </c>
      <c r="M21">
        <v>117229.02</v>
      </c>
      <c r="Q21">
        <f t="shared" si="0"/>
        <v>1802674.81</v>
      </c>
      <c r="R21">
        <v>2020</v>
      </c>
      <c r="S21" t="s">
        <v>138</v>
      </c>
    </row>
    <row r="22" spans="1:19" x14ac:dyDescent="0.35">
      <c r="A22" t="str">
        <f>+_xlfn.CONCAT(Importaciones_CIF_anuales[[#This Row],[Pais]],Importaciones_CIF_anuales[[#This Row],[Detalle]],Importaciones_CIF_anuales[[#This Row],[Año]])</f>
        <v>BoliviaFrutas y frutos comestibles2020</v>
      </c>
      <c r="B22" t="s">
        <v>13</v>
      </c>
      <c r="C22" t="s">
        <v>105</v>
      </c>
      <c r="D22" t="s">
        <v>106</v>
      </c>
      <c r="E22">
        <v>44145.5</v>
      </c>
      <c r="F22">
        <v>66765.5</v>
      </c>
      <c r="G22">
        <v>77681.14</v>
      </c>
      <c r="H22">
        <v>75951</v>
      </c>
      <c r="I22">
        <v>56165.5</v>
      </c>
      <c r="J22">
        <v>28063.15</v>
      </c>
      <c r="K22">
        <v>28063.15</v>
      </c>
      <c r="L22">
        <v>17463.150000000001</v>
      </c>
      <c r="M22">
        <v>24326.3</v>
      </c>
      <c r="Q22">
        <f t="shared" si="0"/>
        <v>418624.39000000007</v>
      </c>
      <c r="R22">
        <v>2020</v>
      </c>
      <c r="S22" t="s">
        <v>138</v>
      </c>
    </row>
    <row r="23" spans="1:19" hidden="1" x14ac:dyDescent="0.35">
      <c r="A23" t="str">
        <f>+_xlfn.CONCAT(Importaciones_CIF_anuales[[#This Row],[Pais]],Importaciones_CIF_anuales[[#This Row],[Detalle]],Importaciones_CIF_anuales[[#This Row],[Año]])</f>
        <v>BoliviaMaíz para consumo2020</v>
      </c>
      <c r="B23" t="s">
        <v>13</v>
      </c>
      <c r="C23" t="s">
        <v>105</v>
      </c>
      <c r="D23" t="s">
        <v>110</v>
      </c>
      <c r="E23">
        <v>0</v>
      </c>
      <c r="F23">
        <v>1316</v>
      </c>
      <c r="G23">
        <v>0</v>
      </c>
      <c r="H23">
        <v>0</v>
      </c>
      <c r="I23">
        <v>0</v>
      </c>
      <c r="J23">
        <v>0</v>
      </c>
      <c r="K23">
        <v>1801.44</v>
      </c>
      <c r="L23">
        <v>1116</v>
      </c>
      <c r="M23">
        <v>0</v>
      </c>
      <c r="Q23">
        <f t="shared" si="0"/>
        <v>4233.4400000000005</v>
      </c>
      <c r="R23">
        <v>2020</v>
      </c>
      <c r="S23" t="s">
        <v>138</v>
      </c>
    </row>
    <row r="24" spans="1:19" hidden="1" x14ac:dyDescent="0.35">
      <c r="A24" t="str">
        <f>+_xlfn.CONCAT(Importaciones_CIF_anuales[[#This Row],[Pais]],Importaciones_CIF_anuales[[#This Row],[Detalle]],Importaciones_CIF_anuales[[#This Row],[Año]])</f>
        <v>BoliviaResto alimentos2020</v>
      </c>
      <c r="B24" t="s">
        <v>13</v>
      </c>
      <c r="C24" t="s">
        <v>105</v>
      </c>
      <c r="D24" t="s">
        <v>107</v>
      </c>
      <c r="E24">
        <v>458298.99</v>
      </c>
      <c r="F24">
        <v>724939.36</v>
      </c>
      <c r="G24">
        <v>705681.91</v>
      </c>
      <c r="H24">
        <v>592651.9800000001</v>
      </c>
      <c r="I24">
        <v>452523.18</v>
      </c>
      <c r="J24">
        <v>942707.71</v>
      </c>
      <c r="K24">
        <v>733775.54</v>
      </c>
      <c r="L24">
        <v>492290.8</v>
      </c>
      <c r="M24">
        <v>335194.81</v>
      </c>
      <c r="Q24">
        <f t="shared" si="0"/>
        <v>5438064.2799999993</v>
      </c>
      <c r="R24">
        <v>2020</v>
      </c>
      <c r="S24" t="s">
        <v>138</v>
      </c>
    </row>
    <row r="25" spans="1:19" x14ac:dyDescent="0.35">
      <c r="A25" t="str">
        <f>+_xlfn.CONCAT(Importaciones_CIF_anuales[[#This Row],[Pais]],Importaciones_CIF_anuales[[#This Row],[Detalle]],Importaciones_CIF_anuales[[#This Row],[Año]])</f>
        <v>Bosnia y HerzegovinaFrutas y frutos comestibles2020</v>
      </c>
      <c r="B25" t="s">
        <v>14</v>
      </c>
      <c r="C25" t="s">
        <v>105</v>
      </c>
      <c r="D25" t="s">
        <v>106</v>
      </c>
      <c r="E25">
        <v>0</v>
      </c>
      <c r="F25">
        <v>0</v>
      </c>
      <c r="G25">
        <v>0</v>
      </c>
      <c r="H25">
        <v>0</v>
      </c>
      <c r="I25">
        <v>0</v>
      </c>
      <c r="J25">
        <v>76372.11</v>
      </c>
      <c r="K25">
        <v>0</v>
      </c>
      <c r="L25">
        <v>0</v>
      </c>
      <c r="M25">
        <v>0</v>
      </c>
      <c r="Q25">
        <f t="shared" si="0"/>
        <v>76372.11</v>
      </c>
      <c r="R25">
        <v>2020</v>
      </c>
      <c r="S25" t="s">
        <v>138</v>
      </c>
    </row>
    <row r="26" spans="1:19" hidden="1" x14ac:dyDescent="0.35">
      <c r="A26" t="str">
        <f>+_xlfn.CONCAT(Importaciones_CIF_anuales[[#This Row],[Pais]],Importaciones_CIF_anuales[[#This Row],[Detalle]],Importaciones_CIF_anuales[[#This Row],[Año]])</f>
        <v>BrasilCarne de ave2020</v>
      </c>
      <c r="B26" t="s">
        <v>15</v>
      </c>
      <c r="C26" t="s">
        <v>105</v>
      </c>
      <c r="D26" t="s">
        <v>108</v>
      </c>
      <c r="E26">
        <v>6234609.3199999984</v>
      </c>
      <c r="F26">
        <v>6800473.8800000008</v>
      </c>
      <c r="G26">
        <v>7301108.3899999997</v>
      </c>
      <c r="H26">
        <v>7647292.7200000007</v>
      </c>
      <c r="I26">
        <v>3929257.1999999988</v>
      </c>
      <c r="J26">
        <v>3818947.17</v>
      </c>
      <c r="K26">
        <v>5328546.6400000006</v>
      </c>
      <c r="L26">
        <v>4854312.0199999996</v>
      </c>
      <c r="M26">
        <v>5649752.5000000009</v>
      </c>
      <c r="Q26">
        <f t="shared" si="0"/>
        <v>51564299.840000004</v>
      </c>
      <c r="R26">
        <v>2020</v>
      </c>
      <c r="S26" t="s">
        <v>138</v>
      </c>
    </row>
    <row r="27" spans="1:19" hidden="1" x14ac:dyDescent="0.35">
      <c r="A27" t="str">
        <f>+_xlfn.CONCAT(Importaciones_CIF_anuales[[#This Row],[Pais]],Importaciones_CIF_anuales[[#This Row],[Detalle]],Importaciones_CIF_anuales[[#This Row],[Año]])</f>
        <v>BrasilCarne de bovino2020</v>
      </c>
      <c r="B27" t="s">
        <v>15</v>
      </c>
      <c r="C27" t="s">
        <v>105</v>
      </c>
      <c r="D27" t="s">
        <v>109</v>
      </c>
      <c r="E27">
        <v>28107321.689999998</v>
      </c>
      <c r="F27">
        <v>39239404.380000003</v>
      </c>
      <c r="G27">
        <v>37522763.210000001</v>
      </c>
      <c r="H27">
        <v>14587692.82</v>
      </c>
      <c r="I27">
        <v>14227127.619999999</v>
      </c>
      <c r="J27">
        <v>13300569.970000003</v>
      </c>
      <c r="K27">
        <v>23519613.539999999</v>
      </c>
      <c r="L27">
        <v>41119703.600000001</v>
      </c>
      <c r="M27">
        <v>40636034.379999995</v>
      </c>
      <c r="Q27">
        <f t="shared" si="0"/>
        <v>252260231.20999998</v>
      </c>
      <c r="R27">
        <v>2020</v>
      </c>
      <c r="S27" t="s">
        <v>138</v>
      </c>
    </row>
    <row r="28" spans="1:19" hidden="1" x14ac:dyDescent="0.35">
      <c r="A28" t="str">
        <f>+_xlfn.CONCAT(Importaciones_CIF_anuales[[#This Row],[Pais]],Importaciones_CIF_anuales[[#This Row],[Detalle]],Importaciones_CIF_anuales[[#This Row],[Año]])</f>
        <v>BrasilCereales2020</v>
      </c>
      <c r="B28" t="s">
        <v>15</v>
      </c>
      <c r="C28" t="s">
        <v>105</v>
      </c>
      <c r="D28" t="s">
        <v>5</v>
      </c>
      <c r="E28">
        <v>219702.41999999998</v>
      </c>
      <c r="F28">
        <v>143041.78</v>
      </c>
      <c r="G28">
        <v>15622.07</v>
      </c>
      <c r="H28">
        <v>453094.57000000007</v>
      </c>
      <c r="I28">
        <v>482900.18</v>
      </c>
      <c r="J28">
        <v>537171.80000000005</v>
      </c>
      <c r="K28">
        <v>538292.65</v>
      </c>
      <c r="L28">
        <v>641150.19999999995</v>
      </c>
      <c r="M28">
        <v>997434.5199999999</v>
      </c>
      <c r="Q28">
        <f t="shared" si="0"/>
        <v>4028410.19</v>
      </c>
      <c r="R28">
        <v>2020</v>
      </c>
      <c r="S28" t="s">
        <v>138</v>
      </c>
    </row>
    <row r="29" spans="1:19" x14ac:dyDescent="0.35">
      <c r="A29" t="str">
        <f>+_xlfn.CONCAT(Importaciones_CIF_anuales[[#This Row],[Pais]],Importaciones_CIF_anuales[[#This Row],[Detalle]],Importaciones_CIF_anuales[[#This Row],[Año]])</f>
        <v>BrasilFrutas y frutos comestibles2020</v>
      </c>
      <c r="B29" t="s">
        <v>15</v>
      </c>
      <c r="C29" t="s">
        <v>105</v>
      </c>
      <c r="D29" t="s">
        <v>106</v>
      </c>
      <c r="E29">
        <v>258724.67</v>
      </c>
      <c r="F29">
        <v>1003256.93</v>
      </c>
      <c r="G29">
        <v>144040.53</v>
      </c>
      <c r="H29">
        <v>605227.90999999992</v>
      </c>
      <c r="I29">
        <v>328695.99</v>
      </c>
      <c r="J29">
        <v>265032.32000000001</v>
      </c>
      <c r="K29">
        <v>805215.43999999983</v>
      </c>
      <c r="L29">
        <v>944168.82999999984</v>
      </c>
      <c r="M29">
        <v>1887506.81</v>
      </c>
      <c r="Q29">
        <f t="shared" si="0"/>
        <v>6241869.4299999997</v>
      </c>
      <c r="R29">
        <v>2020</v>
      </c>
      <c r="S29" t="s">
        <v>138</v>
      </c>
    </row>
    <row r="30" spans="1:19" hidden="1" x14ac:dyDescent="0.35">
      <c r="A30" t="str">
        <f>+_xlfn.CONCAT(Importaciones_CIF_anuales[[#This Row],[Pais]],Importaciones_CIF_anuales[[#This Row],[Detalle]],Importaciones_CIF_anuales[[#This Row],[Año]])</f>
        <v>BrasilMaíz para consumo2020</v>
      </c>
      <c r="B30" t="s">
        <v>15</v>
      </c>
      <c r="C30" t="s">
        <v>105</v>
      </c>
      <c r="D30" t="s">
        <v>110</v>
      </c>
      <c r="E30">
        <v>0</v>
      </c>
      <c r="F30">
        <v>0</v>
      </c>
      <c r="G30">
        <v>68782.080000000002</v>
      </c>
      <c r="H30">
        <v>66702.87</v>
      </c>
      <c r="I30">
        <v>86349.13</v>
      </c>
      <c r="J30">
        <v>0</v>
      </c>
      <c r="K30">
        <v>0</v>
      </c>
      <c r="L30">
        <v>89408.98</v>
      </c>
      <c r="M30">
        <v>0</v>
      </c>
      <c r="Q30">
        <f t="shared" si="0"/>
        <v>311243.06</v>
      </c>
      <c r="R30">
        <v>2020</v>
      </c>
      <c r="S30" t="s">
        <v>138</v>
      </c>
    </row>
    <row r="31" spans="1:19" hidden="1" x14ac:dyDescent="0.35">
      <c r="A31" t="str">
        <f>+_xlfn.CONCAT(Importaciones_CIF_anuales[[#This Row],[Pais]],Importaciones_CIF_anuales[[#This Row],[Detalle]],Importaciones_CIF_anuales[[#This Row],[Año]])</f>
        <v>BrasilResto alimentos2020</v>
      </c>
      <c r="B31" t="s">
        <v>15</v>
      </c>
      <c r="C31" t="s">
        <v>105</v>
      </c>
      <c r="D31" t="s">
        <v>107</v>
      </c>
      <c r="E31">
        <v>17098519.229999997</v>
      </c>
      <c r="F31">
        <v>12804867.199999999</v>
      </c>
      <c r="G31">
        <v>13054666.950000001</v>
      </c>
      <c r="H31">
        <v>16762285.200000005</v>
      </c>
      <c r="I31">
        <v>11037551.460000003</v>
      </c>
      <c r="J31">
        <v>15282331.850000001</v>
      </c>
      <c r="K31">
        <v>20622878.760000005</v>
      </c>
      <c r="L31">
        <v>16548616.419999998</v>
      </c>
      <c r="M31">
        <v>19838817.039999999</v>
      </c>
      <c r="Q31">
        <f t="shared" si="0"/>
        <v>143050534.11000001</v>
      </c>
      <c r="R31">
        <v>2020</v>
      </c>
      <c r="S31" t="s">
        <v>138</v>
      </c>
    </row>
    <row r="32" spans="1:19" hidden="1" x14ac:dyDescent="0.35">
      <c r="A32" t="str">
        <f>+_xlfn.CONCAT(Importaciones_CIF_anuales[[#This Row],[Pais]],Importaciones_CIF_anuales[[#This Row],[Detalle]],Importaciones_CIF_anuales[[#This Row],[Año]])</f>
        <v>BulgariaCereales2020</v>
      </c>
      <c r="B32" t="s">
        <v>16</v>
      </c>
      <c r="C32" t="s">
        <v>105</v>
      </c>
      <c r="D32" t="s">
        <v>5</v>
      </c>
      <c r="E32">
        <v>0</v>
      </c>
      <c r="F32">
        <v>0</v>
      </c>
      <c r="G32">
        <v>2650.91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Q32">
        <f t="shared" si="0"/>
        <v>2650.91</v>
      </c>
      <c r="R32">
        <v>2020</v>
      </c>
      <c r="S32" t="s">
        <v>138</v>
      </c>
    </row>
    <row r="33" spans="1:19" x14ac:dyDescent="0.35">
      <c r="A33" t="str">
        <f>+_xlfn.CONCAT(Importaciones_CIF_anuales[[#This Row],[Pais]],Importaciones_CIF_anuales[[#This Row],[Detalle]],Importaciones_CIF_anuales[[#This Row],[Año]])</f>
        <v>BulgariaFrutas y frutos comestibles2020</v>
      </c>
      <c r="B33" t="s">
        <v>16</v>
      </c>
      <c r="C33" t="s">
        <v>105</v>
      </c>
      <c r="D33" t="s">
        <v>106</v>
      </c>
      <c r="E33">
        <v>0</v>
      </c>
      <c r="F33">
        <v>0</v>
      </c>
      <c r="G33">
        <v>35089.25</v>
      </c>
      <c r="H33">
        <v>17853.580000000002</v>
      </c>
      <c r="I33">
        <v>0</v>
      </c>
      <c r="J33">
        <v>0</v>
      </c>
      <c r="K33">
        <v>0</v>
      </c>
      <c r="L33">
        <v>0</v>
      </c>
      <c r="M33">
        <v>0</v>
      </c>
      <c r="Q33">
        <f t="shared" si="0"/>
        <v>52942.83</v>
      </c>
      <c r="R33">
        <v>2020</v>
      </c>
      <c r="S33" t="s">
        <v>138</v>
      </c>
    </row>
    <row r="34" spans="1:19" hidden="1" x14ac:dyDescent="0.35">
      <c r="A34" t="str">
        <f>+_xlfn.CONCAT(Importaciones_CIF_anuales[[#This Row],[Pais]],Importaciones_CIF_anuales[[#This Row],[Detalle]],Importaciones_CIF_anuales[[#This Row],[Año]])</f>
        <v>BulgariaResto alimentos2020</v>
      </c>
      <c r="B34" t="s">
        <v>16</v>
      </c>
      <c r="C34" t="s">
        <v>105</v>
      </c>
      <c r="D34" t="s">
        <v>107</v>
      </c>
      <c r="E34">
        <v>0</v>
      </c>
      <c r="F34">
        <v>24.04</v>
      </c>
      <c r="G34">
        <v>138469.32999999999</v>
      </c>
      <c r="H34">
        <v>95911.22</v>
      </c>
      <c r="I34">
        <v>140999.46</v>
      </c>
      <c r="J34">
        <v>34740</v>
      </c>
      <c r="K34">
        <v>381.55</v>
      </c>
      <c r="L34">
        <v>117349.40999999999</v>
      </c>
      <c r="M34">
        <v>23073.37</v>
      </c>
      <c r="Q34">
        <f t="shared" si="0"/>
        <v>550948.38</v>
      </c>
      <c r="R34">
        <v>2020</v>
      </c>
      <c r="S34" t="s">
        <v>138</v>
      </c>
    </row>
    <row r="35" spans="1:19" hidden="1" x14ac:dyDescent="0.35">
      <c r="A35" t="str">
        <f>+_xlfn.CONCAT(Importaciones_CIF_anuales[[#This Row],[Pais]],Importaciones_CIF_anuales[[#This Row],[Detalle]],Importaciones_CIF_anuales[[#This Row],[Año]])</f>
        <v>CambodiaResto alimentos2020</v>
      </c>
      <c r="B35" t="s">
        <v>112</v>
      </c>
      <c r="C35" t="s">
        <v>105</v>
      </c>
      <c r="D35" t="s">
        <v>107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100.98</v>
      </c>
      <c r="L35">
        <v>0</v>
      </c>
      <c r="M35">
        <v>0</v>
      </c>
      <c r="Q35">
        <f t="shared" si="0"/>
        <v>100.98</v>
      </c>
      <c r="R35">
        <v>2020</v>
      </c>
      <c r="S35" t="s">
        <v>138</v>
      </c>
    </row>
    <row r="36" spans="1:19" hidden="1" x14ac:dyDescent="0.35">
      <c r="A36" t="str">
        <f>+_xlfn.CONCAT(Importaciones_CIF_anuales[[#This Row],[Pais]],Importaciones_CIF_anuales[[#This Row],[Detalle]],Importaciones_CIF_anuales[[#This Row],[Año]])</f>
        <v>CanadáCarne de bovino2020</v>
      </c>
      <c r="B36" t="s">
        <v>17</v>
      </c>
      <c r="C36" t="s">
        <v>105</v>
      </c>
      <c r="D36" t="s">
        <v>109</v>
      </c>
      <c r="E36">
        <v>0</v>
      </c>
      <c r="F36">
        <v>18865.689999999999</v>
      </c>
      <c r="G36">
        <v>38193.800000000003</v>
      </c>
      <c r="H36">
        <v>38602.400000000001</v>
      </c>
      <c r="I36">
        <v>19720.349999999999</v>
      </c>
      <c r="J36">
        <v>19449.599999999999</v>
      </c>
      <c r="K36">
        <v>20629.46</v>
      </c>
      <c r="L36">
        <v>20244.560000000001</v>
      </c>
      <c r="M36">
        <v>77854.97</v>
      </c>
      <c r="Q36">
        <f t="shared" si="0"/>
        <v>253560.83000000002</v>
      </c>
      <c r="R36">
        <v>2020</v>
      </c>
      <c r="S36" t="s">
        <v>138</v>
      </c>
    </row>
    <row r="37" spans="1:19" hidden="1" x14ac:dyDescent="0.35">
      <c r="A37" t="str">
        <f>+_xlfn.CONCAT(Importaciones_CIF_anuales[[#This Row],[Pais]],Importaciones_CIF_anuales[[#This Row],[Detalle]],Importaciones_CIF_anuales[[#This Row],[Año]])</f>
        <v>CanadáCereales2020</v>
      </c>
      <c r="B37" t="s">
        <v>17</v>
      </c>
      <c r="C37" t="s">
        <v>105</v>
      </c>
      <c r="D37" t="s">
        <v>5</v>
      </c>
      <c r="E37">
        <v>3074853.86</v>
      </c>
      <c r="F37">
        <v>127109</v>
      </c>
      <c r="G37">
        <v>9463766.9299999997</v>
      </c>
      <c r="H37">
        <v>6248674.8499999996</v>
      </c>
      <c r="I37">
        <v>7184747.7599999998</v>
      </c>
      <c r="J37">
        <v>533849.17000000004</v>
      </c>
      <c r="K37">
        <v>14050593.43</v>
      </c>
      <c r="L37">
        <v>15385743.060000001</v>
      </c>
      <c r="M37">
        <v>13814259.790000001</v>
      </c>
      <c r="Q37">
        <f t="shared" si="0"/>
        <v>69883597.850000009</v>
      </c>
      <c r="R37">
        <v>2020</v>
      </c>
      <c r="S37" t="s">
        <v>138</v>
      </c>
    </row>
    <row r="38" spans="1:19" x14ac:dyDescent="0.35">
      <c r="A38" t="str">
        <f>+_xlfn.CONCAT(Importaciones_CIF_anuales[[#This Row],[Pais]],Importaciones_CIF_anuales[[#This Row],[Detalle]],Importaciones_CIF_anuales[[#This Row],[Año]])</f>
        <v>CanadáFrutas y frutos comestibles2020</v>
      </c>
      <c r="B38" t="s">
        <v>17</v>
      </c>
      <c r="C38" t="s">
        <v>105</v>
      </c>
      <c r="D38" t="s">
        <v>106</v>
      </c>
      <c r="E38">
        <v>0</v>
      </c>
      <c r="F38">
        <v>0</v>
      </c>
      <c r="G38">
        <v>480.52</v>
      </c>
      <c r="H38">
        <v>59361.32</v>
      </c>
      <c r="I38">
        <v>0</v>
      </c>
      <c r="J38">
        <v>0</v>
      </c>
      <c r="K38">
        <v>364242.58</v>
      </c>
      <c r="L38">
        <v>0</v>
      </c>
      <c r="M38">
        <v>7959.8</v>
      </c>
      <c r="Q38">
        <f t="shared" si="0"/>
        <v>432044.22000000003</v>
      </c>
      <c r="R38">
        <v>2020</v>
      </c>
      <c r="S38" t="s">
        <v>138</v>
      </c>
    </row>
    <row r="39" spans="1:19" hidden="1" x14ac:dyDescent="0.35">
      <c r="A39" t="str">
        <f>+_xlfn.CONCAT(Importaciones_CIF_anuales[[#This Row],[Pais]],Importaciones_CIF_anuales[[#This Row],[Detalle]],Importaciones_CIF_anuales[[#This Row],[Año]])</f>
        <v>CanadáResto alimentos2020</v>
      </c>
      <c r="B39" t="s">
        <v>17</v>
      </c>
      <c r="C39" t="s">
        <v>105</v>
      </c>
      <c r="D39" t="s">
        <v>107</v>
      </c>
      <c r="E39">
        <v>5207973.5999999996</v>
      </c>
      <c r="F39">
        <v>3193046.96</v>
      </c>
      <c r="G39">
        <v>3226789.6399999997</v>
      </c>
      <c r="H39">
        <v>3252948.2300000004</v>
      </c>
      <c r="I39">
        <v>3542736.1499999994</v>
      </c>
      <c r="J39">
        <v>3017000.8199999994</v>
      </c>
      <c r="K39">
        <v>5888424.9500000011</v>
      </c>
      <c r="L39">
        <v>12155254.779999999</v>
      </c>
      <c r="M39">
        <v>7032813.7300000004</v>
      </c>
      <c r="Q39">
        <f t="shared" si="0"/>
        <v>46516988.859999999</v>
      </c>
      <c r="R39">
        <v>2020</v>
      </c>
      <c r="S39" t="s">
        <v>138</v>
      </c>
    </row>
    <row r="40" spans="1:19" hidden="1" x14ac:dyDescent="0.35">
      <c r="A40" t="str">
        <f>+_xlfn.CONCAT(Importaciones_CIF_anuales[[#This Row],[Pais]],Importaciones_CIF_anuales[[#This Row],[Detalle]],Importaciones_CIF_anuales[[#This Row],[Año]])</f>
        <v>ChinaCereales2020</v>
      </c>
      <c r="B40" t="s">
        <v>18</v>
      </c>
      <c r="C40" t="s">
        <v>105</v>
      </c>
      <c r="D40" t="s">
        <v>5</v>
      </c>
      <c r="E40">
        <v>92208.48</v>
      </c>
      <c r="F40">
        <v>9069.010000000002</v>
      </c>
      <c r="G40">
        <v>29346.79</v>
      </c>
      <c r="H40">
        <v>66111.390000000014</v>
      </c>
      <c r="I40">
        <v>63.6</v>
      </c>
      <c r="J40">
        <v>77279.929999999993</v>
      </c>
      <c r="K40">
        <v>41323.849999999991</v>
      </c>
      <c r="L40">
        <v>58615.070000000007</v>
      </c>
      <c r="M40">
        <v>5294.37</v>
      </c>
      <c r="Q40">
        <f t="shared" si="0"/>
        <v>379312.49</v>
      </c>
      <c r="R40">
        <v>2020</v>
      </c>
      <c r="S40" t="s">
        <v>138</v>
      </c>
    </row>
    <row r="41" spans="1:19" x14ac:dyDescent="0.35">
      <c r="A41" t="str">
        <f>+_xlfn.CONCAT(Importaciones_CIF_anuales[[#This Row],[Pais]],Importaciones_CIF_anuales[[#This Row],[Detalle]],Importaciones_CIF_anuales[[#This Row],[Año]])</f>
        <v>ChinaFrutas y frutos comestibles2020</v>
      </c>
      <c r="B41" t="s">
        <v>18</v>
      </c>
      <c r="C41" t="s">
        <v>105</v>
      </c>
      <c r="D41" t="s">
        <v>106</v>
      </c>
      <c r="E41">
        <v>212664.09</v>
      </c>
      <c r="F41">
        <v>189709.9</v>
      </c>
      <c r="G41">
        <v>150363.61000000002</v>
      </c>
      <c r="H41">
        <v>311960.44000000006</v>
      </c>
      <c r="I41">
        <v>169807.29</v>
      </c>
      <c r="J41">
        <v>157969.51999999999</v>
      </c>
      <c r="K41">
        <v>192406.36</v>
      </c>
      <c r="L41">
        <v>649011.11999999988</v>
      </c>
      <c r="M41">
        <v>464239.63</v>
      </c>
      <c r="Q41">
        <f t="shared" si="0"/>
        <v>2498131.96</v>
      </c>
      <c r="R41">
        <v>2020</v>
      </c>
      <c r="S41" t="s">
        <v>138</v>
      </c>
    </row>
    <row r="42" spans="1:19" hidden="1" x14ac:dyDescent="0.35">
      <c r="A42" t="str">
        <f>+_xlfn.CONCAT(Importaciones_CIF_anuales[[#This Row],[Pais]],Importaciones_CIF_anuales[[#This Row],[Detalle]],Importaciones_CIF_anuales[[#This Row],[Año]])</f>
        <v>ChinaResto alimentos2020</v>
      </c>
      <c r="B42" t="s">
        <v>18</v>
      </c>
      <c r="C42" t="s">
        <v>105</v>
      </c>
      <c r="D42" t="s">
        <v>107</v>
      </c>
      <c r="E42">
        <v>10452137.089999998</v>
      </c>
      <c r="F42">
        <v>8955755.1400000006</v>
      </c>
      <c r="G42">
        <v>4895147.9700000007</v>
      </c>
      <c r="H42">
        <v>9997144.2799999956</v>
      </c>
      <c r="I42">
        <v>9739150.1399999969</v>
      </c>
      <c r="J42">
        <v>12192719.500000007</v>
      </c>
      <c r="K42">
        <v>13523473.900000004</v>
      </c>
      <c r="L42">
        <v>16547270.069999993</v>
      </c>
      <c r="M42">
        <v>16147199.359999999</v>
      </c>
      <c r="Q42">
        <f t="shared" si="0"/>
        <v>102449997.44999999</v>
      </c>
      <c r="R42">
        <v>2020</v>
      </c>
      <c r="S42" t="s">
        <v>138</v>
      </c>
    </row>
    <row r="43" spans="1:19" hidden="1" x14ac:dyDescent="0.35">
      <c r="A43" t="str">
        <f>+_xlfn.CONCAT(Importaciones_CIF_anuales[[#This Row],[Pais]],Importaciones_CIF_anuales[[#This Row],[Detalle]],Importaciones_CIF_anuales[[#This Row],[Año]])</f>
        <v>ChipreResto alimentos2020</v>
      </c>
      <c r="B43" t="s">
        <v>113</v>
      </c>
      <c r="C43" t="s">
        <v>105</v>
      </c>
      <c r="D43" t="s">
        <v>107</v>
      </c>
      <c r="E43">
        <v>150.41999999999999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81.73</v>
      </c>
      <c r="Q43">
        <f t="shared" si="0"/>
        <v>232.14999999999998</v>
      </c>
      <c r="R43">
        <v>2020</v>
      </c>
      <c r="S43" t="s">
        <v>138</v>
      </c>
    </row>
    <row r="44" spans="1:19" hidden="1" x14ac:dyDescent="0.35">
      <c r="A44" t="str">
        <f>+_xlfn.CONCAT(Importaciones_CIF_anuales[[#This Row],[Pais]],Importaciones_CIF_anuales[[#This Row],[Detalle]],Importaciones_CIF_anuales[[#This Row],[Año]])</f>
        <v>ColombiaCereales2020</v>
      </c>
      <c r="B44" t="s">
        <v>19</v>
      </c>
      <c r="C44" t="s">
        <v>105</v>
      </c>
      <c r="D44" t="s">
        <v>5</v>
      </c>
      <c r="E44">
        <v>629604.00999999989</v>
      </c>
      <c r="F44">
        <v>524694.61</v>
      </c>
      <c r="G44">
        <v>757062.74</v>
      </c>
      <c r="H44">
        <v>583441.95000000007</v>
      </c>
      <c r="I44">
        <v>403553.38</v>
      </c>
      <c r="J44">
        <v>629950.77</v>
      </c>
      <c r="K44">
        <v>1236040.3499999999</v>
      </c>
      <c r="L44">
        <v>957358.62</v>
      </c>
      <c r="M44">
        <v>934597.27999999991</v>
      </c>
      <c r="Q44">
        <f t="shared" si="0"/>
        <v>6656303.71</v>
      </c>
      <c r="R44">
        <v>2020</v>
      </c>
      <c r="S44" t="s">
        <v>138</v>
      </c>
    </row>
    <row r="45" spans="1:19" x14ac:dyDescent="0.35">
      <c r="A45" t="str">
        <f>+_xlfn.CONCAT(Importaciones_CIF_anuales[[#This Row],[Pais]],Importaciones_CIF_anuales[[#This Row],[Detalle]],Importaciones_CIF_anuales[[#This Row],[Año]])</f>
        <v>ColombiaFrutas y frutos comestibles2020</v>
      </c>
      <c r="B45" t="s">
        <v>19</v>
      </c>
      <c r="C45" t="s">
        <v>105</v>
      </c>
      <c r="D45" t="s">
        <v>106</v>
      </c>
      <c r="E45">
        <v>240169.63999999998</v>
      </c>
      <c r="F45">
        <v>147149.24</v>
      </c>
      <c r="G45">
        <v>126653.97000000002</v>
      </c>
      <c r="H45">
        <v>83778.989999999991</v>
      </c>
      <c r="I45">
        <v>59855.969999999994</v>
      </c>
      <c r="J45">
        <v>171761.46</v>
      </c>
      <c r="K45">
        <v>406687.98</v>
      </c>
      <c r="L45">
        <v>265942</v>
      </c>
      <c r="M45">
        <v>316136.76</v>
      </c>
      <c r="Q45">
        <f t="shared" si="0"/>
        <v>1818136.01</v>
      </c>
      <c r="R45">
        <v>2020</v>
      </c>
      <c r="S45" t="s">
        <v>138</v>
      </c>
    </row>
    <row r="46" spans="1:19" hidden="1" x14ac:dyDescent="0.35">
      <c r="A46" t="str">
        <f>+_xlfn.CONCAT(Importaciones_CIF_anuales[[#This Row],[Pais]],Importaciones_CIF_anuales[[#This Row],[Detalle]],Importaciones_CIF_anuales[[#This Row],[Año]])</f>
        <v>ColombiaMaíz para consumo2020</v>
      </c>
      <c r="B46" t="s">
        <v>19</v>
      </c>
      <c r="C46" t="s">
        <v>105</v>
      </c>
      <c r="D46" t="s">
        <v>110</v>
      </c>
      <c r="E46">
        <v>0</v>
      </c>
      <c r="F46">
        <v>5154.1099999999997</v>
      </c>
      <c r="G46">
        <v>0</v>
      </c>
      <c r="H46">
        <v>0</v>
      </c>
      <c r="I46">
        <v>0</v>
      </c>
      <c r="J46">
        <v>3753.28</v>
      </c>
      <c r="K46">
        <v>15971.29</v>
      </c>
      <c r="L46">
        <v>3325.64</v>
      </c>
      <c r="M46">
        <v>9678.17</v>
      </c>
      <c r="Q46">
        <f t="shared" si="0"/>
        <v>37882.49</v>
      </c>
      <c r="R46">
        <v>2020</v>
      </c>
      <c r="S46" t="s">
        <v>138</v>
      </c>
    </row>
    <row r="47" spans="1:19" hidden="1" x14ac:dyDescent="0.35">
      <c r="A47" t="str">
        <f>+_xlfn.CONCAT(Importaciones_CIF_anuales[[#This Row],[Pais]],Importaciones_CIF_anuales[[#This Row],[Detalle]],Importaciones_CIF_anuales[[#This Row],[Año]])</f>
        <v>ColombiaResto alimentos2020</v>
      </c>
      <c r="B47" t="s">
        <v>19</v>
      </c>
      <c r="C47" t="s">
        <v>105</v>
      </c>
      <c r="D47" t="s">
        <v>107</v>
      </c>
      <c r="E47">
        <v>3119734.540000001</v>
      </c>
      <c r="F47">
        <v>5507241.0600000005</v>
      </c>
      <c r="G47">
        <v>4496553.4499999993</v>
      </c>
      <c r="H47">
        <v>5363566.379999998</v>
      </c>
      <c r="I47">
        <v>4794929.209999999</v>
      </c>
      <c r="J47">
        <v>1834893.1099999999</v>
      </c>
      <c r="K47">
        <v>2540747.7700000005</v>
      </c>
      <c r="L47">
        <v>2423736.3400000008</v>
      </c>
      <c r="M47">
        <v>3042172.76</v>
      </c>
      <c r="Q47">
        <f t="shared" si="0"/>
        <v>33123574.619999997</v>
      </c>
      <c r="R47">
        <v>2020</v>
      </c>
      <c r="S47" t="s">
        <v>138</v>
      </c>
    </row>
    <row r="48" spans="1:19" hidden="1" x14ac:dyDescent="0.35">
      <c r="A48" t="str">
        <f>+_xlfn.CONCAT(Importaciones_CIF_anuales[[#This Row],[Pais]],Importaciones_CIF_anuales[[#This Row],[Detalle]],Importaciones_CIF_anuales[[#This Row],[Año]])</f>
        <v>Corea del SurCereales2020</v>
      </c>
      <c r="B48" t="s">
        <v>20</v>
      </c>
      <c r="C48" t="s">
        <v>105</v>
      </c>
      <c r="D48" t="s">
        <v>5</v>
      </c>
      <c r="E48">
        <v>212.61</v>
      </c>
      <c r="F48">
        <v>22874.43</v>
      </c>
      <c r="G48">
        <v>2499.9</v>
      </c>
      <c r="H48">
        <v>3578.77</v>
      </c>
      <c r="I48">
        <v>4618.29</v>
      </c>
      <c r="J48">
        <v>23048.14</v>
      </c>
      <c r="K48">
        <v>1275.31</v>
      </c>
      <c r="L48">
        <v>9069.59</v>
      </c>
      <c r="M48">
        <v>10075.75</v>
      </c>
      <c r="Q48">
        <f t="shared" si="0"/>
        <v>77252.789999999994</v>
      </c>
      <c r="R48">
        <v>2020</v>
      </c>
      <c r="S48" t="s">
        <v>138</v>
      </c>
    </row>
    <row r="49" spans="1:19" hidden="1" x14ac:dyDescent="0.35">
      <c r="A49" t="str">
        <f>+_xlfn.CONCAT(Importaciones_CIF_anuales[[#This Row],[Pais]],Importaciones_CIF_anuales[[#This Row],[Detalle]],Importaciones_CIF_anuales[[#This Row],[Año]])</f>
        <v>Corea del SurResto alimentos2020</v>
      </c>
      <c r="B49" t="s">
        <v>20</v>
      </c>
      <c r="C49" t="s">
        <v>105</v>
      </c>
      <c r="D49" t="s">
        <v>107</v>
      </c>
      <c r="E49">
        <v>68485.05</v>
      </c>
      <c r="F49">
        <v>109191.67000000001</v>
      </c>
      <c r="G49">
        <v>186614.88000000006</v>
      </c>
      <c r="H49">
        <v>69386.460000000006</v>
      </c>
      <c r="I49">
        <v>52896.009999999995</v>
      </c>
      <c r="J49">
        <v>186029.27000000002</v>
      </c>
      <c r="K49">
        <v>117001.78000000001</v>
      </c>
      <c r="L49">
        <v>148781.69000000003</v>
      </c>
      <c r="M49">
        <v>148772.03</v>
      </c>
      <c r="Q49">
        <f t="shared" si="0"/>
        <v>1087158.8400000001</v>
      </c>
      <c r="R49">
        <v>2020</v>
      </c>
      <c r="S49" t="s">
        <v>138</v>
      </c>
    </row>
    <row r="50" spans="1:19" hidden="1" x14ac:dyDescent="0.35">
      <c r="A50" t="str">
        <f>+_xlfn.CONCAT(Importaciones_CIF_anuales[[#This Row],[Pais]],Importaciones_CIF_anuales[[#This Row],[Detalle]],Importaciones_CIF_anuales[[#This Row],[Año]])</f>
        <v>Costa de MarfilResto alimentos2020</v>
      </c>
      <c r="B50" t="s">
        <v>21</v>
      </c>
      <c r="C50" t="s">
        <v>105</v>
      </c>
      <c r="D50" t="s">
        <v>107</v>
      </c>
      <c r="E50">
        <v>91968</v>
      </c>
      <c r="F50">
        <v>102410.27</v>
      </c>
      <c r="G50">
        <v>186229.66</v>
      </c>
      <c r="H50">
        <v>186229.58</v>
      </c>
      <c r="I50">
        <v>0</v>
      </c>
      <c r="J50">
        <v>106314.28</v>
      </c>
      <c r="K50">
        <v>106062.04</v>
      </c>
      <c r="L50">
        <v>368939.21</v>
      </c>
      <c r="M50">
        <v>212124.08</v>
      </c>
      <c r="Q50">
        <f t="shared" si="0"/>
        <v>1360277.12</v>
      </c>
      <c r="R50">
        <v>2020</v>
      </c>
      <c r="S50" t="s">
        <v>138</v>
      </c>
    </row>
    <row r="51" spans="1:19" hidden="1" x14ac:dyDescent="0.35">
      <c r="A51" t="str">
        <f>+_xlfn.CONCAT(Importaciones_CIF_anuales[[#This Row],[Pais]],Importaciones_CIF_anuales[[#This Row],[Detalle]],Importaciones_CIF_anuales[[#This Row],[Año]])</f>
        <v>Costa RicaCereales2020</v>
      </c>
      <c r="B51" t="s">
        <v>22</v>
      </c>
      <c r="C51" t="s">
        <v>105</v>
      </c>
      <c r="D51" t="s">
        <v>5</v>
      </c>
      <c r="E51">
        <v>0</v>
      </c>
      <c r="F51">
        <v>0</v>
      </c>
      <c r="G51">
        <v>1147.44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Q51">
        <f t="shared" si="0"/>
        <v>1147.44</v>
      </c>
      <c r="R51">
        <v>2020</v>
      </c>
      <c r="S51" t="s">
        <v>138</v>
      </c>
    </row>
    <row r="52" spans="1:19" x14ac:dyDescent="0.35">
      <c r="A52" t="str">
        <f>+_xlfn.CONCAT(Importaciones_CIF_anuales[[#This Row],[Pais]],Importaciones_CIF_anuales[[#This Row],[Detalle]],Importaciones_CIF_anuales[[#This Row],[Año]])</f>
        <v>Costa RicaFrutas y frutos comestibles2020</v>
      </c>
      <c r="B52" t="s">
        <v>22</v>
      </c>
      <c r="C52" t="s">
        <v>105</v>
      </c>
      <c r="D52" t="s">
        <v>106</v>
      </c>
      <c r="E52">
        <v>266035.25</v>
      </c>
      <c r="F52">
        <v>225892.91999999998</v>
      </c>
      <c r="G52">
        <v>399004.05999999994</v>
      </c>
      <c r="H52">
        <v>479544.18</v>
      </c>
      <c r="I52">
        <v>295501.89</v>
      </c>
      <c r="J52">
        <v>411484</v>
      </c>
      <c r="K52">
        <v>485422.42</v>
      </c>
      <c r="L52">
        <v>196136.77</v>
      </c>
      <c r="M52">
        <v>208891.86</v>
      </c>
      <c r="Q52">
        <f t="shared" si="0"/>
        <v>2967913.3499999996</v>
      </c>
      <c r="R52">
        <v>2020</v>
      </c>
      <c r="S52" t="s">
        <v>138</v>
      </c>
    </row>
    <row r="53" spans="1:19" hidden="1" x14ac:dyDescent="0.35">
      <c r="A53" t="str">
        <f>+_xlfn.CONCAT(Importaciones_CIF_anuales[[#This Row],[Pais]],Importaciones_CIF_anuales[[#This Row],[Detalle]],Importaciones_CIF_anuales[[#This Row],[Año]])</f>
        <v>Costa RicaResto alimentos2020</v>
      </c>
      <c r="B53" t="s">
        <v>22</v>
      </c>
      <c r="C53" t="s">
        <v>105</v>
      </c>
      <c r="D53" t="s">
        <v>107</v>
      </c>
      <c r="E53">
        <v>148791.16999999998</v>
      </c>
      <c r="F53">
        <v>130643.12</v>
      </c>
      <c r="G53">
        <v>282654.93</v>
      </c>
      <c r="H53">
        <v>142070.36000000002</v>
      </c>
      <c r="I53">
        <v>148099.57</v>
      </c>
      <c r="J53">
        <v>166920.56</v>
      </c>
      <c r="K53">
        <v>246273.90000000002</v>
      </c>
      <c r="L53">
        <v>159333.79</v>
      </c>
      <c r="M53">
        <v>236352.71000000002</v>
      </c>
      <c r="Q53">
        <f t="shared" si="0"/>
        <v>1661140.1099999999</v>
      </c>
      <c r="R53">
        <v>2020</v>
      </c>
      <c r="S53" t="s">
        <v>138</v>
      </c>
    </row>
    <row r="54" spans="1:19" hidden="1" x14ac:dyDescent="0.35">
      <c r="A54" t="str">
        <f>+_xlfn.CONCAT(Importaciones_CIF_anuales[[#This Row],[Pais]],Importaciones_CIF_anuales[[#This Row],[Detalle]],Importaciones_CIF_anuales[[#This Row],[Año]])</f>
        <v>CroaciaResto alimentos2020</v>
      </c>
      <c r="B54" t="s">
        <v>114</v>
      </c>
      <c r="C54" t="s">
        <v>105</v>
      </c>
      <c r="D54" t="s">
        <v>107</v>
      </c>
      <c r="E54">
        <v>3945.68</v>
      </c>
      <c r="F54">
        <v>0</v>
      </c>
      <c r="G54">
        <v>0</v>
      </c>
      <c r="H54">
        <v>0</v>
      </c>
      <c r="I54">
        <v>0</v>
      </c>
      <c r="J54">
        <v>0</v>
      </c>
      <c r="K54">
        <v>2255.29</v>
      </c>
      <c r="L54">
        <v>0</v>
      </c>
      <c r="M54">
        <v>525.57000000000005</v>
      </c>
      <c r="Q54">
        <f t="shared" si="0"/>
        <v>6726.5399999999991</v>
      </c>
      <c r="R54">
        <v>2020</v>
      </c>
      <c r="S54" t="s">
        <v>138</v>
      </c>
    </row>
    <row r="55" spans="1:19" hidden="1" x14ac:dyDescent="0.35">
      <c r="A55" t="str">
        <f>+_xlfn.CONCAT(Importaciones_CIF_anuales[[#This Row],[Pais]],Importaciones_CIF_anuales[[#This Row],[Detalle]],Importaciones_CIF_anuales[[#This Row],[Año]])</f>
        <v>DinamarcaResto alimentos2020</v>
      </c>
      <c r="B55" t="s">
        <v>24</v>
      </c>
      <c r="C55" t="s">
        <v>105</v>
      </c>
      <c r="D55" t="s">
        <v>107</v>
      </c>
      <c r="E55">
        <v>512831.23000000004</v>
      </c>
      <c r="F55">
        <v>381126.75999999995</v>
      </c>
      <c r="G55">
        <v>382363.31000000006</v>
      </c>
      <c r="H55">
        <v>518130.63000000006</v>
      </c>
      <c r="I55">
        <v>104248.59</v>
      </c>
      <c r="J55">
        <v>916107.90999999992</v>
      </c>
      <c r="K55">
        <v>462453.04</v>
      </c>
      <c r="L55">
        <v>142775</v>
      </c>
      <c r="M55">
        <v>109163.26000000001</v>
      </c>
      <c r="Q55">
        <f t="shared" si="0"/>
        <v>3529199.7300000004</v>
      </c>
      <c r="R55">
        <v>2020</v>
      </c>
      <c r="S55" t="s">
        <v>138</v>
      </c>
    </row>
    <row r="56" spans="1:19" hidden="1" x14ac:dyDescent="0.35">
      <c r="A56" t="str">
        <f>+_xlfn.CONCAT(Importaciones_CIF_anuales[[#This Row],[Pais]],Importaciones_CIF_anuales[[#This Row],[Detalle]],Importaciones_CIF_anuales[[#This Row],[Año]])</f>
        <v>EcuadorCereales2020</v>
      </c>
      <c r="B56" t="s">
        <v>25</v>
      </c>
      <c r="C56" t="s">
        <v>105</v>
      </c>
      <c r="D56" t="s">
        <v>5</v>
      </c>
      <c r="E56">
        <v>0</v>
      </c>
      <c r="F56">
        <v>0</v>
      </c>
      <c r="G56">
        <v>0</v>
      </c>
      <c r="H56">
        <v>24404.71</v>
      </c>
      <c r="I56">
        <v>9884.07</v>
      </c>
      <c r="J56">
        <v>2124.4299999999998</v>
      </c>
      <c r="K56">
        <v>0</v>
      </c>
      <c r="L56">
        <v>0</v>
      </c>
      <c r="M56">
        <v>2034.54</v>
      </c>
      <c r="Q56">
        <f t="shared" si="0"/>
        <v>38447.75</v>
      </c>
      <c r="R56">
        <v>2020</v>
      </c>
      <c r="S56" t="s">
        <v>138</v>
      </c>
    </row>
    <row r="57" spans="1:19" x14ac:dyDescent="0.35">
      <c r="A57" t="str">
        <f>+_xlfn.CONCAT(Importaciones_CIF_anuales[[#This Row],[Pais]],Importaciones_CIF_anuales[[#This Row],[Detalle]],Importaciones_CIF_anuales[[#This Row],[Año]])</f>
        <v>EcuadorFrutas y frutos comestibles2020</v>
      </c>
      <c r="B57" t="s">
        <v>25</v>
      </c>
      <c r="C57" t="s">
        <v>105</v>
      </c>
      <c r="D57" t="s">
        <v>106</v>
      </c>
      <c r="E57">
        <v>7987964.8499999996</v>
      </c>
      <c r="F57">
        <v>6569420.3199999994</v>
      </c>
      <c r="G57">
        <v>9443330.0899999999</v>
      </c>
      <c r="H57">
        <v>8687267.5099999979</v>
      </c>
      <c r="I57">
        <v>9849442.4299999997</v>
      </c>
      <c r="J57">
        <v>8122877.04</v>
      </c>
      <c r="K57">
        <v>9191006.1899999995</v>
      </c>
      <c r="L57">
        <v>8748798.9600000009</v>
      </c>
      <c r="M57">
        <v>10429589.239999998</v>
      </c>
      <c r="Q57">
        <f t="shared" si="0"/>
        <v>79029696.62999998</v>
      </c>
      <c r="R57">
        <v>2020</v>
      </c>
      <c r="S57" t="s">
        <v>138</v>
      </c>
    </row>
    <row r="58" spans="1:19" hidden="1" x14ac:dyDescent="0.35">
      <c r="A58" t="str">
        <f>+_xlfn.CONCAT(Importaciones_CIF_anuales[[#This Row],[Pais]],Importaciones_CIF_anuales[[#This Row],[Detalle]],Importaciones_CIF_anuales[[#This Row],[Año]])</f>
        <v>EcuadorResto alimentos2020</v>
      </c>
      <c r="B58" t="s">
        <v>25</v>
      </c>
      <c r="C58" t="s">
        <v>105</v>
      </c>
      <c r="D58" t="s">
        <v>107</v>
      </c>
      <c r="E58">
        <v>2257331.34</v>
      </c>
      <c r="F58">
        <v>4099485.4899999998</v>
      </c>
      <c r="G58">
        <v>5252583.6099999994</v>
      </c>
      <c r="H58">
        <v>6668790.7500000009</v>
      </c>
      <c r="I58">
        <v>6025767.8199999984</v>
      </c>
      <c r="J58">
        <v>5359831.4200000009</v>
      </c>
      <c r="K58">
        <v>5157742.9899999993</v>
      </c>
      <c r="L58">
        <v>6500345.9800000004</v>
      </c>
      <c r="M58">
        <v>5955949.7599999998</v>
      </c>
      <c r="Q58">
        <f t="shared" si="0"/>
        <v>47277829.160000004</v>
      </c>
      <c r="R58">
        <v>2020</v>
      </c>
      <c r="S58" t="s">
        <v>138</v>
      </c>
    </row>
    <row r="59" spans="1:19" hidden="1" x14ac:dyDescent="0.35">
      <c r="A59" t="str">
        <f>+_xlfn.CONCAT(Importaciones_CIF_anuales[[#This Row],[Pais]],Importaciones_CIF_anuales[[#This Row],[Detalle]],Importaciones_CIF_anuales[[#This Row],[Año]])</f>
        <v>EgiptoCereales2020</v>
      </c>
      <c r="B59" t="s">
        <v>115</v>
      </c>
      <c r="C59" t="s">
        <v>105</v>
      </c>
      <c r="D59" t="s">
        <v>5</v>
      </c>
      <c r="E59">
        <v>0</v>
      </c>
      <c r="F59">
        <v>0</v>
      </c>
      <c r="G59">
        <v>1563</v>
      </c>
      <c r="H59">
        <v>0</v>
      </c>
      <c r="I59">
        <v>0</v>
      </c>
      <c r="J59">
        <v>0</v>
      </c>
      <c r="K59">
        <v>0</v>
      </c>
      <c r="L59">
        <v>0</v>
      </c>
      <c r="M59">
        <v>3209.3</v>
      </c>
      <c r="Q59">
        <f t="shared" si="0"/>
        <v>4772.3</v>
      </c>
      <c r="R59">
        <v>2020</v>
      </c>
      <c r="S59" t="s">
        <v>138</v>
      </c>
    </row>
    <row r="60" spans="1:19" x14ac:dyDescent="0.35">
      <c r="A60" t="str">
        <f>+_xlfn.CONCAT(Importaciones_CIF_anuales[[#This Row],[Pais]],Importaciones_CIF_anuales[[#This Row],[Detalle]],Importaciones_CIF_anuales[[#This Row],[Año]])</f>
        <v>EgiptoFrutas y frutos comestibles2020</v>
      </c>
      <c r="B60" t="s">
        <v>115</v>
      </c>
      <c r="C60" t="s">
        <v>105</v>
      </c>
      <c r="D60" t="s">
        <v>106</v>
      </c>
      <c r="E60">
        <v>32524.74</v>
      </c>
      <c r="F60">
        <v>32524.74</v>
      </c>
      <c r="G60">
        <v>0</v>
      </c>
      <c r="H60">
        <v>64588.71</v>
      </c>
      <c r="I60">
        <v>53003.28</v>
      </c>
      <c r="J60">
        <v>17065.45</v>
      </c>
      <c r="K60">
        <v>85501.51</v>
      </c>
      <c r="L60">
        <v>573.72</v>
      </c>
      <c r="M60">
        <v>0</v>
      </c>
      <c r="Q60">
        <f t="shared" si="0"/>
        <v>285782.14999999997</v>
      </c>
      <c r="R60">
        <v>2020</v>
      </c>
      <c r="S60" t="s">
        <v>138</v>
      </c>
    </row>
    <row r="61" spans="1:19" hidden="1" x14ac:dyDescent="0.35">
      <c r="A61" t="str">
        <f>+_xlfn.CONCAT(Importaciones_CIF_anuales[[#This Row],[Pais]],Importaciones_CIF_anuales[[#This Row],[Detalle]],Importaciones_CIF_anuales[[#This Row],[Año]])</f>
        <v>EgiptoResto alimentos2020</v>
      </c>
      <c r="B61" t="s">
        <v>115</v>
      </c>
      <c r="C61" t="s">
        <v>105</v>
      </c>
      <c r="D61" t="s">
        <v>107</v>
      </c>
      <c r="E61">
        <v>143201.24</v>
      </c>
      <c r="F61">
        <v>0</v>
      </c>
      <c r="G61">
        <v>121555.65</v>
      </c>
      <c r="H61">
        <v>64008.81</v>
      </c>
      <c r="I61">
        <v>95161.56</v>
      </c>
      <c r="J61">
        <v>160288.65000000002</v>
      </c>
      <c r="K61">
        <v>40802.65</v>
      </c>
      <c r="L61">
        <v>66329.039999999994</v>
      </c>
      <c r="M61">
        <v>20913.460000000003</v>
      </c>
      <c r="Q61">
        <f t="shared" si="0"/>
        <v>712261.06</v>
      </c>
      <c r="R61">
        <v>2020</v>
      </c>
      <c r="S61" t="s">
        <v>138</v>
      </c>
    </row>
    <row r="62" spans="1:19" x14ac:dyDescent="0.35">
      <c r="A62" t="str">
        <f>+_xlfn.CONCAT(Importaciones_CIF_anuales[[#This Row],[Pais]],Importaciones_CIF_anuales[[#This Row],[Detalle]],Importaciones_CIF_anuales[[#This Row],[Año]])</f>
        <v>Emiratos Árabes UnidosFrutas y frutos comestibles2020</v>
      </c>
      <c r="B62" t="s">
        <v>27</v>
      </c>
      <c r="C62" t="s">
        <v>105</v>
      </c>
      <c r="D62" t="s">
        <v>106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21947.19</v>
      </c>
      <c r="M62">
        <v>0</v>
      </c>
      <c r="Q62">
        <f t="shared" si="0"/>
        <v>21947.19</v>
      </c>
      <c r="R62">
        <v>2020</v>
      </c>
      <c r="S62" t="s">
        <v>138</v>
      </c>
    </row>
    <row r="63" spans="1:19" hidden="1" x14ac:dyDescent="0.35">
      <c r="A63" t="str">
        <f>+_xlfn.CONCAT(Importaciones_CIF_anuales[[#This Row],[Pais]],Importaciones_CIF_anuales[[#This Row],[Detalle]],Importaciones_CIF_anuales[[#This Row],[Año]])</f>
        <v>Emiratos Árabes UnidosResto alimentos2020</v>
      </c>
      <c r="B63" t="s">
        <v>27</v>
      </c>
      <c r="C63" t="s">
        <v>105</v>
      </c>
      <c r="D63" t="s">
        <v>107</v>
      </c>
      <c r="E63">
        <v>132</v>
      </c>
      <c r="F63">
        <v>0</v>
      </c>
      <c r="G63">
        <v>0</v>
      </c>
      <c r="H63">
        <v>0</v>
      </c>
      <c r="I63">
        <v>0</v>
      </c>
      <c r="J63">
        <v>1666.8000000000002</v>
      </c>
      <c r="K63">
        <v>952.68</v>
      </c>
      <c r="L63">
        <v>0</v>
      </c>
      <c r="M63">
        <v>0</v>
      </c>
      <c r="Q63">
        <f t="shared" si="0"/>
        <v>2751.48</v>
      </c>
      <c r="R63">
        <v>2020</v>
      </c>
      <c r="S63" t="s">
        <v>138</v>
      </c>
    </row>
    <row r="64" spans="1:19" hidden="1" x14ac:dyDescent="0.35">
      <c r="A64" t="str">
        <f>+_xlfn.CONCAT(Importaciones_CIF_anuales[[#This Row],[Pais]],Importaciones_CIF_anuales[[#This Row],[Detalle]],Importaciones_CIF_anuales[[#This Row],[Año]])</f>
        <v>EsloveniaResto alimentos2020</v>
      </c>
      <c r="B64" t="s">
        <v>28</v>
      </c>
      <c r="C64" t="s">
        <v>105</v>
      </c>
      <c r="D64" t="s">
        <v>107</v>
      </c>
      <c r="E64">
        <v>0</v>
      </c>
      <c r="F64">
        <v>1198.04</v>
      </c>
      <c r="G64">
        <v>0</v>
      </c>
      <c r="H64">
        <v>0</v>
      </c>
      <c r="I64">
        <v>1135.9000000000001</v>
      </c>
      <c r="J64">
        <v>0</v>
      </c>
      <c r="K64">
        <v>628.12</v>
      </c>
      <c r="L64">
        <v>2408.4899999999998</v>
      </c>
      <c r="M64">
        <v>0</v>
      </c>
      <c r="Q64">
        <f t="shared" si="0"/>
        <v>5370.5499999999993</v>
      </c>
      <c r="R64">
        <v>2020</v>
      </c>
      <c r="S64" t="s">
        <v>138</v>
      </c>
    </row>
    <row r="65" spans="1:19" hidden="1" x14ac:dyDescent="0.35">
      <c r="A65" t="str">
        <f>+_xlfn.CONCAT(Importaciones_CIF_anuales[[#This Row],[Pais]],Importaciones_CIF_anuales[[#This Row],[Detalle]],Importaciones_CIF_anuales[[#This Row],[Año]])</f>
        <v>EspañaCereales2020</v>
      </c>
      <c r="B65" t="s">
        <v>29</v>
      </c>
      <c r="C65" t="s">
        <v>105</v>
      </c>
      <c r="D65" t="s">
        <v>5</v>
      </c>
      <c r="E65">
        <v>104258.16</v>
      </c>
      <c r="F65">
        <v>147932.39000000001</v>
      </c>
      <c r="G65">
        <v>146245.08000000002</v>
      </c>
      <c r="H65">
        <v>216356.41</v>
      </c>
      <c r="I65">
        <v>74106.739999999991</v>
      </c>
      <c r="J65">
        <v>87457.48</v>
      </c>
      <c r="K65">
        <v>83991.84</v>
      </c>
      <c r="L65">
        <v>114049.26999999999</v>
      </c>
      <c r="M65">
        <v>195149.97999999998</v>
      </c>
      <c r="Q65">
        <f t="shared" si="0"/>
        <v>1169547.3500000001</v>
      </c>
      <c r="R65">
        <v>2020</v>
      </c>
      <c r="S65" t="s">
        <v>138</v>
      </c>
    </row>
    <row r="66" spans="1:19" x14ac:dyDescent="0.35">
      <c r="A66" t="str">
        <f>+_xlfn.CONCAT(Importaciones_CIF_anuales[[#This Row],[Pais]],Importaciones_CIF_anuales[[#This Row],[Detalle]],Importaciones_CIF_anuales[[#This Row],[Año]])</f>
        <v>EspañaFrutas y frutos comestibles2020</v>
      </c>
      <c r="B66" t="s">
        <v>29</v>
      </c>
      <c r="C66" t="s">
        <v>105</v>
      </c>
      <c r="D66" t="s">
        <v>106</v>
      </c>
      <c r="E66">
        <v>0</v>
      </c>
      <c r="F66">
        <v>0</v>
      </c>
      <c r="G66">
        <v>3731.6400000000003</v>
      </c>
      <c r="H66">
        <v>0</v>
      </c>
      <c r="I66">
        <v>0</v>
      </c>
      <c r="J66">
        <v>124.74</v>
      </c>
      <c r="K66">
        <v>265180.86</v>
      </c>
      <c r="L66">
        <v>119.71</v>
      </c>
      <c r="M66">
        <v>81.56</v>
      </c>
      <c r="Q66">
        <f t="shared" si="0"/>
        <v>269238.51</v>
      </c>
      <c r="R66">
        <v>2020</v>
      </c>
      <c r="S66" t="s">
        <v>138</v>
      </c>
    </row>
    <row r="67" spans="1:19" hidden="1" x14ac:dyDescent="0.35">
      <c r="A67" t="str">
        <f>+_xlfn.CONCAT(Importaciones_CIF_anuales[[#This Row],[Pais]],Importaciones_CIF_anuales[[#This Row],[Detalle]],Importaciones_CIF_anuales[[#This Row],[Año]])</f>
        <v>EspañaResto alimentos2020</v>
      </c>
      <c r="B67" t="s">
        <v>29</v>
      </c>
      <c r="C67" t="s">
        <v>105</v>
      </c>
      <c r="D67" t="s">
        <v>107</v>
      </c>
      <c r="E67">
        <v>5815095.200000003</v>
      </c>
      <c r="F67">
        <v>2781714.7600000002</v>
      </c>
      <c r="G67">
        <v>5470810.3300000019</v>
      </c>
      <c r="H67">
        <v>4477440.8399999989</v>
      </c>
      <c r="I67">
        <v>5772748.7799999993</v>
      </c>
      <c r="J67">
        <v>4806087.1599999992</v>
      </c>
      <c r="K67">
        <v>4678391.49</v>
      </c>
      <c r="L67">
        <v>5318621.5599999996</v>
      </c>
      <c r="M67">
        <v>5102340.3100000005</v>
      </c>
      <c r="Q67">
        <f t="shared" ref="Q67:Q130" si="1">SUM(E67:P67)</f>
        <v>44223250.430000007</v>
      </c>
      <c r="R67">
        <v>2020</v>
      </c>
      <c r="S67" t="s">
        <v>138</v>
      </c>
    </row>
    <row r="68" spans="1:19" hidden="1" x14ac:dyDescent="0.35">
      <c r="A68" t="str">
        <f>+_xlfn.CONCAT(Importaciones_CIF_anuales[[#This Row],[Pais]],Importaciones_CIF_anuales[[#This Row],[Detalle]],Importaciones_CIF_anuales[[#This Row],[Año]])</f>
        <v>Estados Unidos de AméricaCarne de ave2020</v>
      </c>
      <c r="B68" t="s">
        <v>30</v>
      </c>
      <c r="C68" t="s">
        <v>105</v>
      </c>
      <c r="D68" t="s">
        <v>108</v>
      </c>
      <c r="E68">
        <v>5186425.3800000008</v>
      </c>
      <c r="F68">
        <v>5295181.6000000006</v>
      </c>
      <c r="G68">
        <v>4976190.2500000009</v>
      </c>
      <c r="H68">
        <v>4675496.83</v>
      </c>
      <c r="I68">
        <v>2275062.5499999998</v>
      </c>
      <c r="J68">
        <v>3736717.27</v>
      </c>
      <c r="K68">
        <v>2117600.09</v>
      </c>
      <c r="L68">
        <v>3000171.79</v>
      </c>
      <c r="M68">
        <v>3610544.89</v>
      </c>
      <c r="Q68">
        <f t="shared" si="1"/>
        <v>34873390.649999999</v>
      </c>
      <c r="R68">
        <v>2020</v>
      </c>
      <c r="S68" t="s">
        <v>138</v>
      </c>
    </row>
    <row r="69" spans="1:19" hidden="1" x14ac:dyDescent="0.35">
      <c r="A69" t="str">
        <f>+_xlfn.CONCAT(Importaciones_CIF_anuales[[#This Row],[Pais]],Importaciones_CIF_anuales[[#This Row],[Detalle]],Importaciones_CIF_anuales[[#This Row],[Año]])</f>
        <v>Estados Unidos de AméricaCarne de bovino2020</v>
      </c>
      <c r="B69" t="s">
        <v>30</v>
      </c>
      <c r="C69" t="s">
        <v>105</v>
      </c>
      <c r="D69" t="s">
        <v>109</v>
      </c>
      <c r="E69">
        <v>3145471.0399999996</v>
      </c>
      <c r="F69">
        <v>3052067.8200000003</v>
      </c>
      <c r="G69">
        <v>3009276.6000000006</v>
      </c>
      <c r="H69">
        <v>4154476.1399999997</v>
      </c>
      <c r="I69">
        <v>3080697.709999999</v>
      </c>
      <c r="J69">
        <v>2267369.4</v>
      </c>
      <c r="K69">
        <v>2951841.2399999993</v>
      </c>
      <c r="L69">
        <v>4234530.6900000004</v>
      </c>
      <c r="M69">
        <v>3910982.5399999996</v>
      </c>
      <c r="Q69">
        <f t="shared" si="1"/>
        <v>29806713.18</v>
      </c>
      <c r="R69">
        <v>2020</v>
      </c>
      <c r="S69" t="s">
        <v>138</v>
      </c>
    </row>
    <row r="70" spans="1:19" hidden="1" x14ac:dyDescent="0.35">
      <c r="A70" t="str">
        <f>+_xlfn.CONCAT(Importaciones_CIF_anuales[[#This Row],[Pais]],Importaciones_CIF_anuales[[#This Row],[Detalle]],Importaciones_CIF_anuales[[#This Row],[Año]])</f>
        <v>Estados Unidos de AméricaCereales2020</v>
      </c>
      <c r="B70" t="s">
        <v>30</v>
      </c>
      <c r="C70" t="s">
        <v>105</v>
      </c>
      <c r="D70" t="s">
        <v>5</v>
      </c>
      <c r="E70">
        <v>3640666.59</v>
      </c>
      <c r="F70">
        <v>6826659.7699999996</v>
      </c>
      <c r="G70">
        <v>2046069.9500000002</v>
      </c>
      <c r="H70">
        <v>7049885.5899999999</v>
      </c>
      <c r="I70">
        <v>4044948.4599999995</v>
      </c>
      <c r="J70">
        <v>3386809.62</v>
      </c>
      <c r="K70">
        <v>11186841.68</v>
      </c>
      <c r="L70">
        <v>12715743.609999999</v>
      </c>
      <c r="M70">
        <v>17220561.279999997</v>
      </c>
      <c r="Q70">
        <f t="shared" si="1"/>
        <v>68118186.549999997</v>
      </c>
      <c r="R70">
        <v>2020</v>
      </c>
      <c r="S70" t="s">
        <v>138</v>
      </c>
    </row>
    <row r="71" spans="1:19" x14ac:dyDescent="0.35">
      <c r="A71" t="str">
        <f>+_xlfn.CONCAT(Importaciones_CIF_anuales[[#This Row],[Pais]],Importaciones_CIF_anuales[[#This Row],[Detalle]],Importaciones_CIF_anuales[[#This Row],[Año]])</f>
        <v>Estados Unidos de AméricaFrutas y frutos comestibles2020</v>
      </c>
      <c r="B71" t="s">
        <v>30</v>
      </c>
      <c r="C71" t="s">
        <v>105</v>
      </c>
      <c r="D71" t="s">
        <v>106</v>
      </c>
      <c r="E71">
        <v>3715135.4700000007</v>
      </c>
      <c r="F71">
        <v>3860874.56</v>
      </c>
      <c r="G71">
        <v>4813632.4300000006</v>
      </c>
      <c r="H71">
        <v>2697038.3000000003</v>
      </c>
      <c r="I71">
        <v>2681433.3199999998</v>
      </c>
      <c r="J71">
        <v>1909217.09</v>
      </c>
      <c r="K71">
        <v>2605527.2299999991</v>
      </c>
      <c r="L71">
        <v>3084405.51</v>
      </c>
      <c r="M71">
        <v>2773415.2700000009</v>
      </c>
      <c r="Q71">
        <f t="shared" si="1"/>
        <v>28140679.180000003</v>
      </c>
      <c r="R71">
        <v>2020</v>
      </c>
      <c r="S71" t="s">
        <v>138</v>
      </c>
    </row>
    <row r="72" spans="1:19" hidden="1" x14ac:dyDescent="0.35">
      <c r="A72" t="str">
        <f>+_xlfn.CONCAT(Importaciones_CIF_anuales[[#This Row],[Pais]],Importaciones_CIF_anuales[[#This Row],[Detalle]],Importaciones_CIF_anuales[[#This Row],[Año]])</f>
        <v>Estados Unidos de AméricaMaíz para consumo2020</v>
      </c>
      <c r="B72" t="s">
        <v>30</v>
      </c>
      <c r="C72" t="s">
        <v>105</v>
      </c>
      <c r="D72" t="s">
        <v>110</v>
      </c>
      <c r="E72">
        <v>5576.77</v>
      </c>
      <c r="F72">
        <v>0</v>
      </c>
      <c r="G72">
        <v>17759068.149999999</v>
      </c>
      <c r="H72">
        <v>12764.09</v>
      </c>
      <c r="I72">
        <v>7262259.3200000003</v>
      </c>
      <c r="J72">
        <v>2923854.48</v>
      </c>
      <c r="K72">
        <v>2287264.11</v>
      </c>
      <c r="L72">
        <v>508935.33</v>
      </c>
      <c r="M72">
        <v>158417.82999999999</v>
      </c>
      <c r="Q72">
        <f t="shared" si="1"/>
        <v>30918140.079999994</v>
      </c>
      <c r="R72">
        <v>2020</v>
      </c>
      <c r="S72" t="s">
        <v>138</v>
      </c>
    </row>
    <row r="73" spans="1:19" hidden="1" x14ac:dyDescent="0.35">
      <c r="A73" t="str">
        <f>+_xlfn.CONCAT(Importaciones_CIF_anuales[[#This Row],[Pais]],Importaciones_CIF_anuales[[#This Row],[Detalle]],Importaciones_CIF_anuales[[#This Row],[Año]])</f>
        <v>Estados Unidos de AméricaResto alimentos2020</v>
      </c>
      <c r="B73" t="s">
        <v>30</v>
      </c>
      <c r="C73" t="s">
        <v>105</v>
      </c>
      <c r="D73" t="s">
        <v>107</v>
      </c>
      <c r="E73">
        <v>18182491.359999988</v>
      </c>
      <c r="F73">
        <v>23853783.759999998</v>
      </c>
      <c r="G73">
        <v>28734836.339999985</v>
      </c>
      <c r="H73">
        <v>30495396.279999997</v>
      </c>
      <c r="I73">
        <v>20942828.43</v>
      </c>
      <c r="J73">
        <v>16655019.509999992</v>
      </c>
      <c r="K73">
        <v>14330969.739999998</v>
      </c>
      <c r="L73">
        <v>20284260.530000012</v>
      </c>
      <c r="M73">
        <v>20767506.840000022</v>
      </c>
      <c r="Q73">
        <f t="shared" si="1"/>
        <v>194247092.79000002</v>
      </c>
      <c r="R73">
        <v>2020</v>
      </c>
      <c r="S73" t="s">
        <v>138</v>
      </c>
    </row>
    <row r="74" spans="1:19" hidden="1" x14ac:dyDescent="0.35">
      <c r="A74" t="str">
        <f>+_xlfn.CONCAT(Importaciones_CIF_anuales[[#This Row],[Pais]],Importaciones_CIF_anuales[[#This Row],[Detalle]],Importaciones_CIF_anuales[[#This Row],[Año]])</f>
        <v>EstoniaResto alimentos2020</v>
      </c>
      <c r="B74" t="s">
        <v>116</v>
      </c>
      <c r="C74" t="s">
        <v>105</v>
      </c>
      <c r="D74" t="s">
        <v>107</v>
      </c>
      <c r="E74">
        <v>0</v>
      </c>
      <c r="F74">
        <v>0</v>
      </c>
      <c r="G74">
        <v>164.68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Q74">
        <f t="shared" si="1"/>
        <v>164.68</v>
      </c>
      <c r="R74">
        <v>2020</v>
      </c>
      <c r="S74" t="s">
        <v>138</v>
      </c>
    </row>
    <row r="75" spans="1:19" hidden="1" x14ac:dyDescent="0.35">
      <c r="A75" t="str">
        <f>+_xlfn.CONCAT(Importaciones_CIF_anuales[[#This Row],[Pais]],Importaciones_CIF_anuales[[#This Row],[Detalle]],Importaciones_CIF_anuales[[#This Row],[Año]])</f>
        <v>EtiopíaResto alimentos2020</v>
      </c>
      <c r="B75" t="s">
        <v>117</v>
      </c>
      <c r="C75" t="s">
        <v>105</v>
      </c>
      <c r="D75" t="s">
        <v>107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176160</v>
      </c>
      <c r="M75">
        <v>0</v>
      </c>
      <c r="Q75">
        <f t="shared" si="1"/>
        <v>176160</v>
      </c>
      <c r="R75">
        <v>2020</v>
      </c>
      <c r="S75" t="s">
        <v>138</v>
      </c>
    </row>
    <row r="76" spans="1:19" hidden="1" x14ac:dyDescent="0.35">
      <c r="A76" t="str">
        <f>+_xlfn.CONCAT(Importaciones_CIF_anuales[[#This Row],[Pais]],Importaciones_CIF_anuales[[#This Row],[Detalle]],Importaciones_CIF_anuales[[#This Row],[Año]])</f>
        <v>FilipinasCereales2020</v>
      </c>
      <c r="B76" t="s">
        <v>31</v>
      </c>
      <c r="C76" t="s">
        <v>105</v>
      </c>
      <c r="D76" t="s">
        <v>5</v>
      </c>
      <c r="E76">
        <v>228.16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Q76">
        <f t="shared" si="1"/>
        <v>228.16</v>
      </c>
      <c r="R76">
        <v>2020</v>
      </c>
      <c r="S76" t="s">
        <v>138</v>
      </c>
    </row>
    <row r="77" spans="1:19" x14ac:dyDescent="0.35">
      <c r="A77" t="str">
        <f>+_xlfn.CONCAT(Importaciones_CIF_anuales[[#This Row],[Pais]],Importaciones_CIF_anuales[[#This Row],[Detalle]],Importaciones_CIF_anuales[[#This Row],[Año]])</f>
        <v>FilipinasFrutas y frutos comestibles2020</v>
      </c>
      <c r="B77" t="s">
        <v>31</v>
      </c>
      <c r="C77" t="s">
        <v>105</v>
      </c>
      <c r="D77" t="s">
        <v>106</v>
      </c>
      <c r="E77">
        <v>35238.54</v>
      </c>
      <c r="F77">
        <v>123395.45000000001</v>
      </c>
      <c r="G77">
        <v>120376.41999999998</v>
      </c>
      <c r="H77">
        <v>37101.01</v>
      </c>
      <c r="I77">
        <v>198107.88</v>
      </c>
      <c r="J77">
        <v>76524.25</v>
      </c>
      <c r="K77">
        <v>142470.33000000002</v>
      </c>
      <c r="L77">
        <v>274216.38</v>
      </c>
      <c r="M77">
        <v>131195.09</v>
      </c>
      <c r="Q77">
        <f t="shared" si="1"/>
        <v>1138625.3500000001</v>
      </c>
      <c r="R77">
        <v>2020</v>
      </c>
      <c r="S77" t="s">
        <v>138</v>
      </c>
    </row>
    <row r="78" spans="1:19" hidden="1" x14ac:dyDescent="0.35">
      <c r="A78" t="str">
        <f>+_xlfn.CONCAT(Importaciones_CIF_anuales[[#This Row],[Pais]],Importaciones_CIF_anuales[[#This Row],[Detalle]],Importaciones_CIF_anuales[[#This Row],[Año]])</f>
        <v>FilipinasResto alimentos2020</v>
      </c>
      <c r="B78" t="s">
        <v>31</v>
      </c>
      <c r="C78" t="s">
        <v>105</v>
      </c>
      <c r="D78" t="s">
        <v>107</v>
      </c>
      <c r="E78">
        <v>51161.72</v>
      </c>
      <c r="F78">
        <v>16341.34</v>
      </c>
      <c r="G78">
        <v>127785.04000000001</v>
      </c>
      <c r="H78">
        <v>728765.51</v>
      </c>
      <c r="I78">
        <v>49688.229999999996</v>
      </c>
      <c r="J78">
        <v>171388.56999999998</v>
      </c>
      <c r="K78">
        <v>105624.36</v>
      </c>
      <c r="L78">
        <v>156683.16</v>
      </c>
      <c r="M78">
        <v>26014.35</v>
      </c>
      <c r="Q78">
        <f t="shared" si="1"/>
        <v>1433452.28</v>
      </c>
      <c r="R78">
        <v>2020</v>
      </c>
      <c r="S78" t="s">
        <v>138</v>
      </c>
    </row>
    <row r="79" spans="1:19" hidden="1" x14ac:dyDescent="0.35">
      <c r="A79" t="str">
        <f>+_xlfn.CONCAT(Importaciones_CIF_anuales[[#This Row],[Pais]],Importaciones_CIF_anuales[[#This Row],[Detalle]],Importaciones_CIF_anuales[[#This Row],[Año]])</f>
        <v>FinlandiaResto alimentos2020</v>
      </c>
      <c r="B79" t="s">
        <v>32</v>
      </c>
      <c r="C79" t="s">
        <v>105</v>
      </c>
      <c r="D79" t="s">
        <v>107</v>
      </c>
      <c r="E79">
        <v>0</v>
      </c>
      <c r="F79">
        <v>15257.67</v>
      </c>
      <c r="G79">
        <v>0</v>
      </c>
      <c r="H79">
        <v>0</v>
      </c>
      <c r="I79">
        <v>0</v>
      </c>
      <c r="J79">
        <v>98.18</v>
      </c>
      <c r="K79">
        <v>16177.72</v>
      </c>
      <c r="L79">
        <v>0</v>
      </c>
      <c r="M79">
        <v>0</v>
      </c>
      <c r="Q79">
        <f t="shared" si="1"/>
        <v>31533.57</v>
      </c>
      <c r="R79">
        <v>2020</v>
      </c>
      <c r="S79" t="s">
        <v>138</v>
      </c>
    </row>
    <row r="80" spans="1:19" hidden="1" x14ac:dyDescent="0.35">
      <c r="A80" t="str">
        <f>+_xlfn.CONCAT(Importaciones_CIF_anuales[[#This Row],[Pais]],Importaciones_CIF_anuales[[#This Row],[Detalle]],Importaciones_CIF_anuales[[#This Row],[Año]])</f>
        <v>FranciaCereales2020</v>
      </c>
      <c r="B80" t="s">
        <v>33</v>
      </c>
      <c r="C80" t="s">
        <v>105</v>
      </c>
      <c r="D80" t="s">
        <v>5</v>
      </c>
      <c r="E80">
        <v>0</v>
      </c>
      <c r="F80">
        <v>22.24</v>
      </c>
      <c r="G80">
        <v>8521.2199999999993</v>
      </c>
      <c r="H80">
        <v>0</v>
      </c>
      <c r="I80">
        <v>133.72999999999999</v>
      </c>
      <c r="J80">
        <v>11202.550000000001</v>
      </c>
      <c r="K80">
        <v>2189.69</v>
      </c>
      <c r="L80">
        <v>7392.85</v>
      </c>
      <c r="M80">
        <v>15630.84</v>
      </c>
      <c r="Q80">
        <f t="shared" si="1"/>
        <v>45093.119999999995</v>
      </c>
      <c r="R80">
        <v>2020</v>
      </c>
      <c r="S80" t="s">
        <v>138</v>
      </c>
    </row>
    <row r="81" spans="1:19" x14ac:dyDescent="0.35">
      <c r="A81" t="str">
        <f>+_xlfn.CONCAT(Importaciones_CIF_anuales[[#This Row],[Pais]],Importaciones_CIF_anuales[[#This Row],[Detalle]],Importaciones_CIF_anuales[[#This Row],[Año]])</f>
        <v>FranciaFrutas y frutos comestibles2020</v>
      </c>
      <c r="B81" t="s">
        <v>33</v>
      </c>
      <c r="C81" t="s">
        <v>105</v>
      </c>
      <c r="D81" t="s">
        <v>106</v>
      </c>
      <c r="E81">
        <v>0</v>
      </c>
      <c r="F81">
        <v>0</v>
      </c>
      <c r="G81">
        <v>64.709999999999994</v>
      </c>
      <c r="H81">
        <v>0</v>
      </c>
      <c r="I81">
        <v>15986.65</v>
      </c>
      <c r="J81">
        <v>1961.69</v>
      </c>
      <c r="K81">
        <v>0</v>
      </c>
      <c r="L81">
        <v>7870.59</v>
      </c>
      <c r="M81">
        <v>0</v>
      </c>
      <c r="Q81">
        <f t="shared" si="1"/>
        <v>25883.64</v>
      </c>
      <c r="R81">
        <v>2020</v>
      </c>
      <c r="S81" t="s">
        <v>138</v>
      </c>
    </row>
    <row r="82" spans="1:19" hidden="1" x14ac:dyDescent="0.35">
      <c r="A82" t="str">
        <f>+_xlfn.CONCAT(Importaciones_CIF_anuales[[#This Row],[Pais]],Importaciones_CIF_anuales[[#This Row],[Detalle]],Importaciones_CIF_anuales[[#This Row],[Año]])</f>
        <v>FranciaResto alimentos2020</v>
      </c>
      <c r="B82" t="s">
        <v>33</v>
      </c>
      <c r="C82" t="s">
        <v>105</v>
      </c>
      <c r="D82" t="s">
        <v>107</v>
      </c>
      <c r="E82">
        <v>854202.35000000009</v>
      </c>
      <c r="F82">
        <v>516587.73000000004</v>
      </c>
      <c r="G82">
        <v>1960018.1</v>
      </c>
      <c r="H82">
        <v>2225215.0100000002</v>
      </c>
      <c r="I82">
        <v>1093874.68</v>
      </c>
      <c r="J82">
        <v>924600.2300000001</v>
      </c>
      <c r="K82">
        <v>1551481.2599999998</v>
      </c>
      <c r="L82">
        <v>1914011.8500000003</v>
      </c>
      <c r="M82">
        <v>1380475.1500000004</v>
      </c>
      <c r="Q82">
        <f t="shared" si="1"/>
        <v>12420466.359999999</v>
      </c>
      <c r="R82">
        <v>2020</v>
      </c>
      <c r="S82" t="s">
        <v>138</v>
      </c>
    </row>
    <row r="83" spans="1:19" x14ac:dyDescent="0.35">
      <c r="A83" t="str">
        <f>+_xlfn.CONCAT(Importaciones_CIF_anuales[[#This Row],[Pais]],Importaciones_CIF_anuales[[#This Row],[Detalle]],Importaciones_CIF_anuales[[#This Row],[Año]])</f>
        <v>GreciaFrutas y frutos comestibles2020</v>
      </c>
      <c r="B83" t="s">
        <v>118</v>
      </c>
      <c r="C83" t="s">
        <v>105</v>
      </c>
      <c r="D83" t="s">
        <v>106</v>
      </c>
      <c r="E83">
        <v>0</v>
      </c>
      <c r="F83">
        <v>0</v>
      </c>
      <c r="G83">
        <v>105.94</v>
      </c>
      <c r="H83">
        <v>334.1</v>
      </c>
      <c r="I83">
        <v>0</v>
      </c>
      <c r="J83">
        <v>0</v>
      </c>
      <c r="K83">
        <v>22100</v>
      </c>
      <c r="L83">
        <v>36110.879999999997</v>
      </c>
      <c r="M83">
        <v>0</v>
      </c>
      <c r="Q83">
        <f t="shared" si="1"/>
        <v>58650.92</v>
      </c>
      <c r="R83">
        <v>2020</v>
      </c>
      <c r="S83" t="s">
        <v>138</v>
      </c>
    </row>
    <row r="84" spans="1:19" hidden="1" x14ac:dyDescent="0.35">
      <c r="A84" t="str">
        <f>+_xlfn.CONCAT(Importaciones_CIF_anuales[[#This Row],[Pais]],Importaciones_CIF_anuales[[#This Row],[Detalle]],Importaciones_CIF_anuales[[#This Row],[Año]])</f>
        <v>GreciaResto alimentos2020</v>
      </c>
      <c r="B84" t="s">
        <v>118</v>
      </c>
      <c r="C84" t="s">
        <v>105</v>
      </c>
      <c r="D84" t="s">
        <v>107</v>
      </c>
      <c r="E84">
        <v>97243.43</v>
      </c>
      <c r="F84">
        <v>18351.79</v>
      </c>
      <c r="G84">
        <v>49466.77</v>
      </c>
      <c r="H84">
        <v>52665.93</v>
      </c>
      <c r="I84">
        <v>152169.42000000001</v>
      </c>
      <c r="J84">
        <v>81028.100000000006</v>
      </c>
      <c r="K84">
        <v>134786.1</v>
      </c>
      <c r="L84">
        <v>195668.97</v>
      </c>
      <c r="M84">
        <v>147566.39999999999</v>
      </c>
      <c r="Q84">
        <f t="shared" si="1"/>
        <v>928946.90999999992</v>
      </c>
      <c r="R84">
        <v>2020</v>
      </c>
      <c r="S84" t="s">
        <v>138</v>
      </c>
    </row>
    <row r="85" spans="1:19" hidden="1" x14ac:dyDescent="0.35">
      <c r="A85" t="str">
        <f>+_xlfn.CONCAT(Importaciones_CIF_anuales[[#This Row],[Pais]],Importaciones_CIF_anuales[[#This Row],[Detalle]],Importaciones_CIF_anuales[[#This Row],[Año]])</f>
        <v>GuatemalaCarne de ave2020</v>
      </c>
      <c r="B85" t="s">
        <v>34</v>
      </c>
      <c r="C85" t="s">
        <v>105</v>
      </c>
      <c r="D85" t="s">
        <v>108</v>
      </c>
      <c r="E85">
        <v>0</v>
      </c>
      <c r="F85">
        <v>0</v>
      </c>
      <c r="G85">
        <v>0</v>
      </c>
      <c r="H85">
        <v>0</v>
      </c>
      <c r="I85">
        <v>50.92</v>
      </c>
      <c r="J85">
        <v>154.08000000000001</v>
      </c>
      <c r="K85">
        <v>0</v>
      </c>
      <c r="L85">
        <v>0</v>
      </c>
      <c r="M85">
        <v>0</v>
      </c>
      <c r="Q85">
        <f t="shared" si="1"/>
        <v>205</v>
      </c>
      <c r="R85">
        <v>2020</v>
      </c>
      <c r="S85" t="s">
        <v>138</v>
      </c>
    </row>
    <row r="86" spans="1:19" hidden="1" x14ac:dyDescent="0.35">
      <c r="A86" t="str">
        <f>+_xlfn.CONCAT(Importaciones_CIF_anuales[[#This Row],[Pais]],Importaciones_CIF_anuales[[#This Row],[Detalle]],Importaciones_CIF_anuales[[#This Row],[Año]])</f>
        <v>GuatemalaCereales2020</v>
      </c>
      <c r="B86" t="s">
        <v>34</v>
      </c>
      <c r="C86" t="s">
        <v>105</v>
      </c>
      <c r="D86" t="s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878.9</v>
      </c>
      <c r="Q86">
        <f t="shared" si="1"/>
        <v>878.9</v>
      </c>
      <c r="R86">
        <v>2020</v>
      </c>
      <c r="S86" t="s">
        <v>138</v>
      </c>
    </row>
    <row r="87" spans="1:19" x14ac:dyDescent="0.35">
      <c r="A87" t="str">
        <f>+_xlfn.CONCAT(Importaciones_CIF_anuales[[#This Row],[Pais]],Importaciones_CIF_anuales[[#This Row],[Detalle]],Importaciones_CIF_anuales[[#This Row],[Año]])</f>
        <v>GuatemalaFrutas y frutos comestibles2020</v>
      </c>
      <c r="B87" t="s">
        <v>34</v>
      </c>
      <c r="C87" t="s">
        <v>105</v>
      </c>
      <c r="D87" t="s">
        <v>106</v>
      </c>
      <c r="E87">
        <v>68627.179999999993</v>
      </c>
      <c r="F87">
        <v>0</v>
      </c>
      <c r="G87">
        <v>0</v>
      </c>
      <c r="H87">
        <v>102872.13</v>
      </c>
      <c r="I87">
        <v>65472.13</v>
      </c>
      <c r="J87">
        <v>17812.5</v>
      </c>
      <c r="K87">
        <v>89784.81</v>
      </c>
      <c r="L87">
        <v>0</v>
      </c>
      <c r="M87">
        <v>21917.84</v>
      </c>
      <c r="Q87">
        <f t="shared" si="1"/>
        <v>366486.59</v>
      </c>
      <c r="R87">
        <v>2020</v>
      </c>
      <c r="S87" t="s">
        <v>138</v>
      </c>
    </row>
    <row r="88" spans="1:19" hidden="1" x14ac:dyDescent="0.35">
      <c r="A88" t="str">
        <f>+_xlfn.CONCAT(Importaciones_CIF_anuales[[#This Row],[Pais]],Importaciones_CIF_anuales[[#This Row],[Detalle]],Importaciones_CIF_anuales[[#This Row],[Año]])</f>
        <v>GuatemalaResto alimentos2020</v>
      </c>
      <c r="B88" t="s">
        <v>34</v>
      </c>
      <c r="C88" t="s">
        <v>105</v>
      </c>
      <c r="D88" t="s">
        <v>107</v>
      </c>
      <c r="E88">
        <v>566433.74</v>
      </c>
      <c r="F88">
        <v>637391.18999999994</v>
      </c>
      <c r="G88">
        <v>222400</v>
      </c>
      <c r="H88">
        <v>127272.61</v>
      </c>
      <c r="I88">
        <v>145917.18</v>
      </c>
      <c r="J88">
        <v>138680.47999999998</v>
      </c>
      <c r="K88">
        <v>75257.929999999993</v>
      </c>
      <c r="L88">
        <v>76.569999999999993</v>
      </c>
      <c r="M88">
        <v>153571.44999999998</v>
      </c>
      <c r="Q88">
        <f t="shared" si="1"/>
        <v>2067001.15</v>
      </c>
      <c r="R88">
        <v>2020</v>
      </c>
      <c r="S88" t="s">
        <v>138</v>
      </c>
    </row>
    <row r="89" spans="1:19" hidden="1" x14ac:dyDescent="0.35">
      <c r="A89" t="str">
        <f>+_xlfn.CONCAT(Importaciones_CIF_anuales[[#This Row],[Pais]],Importaciones_CIF_anuales[[#This Row],[Detalle]],Importaciones_CIF_anuales[[#This Row],[Año]])</f>
        <v>HaitíCereales2020</v>
      </c>
      <c r="B89" t="s">
        <v>119</v>
      </c>
      <c r="C89" t="s">
        <v>105</v>
      </c>
      <c r="D89" t="s">
        <v>5</v>
      </c>
      <c r="E89">
        <v>9635.84</v>
      </c>
      <c r="F89">
        <v>0</v>
      </c>
      <c r="G89">
        <v>279.56</v>
      </c>
      <c r="H89">
        <v>15585.76</v>
      </c>
      <c r="I89">
        <v>336.34</v>
      </c>
      <c r="J89">
        <v>70039.08</v>
      </c>
      <c r="K89">
        <v>8484.7999999999993</v>
      </c>
      <c r="L89">
        <v>26608.059999999998</v>
      </c>
      <c r="M89">
        <v>0</v>
      </c>
      <c r="Q89">
        <f t="shared" si="1"/>
        <v>130969.44</v>
      </c>
      <c r="R89">
        <v>2020</v>
      </c>
      <c r="S89" t="s">
        <v>138</v>
      </c>
    </row>
    <row r="90" spans="1:19" hidden="1" x14ac:dyDescent="0.35">
      <c r="A90" t="str">
        <f>+_xlfn.CONCAT(Importaciones_CIF_anuales[[#This Row],[Pais]],Importaciones_CIF_anuales[[#This Row],[Detalle]],Importaciones_CIF_anuales[[#This Row],[Año]])</f>
        <v>HaitíResto alimentos2020</v>
      </c>
      <c r="B90" t="s">
        <v>119</v>
      </c>
      <c r="C90" t="s">
        <v>105</v>
      </c>
      <c r="D90" t="s">
        <v>107</v>
      </c>
      <c r="E90">
        <v>5752.85</v>
      </c>
      <c r="F90">
        <v>23251.440000000002</v>
      </c>
      <c r="G90">
        <v>21859.329999999998</v>
      </c>
      <c r="H90">
        <v>0</v>
      </c>
      <c r="I90">
        <v>275.69</v>
      </c>
      <c r="J90">
        <v>36130.950000000004</v>
      </c>
      <c r="K90">
        <v>11607.890000000001</v>
      </c>
      <c r="L90">
        <v>4704.4399999999996</v>
      </c>
      <c r="M90">
        <v>21866.44</v>
      </c>
      <c r="Q90">
        <f t="shared" si="1"/>
        <v>125449.03000000001</v>
      </c>
      <c r="R90">
        <v>2020</v>
      </c>
      <c r="S90" t="s">
        <v>138</v>
      </c>
    </row>
    <row r="91" spans="1:19" hidden="1" x14ac:dyDescent="0.35">
      <c r="A91" t="str">
        <f>+_xlfn.CONCAT(Importaciones_CIF_anuales[[#This Row],[Pais]],Importaciones_CIF_anuales[[#This Row],[Detalle]],Importaciones_CIF_anuales[[#This Row],[Año]])</f>
        <v>HolandaCereales2020</v>
      </c>
      <c r="B91" t="s">
        <v>36</v>
      </c>
      <c r="C91" t="s">
        <v>105</v>
      </c>
      <c r="D91" t="s">
        <v>5</v>
      </c>
      <c r="E91">
        <v>78869.350000000006</v>
      </c>
      <c r="F91">
        <v>14264.63</v>
      </c>
      <c r="G91">
        <v>0</v>
      </c>
      <c r="H91">
        <v>49720.55</v>
      </c>
      <c r="I91">
        <v>29604.61</v>
      </c>
      <c r="J91">
        <v>72821.48</v>
      </c>
      <c r="K91">
        <v>151825.69</v>
      </c>
      <c r="L91">
        <v>0</v>
      </c>
      <c r="M91">
        <v>0</v>
      </c>
      <c r="Q91">
        <f t="shared" si="1"/>
        <v>397106.31</v>
      </c>
      <c r="R91">
        <v>2020</v>
      </c>
      <c r="S91" t="s">
        <v>138</v>
      </c>
    </row>
    <row r="92" spans="1:19" hidden="1" x14ac:dyDescent="0.35">
      <c r="A92" t="str">
        <f>+_xlfn.CONCAT(Importaciones_CIF_anuales[[#This Row],[Pais]],Importaciones_CIF_anuales[[#This Row],[Detalle]],Importaciones_CIF_anuales[[#This Row],[Año]])</f>
        <v>HolandaResto alimentos2020</v>
      </c>
      <c r="B92" t="s">
        <v>36</v>
      </c>
      <c r="C92" t="s">
        <v>105</v>
      </c>
      <c r="D92" t="s">
        <v>107</v>
      </c>
      <c r="E92">
        <v>4362939.41</v>
      </c>
      <c r="F92">
        <v>4914638.18</v>
      </c>
      <c r="G92">
        <v>8025019.3099999996</v>
      </c>
      <c r="H92">
        <v>6727435.620000001</v>
      </c>
      <c r="I92">
        <v>3599166.9499999997</v>
      </c>
      <c r="J92">
        <v>6190795.6299999999</v>
      </c>
      <c r="K92">
        <v>8727958.5499999989</v>
      </c>
      <c r="L92">
        <v>5279520.2700000005</v>
      </c>
      <c r="M92">
        <v>5809958.8699999992</v>
      </c>
      <c r="Q92">
        <f t="shared" si="1"/>
        <v>53637432.789999999</v>
      </c>
      <c r="R92">
        <v>2020</v>
      </c>
      <c r="S92" t="s">
        <v>138</v>
      </c>
    </row>
    <row r="93" spans="1:19" hidden="1" x14ac:dyDescent="0.35">
      <c r="A93" t="str">
        <f>+_xlfn.CONCAT(Importaciones_CIF_anuales[[#This Row],[Pais]],Importaciones_CIF_anuales[[#This Row],[Detalle]],Importaciones_CIF_anuales[[#This Row],[Año]])</f>
        <v>HondurasResto alimentos2020</v>
      </c>
      <c r="B93" t="s">
        <v>37</v>
      </c>
      <c r="C93" t="s">
        <v>105</v>
      </c>
      <c r="D93" t="s">
        <v>107</v>
      </c>
      <c r="E93">
        <v>0</v>
      </c>
      <c r="F93">
        <v>0</v>
      </c>
      <c r="G93">
        <v>0</v>
      </c>
      <c r="H93">
        <v>86.24</v>
      </c>
      <c r="I93">
        <v>0</v>
      </c>
      <c r="J93">
        <v>0</v>
      </c>
      <c r="K93">
        <v>0</v>
      </c>
      <c r="L93">
        <v>0</v>
      </c>
      <c r="M93">
        <v>0</v>
      </c>
      <c r="Q93">
        <f t="shared" si="1"/>
        <v>86.24</v>
      </c>
      <c r="R93">
        <v>2020</v>
      </c>
      <c r="S93" t="s">
        <v>138</v>
      </c>
    </row>
    <row r="94" spans="1:19" hidden="1" x14ac:dyDescent="0.35">
      <c r="A94" t="str">
        <f>+_xlfn.CONCAT(Importaciones_CIF_anuales[[#This Row],[Pais]],Importaciones_CIF_anuales[[#This Row],[Detalle]],Importaciones_CIF_anuales[[#This Row],[Año]])</f>
        <v>Hong Kong (Región administrativa especial de China)Cereales2020</v>
      </c>
      <c r="B94" t="s">
        <v>38</v>
      </c>
      <c r="C94" t="s">
        <v>105</v>
      </c>
      <c r="D94" t="s">
        <v>5</v>
      </c>
      <c r="E94">
        <v>0</v>
      </c>
      <c r="F94">
        <v>0</v>
      </c>
      <c r="G94">
        <v>0</v>
      </c>
      <c r="H94">
        <v>25.33</v>
      </c>
      <c r="I94">
        <v>0</v>
      </c>
      <c r="J94">
        <v>0</v>
      </c>
      <c r="K94">
        <v>0</v>
      </c>
      <c r="L94">
        <v>0</v>
      </c>
      <c r="M94">
        <v>0</v>
      </c>
      <c r="Q94">
        <f t="shared" si="1"/>
        <v>25.33</v>
      </c>
      <c r="R94">
        <v>2020</v>
      </c>
      <c r="S94" t="s">
        <v>138</v>
      </c>
    </row>
    <row r="95" spans="1:19" x14ac:dyDescent="0.35">
      <c r="A95" t="str">
        <f>+_xlfn.CONCAT(Importaciones_CIF_anuales[[#This Row],[Pais]],Importaciones_CIF_anuales[[#This Row],[Detalle]],Importaciones_CIF_anuales[[#This Row],[Año]])</f>
        <v>Hong Kong (Región administrativa especial de China)Frutas y frutos comestibles2020</v>
      </c>
      <c r="B95" t="s">
        <v>38</v>
      </c>
      <c r="C95" t="s">
        <v>105</v>
      </c>
      <c r="D95" t="s">
        <v>106</v>
      </c>
      <c r="E95">
        <v>0</v>
      </c>
      <c r="F95">
        <v>91.46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Q95">
        <f t="shared" si="1"/>
        <v>91.46</v>
      </c>
      <c r="R95">
        <v>2020</v>
      </c>
      <c r="S95" t="s">
        <v>138</v>
      </c>
    </row>
    <row r="96" spans="1:19" hidden="1" x14ac:dyDescent="0.35">
      <c r="A96" t="str">
        <f>+_xlfn.CONCAT(Importaciones_CIF_anuales[[#This Row],[Pais]],Importaciones_CIF_anuales[[#This Row],[Detalle]],Importaciones_CIF_anuales[[#This Row],[Año]])</f>
        <v>Hong Kong (Región administrativa especial de China)Resto alimentos2020</v>
      </c>
      <c r="B96" t="s">
        <v>38</v>
      </c>
      <c r="C96" t="s">
        <v>105</v>
      </c>
      <c r="D96" t="s">
        <v>107</v>
      </c>
      <c r="E96">
        <v>4969.76</v>
      </c>
      <c r="F96">
        <v>0</v>
      </c>
      <c r="G96">
        <v>0</v>
      </c>
      <c r="H96">
        <v>223.51999999999998</v>
      </c>
      <c r="I96">
        <v>4718.8999999999996</v>
      </c>
      <c r="J96">
        <v>0</v>
      </c>
      <c r="K96">
        <v>375.1</v>
      </c>
      <c r="L96">
        <v>0</v>
      </c>
      <c r="M96">
        <v>0</v>
      </c>
      <c r="Q96">
        <f t="shared" si="1"/>
        <v>10287.280000000001</v>
      </c>
      <c r="R96">
        <v>2020</v>
      </c>
      <c r="S96" t="s">
        <v>138</v>
      </c>
    </row>
    <row r="97" spans="1:19" hidden="1" x14ac:dyDescent="0.35">
      <c r="A97" t="str">
        <f>+_xlfn.CONCAT(Importaciones_CIF_anuales[[#This Row],[Pais]],Importaciones_CIF_anuales[[#This Row],[Detalle]],Importaciones_CIF_anuales[[#This Row],[Año]])</f>
        <v>HungríaResto alimentos2020</v>
      </c>
      <c r="B97" t="s">
        <v>39</v>
      </c>
      <c r="C97" t="s">
        <v>105</v>
      </c>
      <c r="D97" t="s">
        <v>107</v>
      </c>
      <c r="E97">
        <v>7920.81</v>
      </c>
      <c r="F97">
        <v>9859.5499999999993</v>
      </c>
      <c r="G97">
        <v>8316.85</v>
      </c>
      <c r="H97">
        <v>9021.33</v>
      </c>
      <c r="I97">
        <v>6881.49</v>
      </c>
      <c r="J97">
        <v>2517.08</v>
      </c>
      <c r="K97">
        <v>3028.64</v>
      </c>
      <c r="L97">
        <v>67028.34</v>
      </c>
      <c r="M97">
        <v>33649.14</v>
      </c>
      <c r="Q97">
        <f t="shared" si="1"/>
        <v>148223.22999999998</v>
      </c>
      <c r="R97">
        <v>2020</v>
      </c>
      <c r="S97" t="s">
        <v>138</v>
      </c>
    </row>
    <row r="98" spans="1:19" hidden="1" x14ac:dyDescent="0.35">
      <c r="A98" t="str">
        <f>+_xlfn.CONCAT(Importaciones_CIF_anuales[[#This Row],[Pais]],Importaciones_CIF_anuales[[#This Row],[Detalle]],Importaciones_CIF_anuales[[#This Row],[Año]])</f>
        <v>IndiaCereales2020</v>
      </c>
      <c r="B98" t="s">
        <v>40</v>
      </c>
      <c r="C98" t="s">
        <v>105</v>
      </c>
      <c r="D98" t="s">
        <v>5</v>
      </c>
      <c r="E98">
        <v>26.54</v>
      </c>
      <c r="F98">
        <v>11739.52</v>
      </c>
      <c r="G98">
        <v>25625</v>
      </c>
      <c r="H98">
        <v>11514.63</v>
      </c>
      <c r="I98">
        <v>26794.92</v>
      </c>
      <c r="J98">
        <v>22278.33</v>
      </c>
      <c r="K98">
        <v>28560.739999999998</v>
      </c>
      <c r="L98">
        <v>31814.02</v>
      </c>
      <c r="M98">
        <v>47469.29</v>
      </c>
      <c r="Q98">
        <f t="shared" si="1"/>
        <v>205822.99</v>
      </c>
      <c r="R98">
        <v>2020</v>
      </c>
      <c r="S98" t="s">
        <v>138</v>
      </c>
    </row>
    <row r="99" spans="1:19" x14ac:dyDescent="0.35">
      <c r="A99" t="str">
        <f>+_xlfn.CONCAT(Importaciones_CIF_anuales[[#This Row],[Pais]],Importaciones_CIF_anuales[[#This Row],[Detalle]],Importaciones_CIF_anuales[[#This Row],[Año]])</f>
        <v>IndiaFrutas y frutos comestibles2020</v>
      </c>
      <c r="B99" t="s">
        <v>40</v>
      </c>
      <c r="C99" t="s">
        <v>105</v>
      </c>
      <c r="D99" t="s">
        <v>106</v>
      </c>
      <c r="E99">
        <v>13.85</v>
      </c>
      <c r="F99">
        <v>44800</v>
      </c>
      <c r="G99">
        <v>0</v>
      </c>
      <c r="H99">
        <v>0</v>
      </c>
      <c r="I99">
        <v>0</v>
      </c>
      <c r="J99">
        <v>0</v>
      </c>
      <c r="K99">
        <v>1844.15</v>
      </c>
      <c r="L99">
        <v>5311.2</v>
      </c>
      <c r="M99">
        <v>0</v>
      </c>
      <c r="Q99">
        <f t="shared" si="1"/>
        <v>51969.2</v>
      </c>
      <c r="R99">
        <v>2020</v>
      </c>
      <c r="S99" t="s">
        <v>138</v>
      </c>
    </row>
    <row r="100" spans="1:19" hidden="1" x14ac:dyDescent="0.35">
      <c r="A100" t="str">
        <f>+_xlfn.CONCAT(Importaciones_CIF_anuales[[#This Row],[Pais]],Importaciones_CIF_anuales[[#This Row],[Detalle]],Importaciones_CIF_anuales[[#This Row],[Año]])</f>
        <v>IndiaResto alimentos2020</v>
      </c>
      <c r="B100" t="s">
        <v>40</v>
      </c>
      <c r="C100" t="s">
        <v>105</v>
      </c>
      <c r="D100" t="s">
        <v>107</v>
      </c>
      <c r="E100">
        <v>131635.96000000002</v>
      </c>
      <c r="F100">
        <v>232290.13</v>
      </c>
      <c r="G100">
        <v>240772.93999999997</v>
      </c>
      <c r="H100">
        <v>348635.25999999989</v>
      </c>
      <c r="I100">
        <v>562941.48</v>
      </c>
      <c r="J100">
        <v>207619.37999999998</v>
      </c>
      <c r="K100">
        <v>314753.03000000009</v>
      </c>
      <c r="L100">
        <v>295414.20999999996</v>
      </c>
      <c r="M100">
        <v>346682.27999999997</v>
      </c>
      <c r="Q100">
        <f t="shared" si="1"/>
        <v>2680744.6699999995</v>
      </c>
      <c r="R100">
        <v>2020</v>
      </c>
      <c r="S100" t="s">
        <v>138</v>
      </c>
    </row>
    <row r="101" spans="1:19" x14ac:dyDescent="0.35">
      <c r="A101" t="str">
        <f>+_xlfn.CONCAT(Importaciones_CIF_anuales[[#This Row],[Pais]],Importaciones_CIF_anuales[[#This Row],[Detalle]],Importaciones_CIF_anuales[[#This Row],[Año]])</f>
        <v>IndonesiaFrutas y frutos comestibles2020</v>
      </c>
      <c r="B101" t="s">
        <v>120</v>
      </c>
      <c r="C101" t="s">
        <v>105</v>
      </c>
      <c r="D101" t="s">
        <v>106</v>
      </c>
      <c r="E101">
        <v>18484.059999999998</v>
      </c>
      <c r="F101">
        <v>86720.17</v>
      </c>
      <c r="G101">
        <v>0</v>
      </c>
      <c r="H101">
        <v>83250.05</v>
      </c>
      <c r="I101">
        <v>24783.11</v>
      </c>
      <c r="J101">
        <v>155391.79999999999</v>
      </c>
      <c r="K101">
        <v>41896.199999999997</v>
      </c>
      <c r="L101">
        <v>127297.81999999999</v>
      </c>
      <c r="M101">
        <v>279395.07</v>
      </c>
      <c r="Q101">
        <f t="shared" si="1"/>
        <v>817218.28</v>
      </c>
      <c r="R101">
        <v>2020</v>
      </c>
      <c r="S101" t="s">
        <v>138</v>
      </c>
    </row>
    <row r="102" spans="1:19" hidden="1" x14ac:dyDescent="0.35">
      <c r="A102" t="str">
        <f>+_xlfn.CONCAT(Importaciones_CIF_anuales[[#This Row],[Pais]],Importaciones_CIF_anuales[[#This Row],[Detalle]],Importaciones_CIF_anuales[[#This Row],[Año]])</f>
        <v>IndonesiaResto alimentos2020</v>
      </c>
      <c r="B102" t="s">
        <v>120</v>
      </c>
      <c r="C102" t="s">
        <v>105</v>
      </c>
      <c r="D102" t="s">
        <v>107</v>
      </c>
      <c r="E102">
        <v>165046.54999999999</v>
      </c>
      <c r="F102">
        <v>470847.08</v>
      </c>
      <c r="G102">
        <v>792595.53</v>
      </c>
      <c r="H102">
        <v>1242198.6200000001</v>
      </c>
      <c r="I102">
        <v>818615.74</v>
      </c>
      <c r="J102">
        <v>539070.88</v>
      </c>
      <c r="K102">
        <v>1597241.7000000002</v>
      </c>
      <c r="L102">
        <v>1245493.2300000002</v>
      </c>
      <c r="M102">
        <v>2002154.1699999997</v>
      </c>
      <c r="Q102">
        <f t="shared" si="1"/>
        <v>8873263.5</v>
      </c>
      <c r="R102">
        <v>2020</v>
      </c>
      <c r="S102" t="s">
        <v>138</v>
      </c>
    </row>
    <row r="103" spans="1:19" x14ac:dyDescent="0.35">
      <c r="A103" t="str">
        <f>+_xlfn.CONCAT(Importaciones_CIF_anuales[[#This Row],[Pais]],Importaciones_CIF_anuales[[#This Row],[Detalle]],Importaciones_CIF_anuales[[#This Row],[Año]])</f>
        <v>IránFrutas y frutos comestibles2020</v>
      </c>
      <c r="B103" t="s">
        <v>121</v>
      </c>
      <c r="C103" t="s">
        <v>105</v>
      </c>
      <c r="D103" t="s">
        <v>106</v>
      </c>
      <c r="E103">
        <v>14227.1</v>
      </c>
      <c r="F103">
        <v>76055.37</v>
      </c>
      <c r="G103">
        <v>0</v>
      </c>
      <c r="H103">
        <v>136984.03</v>
      </c>
      <c r="I103">
        <v>72118.789999999994</v>
      </c>
      <c r="J103">
        <v>49789.52</v>
      </c>
      <c r="K103">
        <v>46925.08</v>
      </c>
      <c r="L103">
        <v>38746.36</v>
      </c>
      <c r="M103">
        <v>60032.189999999995</v>
      </c>
      <c r="Q103">
        <f t="shared" si="1"/>
        <v>494878.44</v>
      </c>
      <c r="R103">
        <v>2020</v>
      </c>
      <c r="S103" t="s">
        <v>138</v>
      </c>
    </row>
    <row r="104" spans="1:19" hidden="1" x14ac:dyDescent="0.35">
      <c r="A104" t="str">
        <f>+_xlfn.CONCAT(Importaciones_CIF_anuales[[#This Row],[Pais]],Importaciones_CIF_anuales[[#This Row],[Detalle]],Importaciones_CIF_anuales[[#This Row],[Año]])</f>
        <v>IránResto alimentos2020</v>
      </c>
      <c r="B104" t="s">
        <v>121</v>
      </c>
      <c r="C104" t="s">
        <v>105</v>
      </c>
      <c r="D104" t="s">
        <v>107</v>
      </c>
      <c r="E104">
        <v>0</v>
      </c>
      <c r="F104">
        <v>0</v>
      </c>
      <c r="G104">
        <v>26948.26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Q104">
        <f t="shared" si="1"/>
        <v>26948.26</v>
      </c>
      <c r="R104">
        <v>2020</v>
      </c>
      <c r="S104" t="s">
        <v>138</v>
      </c>
    </row>
    <row r="105" spans="1:19" hidden="1" x14ac:dyDescent="0.35">
      <c r="A105" t="str">
        <f>+_xlfn.CONCAT(Importaciones_CIF_anuales[[#This Row],[Pais]],Importaciones_CIF_anuales[[#This Row],[Detalle]],Importaciones_CIF_anuales[[#This Row],[Año]])</f>
        <v>IrlandaResto alimentos2020</v>
      </c>
      <c r="B105" t="s">
        <v>41</v>
      </c>
      <c r="C105" t="s">
        <v>105</v>
      </c>
      <c r="D105" t="s">
        <v>107</v>
      </c>
      <c r="E105">
        <v>188803.41</v>
      </c>
      <c r="F105">
        <v>65079.65</v>
      </c>
      <c r="G105">
        <v>830267.2300000001</v>
      </c>
      <c r="H105">
        <v>670517.07000000007</v>
      </c>
      <c r="I105">
        <v>496152.46</v>
      </c>
      <c r="J105">
        <v>929911.38</v>
      </c>
      <c r="K105">
        <v>1052571.53</v>
      </c>
      <c r="L105">
        <v>810790.54</v>
      </c>
      <c r="M105">
        <v>517995.51</v>
      </c>
      <c r="Q105">
        <f t="shared" si="1"/>
        <v>5562088.7800000003</v>
      </c>
      <c r="R105">
        <v>2020</v>
      </c>
      <c r="S105" t="s">
        <v>138</v>
      </c>
    </row>
    <row r="106" spans="1:19" hidden="1" x14ac:dyDescent="0.35">
      <c r="A106" t="str">
        <f>+_xlfn.CONCAT(Importaciones_CIF_anuales[[#This Row],[Pais]],Importaciones_CIF_anuales[[#This Row],[Detalle]],Importaciones_CIF_anuales[[#This Row],[Año]])</f>
        <v>IsraelCereales2020</v>
      </c>
      <c r="B106" t="s">
        <v>42</v>
      </c>
      <c r="C106" t="s">
        <v>105</v>
      </c>
      <c r="D106" t="s">
        <v>5</v>
      </c>
      <c r="E106">
        <v>0</v>
      </c>
      <c r="F106">
        <v>0</v>
      </c>
      <c r="G106">
        <v>0</v>
      </c>
      <c r="H106">
        <v>0</v>
      </c>
      <c r="I106">
        <v>3536.43</v>
      </c>
      <c r="J106">
        <v>0</v>
      </c>
      <c r="K106">
        <v>0</v>
      </c>
      <c r="L106">
        <v>0</v>
      </c>
      <c r="M106">
        <v>0</v>
      </c>
      <c r="Q106">
        <f t="shared" si="1"/>
        <v>3536.43</v>
      </c>
      <c r="R106">
        <v>2020</v>
      </c>
      <c r="S106" t="s">
        <v>138</v>
      </c>
    </row>
    <row r="107" spans="1:19" x14ac:dyDescent="0.35">
      <c r="A107" t="str">
        <f>+_xlfn.CONCAT(Importaciones_CIF_anuales[[#This Row],[Pais]],Importaciones_CIF_anuales[[#This Row],[Detalle]],Importaciones_CIF_anuales[[#This Row],[Año]])</f>
        <v>IsraelFrutas y frutos comestibles2020</v>
      </c>
      <c r="B107" t="s">
        <v>42</v>
      </c>
      <c r="C107" t="s">
        <v>105</v>
      </c>
      <c r="D107" t="s">
        <v>106</v>
      </c>
      <c r="E107">
        <v>116349.69</v>
      </c>
      <c r="F107">
        <v>0</v>
      </c>
      <c r="G107">
        <v>141366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583.79999999999995</v>
      </c>
      <c r="Q107">
        <f t="shared" si="1"/>
        <v>258299.49</v>
      </c>
      <c r="R107">
        <v>2020</v>
      </c>
      <c r="S107" t="s">
        <v>138</v>
      </c>
    </row>
    <row r="108" spans="1:19" hidden="1" x14ac:dyDescent="0.35">
      <c r="A108" t="str">
        <f>+_xlfn.CONCAT(Importaciones_CIF_anuales[[#This Row],[Pais]],Importaciones_CIF_anuales[[#This Row],[Detalle]],Importaciones_CIF_anuales[[#This Row],[Año]])</f>
        <v>IsraelResto alimentos2020</v>
      </c>
      <c r="B108" t="s">
        <v>42</v>
      </c>
      <c r="C108" t="s">
        <v>105</v>
      </c>
      <c r="D108" t="s">
        <v>107</v>
      </c>
      <c r="E108">
        <v>110.7</v>
      </c>
      <c r="F108">
        <v>2413.58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Q108">
        <f t="shared" si="1"/>
        <v>2524.2799999999997</v>
      </c>
      <c r="R108">
        <v>2020</v>
      </c>
      <c r="S108" t="s">
        <v>138</v>
      </c>
    </row>
    <row r="109" spans="1:19" hidden="1" x14ac:dyDescent="0.35">
      <c r="A109" t="str">
        <f>+_xlfn.CONCAT(Importaciones_CIF_anuales[[#This Row],[Pais]],Importaciones_CIF_anuales[[#This Row],[Detalle]],Importaciones_CIF_anuales[[#This Row],[Año]])</f>
        <v>ItaliaCarne de bovino2020</v>
      </c>
      <c r="B109" t="s">
        <v>43</v>
      </c>
      <c r="C109" t="s">
        <v>105</v>
      </c>
      <c r="D109" t="s">
        <v>109</v>
      </c>
      <c r="E109">
        <v>0</v>
      </c>
      <c r="F109">
        <v>0</v>
      </c>
      <c r="G109">
        <v>0</v>
      </c>
      <c r="H109">
        <v>124.38</v>
      </c>
      <c r="I109">
        <v>0</v>
      </c>
      <c r="J109">
        <v>0</v>
      </c>
      <c r="K109">
        <v>0</v>
      </c>
      <c r="L109">
        <v>0</v>
      </c>
      <c r="M109">
        <v>0</v>
      </c>
      <c r="Q109">
        <f t="shared" si="1"/>
        <v>124.38</v>
      </c>
      <c r="R109">
        <v>2020</v>
      </c>
      <c r="S109" t="s">
        <v>138</v>
      </c>
    </row>
    <row r="110" spans="1:19" hidden="1" x14ac:dyDescent="0.35">
      <c r="A110" t="str">
        <f>+_xlfn.CONCAT(Importaciones_CIF_anuales[[#This Row],[Pais]],Importaciones_CIF_anuales[[#This Row],[Detalle]],Importaciones_CIF_anuales[[#This Row],[Año]])</f>
        <v>ItaliaCereales2020</v>
      </c>
      <c r="B110" t="s">
        <v>43</v>
      </c>
      <c r="C110" t="s">
        <v>105</v>
      </c>
      <c r="D110" t="s">
        <v>5</v>
      </c>
      <c r="E110">
        <v>53536.3</v>
      </c>
      <c r="F110">
        <v>51201.79</v>
      </c>
      <c r="G110">
        <v>41053.19</v>
      </c>
      <c r="H110">
        <v>74660.89</v>
      </c>
      <c r="I110">
        <v>76822.42</v>
      </c>
      <c r="J110">
        <v>60178.14</v>
      </c>
      <c r="K110">
        <v>102392.68000000001</v>
      </c>
      <c r="L110">
        <v>17373.300000000003</v>
      </c>
      <c r="M110">
        <v>118831.07999999999</v>
      </c>
      <c r="Q110">
        <f t="shared" si="1"/>
        <v>596049.78999999992</v>
      </c>
      <c r="R110">
        <v>2020</v>
      </c>
      <c r="S110" t="s">
        <v>138</v>
      </c>
    </row>
    <row r="111" spans="1:19" x14ac:dyDescent="0.35">
      <c r="A111" t="str">
        <f>+_xlfn.CONCAT(Importaciones_CIF_anuales[[#This Row],[Pais]],Importaciones_CIF_anuales[[#This Row],[Detalle]],Importaciones_CIF_anuales[[#This Row],[Año]])</f>
        <v>ItaliaFrutas y frutos comestibles2020</v>
      </c>
      <c r="B111" t="s">
        <v>43</v>
      </c>
      <c r="C111" t="s">
        <v>105</v>
      </c>
      <c r="D111" t="s">
        <v>106</v>
      </c>
      <c r="E111">
        <v>199143.46</v>
      </c>
      <c r="F111">
        <v>198400.82</v>
      </c>
      <c r="G111">
        <v>73525.45</v>
      </c>
      <c r="H111">
        <v>19350.98</v>
      </c>
      <c r="I111">
        <v>0</v>
      </c>
      <c r="J111">
        <v>39804.11</v>
      </c>
      <c r="K111">
        <v>0</v>
      </c>
      <c r="L111">
        <v>0</v>
      </c>
      <c r="M111">
        <v>0</v>
      </c>
      <c r="Q111">
        <f t="shared" si="1"/>
        <v>530224.82000000007</v>
      </c>
      <c r="R111">
        <v>2020</v>
      </c>
      <c r="S111" t="s">
        <v>138</v>
      </c>
    </row>
    <row r="112" spans="1:19" hidden="1" x14ac:dyDescent="0.35">
      <c r="A112" t="str">
        <f>+_xlfn.CONCAT(Importaciones_CIF_anuales[[#This Row],[Pais]],Importaciones_CIF_anuales[[#This Row],[Detalle]],Importaciones_CIF_anuales[[#This Row],[Año]])</f>
        <v>ItaliaResto alimentos2020</v>
      </c>
      <c r="B112" t="s">
        <v>43</v>
      </c>
      <c r="C112" t="s">
        <v>105</v>
      </c>
      <c r="D112" t="s">
        <v>107</v>
      </c>
      <c r="E112">
        <v>3144163.1799999997</v>
      </c>
      <c r="F112">
        <v>1509874.0499999998</v>
      </c>
      <c r="G112">
        <v>2257621.1800000002</v>
      </c>
      <c r="H112">
        <v>2311201.2199999993</v>
      </c>
      <c r="I112">
        <v>1846549.4200000004</v>
      </c>
      <c r="J112">
        <v>1606908.2100000004</v>
      </c>
      <c r="K112">
        <v>1930858.1399999994</v>
      </c>
      <c r="L112">
        <v>1815886.3300000003</v>
      </c>
      <c r="M112">
        <v>2696710.6099999994</v>
      </c>
      <c r="Q112">
        <f t="shared" si="1"/>
        <v>19119772.339999996</v>
      </c>
      <c r="R112">
        <v>2020</v>
      </c>
      <c r="S112" t="s">
        <v>138</v>
      </c>
    </row>
    <row r="113" spans="1:19" hidden="1" x14ac:dyDescent="0.35">
      <c r="A113" t="str">
        <f>+_xlfn.CONCAT(Importaciones_CIF_anuales[[#This Row],[Pais]],Importaciones_CIF_anuales[[#This Row],[Detalle]],Importaciones_CIF_anuales[[#This Row],[Año]])</f>
        <v>JapónCereales2020</v>
      </c>
      <c r="B113" t="s">
        <v>45</v>
      </c>
      <c r="C113" t="s">
        <v>105</v>
      </c>
      <c r="D113" t="s">
        <v>5</v>
      </c>
      <c r="E113">
        <v>0</v>
      </c>
      <c r="F113">
        <v>982.08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Q113">
        <f t="shared" si="1"/>
        <v>982.08</v>
      </c>
      <c r="R113">
        <v>2020</v>
      </c>
      <c r="S113" t="s">
        <v>138</v>
      </c>
    </row>
    <row r="114" spans="1:19" hidden="1" x14ac:dyDescent="0.35">
      <c r="A114" t="str">
        <f>+_xlfn.CONCAT(Importaciones_CIF_anuales[[#This Row],[Pais]],Importaciones_CIF_anuales[[#This Row],[Detalle]],Importaciones_CIF_anuales[[#This Row],[Año]])</f>
        <v>JapónResto alimentos2020</v>
      </c>
      <c r="B114" t="s">
        <v>45</v>
      </c>
      <c r="C114" t="s">
        <v>105</v>
      </c>
      <c r="D114" t="s">
        <v>107</v>
      </c>
      <c r="E114">
        <v>642.9</v>
      </c>
      <c r="F114">
        <v>18.87</v>
      </c>
      <c r="G114">
        <v>16155.050000000001</v>
      </c>
      <c r="H114">
        <v>0</v>
      </c>
      <c r="I114">
        <v>7018.42</v>
      </c>
      <c r="J114">
        <v>0</v>
      </c>
      <c r="K114">
        <v>1279.5</v>
      </c>
      <c r="L114">
        <v>832.76</v>
      </c>
      <c r="M114">
        <v>8471.7100000000009</v>
      </c>
      <c r="Q114">
        <f t="shared" si="1"/>
        <v>34419.21</v>
      </c>
      <c r="R114">
        <v>2020</v>
      </c>
      <c r="S114" t="s">
        <v>138</v>
      </c>
    </row>
    <row r="115" spans="1:19" hidden="1" x14ac:dyDescent="0.35">
      <c r="A115" t="str">
        <f>+_xlfn.CONCAT(Importaciones_CIF_anuales[[#This Row],[Pais]],Importaciones_CIF_anuales[[#This Row],[Detalle]],Importaciones_CIF_anuales[[#This Row],[Año]])</f>
        <v>JordaniaResto alimentos2020</v>
      </c>
      <c r="B115" t="s">
        <v>46</v>
      </c>
      <c r="C115" t="s">
        <v>105</v>
      </c>
      <c r="D115" t="s">
        <v>107</v>
      </c>
      <c r="E115">
        <v>67.59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Q115">
        <f t="shared" si="1"/>
        <v>67.59</v>
      </c>
      <c r="R115">
        <v>2020</v>
      </c>
      <c r="S115" t="s">
        <v>138</v>
      </c>
    </row>
    <row r="116" spans="1:19" hidden="1" x14ac:dyDescent="0.35">
      <c r="A116" t="str">
        <f>+_xlfn.CONCAT(Importaciones_CIF_anuales[[#This Row],[Pais]],Importaciones_CIF_anuales[[#This Row],[Detalle]],Importaciones_CIF_anuales[[#This Row],[Año]])</f>
        <v>KeniaResto alimentos2020</v>
      </c>
      <c r="B116" t="s">
        <v>122</v>
      </c>
      <c r="C116" t="s">
        <v>105</v>
      </c>
      <c r="D116" t="s">
        <v>107</v>
      </c>
      <c r="E116">
        <v>0</v>
      </c>
      <c r="F116">
        <v>0</v>
      </c>
      <c r="G116">
        <v>0</v>
      </c>
      <c r="H116">
        <v>58</v>
      </c>
      <c r="I116">
        <v>0</v>
      </c>
      <c r="J116">
        <v>0</v>
      </c>
      <c r="K116">
        <v>0</v>
      </c>
      <c r="L116">
        <v>0</v>
      </c>
      <c r="M116">
        <v>0</v>
      </c>
      <c r="Q116">
        <f t="shared" si="1"/>
        <v>58</v>
      </c>
      <c r="R116">
        <v>2020</v>
      </c>
      <c r="S116" t="s">
        <v>138</v>
      </c>
    </row>
    <row r="117" spans="1:19" hidden="1" x14ac:dyDescent="0.35">
      <c r="A117" t="str">
        <f>+_xlfn.CONCAT(Importaciones_CIF_anuales[[#This Row],[Pais]],Importaciones_CIF_anuales[[#This Row],[Detalle]],Importaciones_CIF_anuales[[#This Row],[Año]])</f>
        <v>LibanoCereales2020</v>
      </c>
      <c r="B117" t="s">
        <v>123</v>
      </c>
      <c r="C117" t="s">
        <v>105</v>
      </c>
      <c r="D117" t="s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5696.68</v>
      </c>
      <c r="L117">
        <v>0</v>
      </c>
      <c r="M117">
        <v>0</v>
      </c>
      <c r="Q117">
        <f t="shared" si="1"/>
        <v>5696.68</v>
      </c>
      <c r="R117">
        <v>2020</v>
      </c>
      <c r="S117" t="s">
        <v>138</v>
      </c>
    </row>
    <row r="118" spans="1:19" hidden="1" x14ac:dyDescent="0.35">
      <c r="A118" t="str">
        <f>+_xlfn.CONCAT(Importaciones_CIF_anuales[[#This Row],[Pais]],Importaciones_CIF_anuales[[#This Row],[Detalle]],Importaciones_CIF_anuales[[#This Row],[Año]])</f>
        <v>LibanoResto alimentos2020</v>
      </c>
      <c r="B118" t="s">
        <v>123</v>
      </c>
      <c r="C118" t="s">
        <v>105</v>
      </c>
      <c r="D118" t="s">
        <v>107</v>
      </c>
      <c r="E118">
        <v>0</v>
      </c>
      <c r="F118">
        <v>0</v>
      </c>
      <c r="G118">
        <v>10364.75</v>
      </c>
      <c r="H118">
        <v>90.38</v>
      </c>
      <c r="I118">
        <v>0</v>
      </c>
      <c r="J118">
        <v>0</v>
      </c>
      <c r="K118">
        <v>13011.119999999999</v>
      </c>
      <c r="L118">
        <v>627.87</v>
      </c>
      <c r="M118">
        <v>0</v>
      </c>
      <c r="Q118">
        <f t="shared" si="1"/>
        <v>24094.12</v>
      </c>
      <c r="R118">
        <v>2020</v>
      </c>
      <c r="S118" t="s">
        <v>138</v>
      </c>
    </row>
    <row r="119" spans="1:19" hidden="1" x14ac:dyDescent="0.35">
      <c r="A119" t="str">
        <f>+_xlfn.CONCAT(Importaciones_CIF_anuales[[#This Row],[Pais]],Importaciones_CIF_anuales[[#This Row],[Detalle]],Importaciones_CIF_anuales[[#This Row],[Año]])</f>
        <v>LituaniaCereales2020</v>
      </c>
      <c r="B119" t="s">
        <v>124</v>
      </c>
      <c r="C119" t="s">
        <v>105</v>
      </c>
      <c r="D119" t="s">
        <v>5</v>
      </c>
      <c r="E119">
        <v>0</v>
      </c>
      <c r="F119">
        <v>0</v>
      </c>
      <c r="G119">
        <v>75.89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Q119">
        <f t="shared" si="1"/>
        <v>75.89</v>
      </c>
      <c r="R119">
        <v>2020</v>
      </c>
      <c r="S119" t="s">
        <v>138</v>
      </c>
    </row>
    <row r="120" spans="1:19" hidden="1" x14ac:dyDescent="0.35">
      <c r="A120" t="str">
        <f>+_xlfn.CONCAT(Importaciones_CIF_anuales[[#This Row],[Pais]],Importaciones_CIF_anuales[[#This Row],[Detalle]],Importaciones_CIF_anuales[[#This Row],[Año]])</f>
        <v>LituaniaResto alimentos2020</v>
      </c>
      <c r="B120" t="s">
        <v>124</v>
      </c>
      <c r="C120" t="s">
        <v>105</v>
      </c>
      <c r="D120" t="s">
        <v>107</v>
      </c>
      <c r="E120">
        <v>1798288.91</v>
      </c>
      <c r="F120">
        <v>289748.87</v>
      </c>
      <c r="G120">
        <v>1700471.97</v>
      </c>
      <c r="H120">
        <v>1740962.04</v>
      </c>
      <c r="I120">
        <v>1083898.22</v>
      </c>
      <c r="J120">
        <v>446388.01999999996</v>
      </c>
      <c r="K120">
        <v>378010.42</v>
      </c>
      <c r="L120">
        <v>236905.47999999998</v>
      </c>
      <c r="M120">
        <v>562977.55000000005</v>
      </c>
      <c r="Q120">
        <f t="shared" si="1"/>
        <v>8237651.4799999995</v>
      </c>
      <c r="R120">
        <v>2020</v>
      </c>
      <c r="S120" t="s">
        <v>138</v>
      </c>
    </row>
    <row r="121" spans="1:19" hidden="1" x14ac:dyDescent="0.35">
      <c r="A121" t="str">
        <f>+_xlfn.CONCAT(Importaciones_CIF_anuales[[#This Row],[Pais]],Importaciones_CIF_anuales[[#This Row],[Detalle]],Importaciones_CIF_anuales[[#This Row],[Año]])</f>
        <v>LuxemburgoResto alimentos2020</v>
      </c>
      <c r="B121" t="s">
        <v>125</v>
      </c>
      <c r="C121" t="s">
        <v>105</v>
      </c>
      <c r="D121" t="s">
        <v>107</v>
      </c>
      <c r="E121">
        <v>71909.34</v>
      </c>
      <c r="F121">
        <v>54268.4</v>
      </c>
      <c r="G121">
        <v>0</v>
      </c>
      <c r="H121">
        <v>0</v>
      </c>
      <c r="I121">
        <v>0</v>
      </c>
      <c r="J121">
        <v>38211.360000000001</v>
      </c>
      <c r="K121">
        <v>169583.97</v>
      </c>
      <c r="L121">
        <v>209144.23</v>
      </c>
      <c r="M121">
        <v>331595.13</v>
      </c>
      <c r="Q121">
        <f t="shared" si="1"/>
        <v>874712.42999999993</v>
      </c>
      <c r="R121">
        <v>2020</v>
      </c>
      <c r="S121" t="s">
        <v>138</v>
      </c>
    </row>
    <row r="122" spans="1:19" hidden="1" x14ac:dyDescent="0.35">
      <c r="A122" t="str">
        <f>+_xlfn.CONCAT(Importaciones_CIF_anuales[[#This Row],[Pais]],Importaciones_CIF_anuales[[#This Row],[Detalle]],Importaciones_CIF_anuales[[#This Row],[Año]])</f>
        <v>MadagascarResto alimentos2020</v>
      </c>
      <c r="B122" t="s">
        <v>126</v>
      </c>
      <c r="C122" t="s">
        <v>105</v>
      </c>
      <c r="D122" t="s">
        <v>107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14178.24</v>
      </c>
      <c r="K122">
        <v>0</v>
      </c>
      <c r="L122">
        <v>0</v>
      </c>
      <c r="M122">
        <v>0</v>
      </c>
      <c r="Q122">
        <f t="shared" si="1"/>
        <v>14178.24</v>
      </c>
      <c r="R122">
        <v>2020</v>
      </c>
      <c r="S122" t="s">
        <v>138</v>
      </c>
    </row>
    <row r="123" spans="1:19" hidden="1" x14ac:dyDescent="0.35">
      <c r="A123" t="str">
        <f>+_xlfn.CONCAT(Importaciones_CIF_anuales[[#This Row],[Pais]],Importaciones_CIF_anuales[[#This Row],[Detalle]],Importaciones_CIF_anuales[[#This Row],[Año]])</f>
        <v>MalasiaCereales2020</v>
      </c>
      <c r="B123" t="s">
        <v>49</v>
      </c>
      <c r="C123" t="s">
        <v>105</v>
      </c>
      <c r="D123" t="s">
        <v>5</v>
      </c>
      <c r="E123">
        <v>0</v>
      </c>
      <c r="F123">
        <v>28586.42</v>
      </c>
      <c r="G123">
        <v>0</v>
      </c>
      <c r="H123">
        <v>0</v>
      </c>
      <c r="I123">
        <v>0</v>
      </c>
      <c r="J123">
        <v>0</v>
      </c>
      <c r="K123">
        <v>28100.17</v>
      </c>
      <c r="L123">
        <v>0</v>
      </c>
      <c r="M123">
        <v>0</v>
      </c>
      <c r="Q123">
        <f t="shared" si="1"/>
        <v>56686.59</v>
      </c>
      <c r="R123">
        <v>2020</v>
      </c>
      <c r="S123" t="s">
        <v>138</v>
      </c>
    </row>
    <row r="124" spans="1:19" x14ac:dyDescent="0.35">
      <c r="A124" t="str">
        <f>+_xlfn.CONCAT(Importaciones_CIF_anuales[[#This Row],[Pais]],Importaciones_CIF_anuales[[#This Row],[Detalle]],Importaciones_CIF_anuales[[#This Row],[Año]])</f>
        <v>MalasiaFrutas y frutos comestibles2020</v>
      </c>
      <c r="B124" t="s">
        <v>49</v>
      </c>
      <c r="C124" t="s">
        <v>105</v>
      </c>
      <c r="D124" t="s">
        <v>106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100250</v>
      </c>
      <c r="K124">
        <v>0</v>
      </c>
      <c r="L124">
        <v>49625</v>
      </c>
      <c r="M124">
        <v>0</v>
      </c>
      <c r="Q124">
        <f t="shared" si="1"/>
        <v>149875</v>
      </c>
      <c r="R124">
        <v>2020</v>
      </c>
      <c r="S124" t="s">
        <v>138</v>
      </c>
    </row>
    <row r="125" spans="1:19" hidden="1" x14ac:dyDescent="0.35">
      <c r="A125" t="str">
        <f>+_xlfn.CONCAT(Importaciones_CIF_anuales[[#This Row],[Pais]],Importaciones_CIF_anuales[[#This Row],[Detalle]],Importaciones_CIF_anuales[[#This Row],[Año]])</f>
        <v>MalasiaResto alimentos2020</v>
      </c>
      <c r="B125" t="s">
        <v>49</v>
      </c>
      <c r="C125" t="s">
        <v>105</v>
      </c>
      <c r="D125" t="s">
        <v>107</v>
      </c>
      <c r="E125">
        <v>1147825.1300000001</v>
      </c>
      <c r="F125">
        <v>1824541.7</v>
      </c>
      <c r="G125">
        <v>978643.19</v>
      </c>
      <c r="H125">
        <v>1559730.7600000002</v>
      </c>
      <c r="I125">
        <v>874218.62000000011</v>
      </c>
      <c r="J125">
        <v>1542640.1600000001</v>
      </c>
      <c r="K125">
        <v>1134259.81</v>
      </c>
      <c r="L125">
        <v>478580.58</v>
      </c>
      <c r="M125">
        <v>1398605.72</v>
      </c>
      <c r="Q125">
        <f t="shared" si="1"/>
        <v>10939045.670000002</v>
      </c>
      <c r="R125">
        <v>2020</v>
      </c>
      <c r="S125" t="s">
        <v>138</v>
      </c>
    </row>
    <row r="126" spans="1:19" hidden="1" x14ac:dyDescent="0.35">
      <c r="A126" t="str">
        <f>+_xlfn.CONCAT(Importaciones_CIF_anuales[[#This Row],[Pais]],Importaciones_CIF_anuales[[#This Row],[Detalle]],Importaciones_CIF_anuales[[#This Row],[Año]])</f>
        <v>MarruecosResto alimentos2020</v>
      </c>
      <c r="B126" t="s">
        <v>127</v>
      </c>
      <c r="C126" t="s">
        <v>105</v>
      </c>
      <c r="D126" t="s">
        <v>107</v>
      </c>
      <c r="E126">
        <v>2983.2599999999998</v>
      </c>
      <c r="F126">
        <v>49363.27</v>
      </c>
      <c r="G126">
        <v>2631.42</v>
      </c>
      <c r="H126">
        <v>43471.12</v>
      </c>
      <c r="I126">
        <v>0</v>
      </c>
      <c r="J126">
        <v>0</v>
      </c>
      <c r="K126">
        <v>0</v>
      </c>
      <c r="L126">
        <v>2092.7399999999998</v>
      </c>
      <c r="M126">
        <v>54108.179999999993</v>
      </c>
      <c r="Q126">
        <f t="shared" si="1"/>
        <v>154649.99</v>
      </c>
      <c r="R126">
        <v>2020</v>
      </c>
      <c r="S126" t="s">
        <v>138</v>
      </c>
    </row>
    <row r="127" spans="1:19" hidden="1" x14ac:dyDescent="0.35">
      <c r="A127" t="str">
        <f>+_xlfn.CONCAT(Importaciones_CIF_anuales[[#This Row],[Pais]],Importaciones_CIF_anuales[[#This Row],[Detalle]],Importaciones_CIF_anuales[[#This Row],[Año]])</f>
        <v>MéxicoCereales2020</v>
      </c>
      <c r="B127" t="s">
        <v>50</v>
      </c>
      <c r="C127" t="s">
        <v>105</v>
      </c>
      <c r="D127" t="s">
        <v>5</v>
      </c>
      <c r="E127">
        <v>513284.23000000004</v>
      </c>
      <c r="F127">
        <v>127487.88</v>
      </c>
      <c r="G127">
        <v>598737.37</v>
      </c>
      <c r="H127">
        <v>310148.25</v>
      </c>
      <c r="I127">
        <v>32514.62</v>
      </c>
      <c r="J127">
        <v>314213.69</v>
      </c>
      <c r="K127">
        <v>476542.17000000004</v>
      </c>
      <c r="L127">
        <v>222752.68</v>
      </c>
      <c r="M127">
        <v>374865.01</v>
      </c>
      <c r="Q127">
        <f t="shared" si="1"/>
        <v>2970545.9000000004</v>
      </c>
      <c r="R127">
        <v>2020</v>
      </c>
      <c r="S127" t="s">
        <v>138</v>
      </c>
    </row>
    <row r="128" spans="1:19" x14ac:dyDescent="0.35">
      <c r="A128" t="str">
        <f>+_xlfn.CONCAT(Importaciones_CIF_anuales[[#This Row],[Pais]],Importaciones_CIF_anuales[[#This Row],[Detalle]],Importaciones_CIF_anuales[[#This Row],[Año]])</f>
        <v>MéxicoFrutas y frutos comestibles2020</v>
      </c>
      <c r="B128" t="s">
        <v>50</v>
      </c>
      <c r="C128" t="s">
        <v>105</v>
      </c>
      <c r="D128" t="s">
        <v>106</v>
      </c>
      <c r="E128">
        <v>0</v>
      </c>
      <c r="F128">
        <v>156280.56</v>
      </c>
      <c r="G128">
        <v>410515.81</v>
      </c>
      <c r="H128">
        <v>120428.90000000001</v>
      </c>
      <c r="I128">
        <v>218925.96</v>
      </c>
      <c r="J128">
        <v>125627.26999999999</v>
      </c>
      <c r="K128">
        <v>259736.66</v>
      </c>
      <c r="L128">
        <v>582747.09000000008</v>
      </c>
      <c r="M128">
        <v>732891.01</v>
      </c>
      <c r="Q128">
        <f t="shared" si="1"/>
        <v>2607153.2599999998</v>
      </c>
      <c r="R128">
        <v>2020</v>
      </c>
      <c r="S128" t="s">
        <v>138</v>
      </c>
    </row>
    <row r="129" spans="1:19" hidden="1" x14ac:dyDescent="0.35">
      <c r="A129" t="str">
        <f>+_xlfn.CONCAT(Importaciones_CIF_anuales[[#This Row],[Pais]],Importaciones_CIF_anuales[[#This Row],[Detalle]],Importaciones_CIF_anuales[[#This Row],[Año]])</f>
        <v>MéxicoResto alimentos2020</v>
      </c>
      <c r="B129" t="s">
        <v>50</v>
      </c>
      <c r="C129" t="s">
        <v>105</v>
      </c>
      <c r="D129" t="s">
        <v>107</v>
      </c>
      <c r="E129">
        <v>1748942.7800000003</v>
      </c>
      <c r="F129">
        <v>2261951.84</v>
      </c>
      <c r="G129">
        <v>1841873.09</v>
      </c>
      <c r="H129">
        <v>3633432.3200000003</v>
      </c>
      <c r="I129">
        <v>2561991.5299999993</v>
      </c>
      <c r="J129">
        <v>3460910.57</v>
      </c>
      <c r="K129">
        <v>2169760.83</v>
      </c>
      <c r="L129">
        <v>2991009.1700000013</v>
      </c>
      <c r="M129">
        <v>2747715.6900000009</v>
      </c>
      <c r="Q129">
        <f t="shared" si="1"/>
        <v>23417587.820000004</v>
      </c>
      <c r="R129">
        <v>2020</v>
      </c>
      <c r="S129" t="s">
        <v>138</v>
      </c>
    </row>
    <row r="130" spans="1:19" hidden="1" x14ac:dyDescent="0.35">
      <c r="A130" t="str">
        <f>+_xlfn.CONCAT(Importaciones_CIF_anuales[[#This Row],[Pais]],Importaciones_CIF_anuales[[#This Row],[Detalle]],Importaciones_CIF_anuales[[#This Row],[Año]])</f>
        <v>Myanmar (ex Birmania)Cereales2020</v>
      </c>
      <c r="B130" t="s">
        <v>128</v>
      </c>
      <c r="C130" t="s">
        <v>105</v>
      </c>
      <c r="D130" t="s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326.02</v>
      </c>
      <c r="M130">
        <v>0</v>
      </c>
      <c r="Q130">
        <f t="shared" si="1"/>
        <v>326.02</v>
      </c>
      <c r="R130">
        <v>2020</v>
      </c>
      <c r="S130" t="s">
        <v>138</v>
      </c>
    </row>
    <row r="131" spans="1:19" hidden="1" x14ac:dyDescent="0.35">
      <c r="A131" t="str">
        <f>+_xlfn.CONCAT(Importaciones_CIF_anuales[[#This Row],[Pais]],Importaciones_CIF_anuales[[#This Row],[Detalle]],Importaciones_CIF_anuales[[#This Row],[Año]])</f>
        <v>NicaraguaResto alimentos2020</v>
      </c>
      <c r="B131" t="s">
        <v>51</v>
      </c>
      <c r="C131" t="s">
        <v>105</v>
      </c>
      <c r="D131" t="s">
        <v>107</v>
      </c>
      <c r="E131">
        <v>0</v>
      </c>
      <c r="F131">
        <v>0</v>
      </c>
      <c r="G131">
        <v>132.44999999999999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86.93</v>
      </c>
      <c r="Q131">
        <f t="shared" ref="Q131:Q194" si="2">SUM(E131:P131)</f>
        <v>219.38</v>
      </c>
      <c r="R131">
        <v>2020</v>
      </c>
      <c r="S131" t="s">
        <v>138</v>
      </c>
    </row>
    <row r="132" spans="1:19" hidden="1" x14ac:dyDescent="0.35">
      <c r="A132" t="str">
        <f>+_xlfn.CONCAT(Importaciones_CIF_anuales[[#This Row],[Pais]],Importaciones_CIF_anuales[[#This Row],[Detalle]],Importaciones_CIF_anuales[[#This Row],[Año]])</f>
        <v>NoruegaCereales2020</v>
      </c>
      <c r="B132" t="s">
        <v>52</v>
      </c>
      <c r="C132" t="s">
        <v>105</v>
      </c>
      <c r="D132" t="s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653.33000000000004</v>
      </c>
      <c r="Q132">
        <f t="shared" si="2"/>
        <v>653.33000000000004</v>
      </c>
      <c r="R132">
        <v>2020</v>
      </c>
      <c r="S132" t="s">
        <v>138</v>
      </c>
    </row>
    <row r="133" spans="1:19" hidden="1" x14ac:dyDescent="0.35">
      <c r="A133" t="str">
        <f>+_xlfn.CONCAT(Importaciones_CIF_anuales[[#This Row],[Pais]],Importaciones_CIF_anuales[[#This Row],[Detalle]],Importaciones_CIF_anuales[[#This Row],[Año]])</f>
        <v>NoruegaResto alimentos2020</v>
      </c>
      <c r="B133" t="s">
        <v>52</v>
      </c>
      <c r="C133" t="s">
        <v>105</v>
      </c>
      <c r="D133" t="s">
        <v>107</v>
      </c>
      <c r="E133">
        <v>0</v>
      </c>
      <c r="F133">
        <v>0</v>
      </c>
      <c r="G133">
        <v>14951.66</v>
      </c>
      <c r="H133">
        <v>0</v>
      </c>
      <c r="I133">
        <v>0</v>
      </c>
      <c r="J133">
        <v>0</v>
      </c>
      <c r="K133">
        <v>111.88</v>
      </c>
      <c r="L133">
        <v>245.12</v>
      </c>
      <c r="M133">
        <v>0</v>
      </c>
      <c r="Q133">
        <f t="shared" si="2"/>
        <v>15308.66</v>
      </c>
      <c r="R133">
        <v>2020</v>
      </c>
      <c r="S133" t="s">
        <v>138</v>
      </c>
    </row>
    <row r="134" spans="1:19" x14ac:dyDescent="0.35">
      <c r="A134" t="str">
        <f>+_xlfn.CONCAT(Importaciones_CIF_anuales[[#This Row],[Pais]],Importaciones_CIF_anuales[[#This Row],[Detalle]],Importaciones_CIF_anuales[[#This Row],[Año]])</f>
        <v>Nueva ZelandiaFrutas y frutos comestibles2020</v>
      </c>
      <c r="B134" t="s">
        <v>53</v>
      </c>
      <c r="C134" t="s">
        <v>105</v>
      </c>
      <c r="D134" t="s">
        <v>106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97690.73000000001</v>
      </c>
      <c r="L134">
        <v>0</v>
      </c>
      <c r="M134">
        <v>0</v>
      </c>
      <c r="Q134">
        <f t="shared" si="2"/>
        <v>97690.73000000001</v>
      </c>
      <c r="R134">
        <v>2020</v>
      </c>
      <c r="S134" t="s">
        <v>138</v>
      </c>
    </row>
    <row r="135" spans="1:19" hidden="1" x14ac:dyDescent="0.35">
      <c r="A135" t="str">
        <f>+_xlfn.CONCAT(Importaciones_CIF_anuales[[#This Row],[Pais]],Importaciones_CIF_anuales[[#This Row],[Detalle]],Importaciones_CIF_anuales[[#This Row],[Año]])</f>
        <v>Nueva ZelandiaResto alimentos2020</v>
      </c>
      <c r="B135" t="s">
        <v>53</v>
      </c>
      <c r="C135" t="s">
        <v>105</v>
      </c>
      <c r="D135" t="s">
        <v>107</v>
      </c>
      <c r="E135">
        <v>7172243.0499999998</v>
      </c>
      <c r="F135">
        <v>4474747.5199999996</v>
      </c>
      <c r="G135">
        <v>8486142.6799999997</v>
      </c>
      <c r="H135">
        <v>3349523.92</v>
      </c>
      <c r="I135">
        <v>7993615.0000000009</v>
      </c>
      <c r="J135">
        <v>14365571.73</v>
      </c>
      <c r="K135">
        <v>5265923.66</v>
      </c>
      <c r="L135">
        <v>670665.6</v>
      </c>
      <c r="M135">
        <v>3361.63</v>
      </c>
      <c r="Q135">
        <f t="shared" si="2"/>
        <v>51781794.790000007</v>
      </c>
      <c r="R135">
        <v>2020</v>
      </c>
      <c r="S135" t="s">
        <v>138</v>
      </c>
    </row>
    <row r="136" spans="1:19" hidden="1" x14ac:dyDescent="0.35">
      <c r="A136" t="str">
        <f>+_xlfn.CONCAT(Importaciones_CIF_anuales[[#This Row],[Pais]],Importaciones_CIF_anuales[[#This Row],[Detalle]],Importaciones_CIF_anuales[[#This Row],[Año]])</f>
        <v>PakistánCereales2020</v>
      </c>
      <c r="B136" t="s">
        <v>54</v>
      </c>
      <c r="C136" t="s">
        <v>105</v>
      </c>
      <c r="D136" t="s">
        <v>5</v>
      </c>
      <c r="E136">
        <v>68.17</v>
      </c>
      <c r="F136">
        <v>113756.36</v>
      </c>
      <c r="G136">
        <v>65699.94</v>
      </c>
      <c r="H136">
        <v>27364.559999999998</v>
      </c>
      <c r="I136">
        <v>70308.679999999993</v>
      </c>
      <c r="J136">
        <v>78510.11</v>
      </c>
      <c r="K136">
        <v>6744.02</v>
      </c>
      <c r="L136">
        <v>205375.22999999998</v>
      </c>
      <c r="M136">
        <v>264656.93</v>
      </c>
      <c r="Q136">
        <f t="shared" si="2"/>
        <v>832484</v>
      </c>
      <c r="R136">
        <v>2020</v>
      </c>
      <c r="S136" t="s">
        <v>138</v>
      </c>
    </row>
    <row r="137" spans="1:19" x14ac:dyDescent="0.35">
      <c r="A137" t="str">
        <f>+_xlfn.CONCAT(Importaciones_CIF_anuales[[#This Row],[Pais]],Importaciones_CIF_anuales[[#This Row],[Detalle]],Importaciones_CIF_anuales[[#This Row],[Año]])</f>
        <v>PakistánFrutas y frutos comestibles2020</v>
      </c>
      <c r="B137" t="s">
        <v>54</v>
      </c>
      <c r="C137" t="s">
        <v>105</v>
      </c>
      <c r="D137" t="s">
        <v>106</v>
      </c>
      <c r="E137">
        <v>0</v>
      </c>
      <c r="F137">
        <v>28641.71</v>
      </c>
      <c r="G137">
        <v>0</v>
      </c>
      <c r="H137">
        <v>32561.1</v>
      </c>
      <c r="I137">
        <v>0</v>
      </c>
      <c r="J137">
        <v>0</v>
      </c>
      <c r="K137">
        <v>0</v>
      </c>
      <c r="L137">
        <v>0</v>
      </c>
      <c r="M137">
        <v>25647.200000000001</v>
      </c>
      <c r="Q137">
        <f t="shared" si="2"/>
        <v>86850.01</v>
      </c>
      <c r="R137">
        <v>2020</v>
      </c>
      <c r="S137" t="s">
        <v>138</v>
      </c>
    </row>
    <row r="138" spans="1:19" hidden="1" x14ac:dyDescent="0.35">
      <c r="A138" t="str">
        <f>+_xlfn.CONCAT(Importaciones_CIF_anuales[[#This Row],[Pais]],Importaciones_CIF_anuales[[#This Row],[Detalle]],Importaciones_CIF_anuales[[#This Row],[Año]])</f>
        <v>PakistánResto alimentos2020</v>
      </c>
      <c r="B138" t="s">
        <v>54</v>
      </c>
      <c r="C138" t="s">
        <v>105</v>
      </c>
      <c r="D138" t="s">
        <v>107</v>
      </c>
      <c r="E138">
        <v>34061.53</v>
      </c>
      <c r="F138">
        <v>0</v>
      </c>
      <c r="G138">
        <v>0</v>
      </c>
      <c r="H138">
        <v>0</v>
      </c>
      <c r="I138">
        <v>0</v>
      </c>
      <c r="J138">
        <v>1102.3</v>
      </c>
      <c r="K138">
        <v>0</v>
      </c>
      <c r="L138">
        <v>421.51</v>
      </c>
      <c r="M138">
        <v>0</v>
      </c>
      <c r="Q138">
        <f t="shared" si="2"/>
        <v>35585.340000000004</v>
      </c>
      <c r="R138">
        <v>2020</v>
      </c>
      <c r="S138" t="s">
        <v>138</v>
      </c>
    </row>
    <row r="139" spans="1:19" hidden="1" x14ac:dyDescent="0.35">
      <c r="A139" t="str">
        <f>+_xlfn.CONCAT(Importaciones_CIF_anuales[[#This Row],[Pais]],Importaciones_CIF_anuales[[#This Row],[Detalle]],Importaciones_CIF_anuales[[#This Row],[Año]])</f>
        <v>PanamáCereales2020</v>
      </c>
      <c r="B139" t="s">
        <v>55</v>
      </c>
      <c r="C139" t="s">
        <v>105</v>
      </c>
      <c r="D139" t="s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147.88999999999999</v>
      </c>
      <c r="K139">
        <v>0</v>
      </c>
      <c r="L139">
        <v>0</v>
      </c>
      <c r="M139">
        <v>0</v>
      </c>
      <c r="Q139">
        <f t="shared" si="2"/>
        <v>147.88999999999999</v>
      </c>
      <c r="R139">
        <v>2020</v>
      </c>
      <c r="S139" t="s">
        <v>138</v>
      </c>
    </row>
    <row r="140" spans="1:19" hidden="1" x14ac:dyDescent="0.35">
      <c r="A140" t="str">
        <f>+_xlfn.CONCAT(Importaciones_CIF_anuales[[#This Row],[Pais]],Importaciones_CIF_anuales[[#This Row],[Detalle]],Importaciones_CIF_anuales[[#This Row],[Año]])</f>
        <v>PanamáResto alimentos2020</v>
      </c>
      <c r="B140" t="s">
        <v>55</v>
      </c>
      <c r="C140" t="s">
        <v>105</v>
      </c>
      <c r="D140" t="s">
        <v>107</v>
      </c>
      <c r="E140">
        <v>13174.52</v>
      </c>
      <c r="F140">
        <v>0</v>
      </c>
      <c r="G140">
        <v>2141.85</v>
      </c>
      <c r="H140">
        <v>0</v>
      </c>
      <c r="I140">
        <v>11266.859999999999</v>
      </c>
      <c r="J140">
        <v>32164.85</v>
      </c>
      <c r="K140">
        <v>0</v>
      </c>
      <c r="L140">
        <v>40605</v>
      </c>
      <c r="M140">
        <v>0</v>
      </c>
      <c r="Q140">
        <f t="shared" si="2"/>
        <v>99353.08</v>
      </c>
      <c r="R140">
        <v>2020</v>
      </c>
      <c r="S140" t="s">
        <v>138</v>
      </c>
    </row>
    <row r="141" spans="1:19" hidden="1" x14ac:dyDescent="0.35">
      <c r="A141" t="str">
        <f>+_xlfn.CONCAT(Importaciones_CIF_anuales[[#This Row],[Pais]],Importaciones_CIF_anuales[[#This Row],[Detalle]],Importaciones_CIF_anuales[[#This Row],[Año]])</f>
        <v>ParaguayCarne de bovino2020</v>
      </c>
      <c r="B141" t="s">
        <v>57</v>
      </c>
      <c r="C141" t="s">
        <v>105</v>
      </c>
      <c r="D141" t="s">
        <v>109</v>
      </c>
      <c r="E141">
        <v>35483023.82</v>
      </c>
      <c r="F141">
        <v>32609803.499999996</v>
      </c>
      <c r="G141">
        <v>37303005.830000006</v>
      </c>
      <c r="H141">
        <v>18574014.199999999</v>
      </c>
      <c r="I141">
        <v>23226562.130000003</v>
      </c>
      <c r="J141">
        <v>30719114.370000001</v>
      </c>
      <c r="K141">
        <v>32067360.849999998</v>
      </c>
      <c r="L141">
        <v>36088978.029999994</v>
      </c>
      <c r="M141">
        <v>49089152.210000001</v>
      </c>
      <c r="Q141">
        <f t="shared" si="2"/>
        <v>295161014.94</v>
      </c>
      <c r="R141">
        <v>2020</v>
      </c>
      <c r="S141" t="s">
        <v>138</v>
      </c>
    </row>
    <row r="142" spans="1:19" hidden="1" x14ac:dyDescent="0.35">
      <c r="A142" t="str">
        <f>+_xlfn.CONCAT(Importaciones_CIF_anuales[[#This Row],[Pais]],Importaciones_CIF_anuales[[#This Row],[Detalle]],Importaciones_CIF_anuales[[#This Row],[Año]])</f>
        <v>ParaguayCereales2020</v>
      </c>
      <c r="B142" t="s">
        <v>57</v>
      </c>
      <c r="C142" t="s">
        <v>105</v>
      </c>
      <c r="D142" t="s">
        <v>5</v>
      </c>
      <c r="E142">
        <v>2129924.71</v>
      </c>
      <c r="F142">
        <v>1762799.8299999998</v>
      </c>
      <c r="G142">
        <v>2407256.0600000005</v>
      </c>
      <c r="H142">
        <v>2839094.53</v>
      </c>
      <c r="I142">
        <v>3163877.23</v>
      </c>
      <c r="J142">
        <v>3542322.5799999991</v>
      </c>
      <c r="K142">
        <v>4468814.8600000003</v>
      </c>
      <c r="L142">
        <v>5259014.83</v>
      </c>
      <c r="M142">
        <v>3451512.04</v>
      </c>
      <c r="Q142">
        <f t="shared" si="2"/>
        <v>29024616.670000002</v>
      </c>
      <c r="R142">
        <v>2020</v>
      </c>
      <c r="S142" t="s">
        <v>138</v>
      </c>
    </row>
    <row r="143" spans="1:19" x14ac:dyDescent="0.35">
      <c r="A143" t="str">
        <f>+_xlfn.CONCAT(Importaciones_CIF_anuales[[#This Row],[Pais]],Importaciones_CIF_anuales[[#This Row],[Detalle]],Importaciones_CIF_anuales[[#This Row],[Año]])</f>
        <v>ParaguayFrutas y frutos comestibles2020</v>
      </c>
      <c r="B143" t="s">
        <v>57</v>
      </c>
      <c r="C143" t="s">
        <v>105</v>
      </c>
      <c r="D143" t="s">
        <v>106</v>
      </c>
      <c r="E143">
        <v>21329.599999999999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Q143">
        <f t="shared" si="2"/>
        <v>21329.599999999999</v>
      </c>
      <c r="R143">
        <v>2020</v>
      </c>
      <c r="S143" t="s">
        <v>138</v>
      </c>
    </row>
    <row r="144" spans="1:19" hidden="1" x14ac:dyDescent="0.35">
      <c r="A144" t="str">
        <f>+_xlfn.CONCAT(Importaciones_CIF_anuales[[#This Row],[Pais]],Importaciones_CIF_anuales[[#This Row],[Detalle]],Importaciones_CIF_anuales[[#This Row],[Año]])</f>
        <v>ParaguayResto alimentos2020</v>
      </c>
      <c r="B144" t="s">
        <v>57</v>
      </c>
      <c r="C144" t="s">
        <v>105</v>
      </c>
      <c r="D144" t="s">
        <v>107</v>
      </c>
      <c r="E144">
        <v>598008.43000000005</v>
      </c>
      <c r="F144">
        <v>242200.27999999997</v>
      </c>
      <c r="G144">
        <v>200105.53999999998</v>
      </c>
      <c r="H144">
        <v>478222.29</v>
      </c>
      <c r="I144">
        <v>115325.51000000001</v>
      </c>
      <c r="J144">
        <v>212401.40999999997</v>
      </c>
      <c r="K144">
        <v>402794.02</v>
      </c>
      <c r="L144">
        <v>406701.87</v>
      </c>
      <c r="M144">
        <v>467525.33</v>
      </c>
      <c r="Q144">
        <f t="shared" si="2"/>
        <v>3123284.68</v>
      </c>
      <c r="R144">
        <v>2020</v>
      </c>
      <c r="S144" t="s">
        <v>138</v>
      </c>
    </row>
    <row r="145" spans="1:19" hidden="1" x14ac:dyDescent="0.35">
      <c r="A145" t="str">
        <f>+_xlfn.CONCAT(Importaciones_CIF_anuales[[#This Row],[Pais]],Importaciones_CIF_anuales[[#This Row],[Detalle]],Importaciones_CIF_anuales[[#This Row],[Año]])</f>
        <v>PerúCereales2020</v>
      </c>
      <c r="B145" t="s">
        <v>58</v>
      </c>
      <c r="C145" t="s">
        <v>105</v>
      </c>
      <c r="D145" t="s">
        <v>5</v>
      </c>
      <c r="E145">
        <v>272099.98</v>
      </c>
      <c r="F145">
        <v>406781.42999999993</v>
      </c>
      <c r="G145">
        <v>464144.00000000006</v>
      </c>
      <c r="H145">
        <v>349947.8</v>
      </c>
      <c r="I145">
        <v>513095.02999999991</v>
      </c>
      <c r="J145">
        <v>514375.63</v>
      </c>
      <c r="K145">
        <v>288222.24000000005</v>
      </c>
      <c r="L145">
        <v>357570.26</v>
      </c>
      <c r="M145">
        <v>569276.27000000025</v>
      </c>
      <c r="Q145">
        <f t="shared" si="2"/>
        <v>3735512.6400000006</v>
      </c>
      <c r="R145">
        <v>2020</v>
      </c>
      <c r="S145" t="s">
        <v>138</v>
      </c>
    </row>
    <row r="146" spans="1:19" x14ac:dyDescent="0.35">
      <c r="A146" t="str">
        <f>+_xlfn.CONCAT(Importaciones_CIF_anuales[[#This Row],[Pais]],Importaciones_CIF_anuales[[#This Row],[Detalle]],Importaciones_CIF_anuales[[#This Row],[Año]])</f>
        <v>PerúFrutas y frutos comestibles2020</v>
      </c>
      <c r="B146" t="s">
        <v>58</v>
      </c>
      <c r="C146" t="s">
        <v>105</v>
      </c>
      <c r="D146" t="s">
        <v>106</v>
      </c>
      <c r="E146">
        <v>2401473.4600000004</v>
      </c>
      <c r="F146">
        <v>3065878.8900000006</v>
      </c>
      <c r="G146">
        <v>4268440.91</v>
      </c>
      <c r="H146">
        <v>5225281.5200000005</v>
      </c>
      <c r="I146">
        <v>7545615.0099999998</v>
      </c>
      <c r="J146">
        <v>10922187.82</v>
      </c>
      <c r="K146">
        <v>13032261.779999996</v>
      </c>
      <c r="L146">
        <v>6147919.1600000011</v>
      </c>
      <c r="M146">
        <v>3526954.04</v>
      </c>
      <c r="Q146">
        <f t="shared" si="2"/>
        <v>56136012.589999996</v>
      </c>
      <c r="R146">
        <v>2020</v>
      </c>
      <c r="S146" t="s">
        <v>138</v>
      </c>
    </row>
    <row r="147" spans="1:19" hidden="1" x14ac:dyDescent="0.35">
      <c r="A147" t="str">
        <f>+_xlfn.CONCAT(Importaciones_CIF_anuales[[#This Row],[Pais]],Importaciones_CIF_anuales[[#This Row],[Detalle]],Importaciones_CIF_anuales[[#This Row],[Año]])</f>
        <v>PerúMaíz para consumo2020</v>
      </c>
      <c r="B147" t="s">
        <v>58</v>
      </c>
      <c r="C147" t="s">
        <v>105</v>
      </c>
      <c r="D147" t="s">
        <v>110</v>
      </c>
      <c r="E147">
        <v>2131.61</v>
      </c>
      <c r="F147">
        <v>3454.5</v>
      </c>
      <c r="G147">
        <v>7847.7699999999995</v>
      </c>
      <c r="H147">
        <v>410.37</v>
      </c>
      <c r="I147">
        <v>4000.97</v>
      </c>
      <c r="J147">
        <v>8049.97</v>
      </c>
      <c r="K147">
        <v>9091.31</v>
      </c>
      <c r="L147">
        <v>1436.66</v>
      </c>
      <c r="M147">
        <v>2456.4899999999998</v>
      </c>
      <c r="Q147">
        <f t="shared" si="2"/>
        <v>38879.65</v>
      </c>
      <c r="R147">
        <v>2020</v>
      </c>
      <c r="S147" t="s">
        <v>138</v>
      </c>
    </row>
    <row r="148" spans="1:19" hidden="1" x14ac:dyDescent="0.35">
      <c r="A148" t="str">
        <f>+_xlfn.CONCAT(Importaciones_CIF_anuales[[#This Row],[Pais]],Importaciones_CIF_anuales[[#This Row],[Detalle]],Importaciones_CIF_anuales[[#This Row],[Año]])</f>
        <v>PerúResto alimentos2020</v>
      </c>
      <c r="B148" t="s">
        <v>58</v>
      </c>
      <c r="C148" t="s">
        <v>105</v>
      </c>
      <c r="D148" t="s">
        <v>107</v>
      </c>
      <c r="E148">
        <v>5608873.2600000016</v>
      </c>
      <c r="F148">
        <v>5849069.1900000004</v>
      </c>
      <c r="G148">
        <v>5655231.1899999995</v>
      </c>
      <c r="H148">
        <v>5493303.9699999997</v>
      </c>
      <c r="I148">
        <v>5323268.1000000024</v>
      </c>
      <c r="J148">
        <v>5817427.8200000003</v>
      </c>
      <c r="K148">
        <v>4591992.9899999993</v>
      </c>
      <c r="L148">
        <v>6838322.5100000007</v>
      </c>
      <c r="M148">
        <v>7615070.3399999989</v>
      </c>
      <c r="Q148">
        <f t="shared" si="2"/>
        <v>52792559.369999997</v>
      </c>
      <c r="R148">
        <v>2020</v>
      </c>
      <c r="S148" t="s">
        <v>138</v>
      </c>
    </row>
    <row r="149" spans="1:19" x14ac:dyDescent="0.35">
      <c r="A149" t="str">
        <f>+_xlfn.CONCAT(Importaciones_CIF_anuales[[#This Row],[Pais]],Importaciones_CIF_anuales[[#This Row],[Detalle]],Importaciones_CIF_anuales[[#This Row],[Año]])</f>
        <v>PoloniaFrutas y frutos comestibles2020</v>
      </c>
      <c r="B149" t="s">
        <v>59</v>
      </c>
      <c r="C149" t="s">
        <v>105</v>
      </c>
      <c r="D149" t="s">
        <v>106</v>
      </c>
      <c r="E149">
        <v>0</v>
      </c>
      <c r="F149">
        <v>0</v>
      </c>
      <c r="G149">
        <v>0</v>
      </c>
      <c r="H149">
        <v>80000</v>
      </c>
      <c r="I149">
        <v>0</v>
      </c>
      <c r="J149">
        <v>0</v>
      </c>
      <c r="K149">
        <v>0</v>
      </c>
      <c r="L149">
        <v>31.44</v>
      </c>
      <c r="M149">
        <v>0</v>
      </c>
      <c r="Q149">
        <f t="shared" si="2"/>
        <v>80031.44</v>
      </c>
      <c r="R149">
        <v>2020</v>
      </c>
      <c r="S149" t="s">
        <v>138</v>
      </c>
    </row>
    <row r="150" spans="1:19" hidden="1" x14ac:dyDescent="0.35">
      <c r="A150" t="str">
        <f>+_xlfn.CONCAT(Importaciones_CIF_anuales[[#This Row],[Pais]],Importaciones_CIF_anuales[[#This Row],[Detalle]],Importaciones_CIF_anuales[[#This Row],[Año]])</f>
        <v>PoloniaResto alimentos2020</v>
      </c>
      <c r="B150" t="s">
        <v>59</v>
      </c>
      <c r="C150" t="s">
        <v>105</v>
      </c>
      <c r="D150" t="s">
        <v>107</v>
      </c>
      <c r="E150">
        <v>1161606.6700000002</v>
      </c>
      <c r="F150">
        <v>688376.02999999991</v>
      </c>
      <c r="G150">
        <v>915309.2300000001</v>
      </c>
      <c r="H150">
        <v>1887607.89</v>
      </c>
      <c r="I150">
        <v>618331.66000000015</v>
      </c>
      <c r="J150">
        <v>966401.74</v>
      </c>
      <c r="K150">
        <v>1095659.72</v>
      </c>
      <c r="L150">
        <v>1733823.4700000002</v>
      </c>
      <c r="M150">
        <v>1778991.4800000002</v>
      </c>
      <c r="Q150">
        <f t="shared" si="2"/>
        <v>10846107.890000001</v>
      </c>
      <c r="R150">
        <v>2020</v>
      </c>
      <c r="S150" t="s">
        <v>138</v>
      </c>
    </row>
    <row r="151" spans="1:19" hidden="1" x14ac:dyDescent="0.35">
      <c r="A151" t="str">
        <f>+_xlfn.CONCAT(Importaciones_CIF_anuales[[#This Row],[Pais]],Importaciones_CIF_anuales[[#This Row],[Detalle]],Importaciones_CIF_anuales[[#This Row],[Año]])</f>
        <v>PortugalResto alimentos2020</v>
      </c>
      <c r="B151" t="s">
        <v>60</v>
      </c>
      <c r="C151" t="s">
        <v>105</v>
      </c>
      <c r="D151" t="s">
        <v>107</v>
      </c>
      <c r="E151">
        <v>25688.37</v>
      </c>
      <c r="F151">
        <v>213615.61</v>
      </c>
      <c r="G151">
        <v>0</v>
      </c>
      <c r="H151">
        <v>7574.56</v>
      </c>
      <c r="I151">
        <v>0</v>
      </c>
      <c r="J151">
        <v>12889.64</v>
      </c>
      <c r="K151">
        <v>39434.25</v>
      </c>
      <c r="L151">
        <v>0</v>
      </c>
      <c r="M151">
        <v>59578.380000000005</v>
      </c>
      <c r="Q151">
        <f t="shared" si="2"/>
        <v>358780.81</v>
      </c>
      <c r="R151">
        <v>2020</v>
      </c>
      <c r="S151" t="s">
        <v>138</v>
      </c>
    </row>
    <row r="152" spans="1:19" hidden="1" x14ac:dyDescent="0.35">
      <c r="A152" t="str">
        <f>+_xlfn.CONCAT(Importaciones_CIF_anuales[[#This Row],[Pais]],Importaciones_CIF_anuales[[#This Row],[Detalle]],Importaciones_CIF_anuales[[#This Row],[Año]])</f>
        <v>Puerto RicoResto alimentos2020</v>
      </c>
      <c r="B152" t="s">
        <v>61</v>
      </c>
      <c r="C152" t="s">
        <v>105</v>
      </c>
      <c r="D152" t="s">
        <v>107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143.53</v>
      </c>
      <c r="Q152">
        <f t="shared" si="2"/>
        <v>143.53</v>
      </c>
      <c r="R152">
        <v>2020</v>
      </c>
      <c r="S152" t="s">
        <v>138</v>
      </c>
    </row>
    <row r="153" spans="1:19" hidden="1" x14ac:dyDescent="0.35">
      <c r="A153" t="str">
        <f>+_xlfn.CONCAT(Importaciones_CIF_anuales[[#This Row],[Pais]],Importaciones_CIF_anuales[[#This Row],[Detalle]],Importaciones_CIF_anuales[[#This Row],[Año]])</f>
        <v>Reino UnidoCereales2020</v>
      </c>
      <c r="B153" t="s">
        <v>62</v>
      </c>
      <c r="C153" t="s">
        <v>105</v>
      </c>
      <c r="D153" t="s">
        <v>5</v>
      </c>
      <c r="E153">
        <v>17567.64</v>
      </c>
      <c r="F153">
        <v>42.58</v>
      </c>
      <c r="G153">
        <v>0</v>
      </c>
      <c r="H153">
        <v>4480.83</v>
      </c>
      <c r="I153">
        <v>217.8</v>
      </c>
      <c r="J153">
        <v>132.04</v>
      </c>
      <c r="K153">
        <v>22767.22</v>
      </c>
      <c r="L153">
        <v>51039.58</v>
      </c>
      <c r="M153">
        <v>74604.759999999995</v>
      </c>
      <c r="Q153">
        <f t="shared" si="2"/>
        <v>170852.45</v>
      </c>
      <c r="R153">
        <v>2020</v>
      </c>
      <c r="S153" t="s">
        <v>138</v>
      </c>
    </row>
    <row r="154" spans="1:19" x14ac:dyDescent="0.35">
      <c r="A154" t="str">
        <f>+_xlfn.CONCAT(Importaciones_CIF_anuales[[#This Row],[Pais]],Importaciones_CIF_anuales[[#This Row],[Detalle]],Importaciones_CIF_anuales[[#This Row],[Año]])</f>
        <v>Reino UnidoFrutas y frutos comestibles2020</v>
      </c>
      <c r="B154" t="s">
        <v>62</v>
      </c>
      <c r="C154" t="s">
        <v>105</v>
      </c>
      <c r="D154" t="s">
        <v>106</v>
      </c>
      <c r="E154">
        <v>0</v>
      </c>
      <c r="F154">
        <v>0</v>
      </c>
      <c r="G154">
        <v>0</v>
      </c>
      <c r="H154">
        <v>126.19</v>
      </c>
      <c r="I154">
        <v>0</v>
      </c>
      <c r="J154">
        <v>0</v>
      </c>
      <c r="K154">
        <v>0</v>
      </c>
      <c r="L154">
        <v>61.76</v>
      </c>
      <c r="M154">
        <v>16182.28</v>
      </c>
      <c r="Q154">
        <f t="shared" si="2"/>
        <v>16370.230000000001</v>
      </c>
      <c r="R154">
        <v>2020</v>
      </c>
      <c r="S154" t="s">
        <v>138</v>
      </c>
    </row>
    <row r="155" spans="1:19" hidden="1" x14ac:dyDescent="0.35">
      <c r="A155" t="str">
        <f>+_xlfn.CONCAT(Importaciones_CIF_anuales[[#This Row],[Pais]],Importaciones_CIF_anuales[[#This Row],[Detalle]],Importaciones_CIF_anuales[[#This Row],[Año]])</f>
        <v>Reino UnidoResto alimentos2020</v>
      </c>
      <c r="B155" t="s">
        <v>62</v>
      </c>
      <c r="C155" t="s">
        <v>105</v>
      </c>
      <c r="D155" t="s">
        <v>107</v>
      </c>
      <c r="E155">
        <v>189916.03000000003</v>
      </c>
      <c r="F155">
        <v>349584.9</v>
      </c>
      <c r="G155">
        <v>342319.30999999988</v>
      </c>
      <c r="H155">
        <v>273021.38000000006</v>
      </c>
      <c r="I155">
        <v>299670.58999999997</v>
      </c>
      <c r="J155">
        <v>255593.55999999997</v>
      </c>
      <c r="K155">
        <v>317726.34999999998</v>
      </c>
      <c r="L155">
        <v>246504.30999999994</v>
      </c>
      <c r="M155">
        <v>156162.68999999997</v>
      </c>
      <c r="Q155">
        <f t="shared" si="2"/>
        <v>2430499.12</v>
      </c>
      <c r="R155">
        <v>2020</v>
      </c>
      <c r="S155" t="s">
        <v>138</v>
      </c>
    </row>
    <row r="156" spans="1:19" hidden="1" x14ac:dyDescent="0.35">
      <c r="A156" t="str">
        <f>+_xlfn.CONCAT(Importaciones_CIF_anuales[[#This Row],[Pais]],Importaciones_CIF_anuales[[#This Row],[Detalle]],Importaciones_CIF_anuales[[#This Row],[Año]])</f>
        <v>República ChecaCereales2020</v>
      </c>
      <c r="B156" t="s">
        <v>63</v>
      </c>
      <c r="C156" t="s">
        <v>105</v>
      </c>
      <c r="D156" t="s">
        <v>5</v>
      </c>
      <c r="E156">
        <v>31107.940000000002</v>
      </c>
      <c r="F156">
        <v>43157.24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Q156">
        <f t="shared" si="2"/>
        <v>74265.179999999993</v>
      </c>
      <c r="R156">
        <v>2020</v>
      </c>
      <c r="S156" t="s">
        <v>138</v>
      </c>
    </row>
    <row r="157" spans="1:19" hidden="1" x14ac:dyDescent="0.35">
      <c r="A157" t="str">
        <f>+_xlfn.CONCAT(Importaciones_CIF_anuales[[#This Row],[Pais]],Importaciones_CIF_anuales[[#This Row],[Detalle]],Importaciones_CIF_anuales[[#This Row],[Año]])</f>
        <v>República ChecaResto alimentos2020</v>
      </c>
      <c r="B157" t="s">
        <v>63</v>
      </c>
      <c r="C157" t="s">
        <v>105</v>
      </c>
      <c r="D157" t="s">
        <v>107</v>
      </c>
      <c r="E157">
        <v>0</v>
      </c>
      <c r="F157">
        <v>11.96</v>
      </c>
      <c r="G157">
        <v>0</v>
      </c>
      <c r="H157">
        <v>0</v>
      </c>
      <c r="I157">
        <v>0</v>
      </c>
      <c r="J157">
        <v>0</v>
      </c>
      <c r="K157">
        <v>101.12</v>
      </c>
      <c r="L157">
        <v>0</v>
      </c>
      <c r="M157">
        <v>327.14999999999998</v>
      </c>
      <c r="Q157">
        <f t="shared" si="2"/>
        <v>440.23</v>
      </c>
      <c r="R157">
        <v>2020</v>
      </c>
      <c r="S157" t="s">
        <v>138</v>
      </c>
    </row>
    <row r="158" spans="1:19" hidden="1" x14ac:dyDescent="0.35">
      <c r="A158" t="str">
        <f>+_xlfn.CONCAT(Importaciones_CIF_anuales[[#This Row],[Pais]],Importaciones_CIF_anuales[[#This Row],[Detalle]],Importaciones_CIF_anuales[[#This Row],[Año]])</f>
        <v>República de SerbiaCereales2020</v>
      </c>
      <c r="B158" t="s">
        <v>129</v>
      </c>
      <c r="C158" t="s">
        <v>105</v>
      </c>
      <c r="D158" t="s">
        <v>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590.78</v>
      </c>
      <c r="Q158">
        <f t="shared" si="2"/>
        <v>590.78</v>
      </c>
      <c r="R158">
        <v>2020</v>
      </c>
      <c r="S158" t="s">
        <v>138</v>
      </c>
    </row>
    <row r="159" spans="1:19" x14ac:dyDescent="0.35">
      <c r="A159" t="str">
        <f>+_xlfn.CONCAT(Importaciones_CIF_anuales[[#This Row],[Pais]],Importaciones_CIF_anuales[[#This Row],[Detalle]],Importaciones_CIF_anuales[[#This Row],[Año]])</f>
        <v>República de SerbiaFrutas y frutos comestibles2020</v>
      </c>
      <c r="B159" t="s">
        <v>129</v>
      </c>
      <c r="C159" t="s">
        <v>105</v>
      </c>
      <c r="D159" t="s">
        <v>106</v>
      </c>
      <c r="E159">
        <v>83471.839999999997</v>
      </c>
      <c r="F159">
        <v>0</v>
      </c>
      <c r="G159">
        <v>0</v>
      </c>
      <c r="H159">
        <v>0</v>
      </c>
      <c r="I159">
        <v>0</v>
      </c>
      <c r="J159">
        <v>82638.429999999993</v>
      </c>
      <c r="K159">
        <v>0</v>
      </c>
      <c r="L159">
        <v>0</v>
      </c>
      <c r="M159">
        <v>89084.56</v>
      </c>
      <c r="Q159">
        <f t="shared" si="2"/>
        <v>255194.83</v>
      </c>
      <c r="R159">
        <v>2020</v>
      </c>
      <c r="S159" t="s">
        <v>138</v>
      </c>
    </row>
    <row r="160" spans="1:19" hidden="1" x14ac:dyDescent="0.35">
      <c r="A160" t="str">
        <f>+_xlfn.CONCAT(Importaciones_CIF_anuales[[#This Row],[Pais]],Importaciones_CIF_anuales[[#This Row],[Detalle]],Importaciones_CIF_anuales[[#This Row],[Año]])</f>
        <v>República de SerbiaResto alimentos2020</v>
      </c>
      <c r="B160" t="s">
        <v>129</v>
      </c>
      <c r="C160" t="s">
        <v>105</v>
      </c>
      <c r="D160" t="s">
        <v>107</v>
      </c>
      <c r="E160">
        <v>0</v>
      </c>
      <c r="F160">
        <v>16251.84</v>
      </c>
      <c r="G160">
        <v>0</v>
      </c>
      <c r="H160">
        <v>24969.56</v>
      </c>
      <c r="I160">
        <v>0</v>
      </c>
      <c r="J160">
        <v>57753.93</v>
      </c>
      <c r="K160">
        <v>10883.98</v>
      </c>
      <c r="L160">
        <v>0</v>
      </c>
      <c r="M160">
        <v>2534.8200000000002</v>
      </c>
      <c r="Q160">
        <f t="shared" si="2"/>
        <v>112394.13</v>
      </c>
      <c r="R160">
        <v>2020</v>
      </c>
      <c r="S160" t="s">
        <v>138</v>
      </c>
    </row>
    <row r="161" spans="1:19" hidden="1" x14ac:dyDescent="0.35">
      <c r="A161" t="str">
        <f>+_xlfn.CONCAT(Importaciones_CIF_anuales[[#This Row],[Pais]],Importaciones_CIF_anuales[[#This Row],[Detalle]],Importaciones_CIF_anuales[[#This Row],[Año]])</f>
        <v>República DominicanaCereales2020</v>
      </c>
      <c r="B161" t="s">
        <v>64</v>
      </c>
      <c r="C161" t="s">
        <v>105</v>
      </c>
      <c r="D161" t="s">
        <v>5</v>
      </c>
      <c r="E161">
        <v>0</v>
      </c>
      <c r="F161">
        <v>0</v>
      </c>
      <c r="G161">
        <v>0</v>
      </c>
      <c r="H161">
        <v>7576.74</v>
      </c>
      <c r="I161">
        <v>0</v>
      </c>
      <c r="J161">
        <v>0</v>
      </c>
      <c r="K161">
        <v>0</v>
      </c>
      <c r="L161">
        <v>0</v>
      </c>
      <c r="M161">
        <v>0</v>
      </c>
      <c r="Q161">
        <f t="shared" si="2"/>
        <v>7576.74</v>
      </c>
      <c r="R161">
        <v>2020</v>
      </c>
      <c r="S161" t="s">
        <v>138</v>
      </c>
    </row>
    <row r="162" spans="1:19" hidden="1" x14ac:dyDescent="0.35">
      <c r="A162" t="str">
        <f>+_xlfn.CONCAT(Importaciones_CIF_anuales[[#This Row],[Pais]],Importaciones_CIF_anuales[[#This Row],[Detalle]],Importaciones_CIF_anuales[[#This Row],[Año]])</f>
        <v>República DominicanaResto alimentos2020</v>
      </c>
      <c r="B162" t="s">
        <v>64</v>
      </c>
      <c r="C162" t="s">
        <v>105</v>
      </c>
      <c r="D162" t="s">
        <v>107</v>
      </c>
      <c r="E162">
        <v>30705.48</v>
      </c>
      <c r="F162">
        <v>27850.94</v>
      </c>
      <c r="G162">
        <v>33583.760000000002</v>
      </c>
      <c r="H162">
        <v>2828.66</v>
      </c>
      <c r="I162">
        <v>75073.460000000006</v>
      </c>
      <c r="J162">
        <v>50.71</v>
      </c>
      <c r="K162">
        <v>4350.59</v>
      </c>
      <c r="L162">
        <v>123</v>
      </c>
      <c r="M162">
        <v>29.6</v>
      </c>
      <c r="Q162">
        <f t="shared" si="2"/>
        <v>174596.19999999998</v>
      </c>
      <c r="R162">
        <v>2020</v>
      </c>
      <c r="S162" t="s">
        <v>138</v>
      </c>
    </row>
    <row r="163" spans="1:19" hidden="1" x14ac:dyDescent="0.35">
      <c r="A163" t="str">
        <f>+_xlfn.CONCAT(Importaciones_CIF_anuales[[#This Row],[Pais]],Importaciones_CIF_anuales[[#This Row],[Detalle]],Importaciones_CIF_anuales[[#This Row],[Año]])</f>
        <v>República EslovacaCereales2020</v>
      </c>
      <c r="B163" t="s">
        <v>130</v>
      </c>
      <c r="C163" t="s">
        <v>105</v>
      </c>
      <c r="D163" t="s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39765.56</v>
      </c>
      <c r="K163">
        <v>0</v>
      </c>
      <c r="L163">
        <v>0</v>
      </c>
      <c r="M163">
        <v>0</v>
      </c>
      <c r="Q163">
        <f t="shared" si="2"/>
        <v>39765.56</v>
      </c>
      <c r="R163">
        <v>2020</v>
      </c>
      <c r="S163" t="s">
        <v>138</v>
      </c>
    </row>
    <row r="164" spans="1:19" hidden="1" x14ac:dyDescent="0.35">
      <c r="A164" t="str">
        <f>+_xlfn.CONCAT(Importaciones_CIF_anuales[[#This Row],[Pais]],Importaciones_CIF_anuales[[#This Row],[Detalle]],Importaciones_CIF_anuales[[#This Row],[Año]])</f>
        <v>República EslovacaResto alimentos2020</v>
      </c>
      <c r="B164" t="s">
        <v>130</v>
      </c>
      <c r="C164" t="s">
        <v>105</v>
      </c>
      <c r="D164" t="s">
        <v>107</v>
      </c>
      <c r="E164">
        <v>625.36</v>
      </c>
      <c r="F164">
        <v>0</v>
      </c>
      <c r="G164">
        <v>0</v>
      </c>
      <c r="H164">
        <v>83077.83</v>
      </c>
      <c r="I164">
        <v>0</v>
      </c>
      <c r="J164">
        <v>0</v>
      </c>
      <c r="K164">
        <v>0</v>
      </c>
      <c r="L164">
        <v>0</v>
      </c>
      <c r="M164">
        <v>0</v>
      </c>
      <c r="Q164">
        <f t="shared" si="2"/>
        <v>83703.19</v>
      </c>
      <c r="R164">
        <v>2020</v>
      </c>
      <c r="S164" t="s">
        <v>138</v>
      </c>
    </row>
    <row r="165" spans="1:19" hidden="1" x14ac:dyDescent="0.35">
      <c r="A165" t="str">
        <f>+_xlfn.CONCAT(Importaciones_CIF_anuales[[#This Row],[Pais]],Importaciones_CIF_anuales[[#This Row],[Detalle]],Importaciones_CIF_anuales[[#This Row],[Año]])</f>
        <v>RumaniaCereales2020</v>
      </c>
      <c r="B165" t="s">
        <v>65</v>
      </c>
      <c r="C165" t="s">
        <v>105</v>
      </c>
      <c r="D165" t="s">
        <v>5</v>
      </c>
      <c r="E165">
        <v>0</v>
      </c>
      <c r="F165">
        <v>0</v>
      </c>
      <c r="G165">
        <v>0</v>
      </c>
      <c r="H165">
        <v>113.2</v>
      </c>
      <c r="I165">
        <v>0</v>
      </c>
      <c r="J165">
        <v>0</v>
      </c>
      <c r="K165">
        <v>0</v>
      </c>
      <c r="L165">
        <v>0</v>
      </c>
      <c r="M165">
        <v>0</v>
      </c>
      <c r="Q165">
        <f t="shared" si="2"/>
        <v>113.2</v>
      </c>
      <c r="R165">
        <v>2020</v>
      </c>
      <c r="S165" t="s">
        <v>138</v>
      </c>
    </row>
    <row r="166" spans="1:19" hidden="1" x14ac:dyDescent="0.35">
      <c r="A166" t="str">
        <f>+_xlfn.CONCAT(Importaciones_CIF_anuales[[#This Row],[Pais]],Importaciones_CIF_anuales[[#This Row],[Detalle]],Importaciones_CIF_anuales[[#This Row],[Año]])</f>
        <v>RumaniaResto alimentos2020</v>
      </c>
      <c r="B166" t="s">
        <v>65</v>
      </c>
      <c r="C166" t="s">
        <v>105</v>
      </c>
      <c r="D166" t="s">
        <v>107</v>
      </c>
      <c r="E166">
        <v>0</v>
      </c>
      <c r="F166">
        <v>80574.880000000005</v>
      </c>
      <c r="G166">
        <v>0</v>
      </c>
      <c r="H166">
        <v>0</v>
      </c>
      <c r="I166">
        <v>0</v>
      </c>
      <c r="J166">
        <v>45007.69</v>
      </c>
      <c r="K166">
        <v>18066.48</v>
      </c>
      <c r="L166">
        <v>0</v>
      </c>
      <c r="M166">
        <v>69615.259999999995</v>
      </c>
      <c r="Q166">
        <f t="shared" si="2"/>
        <v>213264.31</v>
      </c>
      <c r="R166">
        <v>2020</v>
      </c>
      <c r="S166" t="s">
        <v>138</v>
      </c>
    </row>
    <row r="167" spans="1:19" hidden="1" x14ac:dyDescent="0.35">
      <c r="A167" t="str">
        <f>+_xlfn.CONCAT(Importaciones_CIF_anuales[[#This Row],[Pais]],Importaciones_CIF_anuales[[#This Row],[Detalle]],Importaciones_CIF_anuales[[#This Row],[Año]])</f>
        <v>RusiaResto alimentos2020</v>
      </c>
      <c r="B167" t="s">
        <v>66</v>
      </c>
      <c r="C167" t="s">
        <v>105</v>
      </c>
      <c r="D167" t="s">
        <v>107</v>
      </c>
      <c r="E167">
        <v>119860.76</v>
      </c>
      <c r="F167">
        <v>243.65</v>
      </c>
      <c r="G167">
        <v>193811.62</v>
      </c>
      <c r="H167">
        <v>140122.02000000002</v>
      </c>
      <c r="I167">
        <v>268490.67</v>
      </c>
      <c r="J167">
        <v>324269.61</v>
      </c>
      <c r="K167">
        <v>494559.73</v>
      </c>
      <c r="L167">
        <v>268025.55</v>
      </c>
      <c r="M167">
        <v>166641.36000000002</v>
      </c>
      <c r="Q167">
        <f t="shared" si="2"/>
        <v>1976024.9700000002</v>
      </c>
      <c r="R167">
        <v>2020</v>
      </c>
      <c r="S167" t="s">
        <v>138</v>
      </c>
    </row>
    <row r="168" spans="1:19" x14ac:dyDescent="0.35">
      <c r="A168" t="str">
        <f>+_xlfn.CONCAT(Importaciones_CIF_anuales[[#This Row],[Pais]],Importaciones_CIF_anuales[[#This Row],[Detalle]],Importaciones_CIF_anuales[[#This Row],[Año]])</f>
        <v>SingapurFrutas y frutos comestibles2020</v>
      </c>
      <c r="B168" t="s">
        <v>131</v>
      </c>
      <c r="C168" t="s">
        <v>105</v>
      </c>
      <c r="D168" t="s">
        <v>106</v>
      </c>
      <c r="E168">
        <v>0</v>
      </c>
      <c r="F168">
        <v>0</v>
      </c>
      <c r="G168">
        <v>0</v>
      </c>
      <c r="H168">
        <v>143.01</v>
      </c>
      <c r="I168">
        <v>0</v>
      </c>
      <c r="J168">
        <v>41.32</v>
      </c>
      <c r="K168">
        <v>0</v>
      </c>
      <c r="L168">
        <v>0</v>
      </c>
      <c r="M168">
        <v>0</v>
      </c>
      <c r="Q168">
        <f t="shared" si="2"/>
        <v>184.32999999999998</v>
      </c>
      <c r="R168">
        <v>2020</v>
      </c>
      <c r="S168" t="s">
        <v>138</v>
      </c>
    </row>
    <row r="169" spans="1:19" hidden="1" x14ac:dyDescent="0.35">
      <c r="A169" t="str">
        <f>+_xlfn.CONCAT(Importaciones_CIF_anuales[[#This Row],[Pais]],Importaciones_CIF_anuales[[#This Row],[Detalle]],Importaciones_CIF_anuales[[#This Row],[Año]])</f>
        <v>SingapurResto alimentos2020</v>
      </c>
      <c r="B169" t="s">
        <v>131</v>
      </c>
      <c r="C169" t="s">
        <v>105</v>
      </c>
      <c r="D169" t="s">
        <v>107</v>
      </c>
      <c r="E169">
        <v>552506.31000000006</v>
      </c>
      <c r="F169">
        <v>433267.43</v>
      </c>
      <c r="G169">
        <v>356933.19999999995</v>
      </c>
      <c r="H169">
        <v>759092.83</v>
      </c>
      <c r="I169">
        <v>261020.13999999998</v>
      </c>
      <c r="J169">
        <v>707686.89999999991</v>
      </c>
      <c r="K169">
        <v>499214.88</v>
      </c>
      <c r="L169">
        <v>669559.03</v>
      </c>
      <c r="M169">
        <v>413815.49999999994</v>
      </c>
      <c r="Q169">
        <f t="shared" si="2"/>
        <v>4653096.22</v>
      </c>
      <c r="R169">
        <v>2020</v>
      </c>
      <c r="S169" t="s">
        <v>138</v>
      </c>
    </row>
    <row r="170" spans="1:19" hidden="1" x14ac:dyDescent="0.35">
      <c r="A170" t="str">
        <f>+_xlfn.CONCAT(Importaciones_CIF_anuales[[#This Row],[Pais]],Importaciones_CIF_anuales[[#This Row],[Detalle]],Importaciones_CIF_anuales[[#This Row],[Año]])</f>
        <v>SiriaResto alimentos2020</v>
      </c>
      <c r="B170" t="s">
        <v>132</v>
      </c>
      <c r="C170" t="s">
        <v>105</v>
      </c>
      <c r="D170" t="s">
        <v>107</v>
      </c>
      <c r="E170">
        <v>10039.77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Q170">
        <f t="shared" si="2"/>
        <v>10039.77</v>
      </c>
      <c r="R170">
        <v>2020</v>
      </c>
      <c r="S170" t="s">
        <v>138</v>
      </c>
    </row>
    <row r="171" spans="1:19" x14ac:dyDescent="0.35">
      <c r="A171" t="str">
        <f>+_xlfn.CONCAT(Importaciones_CIF_anuales[[#This Row],[Pais]],Importaciones_CIF_anuales[[#This Row],[Detalle]],Importaciones_CIF_anuales[[#This Row],[Año]])</f>
        <v>Sri LankaFrutas y frutos comestibles2020</v>
      </c>
      <c r="B171" t="s">
        <v>133</v>
      </c>
      <c r="C171" t="s">
        <v>105</v>
      </c>
      <c r="D171" t="s">
        <v>106</v>
      </c>
      <c r="E171">
        <v>59792.53</v>
      </c>
      <c r="F171">
        <v>83132.2</v>
      </c>
      <c r="G171">
        <v>77281.570000000007</v>
      </c>
      <c r="H171">
        <v>17710.080000000002</v>
      </c>
      <c r="I171">
        <v>20467.03</v>
      </c>
      <c r="J171">
        <v>27312.01</v>
      </c>
      <c r="K171">
        <v>54917.25</v>
      </c>
      <c r="L171">
        <v>60116.78</v>
      </c>
      <c r="M171">
        <v>114838.36</v>
      </c>
      <c r="Q171">
        <f t="shared" si="2"/>
        <v>515567.80999999994</v>
      </c>
      <c r="R171">
        <v>2020</v>
      </c>
      <c r="S171" t="s">
        <v>138</v>
      </c>
    </row>
    <row r="172" spans="1:19" hidden="1" x14ac:dyDescent="0.35">
      <c r="A172" t="str">
        <f>+_xlfn.CONCAT(Importaciones_CIF_anuales[[#This Row],[Pais]],Importaciones_CIF_anuales[[#This Row],[Detalle]],Importaciones_CIF_anuales[[#This Row],[Año]])</f>
        <v>Sri LankaResto alimentos2020</v>
      </c>
      <c r="B172" t="s">
        <v>133</v>
      </c>
      <c r="C172" t="s">
        <v>105</v>
      </c>
      <c r="D172" t="s">
        <v>107</v>
      </c>
      <c r="E172">
        <v>0</v>
      </c>
      <c r="F172">
        <v>0</v>
      </c>
      <c r="G172">
        <v>75943.989999999991</v>
      </c>
      <c r="H172">
        <v>8400.59</v>
      </c>
      <c r="I172">
        <v>5985.06</v>
      </c>
      <c r="J172">
        <v>25835.85</v>
      </c>
      <c r="K172">
        <v>57833.880000000005</v>
      </c>
      <c r="L172">
        <v>144658.96</v>
      </c>
      <c r="M172">
        <v>65628.149999999994</v>
      </c>
      <c r="Q172">
        <f t="shared" si="2"/>
        <v>384286.48</v>
      </c>
      <c r="R172">
        <v>2020</v>
      </c>
      <c r="S172" t="s">
        <v>138</v>
      </c>
    </row>
    <row r="173" spans="1:19" x14ac:dyDescent="0.35">
      <c r="A173" t="str">
        <f>+_xlfn.CONCAT(Importaciones_CIF_anuales[[#This Row],[Pais]],Importaciones_CIF_anuales[[#This Row],[Detalle]],Importaciones_CIF_anuales[[#This Row],[Año]])</f>
        <v>SudáfricaFrutas y frutos comestibles2020</v>
      </c>
      <c r="B173" t="s">
        <v>67</v>
      </c>
      <c r="C173" t="s">
        <v>105</v>
      </c>
      <c r="D173" t="s">
        <v>106</v>
      </c>
      <c r="E173">
        <v>13612.27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Q173">
        <f t="shared" si="2"/>
        <v>13612.27</v>
      </c>
      <c r="R173">
        <v>2020</v>
      </c>
      <c r="S173" t="s">
        <v>138</v>
      </c>
    </row>
    <row r="174" spans="1:19" hidden="1" x14ac:dyDescent="0.35">
      <c r="A174" t="str">
        <f>+_xlfn.CONCAT(Importaciones_CIF_anuales[[#This Row],[Pais]],Importaciones_CIF_anuales[[#This Row],[Detalle]],Importaciones_CIF_anuales[[#This Row],[Año]])</f>
        <v>SudáfricaResto alimentos2020</v>
      </c>
      <c r="B174" t="s">
        <v>67</v>
      </c>
      <c r="C174" t="s">
        <v>105</v>
      </c>
      <c r="D174" t="s">
        <v>107</v>
      </c>
      <c r="E174">
        <v>257274.64</v>
      </c>
      <c r="F174">
        <v>775910.64</v>
      </c>
      <c r="G174">
        <v>217125.33000000002</v>
      </c>
      <c r="H174">
        <v>152991.38</v>
      </c>
      <c r="I174">
        <v>21141.37</v>
      </c>
      <c r="J174">
        <v>177112.46</v>
      </c>
      <c r="K174">
        <v>500267.80000000005</v>
      </c>
      <c r="L174">
        <v>256672.13</v>
      </c>
      <c r="M174">
        <v>192784.94000000003</v>
      </c>
      <c r="Q174">
        <f t="shared" si="2"/>
        <v>2551280.69</v>
      </c>
      <c r="R174">
        <v>2020</v>
      </c>
      <c r="S174" t="s">
        <v>138</v>
      </c>
    </row>
    <row r="175" spans="1:19" hidden="1" x14ac:dyDescent="0.35">
      <c r="A175" t="str">
        <f>+_xlfn.CONCAT(Importaciones_CIF_anuales[[#This Row],[Pais]],Importaciones_CIF_anuales[[#This Row],[Detalle]],Importaciones_CIF_anuales[[#This Row],[Año]])</f>
        <v>SueciaResto alimentos2020</v>
      </c>
      <c r="B175" t="s">
        <v>68</v>
      </c>
      <c r="C175" t="s">
        <v>105</v>
      </c>
      <c r="D175" t="s">
        <v>107</v>
      </c>
      <c r="E175">
        <v>313058.66000000003</v>
      </c>
      <c r="F175">
        <v>104615.35</v>
      </c>
      <c r="G175">
        <v>228554.94</v>
      </c>
      <c r="H175">
        <v>264623.34999999998</v>
      </c>
      <c r="I175">
        <v>61131.27</v>
      </c>
      <c r="J175">
        <v>0</v>
      </c>
      <c r="K175">
        <v>77004.42</v>
      </c>
      <c r="L175">
        <v>293767.95</v>
      </c>
      <c r="M175">
        <v>108440.78</v>
      </c>
      <c r="Q175">
        <f t="shared" si="2"/>
        <v>1451196.72</v>
      </c>
      <c r="R175">
        <v>2020</v>
      </c>
      <c r="S175" t="s">
        <v>138</v>
      </c>
    </row>
    <row r="176" spans="1:19" hidden="1" x14ac:dyDescent="0.35">
      <c r="A176" t="str">
        <f>+_xlfn.CONCAT(Importaciones_CIF_anuales[[#This Row],[Pais]],Importaciones_CIF_anuales[[#This Row],[Detalle]],Importaciones_CIF_anuales[[#This Row],[Año]])</f>
        <v>SuizaCereales2020</v>
      </c>
      <c r="B176" t="s">
        <v>69</v>
      </c>
      <c r="C176" t="s">
        <v>105</v>
      </c>
      <c r="D176" t="s">
        <v>5</v>
      </c>
      <c r="E176">
        <v>0</v>
      </c>
      <c r="F176">
        <v>85.66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Q176">
        <f t="shared" si="2"/>
        <v>85.66</v>
      </c>
      <c r="R176">
        <v>2020</v>
      </c>
      <c r="S176" t="s">
        <v>138</v>
      </c>
    </row>
    <row r="177" spans="1:19" hidden="1" x14ac:dyDescent="0.35">
      <c r="A177" t="str">
        <f>+_xlfn.CONCAT(Importaciones_CIF_anuales[[#This Row],[Pais]],Importaciones_CIF_anuales[[#This Row],[Detalle]],Importaciones_CIF_anuales[[#This Row],[Año]])</f>
        <v>SuizaResto alimentos2020</v>
      </c>
      <c r="B177" t="s">
        <v>69</v>
      </c>
      <c r="C177" t="s">
        <v>105</v>
      </c>
      <c r="D177" t="s">
        <v>107</v>
      </c>
      <c r="E177">
        <v>394647.84</v>
      </c>
      <c r="F177">
        <v>23937.45</v>
      </c>
      <c r="G177">
        <v>163169.33000000002</v>
      </c>
      <c r="H177">
        <v>191874.64</v>
      </c>
      <c r="I177">
        <v>199938.82</v>
      </c>
      <c r="J177">
        <v>252129.37</v>
      </c>
      <c r="K177">
        <v>85065.08</v>
      </c>
      <c r="L177">
        <v>283667.29000000004</v>
      </c>
      <c r="M177">
        <v>250573.28999999998</v>
      </c>
      <c r="Q177">
        <f t="shared" si="2"/>
        <v>1845003.1100000003</v>
      </c>
      <c r="R177">
        <v>2020</v>
      </c>
      <c r="S177" t="s">
        <v>138</v>
      </c>
    </row>
    <row r="178" spans="1:19" hidden="1" x14ac:dyDescent="0.35">
      <c r="A178" t="str">
        <f>+_xlfn.CONCAT(Importaciones_CIF_anuales[[#This Row],[Pais]],Importaciones_CIF_anuales[[#This Row],[Detalle]],Importaciones_CIF_anuales[[#This Row],[Año]])</f>
        <v>TailandiaCereales2020</v>
      </c>
      <c r="B178" t="s">
        <v>70</v>
      </c>
      <c r="C178" t="s">
        <v>105</v>
      </c>
      <c r="D178" t="s">
        <v>5</v>
      </c>
      <c r="E178">
        <v>118299.1</v>
      </c>
      <c r="F178">
        <v>0</v>
      </c>
      <c r="G178">
        <v>0</v>
      </c>
      <c r="H178">
        <v>29959.21</v>
      </c>
      <c r="I178">
        <v>93.38</v>
      </c>
      <c r="J178">
        <v>49810.619999999995</v>
      </c>
      <c r="K178">
        <v>0</v>
      </c>
      <c r="L178">
        <v>0</v>
      </c>
      <c r="M178">
        <v>13576.31</v>
      </c>
      <c r="Q178">
        <f t="shared" si="2"/>
        <v>211738.62</v>
      </c>
      <c r="R178">
        <v>2020</v>
      </c>
      <c r="S178" t="s">
        <v>138</v>
      </c>
    </row>
    <row r="179" spans="1:19" x14ac:dyDescent="0.35">
      <c r="A179" t="str">
        <f>+_xlfn.CONCAT(Importaciones_CIF_anuales[[#This Row],[Pais]],Importaciones_CIF_anuales[[#This Row],[Detalle]],Importaciones_CIF_anuales[[#This Row],[Año]])</f>
        <v>TailandiaFrutas y frutos comestibles2020</v>
      </c>
      <c r="B179" t="s">
        <v>70</v>
      </c>
      <c r="C179" t="s">
        <v>105</v>
      </c>
      <c r="D179" t="s">
        <v>106</v>
      </c>
      <c r="E179">
        <v>189.55</v>
      </c>
      <c r="F179">
        <v>0</v>
      </c>
      <c r="G179">
        <v>0</v>
      </c>
      <c r="H179">
        <v>0</v>
      </c>
      <c r="I179">
        <v>0</v>
      </c>
      <c r="J179">
        <v>3313.9</v>
      </c>
      <c r="K179">
        <v>0</v>
      </c>
      <c r="L179">
        <v>0</v>
      </c>
      <c r="M179">
        <v>0</v>
      </c>
      <c r="Q179">
        <f t="shared" si="2"/>
        <v>3503.4500000000003</v>
      </c>
      <c r="R179">
        <v>2020</v>
      </c>
      <c r="S179" t="s">
        <v>138</v>
      </c>
    </row>
    <row r="180" spans="1:19" hidden="1" x14ac:dyDescent="0.35">
      <c r="A180" t="str">
        <f>+_xlfn.CONCAT(Importaciones_CIF_anuales[[#This Row],[Pais]],Importaciones_CIF_anuales[[#This Row],[Detalle]],Importaciones_CIF_anuales[[#This Row],[Año]])</f>
        <v>TailandiaResto alimentos2020</v>
      </c>
      <c r="B180" t="s">
        <v>70</v>
      </c>
      <c r="C180" t="s">
        <v>105</v>
      </c>
      <c r="D180" t="s">
        <v>107</v>
      </c>
      <c r="E180">
        <v>5049633.5100000007</v>
      </c>
      <c r="F180">
        <v>2713237.33</v>
      </c>
      <c r="G180">
        <v>4452105.5199999996</v>
      </c>
      <c r="H180">
        <v>5216249.1099999985</v>
      </c>
      <c r="I180">
        <v>5112951.580000001</v>
      </c>
      <c r="J180">
        <v>5884618.9700000016</v>
      </c>
      <c r="K180">
        <v>7733193.5799999991</v>
      </c>
      <c r="L180">
        <v>5633480.1500000004</v>
      </c>
      <c r="M180">
        <v>6255713</v>
      </c>
      <c r="Q180">
        <f t="shared" si="2"/>
        <v>48051182.75</v>
      </c>
      <c r="R180">
        <v>2020</v>
      </c>
      <c r="S180" t="s">
        <v>138</v>
      </c>
    </row>
    <row r="181" spans="1:19" hidden="1" x14ac:dyDescent="0.35">
      <c r="A181" t="str">
        <f>+_xlfn.CONCAT(Importaciones_CIF_anuales[[#This Row],[Pais]],Importaciones_CIF_anuales[[#This Row],[Detalle]],Importaciones_CIF_anuales[[#This Row],[Año]])</f>
        <v>Taiwán (Formosa)Cereales2020</v>
      </c>
      <c r="B181" t="s">
        <v>71</v>
      </c>
      <c r="C181" t="s">
        <v>105</v>
      </c>
      <c r="D181" t="s">
        <v>5</v>
      </c>
      <c r="E181">
        <v>11298.73</v>
      </c>
      <c r="F181">
        <v>0</v>
      </c>
      <c r="G181">
        <v>0</v>
      </c>
      <c r="H181">
        <v>158.83000000000001</v>
      </c>
      <c r="I181">
        <v>0</v>
      </c>
      <c r="J181">
        <v>0</v>
      </c>
      <c r="K181">
        <v>471.98</v>
      </c>
      <c r="L181">
        <v>0</v>
      </c>
      <c r="M181">
        <v>0</v>
      </c>
      <c r="Q181">
        <f t="shared" si="2"/>
        <v>11929.539999999999</v>
      </c>
      <c r="R181">
        <v>2020</v>
      </c>
      <c r="S181" t="s">
        <v>138</v>
      </c>
    </row>
    <row r="182" spans="1:19" hidden="1" x14ac:dyDescent="0.35">
      <c r="A182" t="str">
        <f>+_xlfn.CONCAT(Importaciones_CIF_anuales[[#This Row],[Pais]],Importaciones_CIF_anuales[[#This Row],[Detalle]],Importaciones_CIF_anuales[[#This Row],[Año]])</f>
        <v>Taiwán (Formosa)Resto alimentos2020</v>
      </c>
      <c r="B182" t="s">
        <v>71</v>
      </c>
      <c r="C182" t="s">
        <v>105</v>
      </c>
      <c r="D182" t="s">
        <v>107</v>
      </c>
      <c r="E182">
        <v>41901.930000000008</v>
      </c>
      <c r="F182">
        <v>27175.16</v>
      </c>
      <c r="G182">
        <v>20396.55</v>
      </c>
      <c r="H182">
        <v>32862.22</v>
      </c>
      <c r="I182">
        <v>54598.6</v>
      </c>
      <c r="J182">
        <v>8130.37</v>
      </c>
      <c r="K182">
        <v>4550.72</v>
      </c>
      <c r="L182">
        <v>47125.95</v>
      </c>
      <c r="M182">
        <v>7940.0999999999995</v>
      </c>
      <c r="Q182">
        <f t="shared" si="2"/>
        <v>244681.60000000001</v>
      </c>
      <c r="R182">
        <v>2020</v>
      </c>
      <c r="S182" t="s">
        <v>138</v>
      </c>
    </row>
    <row r="183" spans="1:19" hidden="1" x14ac:dyDescent="0.35">
      <c r="A183" t="str">
        <f>+_xlfn.CONCAT(Importaciones_CIF_anuales[[#This Row],[Pais]],Importaciones_CIF_anuales[[#This Row],[Detalle]],Importaciones_CIF_anuales[[#This Row],[Año]])</f>
        <v>Trinidad y TobagoResto alimentos2020</v>
      </c>
      <c r="B183" t="s">
        <v>74</v>
      </c>
      <c r="C183" t="s">
        <v>105</v>
      </c>
      <c r="D183" t="s">
        <v>107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364.77</v>
      </c>
      <c r="L183">
        <v>126.69</v>
      </c>
      <c r="M183">
        <v>0</v>
      </c>
      <c r="Q183">
        <f t="shared" si="2"/>
        <v>491.46</v>
      </c>
      <c r="R183">
        <v>2020</v>
      </c>
      <c r="S183" t="s">
        <v>138</v>
      </c>
    </row>
    <row r="184" spans="1:19" hidden="1" x14ac:dyDescent="0.35">
      <c r="A184" t="str">
        <f>+_xlfn.CONCAT(Importaciones_CIF_anuales[[#This Row],[Pais]],Importaciones_CIF_anuales[[#This Row],[Detalle]],Importaciones_CIF_anuales[[#This Row],[Año]])</f>
        <v>TunezCereales2020</v>
      </c>
      <c r="B184" t="s">
        <v>134</v>
      </c>
      <c r="C184" t="s">
        <v>105</v>
      </c>
      <c r="D184" t="s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15140.67</v>
      </c>
      <c r="K184">
        <v>0</v>
      </c>
      <c r="L184">
        <v>0</v>
      </c>
      <c r="M184">
        <v>0</v>
      </c>
      <c r="Q184">
        <f t="shared" si="2"/>
        <v>15140.67</v>
      </c>
      <c r="R184">
        <v>2020</v>
      </c>
      <c r="S184" t="s">
        <v>138</v>
      </c>
    </row>
    <row r="185" spans="1:19" x14ac:dyDescent="0.35">
      <c r="A185" t="str">
        <f>+_xlfn.CONCAT(Importaciones_CIF_anuales[[#This Row],[Pais]],Importaciones_CIF_anuales[[#This Row],[Detalle]],Importaciones_CIF_anuales[[#This Row],[Año]])</f>
        <v>TunezFrutas y frutos comestibles2020</v>
      </c>
      <c r="B185" t="s">
        <v>134</v>
      </c>
      <c r="C185" t="s">
        <v>105</v>
      </c>
      <c r="D185" t="s">
        <v>106</v>
      </c>
      <c r="E185">
        <v>0</v>
      </c>
      <c r="F185">
        <v>0</v>
      </c>
      <c r="G185">
        <v>0</v>
      </c>
      <c r="H185">
        <v>29042.35</v>
      </c>
      <c r="I185">
        <v>0</v>
      </c>
      <c r="J185">
        <v>0</v>
      </c>
      <c r="K185">
        <v>0</v>
      </c>
      <c r="L185">
        <v>0</v>
      </c>
      <c r="M185">
        <v>0</v>
      </c>
      <c r="Q185">
        <f t="shared" si="2"/>
        <v>29042.35</v>
      </c>
      <c r="R185">
        <v>2020</v>
      </c>
      <c r="S185" t="s">
        <v>138</v>
      </c>
    </row>
    <row r="186" spans="1:19" hidden="1" x14ac:dyDescent="0.35">
      <c r="A186" t="str">
        <f>+_xlfn.CONCAT(Importaciones_CIF_anuales[[#This Row],[Pais]],Importaciones_CIF_anuales[[#This Row],[Detalle]],Importaciones_CIF_anuales[[#This Row],[Año]])</f>
        <v>TunezResto alimentos2020</v>
      </c>
      <c r="B186" t="s">
        <v>134</v>
      </c>
      <c r="C186" t="s">
        <v>105</v>
      </c>
      <c r="D186" t="s">
        <v>107</v>
      </c>
      <c r="E186">
        <v>0</v>
      </c>
      <c r="F186">
        <v>0</v>
      </c>
      <c r="G186">
        <v>0</v>
      </c>
      <c r="H186">
        <v>695484.55</v>
      </c>
      <c r="I186">
        <v>0</v>
      </c>
      <c r="J186">
        <v>0</v>
      </c>
      <c r="K186">
        <v>0</v>
      </c>
      <c r="L186">
        <v>0</v>
      </c>
      <c r="M186">
        <v>0</v>
      </c>
      <c r="Q186">
        <f t="shared" si="2"/>
        <v>695484.55</v>
      </c>
      <c r="R186">
        <v>2020</v>
      </c>
      <c r="S186" t="s">
        <v>138</v>
      </c>
    </row>
    <row r="187" spans="1:19" hidden="1" x14ac:dyDescent="0.35">
      <c r="A187" t="str">
        <f>+_xlfn.CONCAT(Importaciones_CIF_anuales[[#This Row],[Pais]],Importaciones_CIF_anuales[[#This Row],[Detalle]],Importaciones_CIF_anuales[[#This Row],[Año]])</f>
        <v>TurquíaCereales2020</v>
      </c>
      <c r="B187" t="s">
        <v>75</v>
      </c>
      <c r="C187" t="s">
        <v>105</v>
      </c>
      <c r="D187" t="s">
        <v>5</v>
      </c>
      <c r="E187">
        <v>0</v>
      </c>
      <c r="F187">
        <v>0</v>
      </c>
      <c r="G187">
        <v>14715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14660.4</v>
      </c>
      <c r="Q187">
        <f t="shared" si="2"/>
        <v>29375.4</v>
      </c>
      <c r="R187">
        <v>2020</v>
      </c>
      <c r="S187" t="s">
        <v>138</v>
      </c>
    </row>
    <row r="188" spans="1:19" x14ac:dyDescent="0.35">
      <c r="A188" t="str">
        <f>+_xlfn.CONCAT(Importaciones_CIF_anuales[[#This Row],[Pais]],Importaciones_CIF_anuales[[#This Row],[Detalle]],Importaciones_CIF_anuales[[#This Row],[Año]])</f>
        <v>TurquíaFrutas y frutos comestibles2020</v>
      </c>
      <c r="B188" t="s">
        <v>75</v>
      </c>
      <c r="C188" t="s">
        <v>105</v>
      </c>
      <c r="D188" t="s">
        <v>106</v>
      </c>
      <c r="E188">
        <v>450079.30000000005</v>
      </c>
      <c r="F188">
        <v>52500</v>
      </c>
      <c r="G188">
        <v>62320.95</v>
      </c>
      <c r="H188">
        <v>166405.85999999999</v>
      </c>
      <c r="I188">
        <v>115945.01000000001</v>
      </c>
      <c r="J188">
        <v>121943.2</v>
      </c>
      <c r="K188">
        <v>118039.66</v>
      </c>
      <c r="L188">
        <v>452617.31</v>
      </c>
      <c r="M188">
        <v>515749.75</v>
      </c>
      <c r="Q188">
        <f t="shared" si="2"/>
        <v>2055601.04</v>
      </c>
      <c r="R188">
        <v>2020</v>
      </c>
      <c r="S188" t="s">
        <v>138</v>
      </c>
    </row>
    <row r="189" spans="1:19" hidden="1" x14ac:dyDescent="0.35">
      <c r="A189" t="str">
        <f>+_xlfn.CONCAT(Importaciones_CIF_anuales[[#This Row],[Pais]],Importaciones_CIF_anuales[[#This Row],[Detalle]],Importaciones_CIF_anuales[[#This Row],[Año]])</f>
        <v>TurquíaResto alimentos2020</v>
      </c>
      <c r="B189" t="s">
        <v>75</v>
      </c>
      <c r="C189" t="s">
        <v>105</v>
      </c>
      <c r="D189" t="s">
        <v>107</v>
      </c>
      <c r="E189">
        <v>1231648.5900000001</v>
      </c>
      <c r="F189">
        <v>990983.38</v>
      </c>
      <c r="G189">
        <v>743604.36</v>
      </c>
      <c r="H189">
        <v>679350.44</v>
      </c>
      <c r="I189">
        <v>609315.04</v>
      </c>
      <c r="J189">
        <v>1266556.1900000004</v>
      </c>
      <c r="K189">
        <v>641935.07999999996</v>
      </c>
      <c r="L189">
        <v>2388555.1700000004</v>
      </c>
      <c r="M189">
        <v>1897297.96</v>
      </c>
      <c r="Q189">
        <f t="shared" si="2"/>
        <v>10449246.210000001</v>
      </c>
      <c r="R189">
        <v>2020</v>
      </c>
      <c r="S189" t="s">
        <v>138</v>
      </c>
    </row>
    <row r="190" spans="1:19" hidden="1" x14ac:dyDescent="0.35">
      <c r="A190" t="str">
        <f>+_xlfn.CONCAT(Importaciones_CIF_anuales[[#This Row],[Pais]],Importaciones_CIF_anuales[[#This Row],[Detalle]],Importaciones_CIF_anuales[[#This Row],[Año]])</f>
        <v>UcraniaResto alimentos2020</v>
      </c>
      <c r="B190" t="s">
        <v>135</v>
      </c>
      <c r="C190" t="s">
        <v>105</v>
      </c>
      <c r="D190" t="s">
        <v>107</v>
      </c>
      <c r="E190">
        <v>50.68</v>
      </c>
      <c r="F190">
        <v>10344.35</v>
      </c>
      <c r="G190">
        <v>64707.07</v>
      </c>
      <c r="H190">
        <v>0</v>
      </c>
      <c r="I190">
        <v>0</v>
      </c>
      <c r="J190">
        <v>188989.87</v>
      </c>
      <c r="K190">
        <v>138646.03</v>
      </c>
      <c r="L190">
        <v>113617.71</v>
      </c>
      <c r="M190">
        <v>37473.31</v>
      </c>
      <c r="Q190">
        <f t="shared" si="2"/>
        <v>553829.02</v>
      </c>
      <c r="R190">
        <v>2020</v>
      </c>
      <c r="S190" t="s">
        <v>138</v>
      </c>
    </row>
    <row r="191" spans="1:19" hidden="1" x14ac:dyDescent="0.35">
      <c r="A191" t="str">
        <f>+_xlfn.CONCAT(Importaciones_CIF_anuales[[#This Row],[Pais]],Importaciones_CIF_anuales[[#This Row],[Detalle]],Importaciones_CIF_anuales[[#This Row],[Año]])</f>
        <v>UruguayCarne de ave2020</v>
      </c>
      <c r="B191" t="s">
        <v>76</v>
      </c>
      <c r="C191" t="s">
        <v>105</v>
      </c>
      <c r="D191" t="s">
        <v>108</v>
      </c>
      <c r="E191">
        <v>143321.79999999999</v>
      </c>
      <c r="F191">
        <v>71609.400000000009</v>
      </c>
      <c r="G191">
        <v>35280.01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29741.57</v>
      </c>
      <c r="Q191">
        <f t="shared" si="2"/>
        <v>279952.78000000003</v>
      </c>
      <c r="R191">
        <v>2020</v>
      </c>
      <c r="S191" t="s">
        <v>138</v>
      </c>
    </row>
    <row r="192" spans="1:19" hidden="1" x14ac:dyDescent="0.35">
      <c r="A192" t="str">
        <f>+_xlfn.CONCAT(Importaciones_CIF_anuales[[#This Row],[Pais]],Importaciones_CIF_anuales[[#This Row],[Detalle]],Importaciones_CIF_anuales[[#This Row],[Año]])</f>
        <v>UruguayCarne de bovino2020</v>
      </c>
      <c r="B192" t="s">
        <v>76</v>
      </c>
      <c r="C192" t="s">
        <v>105</v>
      </c>
      <c r="D192" t="s">
        <v>109</v>
      </c>
      <c r="E192">
        <v>493320.33999999997</v>
      </c>
      <c r="F192">
        <v>1668690.9100000001</v>
      </c>
      <c r="G192">
        <v>1088340.21</v>
      </c>
      <c r="H192">
        <v>657726.4</v>
      </c>
      <c r="I192">
        <v>682535.31</v>
      </c>
      <c r="J192">
        <v>711853.3</v>
      </c>
      <c r="K192">
        <v>301090.56</v>
      </c>
      <c r="L192">
        <v>1060089.6299999999</v>
      </c>
      <c r="M192">
        <v>421336.6</v>
      </c>
      <c r="Q192">
        <f t="shared" si="2"/>
        <v>7084983.2599999988</v>
      </c>
      <c r="R192">
        <v>2020</v>
      </c>
      <c r="S192" t="s">
        <v>138</v>
      </c>
    </row>
    <row r="193" spans="1:19" hidden="1" x14ac:dyDescent="0.35">
      <c r="A193" t="str">
        <f>+_xlfn.CONCAT(Importaciones_CIF_anuales[[#This Row],[Pais]],Importaciones_CIF_anuales[[#This Row],[Detalle]],Importaciones_CIF_anuales[[#This Row],[Año]])</f>
        <v>UruguayCereales2020</v>
      </c>
      <c r="B193" t="s">
        <v>76</v>
      </c>
      <c r="C193" t="s">
        <v>105</v>
      </c>
      <c r="D193" t="s">
        <v>5</v>
      </c>
      <c r="E193">
        <v>556863.38</v>
      </c>
      <c r="F193">
        <v>1091338.67</v>
      </c>
      <c r="G193">
        <v>639457.14</v>
      </c>
      <c r="H193">
        <v>626131.52</v>
      </c>
      <c r="I193">
        <v>744900.57000000007</v>
      </c>
      <c r="J193">
        <v>789625.49</v>
      </c>
      <c r="K193">
        <v>6795480.5999999996</v>
      </c>
      <c r="L193">
        <v>620898.84</v>
      </c>
      <c r="M193">
        <v>785353.01</v>
      </c>
      <c r="Q193">
        <f t="shared" si="2"/>
        <v>12650049.220000001</v>
      </c>
      <c r="R193">
        <v>2020</v>
      </c>
      <c r="S193" t="s">
        <v>138</v>
      </c>
    </row>
    <row r="194" spans="1:19" x14ac:dyDescent="0.35">
      <c r="A194" t="str">
        <f>+_xlfn.CONCAT(Importaciones_CIF_anuales[[#This Row],[Pais]],Importaciones_CIF_anuales[[#This Row],[Detalle]],Importaciones_CIF_anuales[[#This Row],[Año]])</f>
        <v>UruguayFrutas y frutos comestibles2020</v>
      </c>
      <c r="B194" t="s">
        <v>76</v>
      </c>
      <c r="C194" t="s">
        <v>105</v>
      </c>
      <c r="D194" t="s">
        <v>106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48000</v>
      </c>
      <c r="L194">
        <v>0</v>
      </c>
      <c r="M194">
        <v>0</v>
      </c>
      <c r="Q194">
        <f t="shared" si="2"/>
        <v>48000</v>
      </c>
      <c r="R194">
        <v>2020</v>
      </c>
      <c r="S194" t="s">
        <v>138</v>
      </c>
    </row>
    <row r="195" spans="1:19" hidden="1" x14ac:dyDescent="0.35">
      <c r="A195" t="str">
        <f>+_xlfn.CONCAT(Importaciones_CIF_anuales[[#This Row],[Pais]],Importaciones_CIF_anuales[[#This Row],[Detalle]],Importaciones_CIF_anuales[[#This Row],[Año]])</f>
        <v>UruguayResto alimentos2020</v>
      </c>
      <c r="B195" t="s">
        <v>76</v>
      </c>
      <c r="C195" t="s">
        <v>105</v>
      </c>
      <c r="D195" t="s">
        <v>107</v>
      </c>
      <c r="E195">
        <v>924505.74999999988</v>
      </c>
      <c r="F195">
        <v>1188927.1099999999</v>
      </c>
      <c r="G195">
        <v>1035062.3</v>
      </c>
      <c r="H195">
        <v>1000949.9599999998</v>
      </c>
      <c r="I195">
        <v>1122964.79</v>
      </c>
      <c r="J195">
        <v>1436101.31</v>
      </c>
      <c r="K195">
        <v>5009461.129999999</v>
      </c>
      <c r="L195">
        <v>1138278.29</v>
      </c>
      <c r="M195">
        <v>1820544.5899999999</v>
      </c>
      <c r="Q195">
        <f t="shared" ref="Q195:Q258" si="3">SUM(E195:P195)</f>
        <v>14676795.23</v>
      </c>
      <c r="R195">
        <v>2020</v>
      </c>
      <c r="S195" t="s">
        <v>138</v>
      </c>
    </row>
    <row r="196" spans="1:19" hidden="1" x14ac:dyDescent="0.35">
      <c r="A196" t="str">
        <f>+_xlfn.CONCAT(Importaciones_CIF_anuales[[#This Row],[Pais]],Importaciones_CIF_anuales[[#This Row],[Detalle]],Importaciones_CIF_anuales[[#This Row],[Año]])</f>
        <v>UzbekistánResto alimentos2020</v>
      </c>
      <c r="B196" t="s">
        <v>136</v>
      </c>
      <c r="C196" t="s">
        <v>105</v>
      </c>
      <c r="D196" t="s">
        <v>107</v>
      </c>
      <c r="E196">
        <v>0</v>
      </c>
      <c r="F196">
        <v>0</v>
      </c>
      <c r="G196">
        <v>0</v>
      </c>
      <c r="H196">
        <v>58.43</v>
      </c>
      <c r="I196">
        <v>0</v>
      </c>
      <c r="J196">
        <v>0</v>
      </c>
      <c r="K196">
        <v>0</v>
      </c>
      <c r="L196">
        <v>0</v>
      </c>
      <c r="M196">
        <v>0</v>
      </c>
      <c r="Q196">
        <f t="shared" si="3"/>
        <v>58.43</v>
      </c>
      <c r="R196">
        <v>2020</v>
      </c>
      <c r="S196" t="s">
        <v>138</v>
      </c>
    </row>
    <row r="197" spans="1:19" hidden="1" x14ac:dyDescent="0.35">
      <c r="A197" t="str">
        <f>+_xlfn.CONCAT(Importaciones_CIF_anuales[[#This Row],[Pais]],Importaciones_CIF_anuales[[#This Row],[Detalle]],Importaciones_CIF_anuales[[#This Row],[Año]])</f>
        <v>VenezuelaCereales2020</v>
      </c>
      <c r="B197" t="s">
        <v>77</v>
      </c>
      <c r="C197" t="s">
        <v>105</v>
      </c>
      <c r="D197" t="s">
        <v>5</v>
      </c>
      <c r="E197">
        <v>0</v>
      </c>
      <c r="F197">
        <v>10058.200000000001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Q197">
        <f t="shared" si="3"/>
        <v>10058.200000000001</v>
      </c>
      <c r="R197">
        <v>2020</v>
      </c>
      <c r="S197" t="s">
        <v>138</v>
      </c>
    </row>
    <row r="198" spans="1:19" hidden="1" x14ac:dyDescent="0.35">
      <c r="A198" t="str">
        <f>+_xlfn.CONCAT(Importaciones_CIF_anuales[[#This Row],[Pais]],Importaciones_CIF_anuales[[#This Row],[Detalle]],Importaciones_CIF_anuales[[#This Row],[Año]])</f>
        <v>VenezuelaResto alimentos2020</v>
      </c>
      <c r="B198" t="s">
        <v>77</v>
      </c>
      <c r="C198" t="s">
        <v>105</v>
      </c>
      <c r="D198" t="s">
        <v>107</v>
      </c>
      <c r="E198">
        <v>3204.9</v>
      </c>
      <c r="F198">
        <v>137881.48000000001</v>
      </c>
      <c r="G198">
        <v>573.05999999999995</v>
      </c>
      <c r="H198">
        <v>93224.63</v>
      </c>
      <c r="I198">
        <v>197872.97999999998</v>
      </c>
      <c r="J198">
        <v>557904.81999999995</v>
      </c>
      <c r="K198">
        <v>334620.62</v>
      </c>
      <c r="L198">
        <v>0</v>
      </c>
      <c r="M198">
        <v>233400.66999999998</v>
      </c>
      <c r="Q198">
        <f t="shared" si="3"/>
        <v>1558683.1599999997</v>
      </c>
      <c r="R198">
        <v>2020</v>
      </c>
      <c r="S198" t="s">
        <v>138</v>
      </c>
    </row>
    <row r="199" spans="1:19" hidden="1" x14ac:dyDescent="0.35">
      <c r="A199" t="str">
        <f>+_xlfn.CONCAT(Importaciones_CIF_anuales[[#This Row],[Pais]],Importaciones_CIF_anuales[[#This Row],[Detalle]],Importaciones_CIF_anuales[[#This Row],[Año]])</f>
        <v>VietnamCereales2020</v>
      </c>
      <c r="B199" t="s">
        <v>78</v>
      </c>
      <c r="C199" t="s">
        <v>105</v>
      </c>
      <c r="D199" t="s">
        <v>5</v>
      </c>
      <c r="E199">
        <v>198518.72</v>
      </c>
      <c r="F199">
        <v>26734.65</v>
      </c>
      <c r="G199">
        <v>36604.54</v>
      </c>
      <c r="H199">
        <v>78609.75</v>
      </c>
      <c r="I199">
        <v>118714.85</v>
      </c>
      <c r="J199">
        <v>18356.02</v>
      </c>
      <c r="K199">
        <v>184448.27000000002</v>
      </c>
      <c r="L199">
        <v>71379.77</v>
      </c>
      <c r="M199">
        <v>333131.2</v>
      </c>
      <c r="Q199">
        <f t="shared" si="3"/>
        <v>1066497.77</v>
      </c>
      <c r="R199">
        <v>2020</v>
      </c>
      <c r="S199" t="s">
        <v>138</v>
      </c>
    </row>
    <row r="200" spans="1:19" x14ac:dyDescent="0.35">
      <c r="A200" t="str">
        <f>+_xlfn.CONCAT(Importaciones_CIF_anuales[[#This Row],[Pais]],Importaciones_CIF_anuales[[#This Row],[Detalle]],Importaciones_CIF_anuales[[#This Row],[Año]])</f>
        <v>VietnamFrutas y frutos comestibles2020</v>
      </c>
      <c r="B200" t="s">
        <v>78</v>
      </c>
      <c r="C200" t="s">
        <v>105</v>
      </c>
      <c r="D200" t="s">
        <v>106</v>
      </c>
      <c r="E200">
        <v>68803.42</v>
      </c>
      <c r="F200">
        <v>0</v>
      </c>
      <c r="G200">
        <v>186581.7</v>
      </c>
      <c r="H200">
        <v>30784.23</v>
      </c>
      <c r="I200">
        <v>0</v>
      </c>
      <c r="J200">
        <v>0</v>
      </c>
      <c r="K200">
        <v>123588.8</v>
      </c>
      <c r="L200">
        <v>249255.75</v>
      </c>
      <c r="M200">
        <v>33777.199999999997</v>
      </c>
      <c r="Q200">
        <f t="shared" si="3"/>
        <v>692791.09999999986</v>
      </c>
      <c r="R200">
        <v>2020</v>
      </c>
      <c r="S200" t="s">
        <v>138</v>
      </c>
    </row>
    <row r="201" spans="1:19" hidden="1" x14ac:dyDescent="0.35">
      <c r="A201" t="str">
        <f>+_xlfn.CONCAT(Importaciones_CIF_anuales[[#This Row],[Pais]],Importaciones_CIF_anuales[[#This Row],[Detalle]],Importaciones_CIF_anuales[[#This Row],[Año]])</f>
        <v>VietnamResto alimentos2020</v>
      </c>
      <c r="B201" t="s">
        <v>78</v>
      </c>
      <c r="C201" t="s">
        <v>105</v>
      </c>
      <c r="D201" t="s">
        <v>107</v>
      </c>
      <c r="E201">
        <v>617310.78999999992</v>
      </c>
      <c r="F201">
        <v>477832.91000000003</v>
      </c>
      <c r="G201">
        <v>227750.66</v>
      </c>
      <c r="H201">
        <v>58763.79</v>
      </c>
      <c r="I201">
        <v>401759.68</v>
      </c>
      <c r="J201">
        <v>429413.32</v>
      </c>
      <c r="K201">
        <v>1064655.93</v>
      </c>
      <c r="L201">
        <v>411201.56</v>
      </c>
      <c r="M201">
        <v>1000298.3200000001</v>
      </c>
      <c r="Q201">
        <f t="shared" si="3"/>
        <v>4688986.96</v>
      </c>
      <c r="R201">
        <v>2020</v>
      </c>
      <c r="S201" t="s">
        <v>138</v>
      </c>
    </row>
    <row r="202" spans="1:19" hidden="1" x14ac:dyDescent="0.35">
      <c r="A202" t="str">
        <f>+_xlfn.CONCAT(Importaciones_CIF_anuales[[#This Row],[Pais]],Importaciones_CIF_anuales[[#This Row],[Detalle]],Importaciones_CIF_anuales[[#This Row],[Año]])</f>
        <v>Otros PaísesCereales2020</v>
      </c>
      <c r="B202" t="s">
        <v>137</v>
      </c>
      <c r="C202" t="s">
        <v>105</v>
      </c>
      <c r="D202" t="s">
        <v>5</v>
      </c>
      <c r="E202">
        <v>0</v>
      </c>
      <c r="F202">
        <v>0</v>
      </c>
      <c r="G202">
        <v>0</v>
      </c>
      <c r="H202">
        <v>0</v>
      </c>
      <c r="I202">
        <v>179.62</v>
      </c>
      <c r="J202">
        <v>0</v>
      </c>
      <c r="K202">
        <v>2815.45</v>
      </c>
      <c r="L202">
        <v>445.85</v>
      </c>
      <c r="M202">
        <v>15097.069999999998</v>
      </c>
      <c r="Q202">
        <f t="shared" si="3"/>
        <v>18537.989999999998</v>
      </c>
      <c r="R202">
        <v>2020</v>
      </c>
      <c r="S202" t="s">
        <v>138</v>
      </c>
    </row>
    <row r="203" spans="1:19" x14ac:dyDescent="0.35">
      <c r="A203" t="str">
        <f>+_xlfn.CONCAT(Importaciones_CIF_anuales[[#This Row],[Pais]],Importaciones_CIF_anuales[[#This Row],[Detalle]],Importaciones_CIF_anuales[[#This Row],[Año]])</f>
        <v>Otros PaísesFrutas y frutos comestibles2020</v>
      </c>
      <c r="B203" t="s">
        <v>137</v>
      </c>
      <c r="C203" t="s">
        <v>105</v>
      </c>
      <c r="D203" t="s">
        <v>106</v>
      </c>
      <c r="E203">
        <v>143483.20000000001</v>
      </c>
      <c r="F203">
        <v>116271.1</v>
      </c>
      <c r="G203">
        <v>2309.36</v>
      </c>
      <c r="H203">
        <v>80720.759999999995</v>
      </c>
      <c r="I203">
        <v>95372.359999999986</v>
      </c>
      <c r="J203">
        <v>216882.12</v>
      </c>
      <c r="K203">
        <v>248246.08000000002</v>
      </c>
      <c r="L203">
        <v>0</v>
      </c>
      <c r="M203">
        <v>7258.69</v>
      </c>
      <c r="Q203">
        <f t="shared" si="3"/>
        <v>910543.66999999993</v>
      </c>
      <c r="R203">
        <v>2020</v>
      </c>
      <c r="S203" t="s">
        <v>138</v>
      </c>
    </row>
    <row r="204" spans="1:19" hidden="1" x14ac:dyDescent="0.35">
      <c r="A204" t="str">
        <f>+_xlfn.CONCAT(Importaciones_CIF_anuales[[#This Row],[Pais]],Importaciones_CIF_anuales[[#This Row],[Detalle]],Importaciones_CIF_anuales[[#This Row],[Año]])</f>
        <v>Otros PaísesResto alimentos2020</v>
      </c>
      <c r="B204" t="s">
        <v>137</v>
      </c>
      <c r="C204" t="s">
        <v>105</v>
      </c>
      <c r="D204" t="s">
        <v>107</v>
      </c>
      <c r="E204">
        <v>492517.97</v>
      </c>
      <c r="F204">
        <v>142252.81000000003</v>
      </c>
      <c r="G204">
        <v>332923.01</v>
      </c>
      <c r="H204">
        <v>308726.13</v>
      </c>
      <c r="I204">
        <v>178104.11000000002</v>
      </c>
      <c r="J204">
        <v>204782.84999999998</v>
      </c>
      <c r="K204">
        <v>330831.37999999995</v>
      </c>
      <c r="L204">
        <v>170123.55999999997</v>
      </c>
      <c r="M204">
        <v>281069.88</v>
      </c>
      <c r="Q204">
        <f>SUM(E204:P204)</f>
        <v>2441331.6999999997</v>
      </c>
      <c r="R204">
        <v>2020</v>
      </c>
      <c r="S204" t="s">
        <v>138</v>
      </c>
    </row>
    <row r="205" spans="1:19" hidden="1" x14ac:dyDescent="0.35">
      <c r="A205" t="str">
        <f>+_xlfn.CONCAT(Importaciones_CIF_anuales[[#This Row],[Pais]],Importaciones_CIF_anuales[[#This Row],[Detalle]],Importaciones_CIF_anuales[[#This Row],[Año]])</f>
        <v>ChinaCereales2019</v>
      </c>
      <c r="B205" s="13" t="s">
        <v>18</v>
      </c>
      <c r="C205" t="s">
        <v>105</v>
      </c>
      <c r="D205" t="s">
        <v>5</v>
      </c>
      <c r="E205">
        <v>13100.49</v>
      </c>
      <c r="F205">
        <v>19116.28</v>
      </c>
      <c r="G205">
        <v>41176.29</v>
      </c>
      <c r="H205">
        <v>14101.960000000001</v>
      </c>
      <c r="I205">
        <v>72123.5</v>
      </c>
      <c r="J205">
        <v>29389.710000000003</v>
      </c>
      <c r="K205">
        <v>98795.439999999988</v>
      </c>
      <c r="L205">
        <v>62357.67</v>
      </c>
      <c r="M205">
        <v>16041.539999999999</v>
      </c>
      <c r="N205">
        <v>46847.229999999996</v>
      </c>
      <c r="O205">
        <v>111307.69000000002</v>
      </c>
      <c r="P205">
        <v>8755.81</v>
      </c>
      <c r="Q205">
        <f t="shared" si="3"/>
        <v>533113.61</v>
      </c>
      <c r="R205">
        <v>2019</v>
      </c>
      <c r="S205" t="s">
        <v>138</v>
      </c>
    </row>
    <row r="206" spans="1:19" x14ac:dyDescent="0.35">
      <c r="A206" t="str">
        <f>+_xlfn.CONCAT(Importaciones_CIF_anuales[[#This Row],[Pais]],Importaciones_CIF_anuales[[#This Row],[Detalle]],Importaciones_CIF_anuales[[#This Row],[Año]])</f>
        <v>ChinaFrutas y frutos comestibles2019</v>
      </c>
      <c r="B206" s="13" t="s">
        <v>18</v>
      </c>
      <c r="C206" t="s">
        <v>105</v>
      </c>
      <c r="D206" t="s">
        <v>106</v>
      </c>
      <c r="E206">
        <v>249001.69999999998</v>
      </c>
      <c r="F206">
        <v>370967.08</v>
      </c>
      <c r="G206">
        <v>208171.68000000002</v>
      </c>
      <c r="H206">
        <v>86802.48</v>
      </c>
      <c r="I206">
        <v>64797.38</v>
      </c>
      <c r="J206">
        <v>39361.64</v>
      </c>
      <c r="K206">
        <v>104178.11</v>
      </c>
      <c r="L206">
        <v>46157.630000000005</v>
      </c>
      <c r="M206">
        <v>110654.5</v>
      </c>
      <c r="N206">
        <v>207266.97</v>
      </c>
      <c r="O206">
        <v>45120</v>
      </c>
      <c r="P206">
        <v>119027.34999999999</v>
      </c>
      <c r="Q206">
        <f t="shared" si="3"/>
        <v>1651506.5200000003</v>
      </c>
      <c r="R206">
        <v>2019</v>
      </c>
      <c r="S206" t="s">
        <v>138</v>
      </c>
    </row>
    <row r="207" spans="1:19" hidden="1" x14ac:dyDescent="0.35">
      <c r="A207" t="str">
        <f>+_xlfn.CONCAT(Importaciones_CIF_anuales[[#This Row],[Pais]],Importaciones_CIF_anuales[[#This Row],[Detalle]],Importaciones_CIF_anuales[[#This Row],[Año]])</f>
        <v>ChinaResto alimentos2019</v>
      </c>
      <c r="B207" s="13" t="s">
        <v>18</v>
      </c>
      <c r="C207" t="s">
        <v>105</v>
      </c>
      <c r="D207" t="s">
        <v>107</v>
      </c>
      <c r="E207">
        <v>10313008.259999996</v>
      </c>
      <c r="F207">
        <v>11582809.860000007</v>
      </c>
      <c r="G207">
        <v>7607388.8499999968</v>
      </c>
      <c r="H207">
        <v>8084093.7900000047</v>
      </c>
      <c r="I207">
        <v>8706498.9100000001</v>
      </c>
      <c r="J207">
        <v>6729882.2599999998</v>
      </c>
      <c r="K207">
        <v>9393340.5400000028</v>
      </c>
      <c r="L207">
        <v>10408346.590000007</v>
      </c>
      <c r="M207">
        <v>7779610.6899999976</v>
      </c>
      <c r="N207">
        <v>9634568.1899999995</v>
      </c>
      <c r="O207">
        <v>8655095.8200000003</v>
      </c>
      <c r="P207">
        <v>9415640.8200000022</v>
      </c>
      <c r="Q207">
        <f t="shared" si="3"/>
        <v>108310284.58</v>
      </c>
      <c r="R207">
        <v>2019</v>
      </c>
      <c r="S207" t="s">
        <v>138</v>
      </c>
    </row>
    <row r="208" spans="1:19" hidden="1" x14ac:dyDescent="0.35">
      <c r="A208" t="str">
        <f>+_xlfn.CONCAT(Importaciones_CIF_anuales[[#This Row],[Pais]],Importaciones_CIF_anuales[[#This Row],[Detalle]],Importaciones_CIF_anuales[[#This Row],[Año]])</f>
        <v>ChinaHulla2019</v>
      </c>
      <c r="B208" s="13" t="s">
        <v>18</v>
      </c>
      <c r="C208" t="s">
        <v>105</v>
      </c>
      <c r="D208" t="s">
        <v>139</v>
      </c>
      <c r="E208">
        <v>0</v>
      </c>
      <c r="F208">
        <v>0</v>
      </c>
      <c r="G208">
        <v>0</v>
      </c>
      <c r="H208">
        <v>2702</v>
      </c>
      <c r="I208">
        <v>0</v>
      </c>
      <c r="J208">
        <v>0</v>
      </c>
      <c r="K208">
        <v>0</v>
      </c>
      <c r="L208">
        <v>0</v>
      </c>
      <c r="M208">
        <v>98.77</v>
      </c>
      <c r="N208">
        <v>0</v>
      </c>
      <c r="O208">
        <v>0</v>
      </c>
      <c r="P208">
        <v>0</v>
      </c>
      <c r="Q208">
        <f t="shared" si="3"/>
        <v>2800.77</v>
      </c>
      <c r="R208">
        <v>2019</v>
      </c>
      <c r="S208" t="s">
        <v>138</v>
      </c>
    </row>
    <row r="209" spans="1:19" hidden="1" x14ac:dyDescent="0.35">
      <c r="A209" t="str">
        <f>+_xlfn.CONCAT(Importaciones_CIF_anuales[[#This Row],[Pais]],Importaciones_CIF_anuales[[#This Row],[Detalle]],Importaciones_CIF_anuales[[#This Row],[Año]])</f>
        <v>ChinaPetroleo diésel2019</v>
      </c>
      <c r="B209" s="13" t="s">
        <v>18</v>
      </c>
      <c r="C209" t="s">
        <v>105</v>
      </c>
      <c r="D209" t="s">
        <v>140</v>
      </c>
      <c r="E209">
        <v>23228840.719999999</v>
      </c>
      <c r="F209">
        <v>49905.66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23278746.379999999</v>
      </c>
      <c r="R209">
        <v>2019</v>
      </c>
      <c r="S209" t="s">
        <v>138</v>
      </c>
    </row>
    <row r="210" spans="1:19" hidden="1" x14ac:dyDescent="0.35">
      <c r="A210" t="str">
        <f>+_xlfn.CONCAT(Importaciones_CIF_anuales[[#This Row],[Pais]],Importaciones_CIF_anuales[[#This Row],[Detalle]],Importaciones_CIF_anuales[[#This Row],[Año]])</f>
        <v>ChinaPropano licuado2019</v>
      </c>
      <c r="B210" s="13" t="s">
        <v>18</v>
      </c>
      <c r="C210" t="s">
        <v>105</v>
      </c>
      <c r="D210" t="s">
        <v>141</v>
      </c>
      <c r="E210">
        <v>0</v>
      </c>
      <c r="F210">
        <v>0</v>
      </c>
      <c r="G210">
        <v>0</v>
      </c>
      <c r="H210">
        <v>0</v>
      </c>
      <c r="I210">
        <v>29952</v>
      </c>
      <c r="J210">
        <v>0</v>
      </c>
      <c r="K210">
        <v>0</v>
      </c>
      <c r="L210">
        <v>2077.5</v>
      </c>
      <c r="M210">
        <v>0</v>
      </c>
      <c r="N210">
        <v>8480.16</v>
      </c>
      <c r="O210">
        <v>0</v>
      </c>
      <c r="P210">
        <v>29520</v>
      </c>
      <c r="Q210">
        <f t="shared" si="3"/>
        <v>70029.66</v>
      </c>
      <c r="R210">
        <v>2019</v>
      </c>
      <c r="S210" t="s">
        <v>138</v>
      </c>
    </row>
    <row r="211" spans="1:19" hidden="1" x14ac:dyDescent="0.35">
      <c r="A211" t="str">
        <f>+_xlfn.CONCAT(Importaciones_CIF_anuales[[#This Row],[Pais]],Importaciones_CIF_anuales[[#This Row],[Detalle]],Importaciones_CIF_anuales[[#This Row],[Año]])</f>
        <v>ChinaResto combustibles y lubricantes2019</v>
      </c>
      <c r="B211" s="13" t="s">
        <v>18</v>
      </c>
      <c r="C211" t="s">
        <v>105</v>
      </c>
      <c r="D211" t="s">
        <v>142</v>
      </c>
      <c r="E211">
        <v>271921.93999999994</v>
      </c>
      <c r="F211">
        <v>761170.20000000007</v>
      </c>
      <c r="G211">
        <v>551594.46</v>
      </c>
      <c r="H211">
        <v>647614.89</v>
      </c>
      <c r="I211">
        <v>567348.20999999985</v>
      </c>
      <c r="J211">
        <v>245423.97999999998</v>
      </c>
      <c r="K211">
        <v>699361.92999999993</v>
      </c>
      <c r="L211">
        <v>817214.58000000007</v>
      </c>
      <c r="M211">
        <v>312521.44</v>
      </c>
      <c r="N211">
        <v>396934.54999999993</v>
      </c>
      <c r="O211">
        <v>720581.29999999993</v>
      </c>
      <c r="P211">
        <v>251634.37</v>
      </c>
      <c r="Q211">
        <f t="shared" si="3"/>
        <v>6243321.8500000006</v>
      </c>
      <c r="R211">
        <v>2019</v>
      </c>
      <c r="S211" t="s">
        <v>138</v>
      </c>
    </row>
    <row r="212" spans="1:19" hidden="1" x14ac:dyDescent="0.35">
      <c r="A212" t="str">
        <f>+_xlfn.CONCAT(Importaciones_CIF_anuales[[#This Row],[Pais]],Importaciones_CIF_anuales[[#This Row],[Detalle]],Importaciones_CIF_anuales[[#This Row],[Año]])</f>
        <v>Estados Unidos de AméricaCarne de ave2019</v>
      </c>
      <c r="B212" s="13" t="s">
        <v>30</v>
      </c>
      <c r="C212" t="s">
        <v>105</v>
      </c>
      <c r="D212" t="s">
        <v>108</v>
      </c>
      <c r="E212">
        <v>3487226.49</v>
      </c>
      <c r="F212">
        <v>4811447.8499999996</v>
      </c>
      <c r="G212">
        <v>5529865.6200000001</v>
      </c>
      <c r="H212">
        <v>7393807.8700000001</v>
      </c>
      <c r="I212">
        <v>8726308.8500000015</v>
      </c>
      <c r="J212">
        <v>7180569.7699999996</v>
      </c>
      <c r="K212">
        <v>5993558.7800000003</v>
      </c>
      <c r="L212">
        <v>6203569.6100000003</v>
      </c>
      <c r="M212">
        <v>5815328.2300000004</v>
      </c>
      <c r="N212">
        <v>6342387.5700000003</v>
      </c>
      <c r="O212">
        <v>7410729.4600000009</v>
      </c>
      <c r="P212">
        <v>6778614.4900000002</v>
      </c>
      <c r="Q212">
        <f t="shared" si="3"/>
        <v>75673414.590000004</v>
      </c>
      <c r="R212">
        <v>2019</v>
      </c>
      <c r="S212" t="s">
        <v>138</v>
      </c>
    </row>
    <row r="213" spans="1:19" hidden="1" x14ac:dyDescent="0.35">
      <c r="A213" t="str">
        <f>+_xlfn.CONCAT(Importaciones_CIF_anuales[[#This Row],[Pais]],Importaciones_CIF_anuales[[#This Row],[Detalle]],Importaciones_CIF_anuales[[#This Row],[Año]])</f>
        <v>Estados Unidos de AméricaCarne de bovino2019</v>
      </c>
      <c r="B213" s="13" t="s">
        <v>30</v>
      </c>
      <c r="C213" t="s">
        <v>105</v>
      </c>
      <c r="D213" t="s">
        <v>109</v>
      </c>
      <c r="E213">
        <v>6553678.7999999998</v>
      </c>
      <c r="F213">
        <v>4040838.2600000007</v>
      </c>
      <c r="G213">
        <v>4140921.4400000004</v>
      </c>
      <c r="H213">
        <v>4313304.3100000005</v>
      </c>
      <c r="I213">
        <v>6233477.2999999989</v>
      </c>
      <c r="J213">
        <v>3871877.14</v>
      </c>
      <c r="K213">
        <v>5973448.25</v>
      </c>
      <c r="L213">
        <v>5709574.7600000007</v>
      </c>
      <c r="M213">
        <v>5717027.0899999999</v>
      </c>
      <c r="N213">
        <v>5799291.3099999996</v>
      </c>
      <c r="O213">
        <v>3994451.6199999996</v>
      </c>
      <c r="P213">
        <v>4200109.92</v>
      </c>
      <c r="Q213">
        <f t="shared" si="3"/>
        <v>60548000.199999996</v>
      </c>
      <c r="R213">
        <v>2019</v>
      </c>
      <c r="S213" t="s">
        <v>138</v>
      </c>
    </row>
    <row r="214" spans="1:19" hidden="1" x14ac:dyDescent="0.35">
      <c r="A214" t="str">
        <f>+_xlfn.CONCAT(Importaciones_CIF_anuales[[#This Row],[Pais]],Importaciones_CIF_anuales[[#This Row],[Detalle]],Importaciones_CIF_anuales[[#This Row],[Año]])</f>
        <v>Estados Unidos de AméricaCereales2019</v>
      </c>
      <c r="B214" s="13" t="s">
        <v>30</v>
      </c>
      <c r="C214" t="s">
        <v>105</v>
      </c>
      <c r="D214" t="s">
        <v>5</v>
      </c>
      <c r="E214">
        <v>491628.74</v>
      </c>
      <c r="F214">
        <v>2364247.15</v>
      </c>
      <c r="G214">
        <v>374553.92999999993</v>
      </c>
      <c r="H214">
        <v>9513525.290000001</v>
      </c>
      <c r="I214">
        <v>10472192.829999996</v>
      </c>
      <c r="J214">
        <v>8371093.7200000007</v>
      </c>
      <c r="K214">
        <v>9658506.6600000001</v>
      </c>
      <c r="L214">
        <v>20419863.500000007</v>
      </c>
      <c r="M214">
        <v>19132481.789999995</v>
      </c>
      <c r="N214">
        <v>6799814.9100000011</v>
      </c>
      <c r="O214">
        <v>12702407.74</v>
      </c>
      <c r="P214">
        <v>261069.59</v>
      </c>
      <c r="Q214">
        <f t="shared" si="3"/>
        <v>100561385.84999999</v>
      </c>
      <c r="R214">
        <v>2019</v>
      </c>
      <c r="S214" t="s">
        <v>138</v>
      </c>
    </row>
    <row r="215" spans="1:19" x14ac:dyDescent="0.35">
      <c r="A215" t="str">
        <f>+_xlfn.CONCAT(Importaciones_CIF_anuales[[#This Row],[Pais]],Importaciones_CIF_anuales[[#This Row],[Detalle]],Importaciones_CIF_anuales[[#This Row],[Año]])</f>
        <v>Estados Unidos de AméricaFrutas y frutos comestibles2019</v>
      </c>
      <c r="B215" s="13" t="s">
        <v>30</v>
      </c>
      <c r="C215" t="s">
        <v>105</v>
      </c>
      <c r="D215" t="s">
        <v>106</v>
      </c>
      <c r="E215">
        <v>6086654.2500000009</v>
      </c>
      <c r="F215">
        <v>5313056.1799999988</v>
      </c>
      <c r="G215">
        <v>4579460.93</v>
      </c>
      <c r="H215">
        <v>3592479.94</v>
      </c>
      <c r="I215">
        <v>1797350.42</v>
      </c>
      <c r="J215">
        <v>1903050.6799999997</v>
      </c>
      <c r="K215">
        <v>1935749.5599999998</v>
      </c>
      <c r="L215">
        <v>1770557.4700000004</v>
      </c>
      <c r="M215">
        <v>1970705.72</v>
      </c>
      <c r="N215">
        <v>2032005.7799999998</v>
      </c>
      <c r="O215">
        <v>3494607.84</v>
      </c>
      <c r="P215">
        <v>5148051.6400000015</v>
      </c>
      <c r="Q215">
        <f t="shared" si="3"/>
        <v>39623730.409999996</v>
      </c>
      <c r="R215">
        <v>2019</v>
      </c>
      <c r="S215" t="s">
        <v>138</v>
      </c>
    </row>
    <row r="216" spans="1:19" hidden="1" x14ac:dyDescent="0.35">
      <c r="A216" t="str">
        <f>+_xlfn.CONCAT(Importaciones_CIF_anuales[[#This Row],[Pais]],Importaciones_CIF_anuales[[#This Row],[Detalle]],Importaciones_CIF_anuales[[#This Row],[Año]])</f>
        <v>Estados Unidos de AméricaMaíz para consumo2019</v>
      </c>
      <c r="B216" s="13" t="s">
        <v>30</v>
      </c>
      <c r="C216" t="s">
        <v>105</v>
      </c>
      <c r="D216" t="s">
        <v>110</v>
      </c>
      <c r="E216">
        <v>1036744.63</v>
      </c>
      <c r="F216">
        <v>427822</v>
      </c>
      <c r="G216">
        <v>158498.20000000001</v>
      </c>
      <c r="H216">
        <v>121236.8</v>
      </c>
      <c r="I216">
        <v>14665.01</v>
      </c>
      <c r="J216">
        <v>63387.08</v>
      </c>
      <c r="K216">
        <v>123204.6</v>
      </c>
      <c r="L216">
        <v>69518.37</v>
      </c>
      <c r="M216">
        <v>30055.77</v>
      </c>
      <c r="N216">
        <v>98901.959999999992</v>
      </c>
      <c r="O216">
        <v>30056.49</v>
      </c>
      <c r="P216">
        <v>0</v>
      </c>
      <c r="Q216">
        <f t="shared" si="3"/>
        <v>2174090.91</v>
      </c>
      <c r="R216">
        <v>2019</v>
      </c>
      <c r="S216" t="s">
        <v>138</v>
      </c>
    </row>
    <row r="217" spans="1:19" hidden="1" x14ac:dyDescent="0.35">
      <c r="A217" t="str">
        <f>+_xlfn.CONCAT(Importaciones_CIF_anuales[[#This Row],[Pais]],Importaciones_CIF_anuales[[#This Row],[Detalle]],Importaciones_CIF_anuales[[#This Row],[Año]])</f>
        <v>Estados Unidos de AméricaResto alimentos2019</v>
      </c>
      <c r="B217" s="13" t="s">
        <v>30</v>
      </c>
      <c r="C217" t="s">
        <v>105</v>
      </c>
      <c r="D217" t="s">
        <v>107</v>
      </c>
      <c r="E217">
        <v>25835680.400000002</v>
      </c>
      <c r="F217">
        <v>18211759.449999981</v>
      </c>
      <c r="G217">
        <v>22414244.730000012</v>
      </c>
      <c r="H217">
        <v>23229487.419999991</v>
      </c>
      <c r="I217">
        <v>26524622.199999996</v>
      </c>
      <c r="J217">
        <v>17672000.910000011</v>
      </c>
      <c r="K217">
        <v>28347728.949999999</v>
      </c>
      <c r="L217">
        <v>31770331.000000015</v>
      </c>
      <c r="M217">
        <v>23479752.020000011</v>
      </c>
      <c r="N217">
        <v>19173386.279999997</v>
      </c>
      <c r="O217">
        <v>17988790.789999999</v>
      </c>
      <c r="P217">
        <v>21680164.129999999</v>
      </c>
      <c r="Q217">
        <f t="shared" si="3"/>
        <v>276327948.28000003</v>
      </c>
      <c r="R217">
        <v>2019</v>
      </c>
      <c r="S217" t="s">
        <v>138</v>
      </c>
    </row>
    <row r="218" spans="1:19" hidden="1" x14ac:dyDescent="0.35">
      <c r="A218" t="str">
        <f>+_xlfn.CONCAT(Importaciones_CIF_anuales[[#This Row],[Pais]],Importaciones_CIF_anuales[[#This Row],[Detalle]],Importaciones_CIF_anuales[[#This Row],[Año]])</f>
        <v>BrasilCarne de ave2019</v>
      </c>
      <c r="B218" s="13" t="s">
        <v>15</v>
      </c>
      <c r="C218" t="s">
        <v>105</v>
      </c>
      <c r="D218" t="s">
        <v>108</v>
      </c>
      <c r="E218">
        <v>5017043.1099999994</v>
      </c>
      <c r="F218">
        <v>3214735.8700000006</v>
      </c>
      <c r="G218">
        <v>4045927.37</v>
      </c>
      <c r="H218">
        <v>6700617.8799999999</v>
      </c>
      <c r="I218">
        <v>10498264.17</v>
      </c>
      <c r="J218">
        <v>12836566.610000003</v>
      </c>
      <c r="K218">
        <v>16375693.540000001</v>
      </c>
      <c r="L218">
        <v>15304170.179999998</v>
      </c>
      <c r="M218">
        <v>9044554.9199999999</v>
      </c>
      <c r="N218">
        <v>8329113.2399999993</v>
      </c>
      <c r="O218">
        <v>7305176.5099999998</v>
      </c>
      <c r="P218">
        <v>5970519.620000001</v>
      </c>
      <c r="Q218">
        <f t="shared" si="3"/>
        <v>104642383.02000001</v>
      </c>
      <c r="R218">
        <v>2019</v>
      </c>
      <c r="S218" t="s">
        <v>138</v>
      </c>
    </row>
    <row r="219" spans="1:19" hidden="1" x14ac:dyDescent="0.35">
      <c r="A219" t="str">
        <f>+_xlfn.CONCAT(Importaciones_CIF_anuales[[#This Row],[Pais]],Importaciones_CIF_anuales[[#This Row],[Detalle]],Importaciones_CIF_anuales[[#This Row],[Año]])</f>
        <v>BrasilCarne de bovino2019</v>
      </c>
      <c r="B219" s="13" t="s">
        <v>15</v>
      </c>
      <c r="C219" t="s">
        <v>105</v>
      </c>
      <c r="D219" t="s">
        <v>109</v>
      </c>
      <c r="E219">
        <v>29341993.200000003</v>
      </c>
      <c r="F219">
        <v>32287130.170000002</v>
      </c>
      <c r="G219">
        <v>32297136.98</v>
      </c>
      <c r="H219">
        <v>32953777.620000001</v>
      </c>
      <c r="I219">
        <v>39509281.710000001</v>
      </c>
      <c r="J219">
        <v>40195888.200000003</v>
      </c>
      <c r="K219">
        <v>52092581.269999988</v>
      </c>
      <c r="L219">
        <v>53023776.629999995</v>
      </c>
      <c r="M219">
        <v>35872384.110000007</v>
      </c>
      <c r="N219">
        <v>31868161.470000003</v>
      </c>
      <c r="O219">
        <v>35019508.799999997</v>
      </c>
      <c r="P219">
        <v>29710160.010000005</v>
      </c>
      <c r="Q219">
        <f t="shared" si="3"/>
        <v>444171780.17000002</v>
      </c>
      <c r="R219">
        <v>2019</v>
      </c>
      <c r="S219" t="s">
        <v>138</v>
      </c>
    </row>
    <row r="220" spans="1:19" hidden="1" x14ac:dyDescent="0.35">
      <c r="A220" t="str">
        <f>+_xlfn.CONCAT(Importaciones_CIF_anuales[[#This Row],[Pais]],Importaciones_CIF_anuales[[#This Row],[Detalle]],Importaciones_CIF_anuales[[#This Row],[Año]])</f>
        <v>BrasilCereales2019</v>
      </c>
      <c r="B220" s="13" t="s">
        <v>15</v>
      </c>
      <c r="C220" t="s">
        <v>105</v>
      </c>
      <c r="D220" t="s">
        <v>5</v>
      </c>
      <c r="E220">
        <v>347678.87</v>
      </c>
      <c r="F220">
        <v>318740.76</v>
      </c>
      <c r="G220">
        <v>162998.98000000001</v>
      </c>
      <c r="H220">
        <v>132189.92000000001</v>
      </c>
      <c r="I220">
        <v>210589.09</v>
      </c>
      <c r="J220">
        <v>199554.91</v>
      </c>
      <c r="K220">
        <v>188680.72999999998</v>
      </c>
      <c r="L220">
        <v>276137.88999999996</v>
      </c>
      <c r="M220">
        <v>95558.489999999991</v>
      </c>
      <c r="N220">
        <v>154808.34</v>
      </c>
      <c r="O220">
        <v>154634.22</v>
      </c>
      <c r="P220">
        <v>192591.43999999997</v>
      </c>
      <c r="Q220">
        <f t="shared" si="3"/>
        <v>2434163.64</v>
      </c>
      <c r="R220">
        <v>2019</v>
      </c>
      <c r="S220" t="s">
        <v>138</v>
      </c>
    </row>
    <row r="221" spans="1:19" x14ac:dyDescent="0.35">
      <c r="A221" t="str">
        <f>+_xlfn.CONCAT(Importaciones_CIF_anuales[[#This Row],[Pais]],Importaciones_CIF_anuales[[#This Row],[Detalle]],Importaciones_CIF_anuales[[#This Row],[Año]])</f>
        <v>BrasilFrutas y frutos comestibles2019</v>
      </c>
      <c r="B221" s="13" t="s">
        <v>15</v>
      </c>
      <c r="C221" t="s">
        <v>105</v>
      </c>
      <c r="D221" t="s">
        <v>106</v>
      </c>
      <c r="E221">
        <v>132026.81</v>
      </c>
      <c r="F221">
        <v>411086.83999999997</v>
      </c>
      <c r="G221">
        <v>36273.75</v>
      </c>
      <c r="H221">
        <v>314445.28000000003</v>
      </c>
      <c r="I221">
        <v>690360.55999999994</v>
      </c>
      <c r="J221">
        <v>617141.87</v>
      </c>
      <c r="K221">
        <v>699298.55999999994</v>
      </c>
      <c r="L221">
        <v>917182.96</v>
      </c>
      <c r="M221">
        <v>681922.87</v>
      </c>
      <c r="N221">
        <v>566894.91</v>
      </c>
      <c r="O221">
        <v>592026.64</v>
      </c>
      <c r="P221">
        <v>259854.71</v>
      </c>
      <c r="Q221">
        <f t="shared" si="3"/>
        <v>5918515.7599999998</v>
      </c>
      <c r="R221">
        <v>2019</v>
      </c>
      <c r="S221" t="s">
        <v>138</v>
      </c>
    </row>
    <row r="222" spans="1:19" hidden="1" x14ac:dyDescent="0.35">
      <c r="A222" t="str">
        <f>+_xlfn.CONCAT(Importaciones_CIF_anuales[[#This Row],[Pais]],Importaciones_CIF_anuales[[#This Row],[Detalle]],Importaciones_CIF_anuales[[#This Row],[Año]])</f>
        <v>BrasilMaíz para consumo2019</v>
      </c>
      <c r="B222" s="13" t="s">
        <v>15</v>
      </c>
      <c r="C222" t="s">
        <v>105</v>
      </c>
      <c r="D222" t="s">
        <v>110</v>
      </c>
      <c r="E222">
        <v>0</v>
      </c>
      <c r="F222">
        <v>0</v>
      </c>
      <c r="G222">
        <v>41363.47</v>
      </c>
      <c r="H222">
        <v>25500</v>
      </c>
      <c r="I222">
        <v>0</v>
      </c>
      <c r="J222">
        <v>92449.040000000008</v>
      </c>
      <c r="K222">
        <v>0</v>
      </c>
      <c r="L222">
        <v>0</v>
      </c>
      <c r="M222">
        <v>0</v>
      </c>
      <c r="N222">
        <v>90787.26</v>
      </c>
      <c r="O222">
        <v>4614595.79</v>
      </c>
      <c r="P222">
        <v>32002.52</v>
      </c>
      <c r="Q222">
        <f t="shared" si="3"/>
        <v>4896698.08</v>
      </c>
      <c r="R222">
        <v>2019</v>
      </c>
      <c r="S222" t="s">
        <v>138</v>
      </c>
    </row>
    <row r="223" spans="1:19" hidden="1" x14ac:dyDescent="0.35">
      <c r="A223" t="str">
        <f>+_xlfn.CONCAT(Importaciones_CIF_anuales[[#This Row],[Pais]],Importaciones_CIF_anuales[[#This Row],[Detalle]],Importaciones_CIF_anuales[[#This Row],[Año]])</f>
        <v>BrasilResto alimentos2019</v>
      </c>
      <c r="B223" s="13" t="s">
        <v>15</v>
      </c>
      <c r="C223" t="s">
        <v>105</v>
      </c>
      <c r="D223" t="s">
        <v>107</v>
      </c>
      <c r="E223">
        <v>13255570.360000001</v>
      </c>
      <c r="F223">
        <v>11074384.870000003</v>
      </c>
      <c r="G223">
        <v>13737327.849999994</v>
      </c>
      <c r="H223">
        <v>15168577.699999999</v>
      </c>
      <c r="I223">
        <v>18678152.950000007</v>
      </c>
      <c r="J223">
        <v>15294027.870000005</v>
      </c>
      <c r="K223">
        <v>21899711.480000004</v>
      </c>
      <c r="L223">
        <v>17984154.059999991</v>
      </c>
      <c r="M223">
        <v>13944004.380000008</v>
      </c>
      <c r="N223">
        <v>16539382.520000001</v>
      </c>
      <c r="O223">
        <v>15725080.119999999</v>
      </c>
      <c r="P223">
        <v>14929749.279999992</v>
      </c>
      <c r="Q223">
        <f t="shared" si="3"/>
        <v>188230123.44000003</v>
      </c>
      <c r="R223">
        <v>2019</v>
      </c>
      <c r="S223" t="s">
        <v>138</v>
      </c>
    </row>
    <row r="224" spans="1:19" hidden="1" x14ac:dyDescent="0.35">
      <c r="A224" t="str">
        <f>+_xlfn.CONCAT(Importaciones_CIF_anuales[[#This Row],[Pais]],Importaciones_CIF_anuales[[#This Row],[Detalle]],Importaciones_CIF_anuales[[#This Row],[Año]])</f>
        <v>ArgentinaCarne de ave2019</v>
      </c>
      <c r="B224" s="13" t="s">
        <v>9</v>
      </c>
      <c r="C224" t="s">
        <v>105</v>
      </c>
      <c r="D224" t="s">
        <v>108</v>
      </c>
      <c r="E224">
        <v>2026980.97</v>
      </c>
      <c r="F224">
        <v>1817850.6</v>
      </c>
      <c r="G224">
        <v>1710883.15</v>
      </c>
      <c r="H224">
        <v>1717495.92</v>
      </c>
      <c r="I224">
        <v>3029947.76</v>
      </c>
      <c r="J224">
        <v>2634679.9899999998</v>
      </c>
      <c r="K224">
        <v>2378158.5000000005</v>
      </c>
      <c r="L224">
        <v>3177051.85</v>
      </c>
      <c r="M224">
        <v>3385203.2700000005</v>
      </c>
      <c r="N224">
        <v>2371022.96</v>
      </c>
      <c r="O224">
        <v>1210178.04</v>
      </c>
      <c r="P224">
        <v>2355214.4</v>
      </c>
      <c r="Q224">
        <f t="shared" si="3"/>
        <v>27814667.41</v>
      </c>
      <c r="R224">
        <v>2019</v>
      </c>
      <c r="S224" t="s">
        <v>138</v>
      </c>
    </row>
    <row r="225" spans="1:19" hidden="1" x14ac:dyDescent="0.35">
      <c r="A225" t="str">
        <f>+_xlfn.CONCAT(Importaciones_CIF_anuales[[#This Row],[Pais]],Importaciones_CIF_anuales[[#This Row],[Detalle]],Importaciones_CIF_anuales[[#This Row],[Año]])</f>
        <v>ArgentinaCarne de bovino2019</v>
      </c>
      <c r="B225" s="13" t="s">
        <v>9</v>
      </c>
      <c r="C225" t="s">
        <v>105</v>
      </c>
      <c r="D225" t="s">
        <v>109</v>
      </c>
      <c r="E225">
        <v>14999952.889999999</v>
      </c>
      <c r="F225">
        <v>10585306.229999999</v>
      </c>
      <c r="G225">
        <v>11636405.870000001</v>
      </c>
      <c r="H225">
        <v>14221682.709999997</v>
      </c>
      <c r="I225">
        <v>15622239.360000001</v>
      </c>
      <c r="J225">
        <v>13864161.009999998</v>
      </c>
      <c r="K225">
        <v>18403422.920000002</v>
      </c>
      <c r="L225">
        <v>21492191.769999996</v>
      </c>
      <c r="M225">
        <v>10262262.470000001</v>
      </c>
      <c r="N225">
        <v>14859507.98</v>
      </c>
      <c r="O225">
        <v>16130619.960000001</v>
      </c>
      <c r="P225">
        <v>17631965.879999999</v>
      </c>
      <c r="Q225">
        <f t="shared" si="3"/>
        <v>179709719.04999998</v>
      </c>
      <c r="R225">
        <v>2019</v>
      </c>
      <c r="S225" t="s">
        <v>138</v>
      </c>
    </row>
    <row r="226" spans="1:19" hidden="1" x14ac:dyDescent="0.35">
      <c r="A226" t="str">
        <f>+_xlfn.CONCAT(Importaciones_CIF_anuales[[#This Row],[Pais]],Importaciones_CIF_anuales[[#This Row],[Detalle]],Importaciones_CIF_anuales[[#This Row],[Año]])</f>
        <v>ArgentinaCereales2019</v>
      </c>
      <c r="B226" s="13" t="s">
        <v>9</v>
      </c>
      <c r="C226" t="s">
        <v>105</v>
      </c>
      <c r="D226" t="s">
        <v>5</v>
      </c>
      <c r="E226">
        <v>31115285.949999999</v>
      </c>
      <c r="F226">
        <v>25619996.369999997</v>
      </c>
      <c r="G226">
        <v>12943869.800000001</v>
      </c>
      <c r="H226">
        <v>25219016.409999996</v>
      </c>
      <c r="I226">
        <v>17474511.060000002</v>
      </c>
      <c r="J226">
        <v>9471790.7599999998</v>
      </c>
      <c r="K226">
        <v>12722004.16</v>
      </c>
      <c r="L226">
        <v>7107824.71</v>
      </c>
      <c r="M226">
        <v>7967803.2500000009</v>
      </c>
      <c r="N226">
        <v>3507202.91</v>
      </c>
      <c r="O226">
        <v>3064664.99</v>
      </c>
      <c r="P226">
        <v>14306123.640000002</v>
      </c>
      <c r="Q226">
        <f t="shared" si="3"/>
        <v>170520094.01000002</v>
      </c>
      <c r="R226">
        <v>2019</v>
      </c>
      <c r="S226" t="s">
        <v>138</v>
      </c>
    </row>
    <row r="227" spans="1:19" x14ac:dyDescent="0.35">
      <c r="A227" t="str">
        <f>+_xlfn.CONCAT(Importaciones_CIF_anuales[[#This Row],[Pais]],Importaciones_CIF_anuales[[#This Row],[Detalle]],Importaciones_CIF_anuales[[#This Row],[Año]])</f>
        <v>ArgentinaFrutas y frutos comestibles2019</v>
      </c>
      <c r="B227" s="13" t="s">
        <v>9</v>
      </c>
      <c r="C227" t="s">
        <v>105</v>
      </c>
      <c r="D227" t="s">
        <v>106</v>
      </c>
      <c r="E227">
        <v>179327.83</v>
      </c>
      <c r="F227">
        <v>22300.51</v>
      </c>
      <c r="G227">
        <v>114561</v>
      </c>
      <c r="H227">
        <v>145483.15</v>
      </c>
      <c r="I227">
        <v>1662535.02</v>
      </c>
      <c r="J227">
        <v>1503324.37</v>
      </c>
      <c r="K227">
        <v>1457957.0199999998</v>
      </c>
      <c r="L227">
        <v>1072461.28</v>
      </c>
      <c r="M227">
        <v>139020.09</v>
      </c>
      <c r="N227">
        <v>102742.18</v>
      </c>
      <c r="O227">
        <v>372876.09</v>
      </c>
      <c r="P227">
        <v>275145.78000000003</v>
      </c>
      <c r="Q227">
        <f t="shared" si="3"/>
        <v>7047734.3199999994</v>
      </c>
      <c r="R227">
        <v>2019</v>
      </c>
      <c r="S227" t="s">
        <v>138</v>
      </c>
    </row>
    <row r="228" spans="1:19" hidden="1" x14ac:dyDescent="0.35">
      <c r="A228" t="str">
        <f>+_xlfn.CONCAT(Importaciones_CIF_anuales[[#This Row],[Pais]],Importaciones_CIF_anuales[[#This Row],[Detalle]],Importaciones_CIF_anuales[[#This Row],[Año]])</f>
        <v>ArgentinaMaíz para consumo2019</v>
      </c>
      <c r="B228" s="13" t="s">
        <v>9</v>
      </c>
      <c r="C228" t="s">
        <v>105</v>
      </c>
      <c r="D228" t="s">
        <v>110</v>
      </c>
      <c r="E228">
        <v>23025928.610000003</v>
      </c>
      <c r="F228">
        <v>45273611.780000001</v>
      </c>
      <c r="G228">
        <v>23036323.190000001</v>
      </c>
      <c r="H228">
        <v>6853411.1699999999</v>
      </c>
      <c r="I228">
        <v>22036393.930000003</v>
      </c>
      <c r="J228">
        <v>23907210.23</v>
      </c>
      <c r="K228">
        <v>49536720.440000005</v>
      </c>
      <c r="L228">
        <v>50657072.740000002</v>
      </c>
      <c r="M228">
        <v>24392674.169999998</v>
      </c>
      <c r="N228">
        <v>35496455.349999994</v>
      </c>
      <c r="O228">
        <v>25182599.240000006</v>
      </c>
      <c r="P228">
        <v>41615186.010000005</v>
      </c>
      <c r="Q228">
        <f t="shared" si="3"/>
        <v>371013586.86000001</v>
      </c>
      <c r="R228">
        <v>2019</v>
      </c>
      <c r="S228" t="s">
        <v>138</v>
      </c>
    </row>
    <row r="229" spans="1:19" hidden="1" x14ac:dyDescent="0.35">
      <c r="A229" t="str">
        <f>+_xlfn.CONCAT(Importaciones_CIF_anuales[[#This Row],[Pais]],Importaciones_CIF_anuales[[#This Row],[Detalle]],Importaciones_CIF_anuales[[#This Row],[Año]])</f>
        <v>ArgentinaResto alimentos2019</v>
      </c>
      <c r="B229" s="13" t="s">
        <v>9</v>
      </c>
      <c r="C229" t="s">
        <v>105</v>
      </c>
      <c r="D229" t="s">
        <v>107</v>
      </c>
      <c r="E229">
        <v>35074950.100000001</v>
      </c>
      <c r="F229">
        <v>34476689.609999985</v>
      </c>
      <c r="G229">
        <v>37021468.859999999</v>
      </c>
      <c r="H229">
        <v>36772117.400000028</v>
      </c>
      <c r="I229">
        <v>43456127.100000001</v>
      </c>
      <c r="J229">
        <v>35254523.829999991</v>
      </c>
      <c r="K229">
        <v>40181387.639999986</v>
      </c>
      <c r="L229">
        <v>43543116.54999999</v>
      </c>
      <c r="M229">
        <v>34178857.969999999</v>
      </c>
      <c r="N229">
        <v>41250382.280000009</v>
      </c>
      <c r="O229">
        <v>44219434.839999974</v>
      </c>
      <c r="P229">
        <v>38586065.820000015</v>
      </c>
      <c r="Q229">
        <f t="shared" si="3"/>
        <v>464015121.99999994</v>
      </c>
      <c r="R229">
        <v>2019</v>
      </c>
      <c r="S229" t="s">
        <v>138</v>
      </c>
    </row>
    <row r="230" spans="1:19" hidden="1" x14ac:dyDescent="0.35">
      <c r="A230" t="str">
        <f>+_xlfn.CONCAT(Importaciones_CIF_anuales[[#This Row],[Pais]],Importaciones_CIF_anuales[[#This Row],[Detalle]],Importaciones_CIF_anuales[[#This Row],[Año]])</f>
        <v>AlemaniaCarne de bovino2019</v>
      </c>
      <c r="B230" s="13" t="s">
        <v>3</v>
      </c>
      <c r="C230" t="s">
        <v>105</v>
      </c>
      <c r="D230" t="s">
        <v>109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14400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14400</v>
      </c>
      <c r="R230">
        <v>2019</v>
      </c>
      <c r="S230" t="s">
        <v>138</v>
      </c>
    </row>
    <row r="231" spans="1:19" hidden="1" x14ac:dyDescent="0.35">
      <c r="A231" t="str">
        <f>+_xlfn.CONCAT(Importaciones_CIF_anuales[[#This Row],[Pais]],Importaciones_CIF_anuales[[#This Row],[Detalle]],Importaciones_CIF_anuales[[#This Row],[Año]])</f>
        <v>AlemaniaCereales2019</v>
      </c>
      <c r="B231" s="13" t="s">
        <v>3</v>
      </c>
      <c r="C231" t="s">
        <v>105</v>
      </c>
      <c r="D231" t="s">
        <v>5</v>
      </c>
      <c r="E231">
        <v>114132.34999999999</v>
      </c>
      <c r="F231">
        <v>0</v>
      </c>
      <c r="G231">
        <v>91859.41</v>
      </c>
      <c r="H231">
        <v>96712.84</v>
      </c>
      <c r="I231">
        <v>44612.07</v>
      </c>
      <c r="J231">
        <v>6138.4</v>
      </c>
      <c r="K231">
        <v>128881.60000000001</v>
      </c>
      <c r="L231">
        <v>117082.05000000002</v>
      </c>
      <c r="M231">
        <v>90983.489999999991</v>
      </c>
      <c r="N231">
        <v>114241.22</v>
      </c>
      <c r="O231">
        <v>122435.84</v>
      </c>
      <c r="P231">
        <v>16307.890000000001</v>
      </c>
      <c r="Q231">
        <f t="shared" si="3"/>
        <v>943387.16</v>
      </c>
      <c r="R231">
        <v>2019</v>
      </c>
      <c r="S231" t="s">
        <v>138</v>
      </c>
    </row>
    <row r="232" spans="1:19" x14ac:dyDescent="0.35">
      <c r="A232" t="str">
        <f>+_xlfn.CONCAT(Importaciones_CIF_anuales[[#This Row],[Pais]],Importaciones_CIF_anuales[[#This Row],[Detalle]],Importaciones_CIF_anuales[[#This Row],[Año]])</f>
        <v>AlemaniaFrutas y frutos comestibles2019</v>
      </c>
      <c r="B232" s="13" t="s">
        <v>3</v>
      </c>
      <c r="C232" t="s">
        <v>105</v>
      </c>
      <c r="D232" t="s">
        <v>106</v>
      </c>
      <c r="E232">
        <v>2950.52</v>
      </c>
      <c r="F232">
        <v>182.82</v>
      </c>
      <c r="G232">
        <v>19190.919999999998</v>
      </c>
      <c r="H232">
        <v>0</v>
      </c>
      <c r="I232">
        <v>265.34999999999997</v>
      </c>
      <c r="J232">
        <v>234.38</v>
      </c>
      <c r="K232">
        <v>28366.980000000003</v>
      </c>
      <c r="L232">
        <v>4467.91</v>
      </c>
      <c r="M232">
        <v>30285.8</v>
      </c>
      <c r="N232">
        <v>0</v>
      </c>
      <c r="O232">
        <v>0</v>
      </c>
      <c r="P232">
        <v>0</v>
      </c>
      <c r="Q232">
        <f t="shared" si="3"/>
        <v>85944.680000000008</v>
      </c>
      <c r="R232">
        <v>2019</v>
      </c>
      <c r="S232" t="s">
        <v>138</v>
      </c>
    </row>
    <row r="233" spans="1:19" hidden="1" x14ac:dyDescent="0.35">
      <c r="A233" t="str">
        <f>+_xlfn.CONCAT(Importaciones_CIF_anuales[[#This Row],[Pais]],Importaciones_CIF_anuales[[#This Row],[Detalle]],Importaciones_CIF_anuales[[#This Row],[Año]])</f>
        <v>AlemaniaResto alimentos2019</v>
      </c>
      <c r="B233" s="13" t="s">
        <v>3</v>
      </c>
      <c r="C233" t="s">
        <v>105</v>
      </c>
      <c r="D233" t="s">
        <v>107</v>
      </c>
      <c r="E233">
        <v>3900212.8300000005</v>
      </c>
      <c r="F233">
        <v>3577768.9800000009</v>
      </c>
      <c r="G233">
        <v>5959164.3599999994</v>
      </c>
      <c r="H233">
        <v>5920018.9000000013</v>
      </c>
      <c r="I233">
        <v>5696123.3299999991</v>
      </c>
      <c r="J233">
        <v>4944759.3200000012</v>
      </c>
      <c r="K233">
        <v>3874042.6500000004</v>
      </c>
      <c r="L233">
        <v>3496515.1100000003</v>
      </c>
      <c r="M233">
        <v>4744673.1999999965</v>
      </c>
      <c r="N233">
        <v>3451180.2000000007</v>
      </c>
      <c r="O233">
        <v>2874672.9200000009</v>
      </c>
      <c r="P233">
        <v>2265588.89</v>
      </c>
      <c r="Q233">
        <f t="shared" si="3"/>
        <v>50704720.690000005</v>
      </c>
      <c r="R233">
        <v>2019</v>
      </c>
      <c r="S233" t="s">
        <v>138</v>
      </c>
    </row>
    <row r="234" spans="1:19" hidden="1" x14ac:dyDescent="0.35">
      <c r="A234" t="str">
        <f>+_xlfn.CONCAT(Importaciones_CIF_anuales[[#This Row],[Pais]],Importaciones_CIF_anuales[[#This Row],[Detalle]],Importaciones_CIF_anuales[[#This Row],[Año]])</f>
        <v>JapónCereales2019</v>
      </c>
      <c r="B234" s="13" t="s">
        <v>45</v>
      </c>
      <c r="C234" t="s">
        <v>105</v>
      </c>
      <c r="D234" t="s">
        <v>5</v>
      </c>
      <c r="E234">
        <v>0</v>
      </c>
      <c r="F234">
        <v>0</v>
      </c>
      <c r="G234">
        <v>227.43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38.06</v>
      </c>
      <c r="O234">
        <v>170.06</v>
      </c>
      <c r="P234">
        <v>0</v>
      </c>
      <c r="Q234">
        <f t="shared" si="3"/>
        <v>435.55</v>
      </c>
      <c r="R234">
        <v>2019</v>
      </c>
      <c r="S234" t="s">
        <v>138</v>
      </c>
    </row>
    <row r="235" spans="1:19" hidden="1" x14ac:dyDescent="0.35">
      <c r="A235" t="str">
        <f>+_xlfn.CONCAT(Importaciones_CIF_anuales[[#This Row],[Pais]],Importaciones_CIF_anuales[[#This Row],[Detalle]],Importaciones_CIF_anuales[[#This Row],[Año]])</f>
        <v>JapónResto alimentos2019</v>
      </c>
      <c r="B235" s="13" t="s">
        <v>45</v>
      </c>
      <c r="C235" t="s">
        <v>105</v>
      </c>
      <c r="D235" t="s">
        <v>107</v>
      </c>
      <c r="E235">
        <v>0</v>
      </c>
      <c r="F235">
        <v>0</v>
      </c>
      <c r="G235">
        <v>9127.9900000000016</v>
      </c>
      <c r="H235">
        <v>0</v>
      </c>
      <c r="I235">
        <v>212.73</v>
      </c>
      <c r="J235">
        <v>129.66</v>
      </c>
      <c r="K235">
        <v>385.12</v>
      </c>
      <c r="L235">
        <v>117.43</v>
      </c>
      <c r="M235">
        <v>771.55</v>
      </c>
      <c r="N235">
        <v>15146.37</v>
      </c>
      <c r="O235">
        <v>1137.1500000000001</v>
      </c>
      <c r="P235">
        <v>3016.73</v>
      </c>
      <c r="Q235">
        <f t="shared" si="3"/>
        <v>30044.730000000003</v>
      </c>
      <c r="R235">
        <v>2019</v>
      </c>
      <c r="S235" t="s">
        <v>138</v>
      </c>
    </row>
    <row r="236" spans="1:19" hidden="1" x14ac:dyDescent="0.35">
      <c r="A236" t="str">
        <f>+_xlfn.CONCAT(Importaciones_CIF_anuales[[#This Row],[Pais]],Importaciones_CIF_anuales[[#This Row],[Detalle]],Importaciones_CIF_anuales[[#This Row],[Año]])</f>
        <v>JapónPetroleo diésel2019</v>
      </c>
      <c r="B236" s="13" t="s">
        <v>45</v>
      </c>
      <c r="C236" t="s">
        <v>105</v>
      </c>
      <c r="D236" t="s">
        <v>140</v>
      </c>
      <c r="E236">
        <v>44267830.989999995</v>
      </c>
      <c r="F236">
        <v>97882797.489999995</v>
      </c>
      <c r="G236">
        <v>49778307.810000002</v>
      </c>
      <c r="H236">
        <v>53953626.430000007</v>
      </c>
      <c r="I236">
        <v>79363996.75999999</v>
      </c>
      <c r="J236">
        <v>53641356.469999999</v>
      </c>
      <c r="K236">
        <v>26071301.690000001</v>
      </c>
      <c r="L236">
        <v>49564805.5</v>
      </c>
      <c r="M236">
        <v>525330.5</v>
      </c>
      <c r="N236">
        <v>31846899.779999997</v>
      </c>
      <c r="O236">
        <v>20642424.25</v>
      </c>
      <c r="P236">
        <v>13343441.869999999</v>
      </c>
      <c r="Q236">
        <f t="shared" si="3"/>
        <v>520882119.54000002</v>
      </c>
      <c r="R236">
        <v>2019</v>
      </c>
      <c r="S236" t="s">
        <v>138</v>
      </c>
    </row>
    <row r="237" spans="1:19" hidden="1" x14ac:dyDescent="0.35">
      <c r="A237" t="str">
        <f>+_xlfn.CONCAT(Importaciones_CIF_anuales[[#This Row],[Pais]],Importaciones_CIF_anuales[[#This Row],[Detalle]],Importaciones_CIF_anuales[[#This Row],[Año]])</f>
        <v>JapónResto combustibles y lubricantes2019</v>
      </c>
      <c r="B237" s="13" t="s">
        <v>45</v>
      </c>
      <c r="C237" t="s">
        <v>105</v>
      </c>
      <c r="D237" t="s">
        <v>142</v>
      </c>
      <c r="E237">
        <v>42897.75</v>
      </c>
      <c r="F237">
        <v>42349.7</v>
      </c>
      <c r="G237">
        <v>77080.390000000014</v>
      </c>
      <c r="H237">
        <v>93990.63</v>
      </c>
      <c r="I237">
        <v>21941.639999999996</v>
      </c>
      <c r="J237">
        <v>15999.720000000001</v>
      </c>
      <c r="K237">
        <v>20340039.540000007</v>
      </c>
      <c r="L237">
        <v>18896403.18</v>
      </c>
      <c r="M237">
        <v>18274014.720000003</v>
      </c>
      <c r="N237">
        <v>8801907.709999999</v>
      </c>
      <c r="O237">
        <v>89770.579999999987</v>
      </c>
      <c r="P237">
        <v>159486.07</v>
      </c>
      <c r="Q237">
        <f t="shared" si="3"/>
        <v>66855881.63000001</v>
      </c>
      <c r="R237">
        <v>2019</v>
      </c>
      <c r="S237" t="s">
        <v>138</v>
      </c>
    </row>
    <row r="238" spans="1:19" hidden="1" x14ac:dyDescent="0.35">
      <c r="A238" t="str">
        <f>+_xlfn.CONCAT(Importaciones_CIF_anuales[[#This Row],[Pais]],Importaciones_CIF_anuales[[#This Row],[Detalle]],Importaciones_CIF_anuales[[#This Row],[Año]])</f>
        <v>MéxicoCereales2019</v>
      </c>
      <c r="B238" s="13" t="s">
        <v>50</v>
      </c>
      <c r="C238" t="s">
        <v>105</v>
      </c>
      <c r="D238" t="s">
        <v>5</v>
      </c>
      <c r="E238">
        <v>117698.78</v>
      </c>
      <c r="F238">
        <v>268693.74</v>
      </c>
      <c r="G238">
        <v>162034.16</v>
      </c>
      <c r="H238">
        <v>173389.25999999998</v>
      </c>
      <c r="I238">
        <v>100711.02</v>
      </c>
      <c r="J238">
        <v>433408.4</v>
      </c>
      <c r="K238">
        <v>239895.19</v>
      </c>
      <c r="L238">
        <v>307880.39999999997</v>
      </c>
      <c r="M238">
        <v>61852.869999999995</v>
      </c>
      <c r="N238">
        <v>438331.09</v>
      </c>
      <c r="O238">
        <v>133650.5</v>
      </c>
      <c r="P238">
        <v>368740.49</v>
      </c>
      <c r="Q238">
        <f t="shared" si="3"/>
        <v>2806285.8999999994</v>
      </c>
      <c r="R238">
        <v>2019</v>
      </c>
      <c r="S238" t="s">
        <v>138</v>
      </c>
    </row>
    <row r="239" spans="1:19" x14ac:dyDescent="0.35">
      <c r="A239" t="str">
        <f>+_xlfn.CONCAT(Importaciones_CIF_anuales[[#This Row],[Pais]],Importaciones_CIF_anuales[[#This Row],[Detalle]],Importaciones_CIF_anuales[[#This Row],[Año]])</f>
        <v>MéxicoFrutas y frutos comestibles2019</v>
      </c>
      <c r="B239" s="13" t="s">
        <v>50</v>
      </c>
      <c r="C239" t="s">
        <v>105</v>
      </c>
      <c r="D239" t="s">
        <v>106</v>
      </c>
      <c r="E239">
        <v>39877.339999999997</v>
      </c>
      <c r="F239">
        <v>1740.76</v>
      </c>
      <c r="G239">
        <v>1149177.4500000002</v>
      </c>
      <c r="H239">
        <v>1794182.1</v>
      </c>
      <c r="I239">
        <v>1173429.8</v>
      </c>
      <c r="J239">
        <v>969499.16</v>
      </c>
      <c r="K239">
        <v>1737996.6400000001</v>
      </c>
      <c r="L239">
        <v>891109.13</v>
      </c>
      <c r="M239">
        <v>105474.98</v>
      </c>
      <c r="N239">
        <v>19161.329999999998</v>
      </c>
      <c r="O239">
        <v>290312.82</v>
      </c>
      <c r="P239">
        <v>57609.24</v>
      </c>
      <c r="Q239">
        <f t="shared" si="3"/>
        <v>8229570.7500000009</v>
      </c>
      <c r="R239">
        <v>2019</v>
      </c>
      <c r="S239" t="s">
        <v>138</v>
      </c>
    </row>
    <row r="240" spans="1:19" hidden="1" x14ac:dyDescent="0.35">
      <c r="A240" t="str">
        <f>+_xlfn.CONCAT(Importaciones_CIF_anuales[[#This Row],[Pais]],Importaciones_CIF_anuales[[#This Row],[Detalle]],Importaciones_CIF_anuales[[#This Row],[Año]])</f>
        <v>MéxicoResto alimentos2019</v>
      </c>
      <c r="B240" s="13" t="s">
        <v>50</v>
      </c>
      <c r="C240" t="s">
        <v>105</v>
      </c>
      <c r="D240" t="s">
        <v>107</v>
      </c>
      <c r="E240">
        <v>2443212.1500000004</v>
      </c>
      <c r="F240">
        <v>3132690.9700000011</v>
      </c>
      <c r="G240">
        <v>2331807.0099999993</v>
      </c>
      <c r="H240">
        <v>4006855.6500000004</v>
      </c>
      <c r="I240">
        <v>3050838.6</v>
      </c>
      <c r="J240">
        <v>1706594.0899999999</v>
      </c>
      <c r="K240">
        <v>3237552.3800000004</v>
      </c>
      <c r="L240">
        <v>3507356.14</v>
      </c>
      <c r="M240">
        <v>2534583.580000001</v>
      </c>
      <c r="N240">
        <v>3139391.8199999994</v>
      </c>
      <c r="O240">
        <v>3537978.0200000009</v>
      </c>
      <c r="P240">
        <v>2448531.6800000002</v>
      </c>
      <c r="Q240">
        <f t="shared" si="3"/>
        <v>35077392.090000004</v>
      </c>
      <c r="R240">
        <v>2019</v>
      </c>
      <c r="S240" t="s">
        <v>138</v>
      </c>
    </row>
    <row r="241" spans="1:19" hidden="1" x14ac:dyDescent="0.35">
      <c r="A241" t="str">
        <f>+_xlfn.CONCAT(Importaciones_CIF_anuales[[#This Row],[Pais]],Importaciones_CIF_anuales[[#This Row],[Detalle]],Importaciones_CIF_anuales[[#This Row],[Año]])</f>
        <v>EspañaCarne de ave2019</v>
      </c>
      <c r="B241" s="13" t="s">
        <v>29</v>
      </c>
      <c r="C241" t="s">
        <v>105</v>
      </c>
      <c r="D241" t="s">
        <v>108</v>
      </c>
      <c r="E241">
        <v>391.64000000000004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391.64000000000004</v>
      </c>
      <c r="R241">
        <v>2019</v>
      </c>
      <c r="S241" t="s">
        <v>138</v>
      </c>
    </row>
    <row r="242" spans="1:19" hidden="1" x14ac:dyDescent="0.35">
      <c r="A242" t="str">
        <f>+_xlfn.CONCAT(Importaciones_CIF_anuales[[#This Row],[Pais]],Importaciones_CIF_anuales[[#This Row],[Detalle]],Importaciones_CIF_anuales[[#This Row],[Año]])</f>
        <v>EspañaCereales2019</v>
      </c>
      <c r="B242" s="13" t="s">
        <v>29</v>
      </c>
      <c r="C242" t="s">
        <v>105</v>
      </c>
      <c r="D242" t="s">
        <v>5</v>
      </c>
      <c r="E242">
        <v>141353.12</v>
      </c>
      <c r="F242">
        <v>89579.03</v>
      </c>
      <c r="G242">
        <v>30490.7</v>
      </c>
      <c r="H242">
        <v>86852.18</v>
      </c>
      <c r="I242">
        <v>198645.56999999998</v>
      </c>
      <c r="J242">
        <v>43236.97</v>
      </c>
      <c r="K242">
        <v>122682.96999999999</v>
      </c>
      <c r="L242">
        <v>186807.7</v>
      </c>
      <c r="M242">
        <v>140006.99</v>
      </c>
      <c r="N242">
        <v>155896.25</v>
      </c>
      <c r="O242">
        <v>56418.100000000006</v>
      </c>
      <c r="P242">
        <v>57592.78</v>
      </c>
      <c r="Q242">
        <f t="shared" si="3"/>
        <v>1309562.3600000001</v>
      </c>
      <c r="R242">
        <v>2019</v>
      </c>
      <c r="S242" t="s">
        <v>138</v>
      </c>
    </row>
    <row r="243" spans="1:19" x14ac:dyDescent="0.35">
      <c r="A243" t="str">
        <f>+_xlfn.CONCAT(Importaciones_CIF_anuales[[#This Row],[Pais]],Importaciones_CIF_anuales[[#This Row],[Detalle]],Importaciones_CIF_anuales[[#This Row],[Año]])</f>
        <v>EspañaFrutas y frutos comestibles2019</v>
      </c>
      <c r="B243" s="13" t="s">
        <v>29</v>
      </c>
      <c r="C243" t="s">
        <v>105</v>
      </c>
      <c r="D243" t="s">
        <v>106</v>
      </c>
      <c r="E243">
        <v>0</v>
      </c>
      <c r="F243">
        <v>494.78000000000003</v>
      </c>
      <c r="G243">
        <v>553.67999999999995</v>
      </c>
      <c r="H243">
        <v>8262</v>
      </c>
      <c r="I243">
        <v>19887.509999999998</v>
      </c>
      <c r="J243">
        <v>82391.62</v>
      </c>
      <c r="K243">
        <v>490.29</v>
      </c>
      <c r="L243">
        <v>271.20999999999998</v>
      </c>
      <c r="M243">
        <v>188.7</v>
      </c>
      <c r="N243">
        <v>0</v>
      </c>
      <c r="O243">
        <v>7343.53</v>
      </c>
      <c r="P243">
        <v>7011.3600000000006</v>
      </c>
      <c r="Q243">
        <f t="shared" si="3"/>
        <v>126894.68</v>
      </c>
      <c r="R243">
        <v>2019</v>
      </c>
      <c r="S243" t="s">
        <v>138</v>
      </c>
    </row>
    <row r="244" spans="1:19" hidden="1" x14ac:dyDescent="0.35">
      <c r="A244" t="str">
        <f>+_xlfn.CONCAT(Importaciones_CIF_anuales[[#This Row],[Pais]],Importaciones_CIF_anuales[[#This Row],[Detalle]],Importaciones_CIF_anuales[[#This Row],[Año]])</f>
        <v>EspañaMaíz para consumo2019</v>
      </c>
      <c r="B244" s="13" t="s">
        <v>29</v>
      </c>
      <c r="C244" t="s">
        <v>105</v>
      </c>
      <c r="D244" t="s">
        <v>110</v>
      </c>
      <c r="E244">
        <v>568.53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568.53</v>
      </c>
      <c r="R244">
        <v>2019</v>
      </c>
      <c r="S244" t="s">
        <v>138</v>
      </c>
    </row>
    <row r="245" spans="1:19" hidden="1" x14ac:dyDescent="0.35">
      <c r="A245" t="str">
        <f>+_xlfn.CONCAT(Importaciones_CIF_anuales[[#This Row],[Pais]],Importaciones_CIF_anuales[[#This Row],[Detalle]],Importaciones_CIF_anuales[[#This Row],[Año]])</f>
        <v>EspañaResto alimentos2019</v>
      </c>
      <c r="B245" s="13" t="s">
        <v>29</v>
      </c>
      <c r="C245" t="s">
        <v>105</v>
      </c>
      <c r="D245" t="s">
        <v>107</v>
      </c>
      <c r="E245">
        <v>6874528.129999999</v>
      </c>
      <c r="F245">
        <v>3833898.8800000027</v>
      </c>
      <c r="G245">
        <v>5557692.2000000039</v>
      </c>
      <c r="H245">
        <v>5180361.9900000012</v>
      </c>
      <c r="I245">
        <v>4858160.5600000024</v>
      </c>
      <c r="J245">
        <v>6459786.04</v>
      </c>
      <c r="K245">
        <v>4464050.55</v>
      </c>
      <c r="L245">
        <v>6035561.5200000014</v>
      </c>
      <c r="M245">
        <v>4501259.74</v>
      </c>
      <c r="N245">
        <v>5357710.24</v>
      </c>
      <c r="O245">
        <v>5228622.63</v>
      </c>
      <c r="P245">
        <v>5599338.8600000003</v>
      </c>
      <c r="Q245">
        <f t="shared" si="3"/>
        <v>63950971.340000018</v>
      </c>
      <c r="R245">
        <v>2019</v>
      </c>
      <c r="S245" t="s">
        <v>138</v>
      </c>
    </row>
    <row r="246" spans="1:19" hidden="1" x14ac:dyDescent="0.35">
      <c r="A246" t="str">
        <f>+_xlfn.CONCAT(Importaciones_CIF_anuales[[#This Row],[Pais]],Importaciones_CIF_anuales[[#This Row],[Detalle]],Importaciones_CIF_anuales[[#This Row],[Año]])</f>
        <v>EcuadorCereales2019</v>
      </c>
      <c r="B246" s="13" t="s">
        <v>25</v>
      </c>
      <c r="C246" t="s">
        <v>105</v>
      </c>
      <c r="D246" t="s">
        <v>5</v>
      </c>
      <c r="E246">
        <v>97.22</v>
      </c>
      <c r="F246">
        <v>0</v>
      </c>
      <c r="G246">
        <v>0</v>
      </c>
      <c r="H246">
        <v>2885.1000000000004</v>
      </c>
      <c r="I246">
        <v>0</v>
      </c>
      <c r="J246">
        <v>5471.2</v>
      </c>
      <c r="K246">
        <v>91.62</v>
      </c>
      <c r="L246">
        <v>0</v>
      </c>
      <c r="M246">
        <v>4515.67</v>
      </c>
      <c r="N246">
        <v>4066.58</v>
      </c>
      <c r="O246">
        <v>0</v>
      </c>
      <c r="P246">
        <v>2732.62</v>
      </c>
      <c r="Q246">
        <f t="shared" si="3"/>
        <v>19860.009999999998</v>
      </c>
      <c r="R246">
        <v>2019</v>
      </c>
      <c r="S246" t="s">
        <v>138</v>
      </c>
    </row>
    <row r="247" spans="1:19" x14ac:dyDescent="0.35">
      <c r="A247" t="str">
        <f>+_xlfn.CONCAT(Importaciones_CIF_anuales[[#This Row],[Pais]],Importaciones_CIF_anuales[[#This Row],[Detalle]],Importaciones_CIF_anuales[[#This Row],[Año]])</f>
        <v>EcuadorFrutas y frutos comestibles2019</v>
      </c>
      <c r="B247" s="13" t="s">
        <v>25</v>
      </c>
      <c r="C247" t="s">
        <v>105</v>
      </c>
      <c r="D247" t="s">
        <v>106</v>
      </c>
      <c r="E247">
        <v>7490078.5200000005</v>
      </c>
      <c r="F247">
        <v>6025384.2200000007</v>
      </c>
      <c r="G247">
        <v>8604171.25</v>
      </c>
      <c r="H247">
        <v>9133250.6700000018</v>
      </c>
      <c r="I247">
        <v>8621475.2899999991</v>
      </c>
      <c r="J247">
        <v>7611233.3399999999</v>
      </c>
      <c r="K247">
        <v>8512786.9799999986</v>
      </c>
      <c r="L247">
        <v>8777627.5999999996</v>
      </c>
      <c r="M247">
        <v>8739972.129999999</v>
      </c>
      <c r="N247">
        <v>9973645.1099999994</v>
      </c>
      <c r="O247">
        <v>8706986.4699999988</v>
      </c>
      <c r="P247">
        <v>9052652.5200000014</v>
      </c>
      <c r="Q247">
        <f t="shared" si="3"/>
        <v>101249264.09999999</v>
      </c>
      <c r="R247">
        <v>2019</v>
      </c>
      <c r="S247" t="s">
        <v>138</v>
      </c>
    </row>
    <row r="248" spans="1:19" hidden="1" x14ac:dyDescent="0.35">
      <c r="A248" t="str">
        <f>+_xlfn.CONCAT(Importaciones_CIF_anuales[[#This Row],[Pais]],Importaciones_CIF_anuales[[#This Row],[Detalle]],Importaciones_CIF_anuales[[#This Row],[Año]])</f>
        <v>EcuadorResto alimentos2019</v>
      </c>
      <c r="B248" s="13" t="s">
        <v>25</v>
      </c>
      <c r="C248" t="s">
        <v>105</v>
      </c>
      <c r="D248" t="s">
        <v>107</v>
      </c>
      <c r="E248">
        <v>4006254.02</v>
      </c>
      <c r="F248">
        <v>6485414.0799999973</v>
      </c>
      <c r="G248">
        <v>6918503.5199999986</v>
      </c>
      <c r="H248">
        <v>4692632.04</v>
      </c>
      <c r="I248">
        <v>5379873.6599999992</v>
      </c>
      <c r="J248">
        <v>4106344.0700000012</v>
      </c>
      <c r="K248">
        <v>4493787.49</v>
      </c>
      <c r="L248">
        <v>5385602.0700000003</v>
      </c>
      <c r="M248">
        <v>3978216.7199999997</v>
      </c>
      <c r="N248">
        <v>3626351.05</v>
      </c>
      <c r="O248">
        <v>4933586.2299999995</v>
      </c>
      <c r="P248">
        <v>4400436.6099999994</v>
      </c>
      <c r="Q248">
        <f t="shared" si="3"/>
        <v>58407001.559999987</v>
      </c>
      <c r="R248">
        <v>2019</v>
      </c>
      <c r="S248" t="s">
        <v>138</v>
      </c>
    </row>
    <row r="249" spans="1:19" hidden="1" x14ac:dyDescent="0.35">
      <c r="A249" t="str">
        <f>+_xlfn.CONCAT(Importaciones_CIF_anuales[[#This Row],[Pais]],Importaciones_CIF_anuales[[#This Row],[Detalle]],Importaciones_CIF_anuales[[#This Row],[Año]])</f>
        <v>ItaliaCarne de bovino2019</v>
      </c>
      <c r="B249" s="13" t="s">
        <v>43</v>
      </c>
      <c r="C249" t="s">
        <v>105</v>
      </c>
      <c r="D249" t="s">
        <v>109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3985.39</v>
      </c>
      <c r="O249">
        <v>0</v>
      </c>
      <c r="P249">
        <v>0</v>
      </c>
      <c r="Q249">
        <f t="shared" si="3"/>
        <v>3985.39</v>
      </c>
      <c r="R249">
        <v>2019</v>
      </c>
      <c r="S249" t="s">
        <v>138</v>
      </c>
    </row>
    <row r="250" spans="1:19" hidden="1" x14ac:dyDescent="0.35">
      <c r="A250" t="str">
        <f>+_xlfn.CONCAT(Importaciones_CIF_anuales[[#This Row],[Pais]],Importaciones_CIF_anuales[[#This Row],[Detalle]],Importaciones_CIF_anuales[[#This Row],[Año]])</f>
        <v>ItaliaCereales2019</v>
      </c>
      <c r="B250" s="13" t="s">
        <v>43</v>
      </c>
      <c r="C250" t="s">
        <v>105</v>
      </c>
      <c r="D250" t="s">
        <v>5</v>
      </c>
      <c r="E250">
        <v>23991.41</v>
      </c>
      <c r="F250">
        <v>46908.12</v>
      </c>
      <c r="G250">
        <v>111670.85</v>
      </c>
      <c r="H250">
        <v>92656.63</v>
      </c>
      <c r="I250">
        <v>35990.299999999996</v>
      </c>
      <c r="J250">
        <v>94233.239999999991</v>
      </c>
      <c r="K250">
        <v>39910.379999999997</v>
      </c>
      <c r="L250">
        <v>63256.52</v>
      </c>
      <c r="M250">
        <v>40966.199999999997</v>
      </c>
      <c r="N250">
        <v>94753.260000000009</v>
      </c>
      <c r="O250">
        <v>76581.03</v>
      </c>
      <c r="P250">
        <v>8983.7000000000007</v>
      </c>
      <c r="Q250">
        <f t="shared" si="3"/>
        <v>729901.64</v>
      </c>
      <c r="R250">
        <v>2019</v>
      </c>
      <c r="S250" t="s">
        <v>138</v>
      </c>
    </row>
    <row r="251" spans="1:19" x14ac:dyDescent="0.35">
      <c r="A251" t="str">
        <f>+_xlfn.CONCAT(Importaciones_CIF_anuales[[#This Row],[Pais]],Importaciones_CIF_anuales[[#This Row],[Detalle]],Importaciones_CIF_anuales[[#This Row],[Año]])</f>
        <v>ItaliaFrutas y frutos comestibles2019</v>
      </c>
      <c r="B251" s="13" t="s">
        <v>43</v>
      </c>
      <c r="C251" t="s">
        <v>105</v>
      </c>
      <c r="D251" t="s">
        <v>106</v>
      </c>
      <c r="E251">
        <v>49784.6</v>
      </c>
      <c r="F251">
        <v>0</v>
      </c>
      <c r="G251">
        <v>0</v>
      </c>
      <c r="H251">
        <v>31853.439999999999</v>
      </c>
      <c r="I251">
        <v>74660.149999999994</v>
      </c>
      <c r="J251">
        <v>0</v>
      </c>
      <c r="K251">
        <v>135.37</v>
      </c>
      <c r="L251">
        <v>95939.520000000004</v>
      </c>
      <c r="M251">
        <v>45651.67</v>
      </c>
      <c r="N251">
        <v>52129.27</v>
      </c>
      <c r="O251">
        <v>213434.03000000003</v>
      </c>
      <c r="P251">
        <v>82396.13</v>
      </c>
      <c r="Q251">
        <f t="shared" si="3"/>
        <v>645984.18000000005</v>
      </c>
      <c r="R251">
        <v>2019</v>
      </c>
      <c r="S251" t="s">
        <v>138</v>
      </c>
    </row>
    <row r="252" spans="1:19" hidden="1" x14ac:dyDescent="0.35">
      <c r="A252" t="str">
        <f>+_xlfn.CONCAT(Importaciones_CIF_anuales[[#This Row],[Pais]],Importaciones_CIF_anuales[[#This Row],[Detalle]],Importaciones_CIF_anuales[[#This Row],[Año]])</f>
        <v>ItaliaResto alimentos2019</v>
      </c>
      <c r="B252" s="13" t="s">
        <v>43</v>
      </c>
      <c r="C252" t="s">
        <v>105</v>
      </c>
      <c r="D252" t="s">
        <v>107</v>
      </c>
      <c r="E252">
        <v>2717178.2899999991</v>
      </c>
      <c r="F252">
        <v>1898365.6400000004</v>
      </c>
      <c r="G252">
        <v>1883769.2</v>
      </c>
      <c r="H252">
        <v>2785056.1799999997</v>
      </c>
      <c r="I252">
        <v>1760250.9099999995</v>
      </c>
      <c r="J252">
        <v>2132380.6700000004</v>
      </c>
      <c r="K252">
        <v>2605856.3999999994</v>
      </c>
      <c r="L252">
        <v>2512701.2299999995</v>
      </c>
      <c r="M252">
        <v>2294129.4900000002</v>
      </c>
      <c r="N252">
        <v>2407864.0399999986</v>
      </c>
      <c r="O252">
        <v>2478875.080000001</v>
      </c>
      <c r="P252">
        <v>2268887.19</v>
      </c>
      <c r="Q252">
        <f t="shared" si="3"/>
        <v>27745314.32</v>
      </c>
      <c r="R252">
        <v>2019</v>
      </c>
      <c r="S252" t="s">
        <v>138</v>
      </c>
    </row>
    <row r="253" spans="1:19" hidden="1" x14ac:dyDescent="0.35">
      <c r="A253" t="str">
        <f>+_xlfn.CONCAT(Importaciones_CIF_anuales[[#This Row],[Pais]],Importaciones_CIF_anuales[[#This Row],[Detalle]],Importaciones_CIF_anuales[[#This Row],[Año]])</f>
        <v>Corea del SurCarne de ave2019</v>
      </c>
      <c r="B253" s="13" t="s">
        <v>20</v>
      </c>
      <c r="C253" t="s">
        <v>105</v>
      </c>
      <c r="D253" t="s">
        <v>108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1734</v>
      </c>
      <c r="K253">
        <v>0</v>
      </c>
      <c r="L253">
        <v>0</v>
      </c>
      <c r="M253">
        <v>1283.9000000000001</v>
      </c>
      <c r="N253">
        <v>0</v>
      </c>
      <c r="O253">
        <v>0</v>
      </c>
      <c r="P253">
        <v>0</v>
      </c>
      <c r="Q253">
        <f t="shared" si="3"/>
        <v>3017.9</v>
      </c>
      <c r="R253">
        <v>2019</v>
      </c>
      <c r="S253" t="s">
        <v>138</v>
      </c>
    </row>
    <row r="254" spans="1:19" hidden="1" x14ac:dyDescent="0.35">
      <c r="A254" t="str">
        <f>+_xlfn.CONCAT(Importaciones_CIF_anuales[[#This Row],[Pais]],Importaciones_CIF_anuales[[#This Row],[Detalle]],Importaciones_CIF_anuales[[#This Row],[Año]])</f>
        <v>Corea del SurCereales2019</v>
      </c>
      <c r="B254" s="13" t="s">
        <v>20</v>
      </c>
      <c r="C254" t="s">
        <v>105</v>
      </c>
      <c r="D254" t="s">
        <v>5</v>
      </c>
      <c r="E254">
        <v>30559.230000000003</v>
      </c>
      <c r="F254">
        <v>4093.9700000000003</v>
      </c>
      <c r="G254">
        <v>11858.72</v>
      </c>
      <c r="H254">
        <v>15759.630000000001</v>
      </c>
      <c r="I254">
        <v>8290.1</v>
      </c>
      <c r="J254">
        <v>6404.53</v>
      </c>
      <c r="K254">
        <v>23878.7</v>
      </c>
      <c r="L254">
        <v>7756.83</v>
      </c>
      <c r="M254">
        <v>5781.91</v>
      </c>
      <c r="N254">
        <v>27119.81</v>
      </c>
      <c r="O254">
        <v>217.81</v>
      </c>
      <c r="P254">
        <v>12272.89</v>
      </c>
      <c r="Q254">
        <f t="shared" si="3"/>
        <v>153994.13</v>
      </c>
      <c r="R254">
        <v>2019</v>
      </c>
      <c r="S254" t="s">
        <v>138</v>
      </c>
    </row>
    <row r="255" spans="1:19" x14ac:dyDescent="0.35">
      <c r="A255" t="str">
        <f>+_xlfn.CONCAT(Importaciones_CIF_anuales[[#This Row],[Pais]],Importaciones_CIF_anuales[[#This Row],[Detalle]],Importaciones_CIF_anuales[[#This Row],[Año]])</f>
        <v>Corea del SurFrutas y frutos comestibles2019</v>
      </c>
      <c r="B255" s="13" t="s">
        <v>20</v>
      </c>
      <c r="C255" t="s">
        <v>105</v>
      </c>
      <c r="D255" t="s">
        <v>106</v>
      </c>
      <c r="E255">
        <v>77.75</v>
      </c>
      <c r="F255">
        <v>0</v>
      </c>
      <c r="G255">
        <v>0</v>
      </c>
      <c r="H255">
        <v>5.42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83.17</v>
      </c>
      <c r="R255">
        <v>2019</v>
      </c>
      <c r="S255" t="s">
        <v>138</v>
      </c>
    </row>
    <row r="256" spans="1:19" hidden="1" x14ac:dyDescent="0.35">
      <c r="A256" t="str">
        <f>+_xlfn.CONCAT(Importaciones_CIF_anuales[[#This Row],[Pais]],Importaciones_CIF_anuales[[#This Row],[Detalle]],Importaciones_CIF_anuales[[#This Row],[Año]])</f>
        <v>Corea del SurResto alimentos2019</v>
      </c>
      <c r="B256" s="13" t="s">
        <v>20</v>
      </c>
      <c r="C256" t="s">
        <v>105</v>
      </c>
      <c r="D256" t="s">
        <v>107</v>
      </c>
      <c r="E256">
        <v>14983.76</v>
      </c>
      <c r="F256">
        <v>45356</v>
      </c>
      <c r="G256">
        <v>19185.449999999997</v>
      </c>
      <c r="H256">
        <v>63684.73</v>
      </c>
      <c r="I256">
        <v>49390.869999999995</v>
      </c>
      <c r="J256">
        <v>181312.34999999998</v>
      </c>
      <c r="K256">
        <v>121634.91</v>
      </c>
      <c r="L256">
        <v>42543.970000000008</v>
      </c>
      <c r="M256">
        <v>61245.4</v>
      </c>
      <c r="N256">
        <v>49508.489999999991</v>
      </c>
      <c r="O256">
        <v>88235.790000000008</v>
      </c>
      <c r="P256">
        <v>116017.15000000001</v>
      </c>
      <c r="Q256">
        <f t="shared" si="3"/>
        <v>853098.87</v>
      </c>
      <c r="R256">
        <v>2019</v>
      </c>
      <c r="S256" t="s">
        <v>138</v>
      </c>
    </row>
    <row r="257" spans="1:19" hidden="1" x14ac:dyDescent="0.35">
      <c r="A257" t="str">
        <f>+_xlfn.CONCAT(Importaciones_CIF_anuales[[#This Row],[Pais]],Importaciones_CIF_anuales[[#This Row],[Detalle]],Importaciones_CIF_anuales[[#This Row],[Año]])</f>
        <v>FranciaCereales2019</v>
      </c>
      <c r="B257" s="13" t="s">
        <v>33</v>
      </c>
      <c r="C257" t="s">
        <v>105</v>
      </c>
      <c r="D257" t="s">
        <v>5</v>
      </c>
      <c r="E257">
        <v>346749.3</v>
      </c>
      <c r="F257">
        <v>1575.69</v>
      </c>
      <c r="G257">
        <v>517.04999999999995</v>
      </c>
      <c r="H257">
        <v>0</v>
      </c>
      <c r="I257">
        <v>14034.559999999998</v>
      </c>
      <c r="J257">
        <v>13349.54</v>
      </c>
      <c r="K257">
        <v>11612.63</v>
      </c>
      <c r="L257">
        <v>0</v>
      </c>
      <c r="M257">
        <v>1710.55</v>
      </c>
      <c r="N257">
        <v>513.04</v>
      </c>
      <c r="O257">
        <v>4414.82</v>
      </c>
      <c r="P257">
        <v>1922.37</v>
      </c>
      <c r="Q257">
        <f t="shared" si="3"/>
        <v>396399.54999999993</v>
      </c>
      <c r="R257">
        <v>2019</v>
      </c>
      <c r="S257" t="s">
        <v>138</v>
      </c>
    </row>
    <row r="258" spans="1:19" x14ac:dyDescent="0.35">
      <c r="A258" t="str">
        <f>+_xlfn.CONCAT(Importaciones_CIF_anuales[[#This Row],[Pais]],Importaciones_CIF_anuales[[#This Row],[Detalle]],Importaciones_CIF_anuales[[#This Row],[Año]])</f>
        <v>FranciaFrutas y frutos comestibles2019</v>
      </c>
      <c r="B258" s="13" t="s">
        <v>33</v>
      </c>
      <c r="C258" t="s">
        <v>105</v>
      </c>
      <c r="D258" t="s">
        <v>106</v>
      </c>
      <c r="E258">
        <v>0</v>
      </c>
      <c r="F258">
        <v>418.06</v>
      </c>
      <c r="G258">
        <v>0</v>
      </c>
      <c r="H258">
        <v>0</v>
      </c>
      <c r="I258">
        <v>67.27</v>
      </c>
      <c r="J258">
        <v>0</v>
      </c>
      <c r="K258">
        <v>168.14</v>
      </c>
      <c r="L258">
        <v>0</v>
      </c>
      <c r="M258">
        <v>0</v>
      </c>
      <c r="N258">
        <v>0</v>
      </c>
      <c r="O258">
        <v>85.61</v>
      </c>
      <c r="P258">
        <v>0</v>
      </c>
      <c r="Q258">
        <f t="shared" si="3"/>
        <v>739.08</v>
      </c>
      <c r="R258">
        <v>2019</v>
      </c>
      <c r="S258" t="s">
        <v>138</v>
      </c>
    </row>
    <row r="259" spans="1:19" hidden="1" x14ac:dyDescent="0.35">
      <c r="A259" t="str">
        <f>+_xlfn.CONCAT(Importaciones_CIF_anuales[[#This Row],[Pais]],Importaciones_CIF_anuales[[#This Row],[Detalle]],Importaciones_CIF_anuales[[#This Row],[Año]])</f>
        <v>FranciaResto alimentos2019</v>
      </c>
      <c r="B259" s="13" t="s">
        <v>33</v>
      </c>
      <c r="C259" t="s">
        <v>105</v>
      </c>
      <c r="D259" t="s">
        <v>107</v>
      </c>
      <c r="E259">
        <v>1509695.0000000002</v>
      </c>
      <c r="F259">
        <v>1840505.3100000003</v>
      </c>
      <c r="G259">
        <v>2167489.5500000003</v>
      </c>
      <c r="H259">
        <v>4575812.7299999995</v>
      </c>
      <c r="I259">
        <v>3098744.6799999992</v>
      </c>
      <c r="J259">
        <v>1227499.8299999998</v>
      </c>
      <c r="K259">
        <v>1988256.8199999996</v>
      </c>
      <c r="L259">
        <v>2299841.62</v>
      </c>
      <c r="M259">
        <v>2287930.5099999998</v>
      </c>
      <c r="N259">
        <v>2801906.9999999995</v>
      </c>
      <c r="O259">
        <v>1323514.5900000001</v>
      </c>
      <c r="P259">
        <v>1313628.0899999999</v>
      </c>
      <c r="Q259">
        <f t="shared" ref="Q259:Q322" si="4">SUM(E259:P259)</f>
        <v>26434825.729999997</v>
      </c>
      <c r="R259">
        <v>2019</v>
      </c>
      <c r="S259" t="s">
        <v>138</v>
      </c>
    </row>
    <row r="260" spans="1:19" hidden="1" x14ac:dyDescent="0.35">
      <c r="A260" t="str">
        <f>+_xlfn.CONCAT(Importaciones_CIF_anuales[[#This Row],[Pais]],Importaciones_CIF_anuales[[#This Row],[Detalle]],Importaciones_CIF_anuales[[#This Row],[Año]])</f>
        <v>ColombiaCereales2019</v>
      </c>
      <c r="B260" s="13" t="s">
        <v>19</v>
      </c>
      <c r="C260" t="s">
        <v>105</v>
      </c>
      <c r="D260" t="s">
        <v>5</v>
      </c>
      <c r="E260">
        <v>393566.35</v>
      </c>
      <c r="F260">
        <v>403099.33</v>
      </c>
      <c r="G260">
        <v>609762.02</v>
      </c>
      <c r="H260">
        <v>515098.68</v>
      </c>
      <c r="I260">
        <v>386265.4</v>
      </c>
      <c r="J260">
        <v>548050.64</v>
      </c>
      <c r="K260">
        <v>326399.49</v>
      </c>
      <c r="L260">
        <v>559794.31000000006</v>
      </c>
      <c r="M260">
        <v>620805.27</v>
      </c>
      <c r="N260">
        <v>748384.04</v>
      </c>
      <c r="O260">
        <v>1136104.8099999998</v>
      </c>
      <c r="P260">
        <v>1128858.2299999997</v>
      </c>
      <c r="Q260">
        <f t="shared" si="4"/>
        <v>7376188.5699999994</v>
      </c>
      <c r="R260">
        <v>2019</v>
      </c>
      <c r="S260" t="s">
        <v>138</v>
      </c>
    </row>
    <row r="261" spans="1:19" x14ac:dyDescent="0.35">
      <c r="A261" t="str">
        <f>+_xlfn.CONCAT(Importaciones_CIF_anuales[[#This Row],[Pais]],Importaciones_CIF_anuales[[#This Row],[Detalle]],Importaciones_CIF_anuales[[#This Row],[Año]])</f>
        <v>ColombiaFrutas y frutos comestibles2019</v>
      </c>
      <c r="B261" s="13" t="s">
        <v>19</v>
      </c>
      <c r="C261" t="s">
        <v>105</v>
      </c>
      <c r="D261" t="s">
        <v>106</v>
      </c>
      <c r="E261">
        <v>398376.8</v>
      </c>
      <c r="F261">
        <v>498666.73000000004</v>
      </c>
      <c r="G261">
        <v>80030.06</v>
      </c>
      <c r="H261">
        <v>57622.69</v>
      </c>
      <c r="I261">
        <v>226967.77000000002</v>
      </c>
      <c r="J261">
        <v>181949.88</v>
      </c>
      <c r="K261">
        <v>190170.52000000002</v>
      </c>
      <c r="L261">
        <v>69570.50999999998</v>
      </c>
      <c r="M261">
        <v>12751.880000000001</v>
      </c>
      <c r="N261">
        <v>44090.740000000005</v>
      </c>
      <c r="O261">
        <v>22128.799999999999</v>
      </c>
      <c r="P261">
        <v>67164.149999999994</v>
      </c>
      <c r="Q261">
        <f t="shared" si="4"/>
        <v>1849490.53</v>
      </c>
      <c r="R261">
        <v>2019</v>
      </c>
      <c r="S261" t="s">
        <v>138</v>
      </c>
    </row>
    <row r="262" spans="1:19" hidden="1" x14ac:dyDescent="0.35">
      <c r="A262" t="str">
        <f>+_xlfn.CONCAT(Importaciones_CIF_anuales[[#This Row],[Pais]],Importaciones_CIF_anuales[[#This Row],[Detalle]],Importaciones_CIF_anuales[[#This Row],[Año]])</f>
        <v>ColombiaMaíz para consumo2019</v>
      </c>
      <c r="B262" s="13" t="s">
        <v>19</v>
      </c>
      <c r="C262" t="s">
        <v>105</v>
      </c>
      <c r="D262" t="s">
        <v>110</v>
      </c>
      <c r="E262">
        <v>0</v>
      </c>
      <c r="F262">
        <v>5658.78</v>
      </c>
      <c r="G262">
        <v>3013.26</v>
      </c>
      <c r="H262">
        <v>2595.73</v>
      </c>
      <c r="I262">
        <v>10971</v>
      </c>
      <c r="J262">
        <v>2626.45</v>
      </c>
      <c r="K262">
        <v>17073.169999999998</v>
      </c>
      <c r="L262">
        <v>7733.86</v>
      </c>
      <c r="M262">
        <v>0</v>
      </c>
      <c r="N262">
        <v>7676.15</v>
      </c>
      <c r="O262">
        <v>7123.11</v>
      </c>
      <c r="P262">
        <v>0</v>
      </c>
      <c r="Q262">
        <f t="shared" si="4"/>
        <v>64471.51</v>
      </c>
      <c r="R262">
        <v>2019</v>
      </c>
      <c r="S262" t="s">
        <v>138</v>
      </c>
    </row>
    <row r="263" spans="1:19" hidden="1" x14ac:dyDescent="0.35">
      <c r="A263" t="str">
        <f>+_xlfn.CONCAT(Importaciones_CIF_anuales[[#This Row],[Pais]],Importaciones_CIF_anuales[[#This Row],[Detalle]],Importaciones_CIF_anuales[[#This Row],[Año]])</f>
        <v>ColombiaResto alimentos2019</v>
      </c>
      <c r="B263" s="13" t="s">
        <v>19</v>
      </c>
      <c r="C263" t="s">
        <v>105</v>
      </c>
      <c r="D263" t="s">
        <v>107</v>
      </c>
      <c r="E263">
        <v>3189009.5400000005</v>
      </c>
      <c r="F263">
        <v>4826383.05</v>
      </c>
      <c r="G263">
        <v>4409744.4999999991</v>
      </c>
      <c r="H263">
        <v>5247337.5600000005</v>
      </c>
      <c r="I263">
        <v>2988806.0999999996</v>
      </c>
      <c r="J263">
        <v>2329260.7599999984</v>
      </c>
      <c r="K263">
        <v>4035212.7700000005</v>
      </c>
      <c r="L263">
        <v>5201035.3199999994</v>
      </c>
      <c r="M263">
        <v>5363792.4599999972</v>
      </c>
      <c r="N263">
        <v>3728084.88</v>
      </c>
      <c r="O263">
        <v>4671273.46</v>
      </c>
      <c r="P263">
        <v>6232347.8600000003</v>
      </c>
      <c r="Q263">
        <f t="shared" si="4"/>
        <v>52222288.259999998</v>
      </c>
      <c r="R263">
        <v>2019</v>
      </c>
      <c r="S263" t="s">
        <v>138</v>
      </c>
    </row>
    <row r="264" spans="1:19" hidden="1" x14ac:dyDescent="0.35">
      <c r="A264" t="str">
        <f>+_xlfn.CONCAT(Importaciones_CIF_anuales[[#This Row],[Pais]],Importaciones_CIF_anuales[[#This Row],[Detalle]],Importaciones_CIF_anuales[[#This Row],[Año]])</f>
        <v>PerúCereales2019</v>
      </c>
      <c r="B264" s="13" t="s">
        <v>58</v>
      </c>
      <c r="C264" t="s">
        <v>105</v>
      </c>
      <c r="D264" t="s">
        <v>5</v>
      </c>
      <c r="E264">
        <v>597301.16999999993</v>
      </c>
      <c r="F264">
        <v>571819.41999999993</v>
      </c>
      <c r="G264">
        <v>390470.02</v>
      </c>
      <c r="H264">
        <v>180252.19999999998</v>
      </c>
      <c r="I264">
        <v>409059.04000000004</v>
      </c>
      <c r="J264">
        <v>334306.64999999991</v>
      </c>
      <c r="K264">
        <v>553389.27999999991</v>
      </c>
      <c r="L264">
        <v>448357.84000000008</v>
      </c>
      <c r="M264">
        <v>521061.36999999988</v>
      </c>
      <c r="N264">
        <v>499375.29000000015</v>
      </c>
      <c r="O264">
        <v>464272.86999999994</v>
      </c>
      <c r="P264">
        <v>410609.92999999993</v>
      </c>
      <c r="Q264">
        <f t="shared" si="4"/>
        <v>5380275.0799999991</v>
      </c>
      <c r="R264">
        <v>2019</v>
      </c>
      <c r="S264" t="s">
        <v>138</v>
      </c>
    </row>
    <row r="265" spans="1:19" x14ac:dyDescent="0.35">
      <c r="A265" t="str">
        <f>+_xlfn.CONCAT(Importaciones_CIF_anuales[[#This Row],[Pais]],Importaciones_CIF_anuales[[#This Row],[Detalle]],Importaciones_CIF_anuales[[#This Row],[Año]])</f>
        <v>PerúFrutas y frutos comestibles2019</v>
      </c>
      <c r="B265" s="13" t="s">
        <v>58</v>
      </c>
      <c r="C265" t="s">
        <v>105</v>
      </c>
      <c r="D265" t="s">
        <v>106</v>
      </c>
      <c r="E265">
        <v>1935890.81</v>
      </c>
      <c r="F265">
        <v>1840982.01</v>
      </c>
      <c r="G265">
        <v>2251660.0300000003</v>
      </c>
      <c r="H265">
        <v>4061557.7199999997</v>
      </c>
      <c r="I265">
        <v>10521266.969999999</v>
      </c>
      <c r="J265">
        <v>6880074.4999999991</v>
      </c>
      <c r="K265">
        <v>6166232.8400000008</v>
      </c>
      <c r="L265">
        <v>3618019.4399999995</v>
      </c>
      <c r="M265">
        <v>2776679.3599999994</v>
      </c>
      <c r="N265">
        <v>2156022.6500000004</v>
      </c>
      <c r="O265">
        <v>2187699.65</v>
      </c>
      <c r="P265">
        <v>2145286.41</v>
      </c>
      <c r="Q265">
        <f t="shared" si="4"/>
        <v>46541372.390000001</v>
      </c>
      <c r="R265">
        <v>2019</v>
      </c>
      <c r="S265" t="s">
        <v>138</v>
      </c>
    </row>
    <row r="266" spans="1:19" hidden="1" x14ac:dyDescent="0.35">
      <c r="A266" t="str">
        <f>+_xlfn.CONCAT(Importaciones_CIF_anuales[[#This Row],[Pais]],Importaciones_CIF_anuales[[#This Row],[Detalle]],Importaciones_CIF_anuales[[#This Row],[Año]])</f>
        <v>PerúMaíz para consumo2019</v>
      </c>
      <c r="B266" s="13" t="s">
        <v>58</v>
      </c>
      <c r="C266" t="s">
        <v>105</v>
      </c>
      <c r="D266" t="s">
        <v>110</v>
      </c>
      <c r="E266">
        <v>1231.67</v>
      </c>
      <c r="F266">
        <v>9314.15</v>
      </c>
      <c r="G266">
        <v>17948.07</v>
      </c>
      <c r="H266">
        <v>8838.18</v>
      </c>
      <c r="I266">
        <v>8144.17</v>
      </c>
      <c r="J266">
        <v>36232.130000000005</v>
      </c>
      <c r="K266">
        <v>27060.559999999998</v>
      </c>
      <c r="L266">
        <v>4654.0300000000007</v>
      </c>
      <c r="M266">
        <v>0</v>
      </c>
      <c r="N266">
        <v>0</v>
      </c>
      <c r="O266">
        <v>7673.96</v>
      </c>
      <c r="P266">
        <v>22601.61</v>
      </c>
      <c r="Q266">
        <f t="shared" si="4"/>
        <v>143698.53</v>
      </c>
      <c r="R266">
        <v>2019</v>
      </c>
      <c r="S266" t="s">
        <v>138</v>
      </c>
    </row>
    <row r="267" spans="1:19" hidden="1" x14ac:dyDescent="0.35">
      <c r="A267" t="str">
        <f>+_xlfn.CONCAT(Importaciones_CIF_anuales[[#This Row],[Pais]],Importaciones_CIF_anuales[[#This Row],[Detalle]],Importaciones_CIF_anuales[[#This Row],[Año]])</f>
        <v>PerúResto alimentos2019</v>
      </c>
      <c r="B267" s="13" t="s">
        <v>58</v>
      </c>
      <c r="C267" t="s">
        <v>105</v>
      </c>
      <c r="D267" t="s">
        <v>107</v>
      </c>
      <c r="E267">
        <v>6022492.5999999996</v>
      </c>
      <c r="F267">
        <v>4915376.18</v>
      </c>
      <c r="G267">
        <v>5820781.6299999999</v>
      </c>
      <c r="H267">
        <v>5686223.6100000022</v>
      </c>
      <c r="I267">
        <v>6075632.4599999972</v>
      </c>
      <c r="J267">
        <v>5625682.9699999988</v>
      </c>
      <c r="K267">
        <v>6563132.5399999972</v>
      </c>
      <c r="L267">
        <v>6501893.3199999984</v>
      </c>
      <c r="M267">
        <v>5922397.1700000018</v>
      </c>
      <c r="N267">
        <v>5214742.22</v>
      </c>
      <c r="O267">
        <v>5428946.6599999983</v>
      </c>
      <c r="P267">
        <v>6411220.3599999994</v>
      </c>
      <c r="Q267">
        <f t="shared" si="4"/>
        <v>70188521.719999999</v>
      </c>
      <c r="R267">
        <v>2019</v>
      </c>
      <c r="S267" t="s">
        <v>138</v>
      </c>
    </row>
    <row r="268" spans="1:19" hidden="1" x14ac:dyDescent="0.35">
      <c r="A268" t="str">
        <f>+_xlfn.CONCAT(Importaciones_CIF_anuales[[#This Row],[Pais]],Importaciones_CIF_anuales[[#This Row],[Detalle]],Importaciones_CIF_anuales[[#This Row],[Año]])</f>
        <v>IndiaCereales2019</v>
      </c>
      <c r="B268" s="13" t="s">
        <v>40</v>
      </c>
      <c r="C268" t="s">
        <v>105</v>
      </c>
      <c r="D268" t="s">
        <v>5</v>
      </c>
      <c r="E268">
        <v>31387.5</v>
      </c>
      <c r="F268">
        <v>692.5</v>
      </c>
      <c r="G268">
        <v>22490.83</v>
      </c>
      <c r="H268">
        <v>24868.34</v>
      </c>
      <c r="I268">
        <v>0</v>
      </c>
      <c r="J268">
        <v>26692.32</v>
      </c>
      <c r="K268">
        <v>34709</v>
      </c>
      <c r="L268">
        <v>7371.3</v>
      </c>
      <c r="M268">
        <v>69.819999999999993</v>
      </c>
      <c r="N268">
        <v>5421</v>
      </c>
      <c r="O268">
        <v>34762.39</v>
      </c>
      <c r="P268">
        <v>8716.01</v>
      </c>
      <c r="Q268">
        <f t="shared" si="4"/>
        <v>197181.01</v>
      </c>
      <c r="R268">
        <v>2019</v>
      </c>
      <c r="S268" t="s">
        <v>138</v>
      </c>
    </row>
    <row r="269" spans="1:19" x14ac:dyDescent="0.35">
      <c r="A269" t="str">
        <f>+_xlfn.CONCAT(Importaciones_CIF_anuales[[#This Row],[Pais]],Importaciones_CIF_anuales[[#This Row],[Detalle]],Importaciones_CIF_anuales[[#This Row],[Año]])</f>
        <v>IndiaFrutas y frutos comestibles2019</v>
      </c>
      <c r="B269" s="13" t="s">
        <v>40</v>
      </c>
      <c r="C269" t="s">
        <v>105</v>
      </c>
      <c r="D269" t="s">
        <v>106</v>
      </c>
      <c r="E269">
        <v>0</v>
      </c>
      <c r="F269">
        <v>36390.959999999999</v>
      </c>
      <c r="G269">
        <v>0</v>
      </c>
      <c r="H269">
        <v>0</v>
      </c>
      <c r="I269">
        <v>133.88</v>
      </c>
      <c r="J269">
        <v>0</v>
      </c>
      <c r="K269">
        <v>49603.98</v>
      </c>
      <c r="L269">
        <v>49140</v>
      </c>
      <c r="M269">
        <v>39204.29</v>
      </c>
      <c r="N269">
        <v>0</v>
      </c>
      <c r="O269">
        <v>39045</v>
      </c>
      <c r="P269">
        <v>103740</v>
      </c>
      <c r="Q269">
        <f t="shared" si="4"/>
        <v>317258.11</v>
      </c>
      <c r="R269">
        <v>2019</v>
      </c>
      <c r="S269" t="s">
        <v>138</v>
      </c>
    </row>
    <row r="270" spans="1:19" hidden="1" x14ac:dyDescent="0.35">
      <c r="A270" t="str">
        <f>+_xlfn.CONCAT(Importaciones_CIF_anuales[[#This Row],[Pais]],Importaciones_CIF_anuales[[#This Row],[Detalle]],Importaciones_CIF_anuales[[#This Row],[Año]])</f>
        <v>IndiaResto alimentos2019</v>
      </c>
      <c r="B270" s="13" t="s">
        <v>40</v>
      </c>
      <c r="C270" t="s">
        <v>105</v>
      </c>
      <c r="D270" t="s">
        <v>107</v>
      </c>
      <c r="E270">
        <v>236072.03999999998</v>
      </c>
      <c r="F270">
        <v>379610.63</v>
      </c>
      <c r="G270">
        <v>323242.02</v>
      </c>
      <c r="H270">
        <v>606911.59999999986</v>
      </c>
      <c r="I270">
        <v>396795.04000000004</v>
      </c>
      <c r="J270">
        <v>342964.05000000005</v>
      </c>
      <c r="K270">
        <v>366795.7</v>
      </c>
      <c r="L270">
        <v>291168.67</v>
      </c>
      <c r="M270">
        <v>371158.05</v>
      </c>
      <c r="N270">
        <v>208163.5</v>
      </c>
      <c r="O270">
        <v>308670.49000000005</v>
      </c>
      <c r="P270">
        <v>415785.53</v>
      </c>
      <c r="Q270">
        <f t="shared" si="4"/>
        <v>4247337.32</v>
      </c>
      <c r="R270">
        <v>2019</v>
      </c>
      <c r="S270" t="s">
        <v>138</v>
      </c>
    </row>
    <row r="271" spans="1:19" hidden="1" x14ac:dyDescent="0.35">
      <c r="A271" t="str">
        <f>+_xlfn.CONCAT(Importaciones_CIF_anuales[[#This Row],[Pais]],Importaciones_CIF_anuales[[#This Row],[Detalle]],Importaciones_CIF_anuales[[#This Row],[Año]])</f>
        <v>OtrosCereales2019</v>
      </c>
      <c r="B271" s="13" t="s">
        <v>143</v>
      </c>
      <c r="C271" t="s">
        <v>105</v>
      </c>
      <c r="D271" t="s">
        <v>5</v>
      </c>
      <c r="E271">
        <v>1018.72</v>
      </c>
      <c r="F271">
        <v>1467.34</v>
      </c>
      <c r="G271">
        <v>0</v>
      </c>
      <c r="H271">
        <v>7073.17</v>
      </c>
      <c r="I271">
        <v>0</v>
      </c>
      <c r="J271">
        <v>392.52</v>
      </c>
      <c r="K271">
        <v>206.58</v>
      </c>
      <c r="L271">
        <v>341.11</v>
      </c>
      <c r="M271">
        <v>2703.83</v>
      </c>
      <c r="N271">
        <v>3027.4</v>
      </c>
      <c r="O271">
        <v>5021.1000000000004</v>
      </c>
      <c r="P271">
        <v>8377.08</v>
      </c>
      <c r="Q271">
        <f t="shared" si="4"/>
        <v>29628.85</v>
      </c>
      <c r="R271">
        <v>2019</v>
      </c>
      <c r="S271" t="s">
        <v>138</v>
      </c>
    </row>
    <row r="272" spans="1:19" x14ac:dyDescent="0.35">
      <c r="A272" t="str">
        <f>+_xlfn.CONCAT(Importaciones_CIF_anuales[[#This Row],[Pais]],Importaciones_CIF_anuales[[#This Row],[Detalle]],Importaciones_CIF_anuales[[#This Row],[Año]])</f>
        <v>OtrosFrutas y frutos comestibles2019</v>
      </c>
      <c r="B272" s="13" t="s">
        <v>143</v>
      </c>
      <c r="C272" t="s">
        <v>105</v>
      </c>
      <c r="D272" t="s">
        <v>106</v>
      </c>
      <c r="E272">
        <v>64146.81</v>
      </c>
      <c r="F272">
        <v>0</v>
      </c>
      <c r="G272">
        <v>56670.82</v>
      </c>
      <c r="H272">
        <v>32620.65</v>
      </c>
      <c r="I272">
        <v>3904.4</v>
      </c>
      <c r="J272">
        <v>4032.52</v>
      </c>
      <c r="K272">
        <v>29731.4</v>
      </c>
      <c r="L272">
        <v>179098.91999999998</v>
      </c>
      <c r="M272">
        <v>64437.78</v>
      </c>
      <c r="N272">
        <v>308.22000000000003</v>
      </c>
      <c r="O272">
        <v>94951.049999999988</v>
      </c>
      <c r="P272">
        <v>1461.29</v>
      </c>
      <c r="Q272">
        <f t="shared" si="4"/>
        <v>531363.85999999987</v>
      </c>
      <c r="R272">
        <v>2019</v>
      </c>
      <c r="S272" t="s">
        <v>138</v>
      </c>
    </row>
    <row r="273" spans="1:19" hidden="1" x14ac:dyDescent="0.35">
      <c r="A273" t="str">
        <f>+_xlfn.CONCAT(Importaciones_CIF_anuales[[#This Row],[Pais]],Importaciones_CIF_anuales[[#This Row],[Detalle]],Importaciones_CIF_anuales[[#This Row],[Año]])</f>
        <v>OtrosMaíz para consumo2019</v>
      </c>
      <c r="B273" s="13" t="s">
        <v>143</v>
      </c>
      <c r="C273" t="s">
        <v>105</v>
      </c>
      <c r="D273" t="s">
        <v>110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658.98</v>
      </c>
      <c r="P273">
        <v>0</v>
      </c>
      <c r="Q273">
        <f t="shared" si="4"/>
        <v>658.98</v>
      </c>
      <c r="R273">
        <v>2019</v>
      </c>
      <c r="S273" t="s">
        <v>138</v>
      </c>
    </row>
    <row r="274" spans="1:19" hidden="1" x14ac:dyDescent="0.35">
      <c r="A274" t="str">
        <f>+_xlfn.CONCAT(Importaciones_CIF_anuales[[#This Row],[Pais]],Importaciones_CIF_anuales[[#This Row],[Detalle]],Importaciones_CIF_anuales[[#This Row],[Año]])</f>
        <v>OtrosResto alimentos2019</v>
      </c>
      <c r="B274" s="13" t="s">
        <v>143</v>
      </c>
      <c r="C274" t="s">
        <v>105</v>
      </c>
      <c r="D274" t="s">
        <v>107</v>
      </c>
      <c r="E274">
        <v>598987.58000000007</v>
      </c>
      <c r="F274">
        <v>329721.96999999997</v>
      </c>
      <c r="G274">
        <v>367322.97</v>
      </c>
      <c r="H274">
        <v>322033.14</v>
      </c>
      <c r="I274">
        <v>332683.96000000002</v>
      </c>
      <c r="J274">
        <v>435824.81999999995</v>
      </c>
      <c r="K274">
        <v>486056.9800000001</v>
      </c>
      <c r="L274">
        <v>391226.01000000007</v>
      </c>
      <c r="M274">
        <v>364210.29000000004</v>
      </c>
      <c r="N274">
        <v>668258.72000000009</v>
      </c>
      <c r="O274">
        <v>377827.95000000013</v>
      </c>
      <c r="P274">
        <v>275314.22000000009</v>
      </c>
      <c r="Q274">
        <f t="shared" si="4"/>
        <v>4949468.6100000003</v>
      </c>
      <c r="R274">
        <v>2019</v>
      </c>
      <c r="S274" t="s">
        <v>138</v>
      </c>
    </row>
    <row r="275" spans="1:19" hidden="1" x14ac:dyDescent="0.35">
      <c r="A275" t="str">
        <f>+_xlfn.CONCAT(Importaciones_CIF_anuales[[#This Row],[Pais]],Importaciones_CIF_anuales[[#This Row],[Detalle]],Importaciones_CIF_anuales[[#This Row],[Año]])</f>
        <v>CanadáCarne de bovino2019</v>
      </c>
      <c r="B275" s="13" t="s">
        <v>17</v>
      </c>
      <c r="C275" t="s">
        <v>105</v>
      </c>
      <c r="D275" t="s">
        <v>109</v>
      </c>
      <c r="E275">
        <v>19705.13</v>
      </c>
      <c r="F275">
        <v>39365.870000000003</v>
      </c>
      <c r="G275">
        <v>36240.51</v>
      </c>
      <c r="H275">
        <v>0</v>
      </c>
      <c r="I275">
        <v>0</v>
      </c>
      <c r="J275">
        <v>19211.63</v>
      </c>
      <c r="K275">
        <v>18970.27</v>
      </c>
      <c r="L275">
        <v>20398.439999999999</v>
      </c>
      <c r="M275">
        <v>39833.490000000005</v>
      </c>
      <c r="N275">
        <v>56967.01</v>
      </c>
      <c r="O275">
        <v>18253.060000000001</v>
      </c>
      <c r="P275">
        <v>18014.36</v>
      </c>
      <c r="Q275">
        <f t="shared" si="4"/>
        <v>286959.77</v>
      </c>
      <c r="R275">
        <v>2019</v>
      </c>
      <c r="S275" t="s">
        <v>138</v>
      </c>
    </row>
    <row r="276" spans="1:19" hidden="1" x14ac:dyDescent="0.35">
      <c r="A276" t="str">
        <f>+_xlfn.CONCAT(Importaciones_CIF_anuales[[#This Row],[Pais]],Importaciones_CIF_anuales[[#This Row],[Detalle]],Importaciones_CIF_anuales[[#This Row],[Año]])</f>
        <v>CanadáCereales2019</v>
      </c>
      <c r="B276" s="13" t="s">
        <v>17</v>
      </c>
      <c r="C276" t="s">
        <v>105</v>
      </c>
      <c r="D276" t="s">
        <v>5</v>
      </c>
      <c r="E276">
        <v>6978650.7400000012</v>
      </c>
      <c r="F276">
        <v>10633347.640000001</v>
      </c>
      <c r="G276">
        <v>10152501.049999999</v>
      </c>
      <c r="H276">
        <v>4706581.92</v>
      </c>
      <c r="I276">
        <v>1458145.45</v>
      </c>
      <c r="J276">
        <v>1630308.99</v>
      </c>
      <c r="K276">
        <v>12072612.280000001</v>
      </c>
      <c r="L276">
        <v>3182713.32</v>
      </c>
      <c r="M276">
        <v>14982344.439999999</v>
      </c>
      <c r="N276">
        <v>4732117.6399999997</v>
      </c>
      <c r="O276">
        <v>8179194.7400000012</v>
      </c>
      <c r="P276">
        <v>7842323.419999999</v>
      </c>
      <c r="Q276">
        <f t="shared" si="4"/>
        <v>86550841.629999995</v>
      </c>
      <c r="R276">
        <v>2019</v>
      </c>
      <c r="S276" t="s">
        <v>138</v>
      </c>
    </row>
    <row r="277" spans="1:19" x14ac:dyDescent="0.35">
      <c r="A277" t="str">
        <f>+_xlfn.CONCAT(Importaciones_CIF_anuales[[#This Row],[Pais]],Importaciones_CIF_anuales[[#This Row],[Detalle]],Importaciones_CIF_anuales[[#This Row],[Año]])</f>
        <v>CanadáFrutas y frutos comestibles2019</v>
      </c>
      <c r="B277" s="13" t="s">
        <v>17</v>
      </c>
      <c r="C277" t="s">
        <v>105</v>
      </c>
      <c r="D277" t="s">
        <v>106</v>
      </c>
      <c r="E277">
        <v>427.59</v>
      </c>
      <c r="F277">
        <v>1419.6</v>
      </c>
      <c r="G277">
        <v>60150.8</v>
      </c>
      <c r="H277">
        <v>0</v>
      </c>
      <c r="I277">
        <v>22009.870000000003</v>
      </c>
      <c r="J277">
        <v>440.18</v>
      </c>
      <c r="K277">
        <v>0</v>
      </c>
      <c r="L277">
        <v>2438.91</v>
      </c>
      <c r="M277">
        <v>76763.37999999999</v>
      </c>
      <c r="N277">
        <v>0</v>
      </c>
      <c r="O277">
        <v>58103.07</v>
      </c>
      <c r="P277">
        <v>0</v>
      </c>
      <c r="Q277">
        <f t="shared" si="4"/>
        <v>221753.40000000002</v>
      </c>
      <c r="R277">
        <v>2019</v>
      </c>
      <c r="S277" t="s">
        <v>138</v>
      </c>
    </row>
    <row r="278" spans="1:19" hidden="1" x14ac:dyDescent="0.35">
      <c r="A278" t="str">
        <f>+_xlfn.CONCAT(Importaciones_CIF_anuales[[#This Row],[Pais]],Importaciones_CIF_anuales[[#This Row],[Detalle]],Importaciones_CIF_anuales[[#This Row],[Año]])</f>
        <v>CanadáResto alimentos2019</v>
      </c>
      <c r="B278" s="13" t="s">
        <v>17</v>
      </c>
      <c r="C278" t="s">
        <v>105</v>
      </c>
      <c r="D278" t="s">
        <v>107</v>
      </c>
      <c r="E278">
        <v>2378140.98</v>
      </c>
      <c r="F278">
        <v>2776758.15</v>
      </c>
      <c r="G278">
        <v>4014983.9</v>
      </c>
      <c r="H278">
        <v>3848597.49</v>
      </c>
      <c r="I278">
        <v>3345044.7900000005</v>
      </c>
      <c r="J278">
        <v>2107966.7299999991</v>
      </c>
      <c r="K278">
        <v>2942231.97</v>
      </c>
      <c r="L278">
        <v>4410516.13</v>
      </c>
      <c r="M278">
        <v>4762169.1900000004</v>
      </c>
      <c r="N278">
        <v>3521973.49</v>
      </c>
      <c r="O278">
        <v>1856238.07</v>
      </c>
      <c r="P278">
        <v>5076898.2300000004</v>
      </c>
      <c r="Q278">
        <f t="shared" si="4"/>
        <v>41041519.120000005</v>
      </c>
      <c r="R278">
        <v>2019</v>
      </c>
      <c r="S278" t="s">
        <v>138</v>
      </c>
    </row>
    <row r="279" spans="1:19" hidden="1" x14ac:dyDescent="0.35">
      <c r="A279" t="str">
        <f>+_xlfn.CONCAT(Importaciones_CIF_anuales[[#This Row],[Pais]],Importaciones_CIF_anuales[[#This Row],[Detalle]],Importaciones_CIF_anuales[[#This Row],[Año]])</f>
        <v>ParaguayCarne de bovino2019</v>
      </c>
      <c r="B279" s="13" t="s">
        <v>57</v>
      </c>
      <c r="C279" t="s">
        <v>105</v>
      </c>
      <c r="D279" t="s">
        <v>109</v>
      </c>
      <c r="E279">
        <v>27823635.609999996</v>
      </c>
      <c r="F279">
        <v>23897762.25</v>
      </c>
      <c r="G279">
        <v>26772585.990000002</v>
      </c>
      <c r="H279">
        <v>31300625.189999998</v>
      </c>
      <c r="I279">
        <v>39098619.109999999</v>
      </c>
      <c r="J279">
        <v>25792209.850000001</v>
      </c>
      <c r="K279">
        <v>28343752.43</v>
      </c>
      <c r="L279">
        <v>27767703.859999999</v>
      </c>
      <c r="M279">
        <v>23478733.759999998</v>
      </c>
      <c r="N279">
        <v>30340496.599999998</v>
      </c>
      <c r="O279">
        <v>36807558.780000009</v>
      </c>
      <c r="P279">
        <v>41287826.50999999</v>
      </c>
      <c r="Q279">
        <f t="shared" si="4"/>
        <v>362711509.94</v>
      </c>
      <c r="R279">
        <v>2019</v>
      </c>
      <c r="S279" t="s">
        <v>138</v>
      </c>
    </row>
    <row r="280" spans="1:19" hidden="1" x14ac:dyDescent="0.35">
      <c r="A280" t="str">
        <f>+_xlfn.CONCAT(Importaciones_CIF_anuales[[#This Row],[Pais]],Importaciones_CIF_anuales[[#This Row],[Detalle]],Importaciones_CIF_anuales[[#This Row],[Año]])</f>
        <v>ParaguayCereales2019</v>
      </c>
      <c r="B280" s="13" t="s">
        <v>57</v>
      </c>
      <c r="C280" t="s">
        <v>105</v>
      </c>
      <c r="D280" t="s">
        <v>5</v>
      </c>
      <c r="E280">
        <v>1229756.69</v>
      </c>
      <c r="F280">
        <v>1094683.06</v>
      </c>
      <c r="G280">
        <v>1693774.88</v>
      </c>
      <c r="H280">
        <v>1861592.6600000001</v>
      </c>
      <c r="I280">
        <v>1276377.1600000001</v>
      </c>
      <c r="J280">
        <v>1385774.0499999998</v>
      </c>
      <c r="K280">
        <v>1358594.8099999998</v>
      </c>
      <c r="L280">
        <v>895431.37000000011</v>
      </c>
      <c r="M280">
        <v>1503016.0100000002</v>
      </c>
      <c r="N280">
        <v>1066209.1400000001</v>
      </c>
      <c r="O280">
        <v>2742770.17</v>
      </c>
      <c r="P280">
        <v>1882364.6199999999</v>
      </c>
      <c r="Q280">
        <f t="shared" si="4"/>
        <v>17990344.620000001</v>
      </c>
      <c r="R280">
        <v>2019</v>
      </c>
      <c r="S280" t="s">
        <v>138</v>
      </c>
    </row>
    <row r="281" spans="1:19" hidden="1" x14ac:dyDescent="0.35">
      <c r="A281" t="str">
        <f>+_xlfn.CONCAT(Importaciones_CIF_anuales[[#This Row],[Pais]],Importaciones_CIF_anuales[[#This Row],[Detalle]],Importaciones_CIF_anuales[[#This Row],[Año]])</f>
        <v>ParaguayMaíz para consumo2019</v>
      </c>
      <c r="B281" s="13" t="s">
        <v>57</v>
      </c>
      <c r="C281" t="s">
        <v>105</v>
      </c>
      <c r="D281" t="s">
        <v>110</v>
      </c>
      <c r="E281">
        <v>16367394.67</v>
      </c>
      <c r="F281">
        <v>13102744.16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17790543</v>
      </c>
      <c r="N281">
        <v>6566462.1800000006</v>
      </c>
      <c r="O281">
        <v>9590374.8000000007</v>
      </c>
      <c r="P281">
        <v>8277008.7799999993</v>
      </c>
      <c r="Q281">
        <f t="shared" si="4"/>
        <v>71694527.590000004</v>
      </c>
      <c r="R281">
        <v>2019</v>
      </c>
      <c r="S281" t="s">
        <v>138</v>
      </c>
    </row>
    <row r="282" spans="1:19" hidden="1" x14ac:dyDescent="0.35">
      <c r="A282" t="str">
        <f>+_xlfn.CONCAT(Importaciones_CIF_anuales[[#This Row],[Pais]],Importaciones_CIF_anuales[[#This Row],[Detalle]],Importaciones_CIF_anuales[[#This Row],[Año]])</f>
        <v>ParaguayResto alimentos2019</v>
      </c>
      <c r="B282" s="13" t="s">
        <v>57</v>
      </c>
      <c r="C282" t="s">
        <v>105</v>
      </c>
      <c r="D282" t="s">
        <v>107</v>
      </c>
      <c r="E282">
        <v>224643.53</v>
      </c>
      <c r="F282">
        <v>187690.14</v>
      </c>
      <c r="G282">
        <v>259885.47</v>
      </c>
      <c r="H282">
        <v>222980.86</v>
      </c>
      <c r="I282">
        <v>228829.09</v>
      </c>
      <c r="J282">
        <v>237581.68</v>
      </c>
      <c r="K282">
        <v>304125.98</v>
      </c>
      <c r="L282">
        <v>270165.81</v>
      </c>
      <c r="M282">
        <v>382537.55999999994</v>
      </c>
      <c r="N282">
        <v>326651.2</v>
      </c>
      <c r="O282">
        <v>341563.02</v>
      </c>
      <c r="P282">
        <v>516139.56</v>
      </c>
      <c r="Q282">
        <f t="shared" si="4"/>
        <v>3502793.9000000004</v>
      </c>
      <c r="R282">
        <v>2019</v>
      </c>
      <c r="S282" t="s">
        <v>138</v>
      </c>
    </row>
    <row r="283" spans="1:19" hidden="1" x14ac:dyDescent="0.35">
      <c r="A283" t="str">
        <f>+_xlfn.CONCAT(Importaciones_CIF_anuales[[#This Row],[Pais]],Importaciones_CIF_anuales[[#This Row],[Detalle]],Importaciones_CIF_anuales[[#This Row],[Año]])</f>
        <v>VietnamCereales2019</v>
      </c>
      <c r="B283" s="13" t="s">
        <v>78</v>
      </c>
      <c r="C283" t="s">
        <v>105</v>
      </c>
      <c r="D283" t="s">
        <v>5</v>
      </c>
      <c r="E283">
        <v>2040.1</v>
      </c>
      <c r="F283">
        <v>70725.710000000006</v>
      </c>
      <c r="G283">
        <v>0</v>
      </c>
      <c r="H283">
        <v>35787.760000000002</v>
      </c>
      <c r="I283">
        <v>34886.29</v>
      </c>
      <c r="J283">
        <v>45864.29</v>
      </c>
      <c r="K283">
        <v>147006</v>
      </c>
      <c r="L283">
        <v>70279.360000000001</v>
      </c>
      <c r="M283">
        <v>139462.79</v>
      </c>
      <c r="N283">
        <v>33869.65</v>
      </c>
      <c r="O283">
        <v>145093.54999999999</v>
      </c>
      <c r="P283">
        <v>0</v>
      </c>
      <c r="Q283">
        <f t="shared" si="4"/>
        <v>725015.5</v>
      </c>
      <c r="R283">
        <v>2019</v>
      </c>
      <c r="S283" t="s">
        <v>138</v>
      </c>
    </row>
    <row r="284" spans="1:19" x14ac:dyDescent="0.35">
      <c r="A284" t="str">
        <f>+_xlfn.CONCAT(Importaciones_CIF_anuales[[#This Row],[Pais]],Importaciones_CIF_anuales[[#This Row],[Detalle]],Importaciones_CIF_anuales[[#This Row],[Año]])</f>
        <v>VietnamFrutas y frutos comestibles2019</v>
      </c>
      <c r="B284" s="13" t="s">
        <v>78</v>
      </c>
      <c r="C284" t="s">
        <v>105</v>
      </c>
      <c r="D284" t="s">
        <v>106</v>
      </c>
      <c r="E284">
        <v>39010</v>
      </c>
      <c r="F284">
        <v>38878</v>
      </c>
      <c r="G284">
        <v>39128</v>
      </c>
      <c r="H284">
        <v>54198</v>
      </c>
      <c r="I284">
        <v>45634.25</v>
      </c>
      <c r="J284">
        <v>62059</v>
      </c>
      <c r="K284">
        <v>24998.76</v>
      </c>
      <c r="L284">
        <v>30662.19</v>
      </c>
      <c r="M284">
        <v>60509.89</v>
      </c>
      <c r="N284">
        <v>35380.400000000001</v>
      </c>
      <c r="O284">
        <v>35280.400000000001</v>
      </c>
      <c r="P284">
        <v>38878</v>
      </c>
      <c r="Q284">
        <f t="shared" si="4"/>
        <v>504616.89000000007</v>
      </c>
      <c r="R284">
        <v>2019</v>
      </c>
      <c r="S284" t="s">
        <v>138</v>
      </c>
    </row>
    <row r="285" spans="1:19" hidden="1" x14ac:dyDescent="0.35">
      <c r="A285" t="str">
        <f>+_xlfn.CONCAT(Importaciones_CIF_anuales[[#This Row],[Pais]],Importaciones_CIF_anuales[[#This Row],[Detalle]],Importaciones_CIF_anuales[[#This Row],[Año]])</f>
        <v>VietnamResto alimentos2019</v>
      </c>
      <c r="B285" s="13" t="s">
        <v>78</v>
      </c>
      <c r="C285" t="s">
        <v>105</v>
      </c>
      <c r="D285" t="s">
        <v>107</v>
      </c>
      <c r="E285">
        <v>1155400.3500000001</v>
      </c>
      <c r="F285">
        <v>743028.49</v>
      </c>
      <c r="G285">
        <v>42370.79</v>
      </c>
      <c r="H285">
        <v>306242.5</v>
      </c>
      <c r="I285">
        <v>535717.64</v>
      </c>
      <c r="J285">
        <v>226076.72</v>
      </c>
      <c r="K285">
        <v>26967.309999999998</v>
      </c>
      <c r="L285">
        <v>123924.76999999999</v>
      </c>
      <c r="M285">
        <v>555550.67999999993</v>
      </c>
      <c r="N285">
        <v>50930.25</v>
      </c>
      <c r="O285">
        <v>373801.25</v>
      </c>
      <c r="P285">
        <v>254092.72999999998</v>
      </c>
      <c r="Q285">
        <f t="shared" si="4"/>
        <v>4394103.4800000004</v>
      </c>
      <c r="R285">
        <v>2019</v>
      </c>
      <c r="S285" t="s">
        <v>138</v>
      </c>
    </row>
    <row r="286" spans="1:19" hidden="1" x14ac:dyDescent="0.35">
      <c r="A286" t="str">
        <f>+_xlfn.CONCAT(Importaciones_CIF_anuales[[#This Row],[Pais]],Importaciones_CIF_anuales[[#This Row],[Detalle]],Importaciones_CIF_anuales[[#This Row],[Año]])</f>
        <v>TailandiaCereales2019</v>
      </c>
      <c r="B286" s="13" t="s">
        <v>70</v>
      </c>
      <c r="C286" t="s">
        <v>105</v>
      </c>
      <c r="D286" t="s">
        <v>5</v>
      </c>
      <c r="E286">
        <v>0</v>
      </c>
      <c r="F286">
        <v>324801.07</v>
      </c>
      <c r="G286">
        <v>26196.1</v>
      </c>
      <c r="H286">
        <v>28792.48</v>
      </c>
      <c r="I286">
        <v>140072.93</v>
      </c>
      <c r="J286">
        <v>138122.04</v>
      </c>
      <c r="K286">
        <v>0</v>
      </c>
      <c r="L286">
        <v>28636.5</v>
      </c>
      <c r="M286">
        <v>24162.32</v>
      </c>
      <c r="N286">
        <v>898.37</v>
      </c>
      <c r="O286">
        <v>1359.83</v>
      </c>
      <c r="P286">
        <v>32566.91</v>
      </c>
      <c r="Q286">
        <f t="shared" si="4"/>
        <v>745608.54999999993</v>
      </c>
      <c r="R286">
        <v>2019</v>
      </c>
      <c r="S286" t="s">
        <v>138</v>
      </c>
    </row>
    <row r="287" spans="1:19" x14ac:dyDescent="0.35">
      <c r="A287" t="str">
        <f>+_xlfn.CONCAT(Importaciones_CIF_anuales[[#This Row],[Pais]],Importaciones_CIF_anuales[[#This Row],[Detalle]],Importaciones_CIF_anuales[[#This Row],[Año]])</f>
        <v>TailandiaFrutas y frutos comestibles2019</v>
      </c>
      <c r="B287" s="13" t="s">
        <v>70</v>
      </c>
      <c r="C287" t="s">
        <v>105</v>
      </c>
      <c r="D287" t="s">
        <v>106</v>
      </c>
      <c r="E287">
        <v>0</v>
      </c>
      <c r="F287">
        <v>166.87</v>
      </c>
      <c r="G287">
        <v>524.85</v>
      </c>
      <c r="H287">
        <v>91266.04</v>
      </c>
      <c r="I287">
        <v>0</v>
      </c>
      <c r="J287">
        <v>0</v>
      </c>
      <c r="K287">
        <v>0</v>
      </c>
      <c r="L287">
        <v>112378.36</v>
      </c>
      <c r="M287">
        <v>0</v>
      </c>
      <c r="N287">
        <v>425.97</v>
      </c>
      <c r="O287">
        <v>16594.059999999998</v>
      </c>
      <c r="P287">
        <v>63.95</v>
      </c>
      <c r="Q287">
        <f t="shared" si="4"/>
        <v>221420.1</v>
      </c>
      <c r="R287">
        <v>2019</v>
      </c>
      <c r="S287" t="s">
        <v>138</v>
      </c>
    </row>
    <row r="288" spans="1:19" hidden="1" x14ac:dyDescent="0.35">
      <c r="A288" t="str">
        <f>+_xlfn.CONCAT(Importaciones_CIF_anuales[[#This Row],[Pais]],Importaciones_CIF_anuales[[#This Row],[Detalle]],Importaciones_CIF_anuales[[#This Row],[Año]])</f>
        <v>TailandiaResto alimentos2019</v>
      </c>
      <c r="B288" s="13" t="s">
        <v>70</v>
      </c>
      <c r="C288" t="s">
        <v>105</v>
      </c>
      <c r="D288" t="s">
        <v>107</v>
      </c>
      <c r="E288">
        <v>3567599.8799999994</v>
      </c>
      <c r="F288">
        <v>2662294.39</v>
      </c>
      <c r="G288">
        <v>7822578.5999999978</v>
      </c>
      <c r="H288">
        <v>6039477.1700000027</v>
      </c>
      <c r="I288">
        <v>5880165.3100000005</v>
      </c>
      <c r="J288">
        <v>4167902.7199999997</v>
      </c>
      <c r="K288">
        <v>4652288.3200000012</v>
      </c>
      <c r="L288">
        <v>4473401.2900000019</v>
      </c>
      <c r="M288">
        <v>4607838.67</v>
      </c>
      <c r="N288">
        <v>4124632.2700000005</v>
      </c>
      <c r="O288">
        <v>4144371.3599999989</v>
      </c>
      <c r="P288">
        <v>4058655.4099999992</v>
      </c>
      <c r="Q288">
        <f t="shared" si="4"/>
        <v>56201205.390000001</v>
      </c>
      <c r="R288">
        <v>2019</v>
      </c>
      <c r="S288" t="s">
        <v>138</v>
      </c>
    </row>
    <row r="289" spans="1:19" hidden="1" x14ac:dyDescent="0.35">
      <c r="A289" t="str">
        <f>+_xlfn.CONCAT(Importaciones_CIF_anuales[[#This Row],[Pais]],Importaciones_CIF_anuales[[#This Row],[Detalle]],Importaciones_CIF_anuales[[#This Row],[Año]])</f>
        <v>Reino UnidoCarne de ave2019</v>
      </c>
      <c r="B289" s="13" t="s">
        <v>62</v>
      </c>
      <c r="C289" t="s">
        <v>105</v>
      </c>
      <c r="D289" t="s">
        <v>108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61.29</v>
      </c>
      <c r="M289">
        <v>0</v>
      </c>
      <c r="N289">
        <v>0</v>
      </c>
      <c r="O289">
        <v>0</v>
      </c>
      <c r="P289">
        <v>0</v>
      </c>
      <c r="Q289">
        <f t="shared" si="4"/>
        <v>61.29</v>
      </c>
      <c r="R289">
        <v>2019</v>
      </c>
      <c r="S289" t="s">
        <v>138</v>
      </c>
    </row>
    <row r="290" spans="1:19" hidden="1" x14ac:dyDescent="0.35">
      <c r="A290" t="str">
        <f>+_xlfn.CONCAT(Importaciones_CIF_anuales[[#This Row],[Pais]],Importaciones_CIF_anuales[[#This Row],[Detalle]],Importaciones_CIF_anuales[[#This Row],[Año]])</f>
        <v>Reino UnidoCereales2019</v>
      </c>
      <c r="B290" s="13" t="s">
        <v>62</v>
      </c>
      <c r="C290" t="s">
        <v>105</v>
      </c>
      <c r="D290" t="s">
        <v>5</v>
      </c>
      <c r="E290">
        <v>15700.56</v>
      </c>
      <c r="F290">
        <v>2102.86</v>
      </c>
      <c r="G290">
        <v>22314.22</v>
      </c>
      <c r="H290">
        <v>713.88</v>
      </c>
      <c r="I290">
        <v>194.73</v>
      </c>
      <c r="J290">
        <v>39.76</v>
      </c>
      <c r="K290">
        <v>34376.78</v>
      </c>
      <c r="L290">
        <v>29798.359999999997</v>
      </c>
      <c r="M290">
        <v>63424.98</v>
      </c>
      <c r="N290">
        <v>16733.400000000001</v>
      </c>
      <c r="O290">
        <v>80186.09</v>
      </c>
      <c r="P290">
        <v>95825.47</v>
      </c>
      <c r="Q290">
        <f t="shared" si="4"/>
        <v>361411.08999999997</v>
      </c>
      <c r="R290">
        <v>2019</v>
      </c>
      <c r="S290" t="s">
        <v>138</v>
      </c>
    </row>
    <row r="291" spans="1:19" x14ac:dyDescent="0.35">
      <c r="A291" t="str">
        <f>+_xlfn.CONCAT(Importaciones_CIF_anuales[[#This Row],[Pais]],Importaciones_CIF_anuales[[#This Row],[Detalle]],Importaciones_CIF_anuales[[#This Row],[Año]])</f>
        <v>Reino UnidoFrutas y frutos comestibles2019</v>
      </c>
      <c r="B291" s="13" t="s">
        <v>62</v>
      </c>
      <c r="C291" t="s">
        <v>105</v>
      </c>
      <c r="D291" t="s">
        <v>106</v>
      </c>
      <c r="E291">
        <v>0</v>
      </c>
      <c r="F291">
        <v>0</v>
      </c>
      <c r="G291">
        <v>26.75</v>
      </c>
      <c r="H291">
        <v>208.22</v>
      </c>
      <c r="I291">
        <v>0</v>
      </c>
      <c r="J291">
        <v>6440.51</v>
      </c>
      <c r="K291">
        <v>0</v>
      </c>
      <c r="L291">
        <v>57.4</v>
      </c>
      <c r="M291">
        <v>6132.06</v>
      </c>
      <c r="N291">
        <v>58.61</v>
      </c>
      <c r="O291">
        <v>8447.5999999999985</v>
      </c>
      <c r="P291">
        <v>6254.48</v>
      </c>
      <c r="Q291">
        <f t="shared" si="4"/>
        <v>27625.63</v>
      </c>
      <c r="R291">
        <v>2019</v>
      </c>
      <c r="S291" t="s">
        <v>138</v>
      </c>
    </row>
    <row r="292" spans="1:19" hidden="1" x14ac:dyDescent="0.35">
      <c r="A292" t="str">
        <f>+_xlfn.CONCAT(Importaciones_CIF_anuales[[#This Row],[Pais]],Importaciones_CIF_anuales[[#This Row],[Detalle]],Importaciones_CIF_anuales[[#This Row],[Año]])</f>
        <v>Reino UnidoResto alimentos2019</v>
      </c>
      <c r="B292" s="13" t="s">
        <v>62</v>
      </c>
      <c r="C292" t="s">
        <v>105</v>
      </c>
      <c r="D292" t="s">
        <v>107</v>
      </c>
      <c r="E292">
        <v>971730.25</v>
      </c>
      <c r="F292">
        <v>529463.77</v>
      </c>
      <c r="G292">
        <v>1031948.5</v>
      </c>
      <c r="H292">
        <v>941450.88</v>
      </c>
      <c r="I292">
        <v>618593.88</v>
      </c>
      <c r="J292">
        <v>616929.42999999993</v>
      </c>
      <c r="K292">
        <v>744934.37</v>
      </c>
      <c r="L292">
        <v>352783.88</v>
      </c>
      <c r="M292">
        <v>368732.68000000011</v>
      </c>
      <c r="N292">
        <v>222479.38999999998</v>
      </c>
      <c r="O292">
        <v>147956.21</v>
      </c>
      <c r="P292">
        <v>97696.31</v>
      </c>
      <c r="Q292">
        <f t="shared" si="4"/>
        <v>6644699.5499999989</v>
      </c>
      <c r="R292">
        <v>2019</v>
      </c>
      <c r="S292" t="s">
        <v>138</v>
      </c>
    </row>
    <row r="293" spans="1:19" hidden="1" x14ac:dyDescent="0.35">
      <c r="A293" t="str">
        <f>+_xlfn.CONCAT(Importaciones_CIF_anuales[[#This Row],[Pais]],Importaciones_CIF_anuales[[#This Row],[Detalle]],Importaciones_CIF_anuales[[#This Row],[Año]])</f>
        <v>SueciaCereales2019</v>
      </c>
      <c r="B293" s="13" t="s">
        <v>68</v>
      </c>
      <c r="C293" t="s">
        <v>105</v>
      </c>
      <c r="D293" t="s">
        <v>5</v>
      </c>
      <c r="E293">
        <v>0</v>
      </c>
      <c r="F293">
        <v>0</v>
      </c>
      <c r="G293">
        <v>0</v>
      </c>
      <c r="H293">
        <v>20561.48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20561.48</v>
      </c>
      <c r="R293">
        <v>2019</v>
      </c>
      <c r="S293" t="s">
        <v>138</v>
      </c>
    </row>
    <row r="294" spans="1:19" hidden="1" x14ac:dyDescent="0.35">
      <c r="A294" t="str">
        <f>+_xlfn.CONCAT(Importaciones_CIF_anuales[[#This Row],[Pais]],Importaciones_CIF_anuales[[#This Row],[Detalle]],Importaciones_CIF_anuales[[#This Row],[Año]])</f>
        <v>SueciaResto alimentos2019</v>
      </c>
      <c r="B294" s="13" t="s">
        <v>68</v>
      </c>
      <c r="C294" t="s">
        <v>105</v>
      </c>
      <c r="D294" t="s">
        <v>107</v>
      </c>
      <c r="E294">
        <v>94606.14</v>
      </c>
      <c r="F294">
        <v>5034.0199999999995</v>
      </c>
      <c r="G294">
        <v>263676.54000000004</v>
      </c>
      <c r="H294">
        <v>280596.77</v>
      </c>
      <c r="I294">
        <v>150425.27999999997</v>
      </c>
      <c r="J294">
        <v>407133.7</v>
      </c>
      <c r="K294">
        <v>314276.76</v>
      </c>
      <c r="L294">
        <v>464024.76</v>
      </c>
      <c r="M294">
        <v>163850.60999999999</v>
      </c>
      <c r="N294">
        <v>384466.31</v>
      </c>
      <c r="O294">
        <v>150944.12</v>
      </c>
      <c r="P294">
        <v>135330.26</v>
      </c>
      <c r="Q294">
        <f t="shared" si="4"/>
        <v>2814365.2700000005</v>
      </c>
      <c r="R294">
        <v>2019</v>
      </c>
      <c r="S294" t="s">
        <v>138</v>
      </c>
    </row>
    <row r="295" spans="1:19" hidden="1" x14ac:dyDescent="0.35">
      <c r="A295" t="str">
        <f>+_xlfn.CONCAT(Importaciones_CIF_anuales[[#This Row],[Pais]],Importaciones_CIF_anuales[[#This Row],[Detalle]],Importaciones_CIF_anuales[[#This Row],[Año]])</f>
        <v>HolandaCarne de bovino2019</v>
      </c>
      <c r="B295" s="13" t="s">
        <v>36</v>
      </c>
      <c r="C295" t="s">
        <v>105</v>
      </c>
      <c r="D295" t="s">
        <v>109</v>
      </c>
      <c r="E295">
        <v>0</v>
      </c>
      <c r="F295">
        <v>0</v>
      </c>
      <c r="G295">
        <v>0</v>
      </c>
      <c r="H295">
        <v>7807.92</v>
      </c>
      <c r="I295">
        <v>0</v>
      </c>
      <c r="J295">
        <v>7735.36</v>
      </c>
      <c r="K295">
        <v>0</v>
      </c>
      <c r="L295">
        <v>0</v>
      </c>
      <c r="M295">
        <v>10839.240000000002</v>
      </c>
      <c r="N295">
        <v>0</v>
      </c>
      <c r="O295">
        <v>11342.81</v>
      </c>
      <c r="P295">
        <v>0</v>
      </c>
      <c r="Q295">
        <f t="shared" si="4"/>
        <v>37725.33</v>
      </c>
      <c r="R295">
        <v>2019</v>
      </c>
      <c r="S295" t="s">
        <v>138</v>
      </c>
    </row>
    <row r="296" spans="1:19" hidden="1" x14ac:dyDescent="0.35">
      <c r="A296" t="str">
        <f>+_xlfn.CONCAT(Importaciones_CIF_anuales[[#This Row],[Pais]],Importaciones_CIF_anuales[[#This Row],[Detalle]],Importaciones_CIF_anuales[[#This Row],[Año]])</f>
        <v>HolandaCereales2019</v>
      </c>
      <c r="B296" s="13" t="s">
        <v>36</v>
      </c>
      <c r="C296" t="s">
        <v>105</v>
      </c>
      <c r="D296" t="s">
        <v>5</v>
      </c>
      <c r="E296">
        <v>0</v>
      </c>
      <c r="F296">
        <v>0</v>
      </c>
      <c r="G296">
        <v>52505.619999999995</v>
      </c>
      <c r="H296">
        <v>102592.62</v>
      </c>
      <c r="I296">
        <v>41267.86</v>
      </c>
      <c r="J296">
        <v>42099.7</v>
      </c>
      <c r="K296">
        <v>62124.23</v>
      </c>
      <c r="L296">
        <v>0</v>
      </c>
      <c r="M296">
        <v>24294.3</v>
      </c>
      <c r="N296">
        <v>70297.95</v>
      </c>
      <c r="O296">
        <v>90391.06</v>
      </c>
      <c r="P296">
        <v>149481.74</v>
      </c>
      <c r="Q296">
        <f t="shared" si="4"/>
        <v>635055.07999999996</v>
      </c>
      <c r="R296">
        <v>2019</v>
      </c>
      <c r="S296" t="s">
        <v>138</v>
      </c>
    </row>
    <row r="297" spans="1:19" x14ac:dyDescent="0.35">
      <c r="A297" t="str">
        <f>+_xlfn.CONCAT(Importaciones_CIF_anuales[[#This Row],[Pais]],Importaciones_CIF_anuales[[#This Row],[Detalle]],Importaciones_CIF_anuales[[#This Row],[Año]])</f>
        <v>HolandaFrutas y frutos comestibles2019</v>
      </c>
      <c r="B297" s="13" t="s">
        <v>36</v>
      </c>
      <c r="C297" t="s">
        <v>105</v>
      </c>
      <c r="D297" t="s">
        <v>106</v>
      </c>
      <c r="E297">
        <v>98.23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98.23</v>
      </c>
      <c r="R297">
        <v>2019</v>
      </c>
      <c r="S297" t="s">
        <v>138</v>
      </c>
    </row>
    <row r="298" spans="1:19" hidden="1" x14ac:dyDescent="0.35">
      <c r="A298" t="str">
        <f>+_xlfn.CONCAT(Importaciones_CIF_anuales[[#This Row],[Pais]],Importaciones_CIF_anuales[[#This Row],[Detalle]],Importaciones_CIF_anuales[[#This Row],[Año]])</f>
        <v>HolandaResto alimentos2019</v>
      </c>
      <c r="B298" s="13" t="s">
        <v>36</v>
      </c>
      <c r="C298" t="s">
        <v>105</v>
      </c>
      <c r="D298" t="s">
        <v>107</v>
      </c>
      <c r="E298">
        <v>4922715.1500000004</v>
      </c>
      <c r="F298">
        <v>4089193.28</v>
      </c>
      <c r="G298">
        <v>6555848.3799999999</v>
      </c>
      <c r="H298">
        <v>7013983.879999998</v>
      </c>
      <c r="I298">
        <v>5362130.8899999997</v>
      </c>
      <c r="J298">
        <v>3928225.32</v>
      </c>
      <c r="K298">
        <v>5522675.7299999995</v>
      </c>
      <c r="L298">
        <v>7940191.7500000009</v>
      </c>
      <c r="M298">
        <v>5878965.6900000004</v>
      </c>
      <c r="N298">
        <v>5731211.2100000009</v>
      </c>
      <c r="O298">
        <v>5255644.5200000005</v>
      </c>
      <c r="P298">
        <v>4939920.25</v>
      </c>
      <c r="Q298">
        <f t="shared" si="4"/>
        <v>67140706.049999997</v>
      </c>
      <c r="R298">
        <v>2019</v>
      </c>
      <c r="S298" t="s">
        <v>138</v>
      </c>
    </row>
    <row r="299" spans="1:19" hidden="1" x14ac:dyDescent="0.35">
      <c r="A299" t="str">
        <f>+_xlfn.CONCAT(Importaciones_CIF_anuales[[#This Row],[Pais]],Importaciones_CIF_anuales[[#This Row],[Detalle]],Importaciones_CIF_anuales[[#This Row],[Año]])</f>
        <v>TurquíaCereales2019</v>
      </c>
      <c r="B299" s="13" t="s">
        <v>75</v>
      </c>
      <c r="C299" t="s">
        <v>105</v>
      </c>
      <c r="D299" t="s">
        <v>5</v>
      </c>
      <c r="E299">
        <v>18545.89</v>
      </c>
      <c r="F299">
        <v>0</v>
      </c>
      <c r="G299">
        <v>0</v>
      </c>
      <c r="H299">
        <v>2003.5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1380.07</v>
      </c>
      <c r="P299">
        <v>0</v>
      </c>
      <c r="Q299">
        <f t="shared" si="4"/>
        <v>21929.46</v>
      </c>
      <c r="R299">
        <v>2019</v>
      </c>
      <c r="S299" t="s">
        <v>138</v>
      </c>
    </row>
    <row r="300" spans="1:19" x14ac:dyDescent="0.35">
      <c r="A300" t="str">
        <f>+_xlfn.CONCAT(Importaciones_CIF_anuales[[#This Row],[Pais]],Importaciones_CIF_anuales[[#This Row],[Detalle]],Importaciones_CIF_anuales[[#This Row],[Año]])</f>
        <v>TurquíaFrutas y frutos comestibles2019</v>
      </c>
      <c r="B300" s="13" t="s">
        <v>75</v>
      </c>
      <c r="C300" t="s">
        <v>105</v>
      </c>
      <c r="D300" t="s">
        <v>106</v>
      </c>
      <c r="E300">
        <v>268088.81</v>
      </c>
      <c r="F300">
        <v>105137.26000000001</v>
      </c>
      <c r="G300">
        <v>163006.38</v>
      </c>
      <c r="H300">
        <v>103017.64000000001</v>
      </c>
      <c r="I300">
        <v>123258.53</v>
      </c>
      <c r="J300">
        <v>158875.99</v>
      </c>
      <c r="K300">
        <v>136696.45000000001</v>
      </c>
      <c r="L300">
        <v>59407.33</v>
      </c>
      <c r="M300">
        <v>73274.66</v>
      </c>
      <c r="N300">
        <v>188904.91999999998</v>
      </c>
      <c r="O300">
        <v>132852.74</v>
      </c>
      <c r="P300">
        <v>11917.2</v>
      </c>
      <c r="Q300">
        <f t="shared" si="4"/>
        <v>1524437.91</v>
      </c>
      <c r="R300">
        <v>2019</v>
      </c>
      <c r="S300" t="s">
        <v>138</v>
      </c>
    </row>
    <row r="301" spans="1:19" hidden="1" x14ac:dyDescent="0.35">
      <c r="A301" t="str">
        <f>+_xlfn.CONCAT(Importaciones_CIF_anuales[[#This Row],[Pais]],Importaciones_CIF_anuales[[#This Row],[Detalle]],Importaciones_CIF_anuales[[#This Row],[Año]])</f>
        <v>TurquíaResto alimentos2019</v>
      </c>
      <c r="B301" s="13" t="s">
        <v>75</v>
      </c>
      <c r="C301" t="s">
        <v>105</v>
      </c>
      <c r="D301" t="s">
        <v>107</v>
      </c>
      <c r="E301">
        <v>526238.07999999996</v>
      </c>
      <c r="F301">
        <v>357530.67</v>
      </c>
      <c r="G301">
        <v>249505.9</v>
      </c>
      <c r="H301">
        <v>1354586.1699999997</v>
      </c>
      <c r="I301">
        <v>596043.52000000002</v>
      </c>
      <c r="J301">
        <v>180900.64</v>
      </c>
      <c r="K301">
        <v>386246.58</v>
      </c>
      <c r="L301">
        <v>589626.65999999992</v>
      </c>
      <c r="M301">
        <v>602393.76</v>
      </c>
      <c r="N301">
        <v>182771.24000000002</v>
      </c>
      <c r="O301">
        <v>274131.11</v>
      </c>
      <c r="P301">
        <v>575863.32999999996</v>
      </c>
      <c r="Q301">
        <f t="shared" si="4"/>
        <v>5875837.6600000001</v>
      </c>
      <c r="R301">
        <v>2019</v>
      </c>
      <c r="S301" t="s">
        <v>138</v>
      </c>
    </row>
    <row r="302" spans="1:19" hidden="1" x14ac:dyDescent="0.35">
      <c r="A302" t="str">
        <f>+_xlfn.CONCAT(Importaciones_CIF_anuales[[#This Row],[Pais]],Importaciones_CIF_anuales[[#This Row],[Detalle]],Importaciones_CIF_anuales[[#This Row],[Año]])</f>
        <v>BélgicaCereales2019</v>
      </c>
      <c r="B302" s="13" t="s">
        <v>12</v>
      </c>
      <c r="C302" t="s">
        <v>105</v>
      </c>
      <c r="D302" t="s">
        <v>5</v>
      </c>
      <c r="E302">
        <v>39801.269999999997</v>
      </c>
      <c r="F302">
        <v>67292.13</v>
      </c>
      <c r="G302">
        <v>39718.949999999997</v>
      </c>
      <c r="H302">
        <v>0</v>
      </c>
      <c r="I302">
        <v>65755.72</v>
      </c>
      <c r="J302">
        <v>0</v>
      </c>
      <c r="K302">
        <v>44146.559999999998</v>
      </c>
      <c r="L302">
        <v>39</v>
      </c>
      <c r="M302">
        <v>0</v>
      </c>
      <c r="N302">
        <v>15029.86</v>
      </c>
      <c r="O302">
        <v>0</v>
      </c>
      <c r="P302">
        <v>2455.9899999999998</v>
      </c>
      <c r="Q302">
        <f t="shared" si="4"/>
        <v>274239.48</v>
      </c>
      <c r="R302">
        <v>2019</v>
      </c>
      <c r="S302" t="s">
        <v>138</v>
      </c>
    </row>
    <row r="303" spans="1:19" x14ac:dyDescent="0.35">
      <c r="A303" t="str">
        <f>+_xlfn.CONCAT(Importaciones_CIF_anuales[[#This Row],[Pais]],Importaciones_CIF_anuales[[#This Row],[Detalle]],Importaciones_CIF_anuales[[#This Row],[Año]])</f>
        <v>BélgicaFrutas y frutos comestibles2019</v>
      </c>
      <c r="B303" s="13" t="s">
        <v>12</v>
      </c>
      <c r="C303" t="s">
        <v>105</v>
      </c>
      <c r="D303" t="s">
        <v>106</v>
      </c>
      <c r="E303">
        <v>26394.38</v>
      </c>
      <c r="F303">
        <v>0</v>
      </c>
      <c r="G303">
        <v>3447.46</v>
      </c>
      <c r="H303">
        <v>36091.43</v>
      </c>
      <c r="I303">
        <v>6634.68</v>
      </c>
      <c r="J303">
        <v>35000</v>
      </c>
      <c r="K303">
        <v>21734.43</v>
      </c>
      <c r="L303">
        <v>0</v>
      </c>
      <c r="M303">
        <v>0</v>
      </c>
      <c r="N303">
        <v>19681.63</v>
      </c>
      <c r="O303">
        <v>1554.35</v>
      </c>
      <c r="P303">
        <v>93743.73000000001</v>
      </c>
      <c r="Q303">
        <f t="shared" si="4"/>
        <v>244282.09000000003</v>
      </c>
      <c r="R303">
        <v>2019</v>
      </c>
      <c r="S303" t="s">
        <v>138</v>
      </c>
    </row>
    <row r="304" spans="1:19" hidden="1" x14ac:dyDescent="0.35">
      <c r="A304" t="str">
        <f>+_xlfn.CONCAT(Importaciones_CIF_anuales[[#This Row],[Pais]],Importaciones_CIF_anuales[[#This Row],[Detalle]],Importaciones_CIF_anuales[[#This Row],[Año]])</f>
        <v>BélgicaResto alimentos2019</v>
      </c>
      <c r="B304" s="13" t="s">
        <v>12</v>
      </c>
      <c r="C304" t="s">
        <v>105</v>
      </c>
      <c r="D304" t="s">
        <v>107</v>
      </c>
      <c r="E304">
        <v>5037592.83</v>
      </c>
      <c r="F304">
        <v>5869959.5700000012</v>
      </c>
      <c r="G304">
        <v>7971382.5999999996</v>
      </c>
      <c r="H304">
        <v>7336685.6500000004</v>
      </c>
      <c r="I304">
        <v>7259517.2699999996</v>
      </c>
      <c r="J304">
        <v>5440954.0099999988</v>
      </c>
      <c r="K304">
        <v>5570372.299999998</v>
      </c>
      <c r="L304">
        <v>7188548.6200000001</v>
      </c>
      <c r="M304">
        <v>5767739.0099999998</v>
      </c>
      <c r="N304">
        <v>9197567.9199999999</v>
      </c>
      <c r="O304">
        <v>9372897</v>
      </c>
      <c r="P304">
        <v>5754323.4000000004</v>
      </c>
      <c r="Q304">
        <f t="shared" si="4"/>
        <v>81767540.180000007</v>
      </c>
      <c r="R304">
        <v>2019</v>
      </c>
      <c r="S304" t="s">
        <v>138</v>
      </c>
    </row>
    <row r="305" spans="1:19" hidden="1" x14ac:dyDescent="0.35">
      <c r="A305" t="str">
        <f>+_xlfn.CONCAT(Importaciones_CIF_anuales[[#This Row],[Pais]],Importaciones_CIF_anuales[[#This Row],[Detalle]],Importaciones_CIF_anuales[[#This Row],[Año]])</f>
        <v>FinlandiaResto alimentos2019</v>
      </c>
      <c r="B305" s="13" t="s">
        <v>32</v>
      </c>
      <c r="C305" t="s">
        <v>105</v>
      </c>
      <c r="D305" t="s">
        <v>107</v>
      </c>
      <c r="E305">
        <v>115.63</v>
      </c>
      <c r="F305">
        <v>0</v>
      </c>
      <c r="G305">
        <v>0</v>
      </c>
      <c r="H305">
        <v>0</v>
      </c>
      <c r="I305">
        <v>0</v>
      </c>
      <c r="J305">
        <v>15443.07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200.22</v>
      </c>
      <c r="Q305">
        <f t="shared" si="4"/>
        <v>15758.919999999998</v>
      </c>
      <c r="R305">
        <v>2019</v>
      </c>
      <c r="S305" t="s">
        <v>138</v>
      </c>
    </row>
    <row r="306" spans="1:19" hidden="1" x14ac:dyDescent="0.35">
      <c r="A306" t="str">
        <f>+_xlfn.CONCAT(Importaciones_CIF_anuales[[#This Row],[Pais]],Importaciones_CIF_anuales[[#This Row],[Detalle]],Importaciones_CIF_anuales[[#This Row],[Año]])</f>
        <v>FinlandiaResto combustibles y lubricantes2019</v>
      </c>
      <c r="B306" s="13" t="s">
        <v>32</v>
      </c>
      <c r="C306" t="s">
        <v>105</v>
      </c>
      <c r="D306" t="s">
        <v>142</v>
      </c>
      <c r="E306">
        <v>48109.8</v>
      </c>
      <c r="F306">
        <v>865.18</v>
      </c>
      <c r="G306">
        <v>14115.29</v>
      </c>
      <c r="H306">
        <v>0</v>
      </c>
      <c r="I306">
        <v>38410.78</v>
      </c>
      <c r="J306">
        <v>0</v>
      </c>
      <c r="K306">
        <v>0</v>
      </c>
      <c r="L306">
        <v>14507.5</v>
      </c>
      <c r="M306">
        <v>0</v>
      </c>
      <c r="N306">
        <v>23407.88</v>
      </c>
      <c r="O306">
        <v>127410.37</v>
      </c>
      <c r="P306">
        <v>2014.08</v>
      </c>
      <c r="Q306">
        <f t="shared" si="4"/>
        <v>268840.88</v>
      </c>
      <c r="R306">
        <v>2019</v>
      </c>
      <c r="S306" t="s">
        <v>138</v>
      </c>
    </row>
    <row r="307" spans="1:19" hidden="1" x14ac:dyDescent="0.35">
      <c r="A307" t="str">
        <f>+_xlfn.CONCAT(Importaciones_CIF_anuales[[#This Row],[Pais]],Importaciones_CIF_anuales[[#This Row],[Detalle]],Importaciones_CIF_anuales[[#This Row],[Año]])</f>
        <v>SuizaCereales2019</v>
      </c>
      <c r="B307" s="13" t="s">
        <v>69</v>
      </c>
      <c r="C307" t="s">
        <v>105</v>
      </c>
      <c r="D307" t="s">
        <v>5</v>
      </c>
      <c r="E307">
        <v>270.66000000000003</v>
      </c>
      <c r="F307">
        <v>28.33</v>
      </c>
      <c r="G307">
        <v>0</v>
      </c>
      <c r="H307">
        <v>0</v>
      </c>
      <c r="I307">
        <v>174.93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563.29999999999995</v>
      </c>
      <c r="Q307">
        <f t="shared" si="4"/>
        <v>1037.22</v>
      </c>
      <c r="R307">
        <v>2019</v>
      </c>
      <c r="S307" t="s">
        <v>138</v>
      </c>
    </row>
    <row r="308" spans="1:19" hidden="1" x14ac:dyDescent="0.35">
      <c r="A308" t="str">
        <f>+_xlfn.CONCAT(Importaciones_CIF_anuales[[#This Row],[Pais]],Importaciones_CIF_anuales[[#This Row],[Detalle]],Importaciones_CIF_anuales[[#This Row],[Año]])</f>
        <v>SuizaResto alimentos2019</v>
      </c>
      <c r="B308" s="13" t="s">
        <v>69</v>
      </c>
      <c r="C308" t="s">
        <v>105</v>
      </c>
      <c r="D308" t="s">
        <v>107</v>
      </c>
      <c r="E308">
        <v>384600.55000000005</v>
      </c>
      <c r="F308">
        <v>116085.6</v>
      </c>
      <c r="G308">
        <v>557747.72999999986</v>
      </c>
      <c r="H308">
        <v>292039.42</v>
      </c>
      <c r="I308">
        <v>412148.65</v>
      </c>
      <c r="J308">
        <v>111751.44</v>
      </c>
      <c r="K308">
        <v>215014.22</v>
      </c>
      <c r="L308">
        <v>586949.25000000023</v>
      </c>
      <c r="M308">
        <v>55419.13</v>
      </c>
      <c r="N308">
        <v>222276.47999999998</v>
      </c>
      <c r="O308">
        <v>243384.39</v>
      </c>
      <c r="P308">
        <v>240722.28</v>
      </c>
      <c r="Q308">
        <f t="shared" si="4"/>
        <v>3438139.1399999997</v>
      </c>
      <c r="R308">
        <v>2019</v>
      </c>
      <c r="S308" t="s">
        <v>138</v>
      </c>
    </row>
    <row r="309" spans="1:19" x14ac:dyDescent="0.35">
      <c r="A309" t="str">
        <f>+_xlfn.CONCAT(Importaciones_CIF_anuales[[#This Row],[Pais]],Importaciones_CIF_anuales[[#This Row],[Detalle]],Importaciones_CIF_anuales[[#This Row],[Año]])</f>
        <v>AustriaFrutas y frutos comestibles2019</v>
      </c>
      <c r="B309" s="13" t="s">
        <v>11</v>
      </c>
      <c r="C309" t="s">
        <v>105</v>
      </c>
      <c r="D309" t="s">
        <v>106</v>
      </c>
      <c r="E309">
        <v>0</v>
      </c>
      <c r="F309">
        <v>136.32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171.2</v>
      </c>
      <c r="Q309">
        <f t="shared" si="4"/>
        <v>307.52</v>
      </c>
      <c r="R309">
        <v>2019</v>
      </c>
      <c r="S309" t="s">
        <v>138</v>
      </c>
    </row>
    <row r="310" spans="1:19" hidden="1" x14ac:dyDescent="0.35">
      <c r="A310" t="str">
        <f>+_xlfn.CONCAT(Importaciones_CIF_anuales[[#This Row],[Pais]],Importaciones_CIF_anuales[[#This Row],[Detalle]],Importaciones_CIF_anuales[[#This Row],[Año]])</f>
        <v>AustriaResto alimentos2019</v>
      </c>
      <c r="B310" s="13" t="s">
        <v>11</v>
      </c>
      <c r="C310" t="s">
        <v>105</v>
      </c>
      <c r="D310" t="s">
        <v>107</v>
      </c>
      <c r="E310">
        <v>32385.94</v>
      </c>
      <c r="F310">
        <v>69937.240000000005</v>
      </c>
      <c r="G310">
        <v>249549.54</v>
      </c>
      <c r="H310">
        <v>166565.16</v>
      </c>
      <c r="I310">
        <v>4791.2700000000004</v>
      </c>
      <c r="J310">
        <v>311066.23999999999</v>
      </c>
      <c r="K310">
        <v>147671.82999999999</v>
      </c>
      <c r="L310">
        <v>90308.810000000012</v>
      </c>
      <c r="M310">
        <v>164668.98000000001</v>
      </c>
      <c r="N310">
        <v>176932.82</v>
      </c>
      <c r="O310">
        <v>85709.05</v>
      </c>
      <c r="P310">
        <v>17456.75</v>
      </c>
      <c r="Q310">
        <f t="shared" si="4"/>
        <v>1517043.6300000001</v>
      </c>
      <c r="R310">
        <v>2019</v>
      </c>
      <c r="S310" t="s">
        <v>138</v>
      </c>
    </row>
    <row r="311" spans="1:19" hidden="1" x14ac:dyDescent="0.35">
      <c r="A311" t="str">
        <f>+_xlfn.CONCAT(Importaciones_CIF_anuales[[#This Row],[Pais]],Importaciones_CIF_anuales[[#This Row],[Detalle]],Importaciones_CIF_anuales[[#This Row],[Año]])</f>
        <v>Taiwán (Formosa)Cereales2019</v>
      </c>
      <c r="B311" s="13" t="s">
        <v>71</v>
      </c>
      <c r="C311" t="s">
        <v>105</v>
      </c>
      <c r="D311" t="s">
        <v>5</v>
      </c>
      <c r="E311">
        <v>244.35</v>
      </c>
      <c r="F311">
        <v>2364.1</v>
      </c>
      <c r="G311">
        <v>0</v>
      </c>
      <c r="H311">
        <v>828.07</v>
      </c>
      <c r="I311">
        <v>775.84</v>
      </c>
      <c r="J311">
        <v>2268.2799999999997</v>
      </c>
      <c r="K311">
        <v>1234.6600000000001</v>
      </c>
      <c r="L311">
        <v>1067.52</v>
      </c>
      <c r="M311">
        <v>0</v>
      </c>
      <c r="N311">
        <v>863.43</v>
      </c>
      <c r="O311">
        <v>7331.4</v>
      </c>
      <c r="P311">
        <v>0</v>
      </c>
      <c r="Q311">
        <f t="shared" si="4"/>
        <v>16977.650000000001</v>
      </c>
      <c r="R311">
        <v>2019</v>
      </c>
      <c r="S311" t="s">
        <v>138</v>
      </c>
    </row>
    <row r="312" spans="1:19" x14ac:dyDescent="0.35">
      <c r="A312" t="str">
        <f>+_xlfn.CONCAT(Importaciones_CIF_anuales[[#This Row],[Pais]],Importaciones_CIF_anuales[[#This Row],[Detalle]],Importaciones_CIF_anuales[[#This Row],[Año]])</f>
        <v>Taiwán (Formosa)Frutas y frutos comestibles2019</v>
      </c>
      <c r="B312" s="13" t="s">
        <v>71</v>
      </c>
      <c r="C312" t="s">
        <v>105</v>
      </c>
      <c r="D312" t="s">
        <v>106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102.29</v>
      </c>
      <c r="N312">
        <v>0</v>
      </c>
      <c r="O312">
        <v>0</v>
      </c>
      <c r="P312">
        <v>0</v>
      </c>
      <c r="Q312">
        <f t="shared" si="4"/>
        <v>102.29</v>
      </c>
      <c r="R312">
        <v>2019</v>
      </c>
      <c r="S312" t="s">
        <v>138</v>
      </c>
    </row>
    <row r="313" spans="1:19" hidden="1" x14ac:dyDescent="0.35">
      <c r="A313" t="str">
        <f>+_xlfn.CONCAT(Importaciones_CIF_anuales[[#This Row],[Pais]],Importaciones_CIF_anuales[[#This Row],[Detalle]],Importaciones_CIF_anuales[[#This Row],[Año]])</f>
        <v>Taiwán (Formosa)Resto alimentos2019</v>
      </c>
      <c r="B313" s="13" t="s">
        <v>71</v>
      </c>
      <c r="C313" t="s">
        <v>105</v>
      </c>
      <c r="D313" t="s">
        <v>107</v>
      </c>
      <c r="E313">
        <v>20176.329999999998</v>
      </c>
      <c r="F313">
        <v>39081.599999999999</v>
      </c>
      <c r="G313">
        <v>14840.37</v>
      </c>
      <c r="H313">
        <v>18405.629999999997</v>
      </c>
      <c r="I313">
        <v>30309.260000000002</v>
      </c>
      <c r="J313">
        <v>44224.9</v>
      </c>
      <c r="K313">
        <v>69837.680000000008</v>
      </c>
      <c r="L313">
        <v>42304.45</v>
      </c>
      <c r="M313">
        <v>15688.49</v>
      </c>
      <c r="N313">
        <v>8018.579999999999</v>
      </c>
      <c r="O313">
        <v>110457.77000000002</v>
      </c>
      <c r="P313">
        <v>0</v>
      </c>
      <c r="Q313">
        <f t="shared" si="4"/>
        <v>413345.06000000006</v>
      </c>
      <c r="R313">
        <v>2019</v>
      </c>
      <c r="S313" t="s">
        <v>138</v>
      </c>
    </row>
    <row r="314" spans="1:19" hidden="1" x14ac:dyDescent="0.35">
      <c r="A314" t="str">
        <f>+_xlfn.CONCAT(Importaciones_CIF_anuales[[#This Row],[Pais]],Importaciones_CIF_anuales[[#This Row],[Detalle]],Importaciones_CIF_anuales[[#This Row],[Año]])</f>
        <v>Taiwán (Formosa)Resto combustibles y lubricantes2019</v>
      </c>
      <c r="B314" s="13" t="s">
        <v>71</v>
      </c>
      <c r="C314" t="s">
        <v>105</v>
      </c>
      <c r="D314" t="s">
        <v>142</v>
      </c>
      <c r="E314">
        <v>3537.5699999999997</v>
      </c>
      <c r="F314">
        <v>696.33</v>
      </c>
      <c r="G314">
        <v>8185.71</v>
      </c>
      <c r="H314">
        <v>1118.54</v>
      </c>
      <c r="I314">
        <v>3912.89</v>
      </c>
      <c r="J314">
        <v>1472.1200000000001</v>
      </c>
      <c r="K314">
        <v>6016.8099999999995</v>
      </c>
      <c r="L314">
        <v>18171.37</v>
      </c>
      <c r="M314">
        <v>456.85</v>
      </c>
      <c r="N314">
        <v>10450.650000000001</v>
      </c>
      <c r="O314">
        <v>3068.3599999999997</v>
      </c>
      <c r="P314">
        <v>1672.61</v>
      </c>
      <c r="Q314">
        <f t="shared" si="4"/>
        <v>58759.81</v>
      </c>
      <c r="R314">
        <v>2019</v>
      </c>
      <c r="S314" t="s">
        <v>138</v>
      </c>
    </row>
    <row r="315" spans="1:19" x14ac:dyDescent="0.35">
      <c r="A315" t="str">
        <f>+_xlfn.CONCAT(Importaciones_CIF_anuales[[#This Row],[Pais]],Importaciones_CIF_anuales[[#This Row],[Detalle]],Importaciones_CIF_anuales[[#This Row],[Año]])</f>
        <v>MalasiaFrutas y frutos comestibles2019</v>
      </c>
      <c r="B315" s="13" t="s">
        <v>49</v>
      </c>
      <c r="C315" t="s">
        <v>105</v>
      </c>
      <c r="D315" t="s">
        <v>106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104.62</v>
      </c>
      <c r="O315">
        <v>0</v>
      </c>
      <c r="P315">
        <v>0</v>
      </c>
      <c r="Q315">
        <f t="shared" si="4"/>
        <v>104.62</v>
      </c>
      <c r="R315">
        <v>2019</v>
      </c>
      <c r="S315" t="s">
        <v>138</v>
      </c>
    </row>
    <row r="316" spans="1:19" hidden="1" x14ac:dyDescent="0.35">
      <c r="A316" t="str">
        <f>+_xlfn.CONCAT(Importaciones_CIF_anuales[[#This Row],[Pais]],Importaciones_CIF_anuales[[#This Row],[Detalle]],Importaciones_CIF_anuales[[#This Row],[Año]])</f>
        <v>MalasiaResto alimentos2019</v>
      </c>
      <c r="B316" s="13" t="s">
        <v>49</v>
      </c>
      <c r="C316" t="s">
        <v>105</v>
      </c>
      <c r="D316" t="s">
        <v>107</v>
      </c>
      <c r="E316">
        <v>1334188.6399999999</v>
      </c>
      <c r="F316">
        <v>1269365.94</v>
      </c>
      <c r="G316">
        <v>2981526.99</v>
      </c>
      <c r="H316">
        <v>2471914.5300000003</v>
      </c>
      <c r="I316">
        <v>2290283.9900000002</v>
      </c>
      <c r="J316">
        <v>1535639.7100000002</v>
      </c>
      <c r="K316">
        <v>1452842.5700000003</v>
      </c>
      <c r="L316">
        <v>1756123.2200000002</v>
      </c>
      <c r="M316">
        <v>1937788.97</v>
      </c>
      <c r="N316">
        <v>1918606.1199999999</v>
      </c>
      <c r="O316">
        <v>1488688</v>
      </c>
      <c r="P316">
        <v>2218398.9300000002</v>
      </c>
      <c r="Q316">
        <f t="shared" si="4"/>
        <v>22655367.610000003</v>
      </c>
      <c r="R316">
        <v>2019</v>
      </c>
      <c r="S316" t="s">
        <v>138</v>
      </c>
    </row>
    <row r="317" spans="1:19" hidden="1" x14ac:dyDescent="0.35">
      <c r="A317" t="str">
        <f>+_xlfn.CONCAT(Importaciones_CIF_anuales[[#This Row],[Pais]],Importaciones_CIF_anuales[[#This Row],[Detalle]],Importaciones_CIF_anuales[[#This Row],[Año]])</f>
        <v>AustraliaCereales2019</v>
      </c>
      <c r="B317" s="13" t="s">
        <v>10</v>
      </c>
      <c r="C317" t="s">
        <v>105</v>
      </c>
      <c r="D317" t="s">
        <v>5</v>
      </c>
      <c r="E317">
        <v>0</v>
      </c>
      <c r="F317">
        <v>16414.22</v>
      </c>
      <c r="G317">
        <v>0</v>
      </c>
      <c r="H317">
        <v>0</v>
      </c>
      <c r="I317">
        <v>1356.61</v>
      </c>
      <c r="J317">
        <v>27387.48</v>
      </c>
      <c r="K317">
        <v>27661.7</v>
      </c>
      <c r="L317">
        <v>25132.120000000003</v>
      </c>
      <c r="M317">
        <v>0</v>
      </c>
      <c r="N317">
        <v>151.71</v>
      </c>
      <c r="O317">
        <v>22217.62</v>
      </c>
      <c r="P317">
        <v>0</v>
      </c>
      <c r="Q317">
        <f t="shared" si="4"/>
        <v>120321.46</v>
      </c>
      <c r="R317">
        <v>2019</v>
      </c>
      <c r="S317" t="s">
        <v>138</v>
      </c>
    </row>
    <row r="318" spans="1:19" hidden="1" x14ac:dyDescent="0.35">
      <c r="A318" t="str">
        <f>+_xlfn.CONCAT(Importaciones_CIF_anuales[[#This Row],[Pais]],Importaciones_CIF_anuales[[#This Row],[Detalle]],Importaciones_CIF_anuales[[#This Row],[Año]])</f>
        <v>AustraliaResto alimentos2019</v>
      </c>
      <c r="B318" s="13" t="s">
        <v>10</v>
      </c>
      <c r="C318" t="s">
        <v>105</v>
      </c>
      <c r="D318" t="s">
        <v>107</v>
      </c>
      <c r="E318">
        <v>137905.67000000001</v>
      </c>
      <c r="F318">
        <v>250934.24000000002</v>
      </c>
      <c r="G318">
        <v>49006.02</v>
      </c>
      <c r="H318">
        <v>90774.900000000009</v>
      </c>
      <c r="I318">
        <v>67125.739999999991</v>
      </c>
      <c r="J318">
        <v>12764.82</v>
      </c>
      <c r="K318">
        <v>185366.84999999998</v>
      </c>
      <c r="L318">
        <v>43752.66</v>
      </c>
      <c r="M318">
        <v>116220.44</v>
      </c>
      <c r="N318">
        <v>331.06</v>
      </c>
      <c r="O318">
        <v>161503.44</v>
      </c>
      <c r="P318">
        <v>64996.51</v>
      </c>
      <c r="Q318">
        <f t="shared" si="4"/>
        <v>1180682.3500000001</v>
      </c>
      <c r="R318">
        <v>2019</v>
      </c>
      <c r="S318" t="s">
        <v>138</v>
      </c>
    </row>
    <row r="319" spans="1:19" x14ac:dyDescent="0.35">
      <c r="A319" t="str">
        <f>+_xlfn.CONCAT(Importaciones_CIF_anuales[[#This Row],[Pais]],Importaciones_CIF_anuales[[#This Row],[Detalle]],Importaciones_CIF_anuales[[#This Row],[Año]])</f>
        <v>IndonesiaFrutas y frutos comestibles2019</v>
      </c>
      <c r="B319" s="13" t="s">
        <v>120</v>
      </c>
      <c r="C319" t="s">
        <v>105</v>
      </c>
      <c r="D319" t="s">
        <v>106</v>
      </c>
      <c r="E319">
        <v>81552.62</v>
      </c>
      <c r="F319">
        <v>85546.59</v>
      </c>
      <c r="G319">
        <v>53365.03</v>
      </c>
      <c r="H319">
        <v>32500</v>
      </c>
      <c r="I319">
        <v>108186</v>
      </c>
      <c r="J319">
        <v>108682.76999999999</v>
      </c>
      <c r="K319">
        <v>34320</v>
      </c>
      <c r="L319">
        <v>34320</v>
      </c>
      <c r="M319">
        <v>50447.5</v>
      </c>
      <c r="N319">
        <v>0</v>
      </c>
      <c r="O319">
        <v>0</v>
      </c>
      <c r="P319">
        <v>130601.98</v>
      </c>
      <c r="Q319">
        <f t="shared" si="4"/>
        <v>719522.49</v>
      </c>
      <c r="R319">
        <v>2019</v>
      </c>
      <c r="S319" t="s">
        <v>138</v>
      </c>
    </row>
    <row r="320" spans="1:19" hidden="1" x14ac:dyDescent="0.35">
      <c r="A320" t="str">
        <f>+_xlfn.CONCAT(Importaciones_CIF_anuales[[#This Row],[Pais]],Importaciones_CIF_anuales[[#This Row],[Detalle]],Importaciones_CIF_anuales[[#This Row],[Año]])</f>
        <v>IndonesiaResto alimentos2019</v>
      </c>
      <c r="B320" s="13" t="s">
        <v>120</v>
      </c>
      <c r="C320" t="s">
        <v>105</v>
      </c>
      <c r="D320" t="s">
        <v>107</v>
      </c>
      <c r="E320">
        <v>826174.2</v>
      </c>
      <c r="F320">
        <v>875250.04</v>
      </c>
      <c r="G320">
        <v>599314.44000000006</v>
      </c>
      <c r="H320">
        <v>333770.21000000002</v>
      </c>
      <c r="I320">
        <v>453410.21</v>
      </c>
      <c r="J320">
        <v>534465.19000000006</v>
      </c>
      <c r="K320">
        <v>1147774.4300000002</v>
      </c>
      <c r="L320">
        <v>1330964.08</v>
      </c>
      <c r="M320">
        <v>1653763.5</v>
      </c>
      <c r="N320">
        <v>779355.49999999988</v>
      </c>
      <c r="O320">
        <v>1764160.93</v>
      </c>
      <c r="P320">
        <v>1143210.73</v>
      </c>
      <c r="Q320">
        <f t="shared" si="4"/>
        <v>11441613.460000001</v>
      </c>
      <c r="R320">
        <v>2019</v>
      </c>
      <c r="S320" t="s">
        <v>138</v>
      </c>
    </row>
    <row r="321" spans="1:19" hidden="1" x14ac:dyDescent="0.35">
      <c r="A321" t="str">
        <f>+_xlfn.CONCAT(Importaciones_CIF_anuales[[#This Row],[Pais]],Importaciones_CIF_anuales[[#This Row],[Detalle]],Importaciones_CIF_anuales[[#This Row],[Año]])</f>
        <v>DinamarcaCereales2019</v>
      </c>
      <c r="B321" s="13" t="s">
        <v>24</v>
      </c>
      <c r="C321" t="s">
        <v>105</v>
      </c>
      <c r="D321" t="s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5673.98</v>
      </c>
      <c r="Q321">
        <f t="shared" si="4"/>
        <v>5673.98</v>
      </c>
      <c r="R321">
        <v>2019</v>
      </c>
      <c r="S321" t="s">
        <v>138</v>
      </c>
    </row>
    <row r="322" spans="1:19" hidden="1" x14ac:dyDescent="0.35">
      <c r="A322" t="str">
        <f>+_xlfn.CONCAT(Importaciones_CIF_anuales[[#This Row],[Pais]],Importaciones_CIF_anuales[[#This Row],[Detalle]],Importaciones_CIF_anuales[[#This Row],[Año]])</f>
        <v>DinamarcaResto alimentos2019</v>
      </c>
      <c r="B322" s="13" t="s">
        <v>24</v>
      </c>
      <c r="C322" t="s">
        <v>105</v>
      </c>
      <c r="D322" t="s">
        <v>107</v>
      </c>
      <c r="E322">
        <v>467533.65</v>
      </c>
      <c r="F322">
        <v>378673.52</v>
      </c>
      <c r="G322">
        <v>351178.45</v>
      </c>
      <c r="H322">
        <v>326916.88</v>
      </c>
      <c r="I322">
        <v>1049788.1200000001</v>
      </c>
      <c r="J322">
        <v>623081.15000000014</v>
      </c>
      <c r="K322">
        <v>354230.17000000004</v>
      </c>
      <c r="L322">
        <v>374938.50000000006</v>
      </c>
      <c r="M322">
        <v>779340.08</v>
      </c>
      <c r="N322">
        <v>322547.36000000004</v>
      </c>
      <c r="O322">
        <v>230687.77000000002</v>
      </c>
      <c r="P322">
        <v>477327.68</v>
      </c>
      <c r="Q322">
        <f t="shared" si="4"/>
        <v>5736243.3300000001</v>
      </c>
      <c r="R322">
        <v>2019</v>
      </c>
      <c r="S322" t="s">
        <v>138</v>
      </c>
    </row>
    <row r="323" spans="1:19" hidden="1" x14ac:dyDescent="0.35">
      <c r="A323" t="str">
        <f>+_xlfn.CONCAT(Importaciones_CIF_anuales[[#This Row],[Pais]],Importaciones_CIF_anuales[[#This Row],[Detalle]],Importaciones_CIF_anuales[[#This Row],[Año]])</f>
        <v>PoloniaCereales2019</v>
      </c>
      <c r="B323" s="13" t="s">
        <v>59</v>
      </c>
      <c r="C323" t="s">
        <v>105</v>
      </c>
      <c r="D323" t="s">
        <v>5</v>
      </c>
      <c r="E323">
        <v>967.81</v>
      </c>
      <c r="F323">
        <v>0</v>
      </c>
      <c r="G323">
        <v>1366.86</v>
      </c>
      <c r="H323">
        <v>0</v>
      </c>
      <c r="I323">
        <v>0</v>
      </c>
      <c r="J323">
        <v>78.959999999999994</v>
      </c>
      <c r="K323">
        <v>352.58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SUM(E323:P323)</f>
        <v>2766.21</v>
      </c>
      <c r="R323">
        <v>2019</v>
      </c>
      <c r="S323" t="s">
        <v>138</v>
      </c>
    </row>
    <row r="324" spans="1:19" x14ac:dyDescent="0.35">
      <c r="A324" t="str">
        <f>+_xlfn.CONCAT(Importaciones_CIF_anuales[[#This Row],[Pais]],Importaciones_CIF_anuales[[#This Row],[Detalle]],Importaciones_CIF_anuales[[#This Row],[Año]])</f>
        <v>PoloniaFrutas y frutos comestibles2019</v>
      </c>
      <c r="B324" s="13" t="s">
        <v>59</v>
      </c>
      <c r="C324" t="s">
        <v>105</v>
      </c>
      <c r="D324" t="s">
        <v>106</v>
      </c>
      <c r="E324">
        <v>35102.46</v>
      </c>
      <c r="F324">
        <v>0</v>
      </c>
      <c r="G324">
        <v>35000</v>
      </c>
      <c r="H324">
        <v>66738.42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40000</v>
      </c>
      <c r="Q324">
        <f t="shared" si="5"/>
        <v>176840.88</v>
      </c>
      <c r="R324">
        <v>2019</v>
      </c>
      <c r="S324" t="s">
        <v>138</v>
      </c>
    </row>
    <row r="325" spans="1:19" hidden="1" x14ac:dyDescent="0.35">
      <c r="A325" t="str">
        <f>+_xlfn.CONCAT(Importaciones_CIF_anuales[[#This Row],[Pais]],Importaciones_CIF_anuales[[#This Row],[Detalle]],Importaciones_CIF_anuales[[#This Row],[Año]])</f>
        <v>PoloniaResto alimentos2019</v>
      </c>
      <c r="B325" s="13" t="s">
        <v>59</v>
      </c>
      <c r="C325" t="s">
        <v>105</v>
      </c>
      <c r="D325" t="s">
        <v>107</v>
      </c>
      <c r="E325">
        <v>1329805.28</v>
      </c>
      <c r="F325">
        <v>509699.44</v>
      </c>
      <c r="G325">
        <v>2181058.9300000006</v>
      </c>
      <c r="H325">
        <v>1526127.32</v>
      </c>
      <c r="I325">
        <v>1669596.8800000001</v>
      </c>
      <c r="J325">
        <v>2110326.12</v>
      </c>
      <c r="K325">
        <v>2695896.7100000004</v>
      </c>
      <c r="L325">
        <v>1880441.74</v>
      </c>
      <c r="M325">
        <v>1168779.02</v>
      </c>
      <c r="N325">
        <v>963449.87</v>
      </c>
      <c r="O325">
        <v>577149.16999999993</v>
      </c>
      <c r="P325">
        <v>677560.05</v>
      </c>
      <c r="Q325">
        <f t="shared" si="5"/>
        <v>17289890.530000001</v>
      </c>
      <c r="R325">
        <v>2019</v>
      </c>
      <c r="S325" t="s">
        <v>138</v>
      </c>
    </row>
    <row r="326" spans="1:19" hidden="1" x14ac:dyDescent="0.35">
      <c r="A326" t="str">
        <f>+_xlfn.CONCAT(Importaciones_CIF_anuales[[#This Row],[Pais]],Importaciones_CIF_anuales[[#This Row],[Detalle]],Importaciones_CIF_anuales[[#This Row],[Año]])</f>
        <v>IrlandaResto alimentos2019</v>
      </c>
      <c r="B326" s="13" t="s">
        <v>41</v>
      </c>
      <c r="C326" t="s">
        <v>105</v>
      </c>
      <c r="D326" t="s">
        <v>107</v>
      </c>
      <c r="E326">
        <v>576258.35</v>
      </c>
      <c r="F326">
        <v>225267.94</v>
      </c>
      <c r="G326">
        <v>577775.14</v>
      </c>
      <c r="H326">
        <v>663609.57000000007</v>
      </c>
      <c r="I326">
        <v>648016.84</v>
      </c>
      <c r="J326">
        <v>422363.14</v>
      </c>
      <c r="K326">
        <v>962496</v>
      </c>
      <c r="L326">
        <v>781177.07000000007</v>
      </c>
      <c r="M326">
        <v>397055.37</v>
      </c>
      <c r="N326">
        <v>834460.79</v>
      </c>
      <c r="O326">
        <v>658316.56000000006</v>
      </c>
      <c r="P326">
        <v>919005.90999999992</v>
      </c>
      <c r="Q326">
        <f t="shared" si="5"/>
        <v>7665802.6800000016</v>
      </c>
      <c r="R326">
        <v>2019</v>
      </c>
      <c r="S326" t="s">
        <v>138</v>
      </c>
    </row>
    <row r="327" spans="1:19" hidden="1" x14ac:dyDescent="0.35">
      <c r="A327" t="str">
        <f>+_xlfn.CONCAT(Importaciones_CIF_anuales[[#This Row],[Pais]],Importaciones_CIF_anuales[[#This Row],[Detalle]],Importaciones_CIF_anuales[[#This Row],[Año]])</f>
        <v>BangladeshResto alimentos2019</v>
      </c>
      <c r="B327" s="13" t="s">
        <v>144</v>
      </c>
      <c r="C327" t="s">
        <v>105</v>
      </c>
      <c r="D327" t="s">
        <v>107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33.880000000000003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33.880000000000003</v>
      </c>
      <c r="R327">
        <v>2019</v>
      </c>
      <c r="S327" t="s">
        <v>138</v>
      </c>
    </row>
    <row r="328" spans="1:19" x14ac:dyDescent="0.35">
      <c r="A328" t="str">
        <f>+_xlfn.CONCAT(Importaciones_CIF_anuales[[#This Row],[Pais]],Importaciones_CIF_anuales[[#This Row],[Detalle]],Importaciones_CIF_anuales[[#This Row],[Año]])</f>
        <v>PortugalFrutas y frutos comestibles2019</v>
      </c>
      <c r="B328" s="13" t="s">
        <v>60</v>
      </c>
      <c r="C328" t="s">
        <v>105</v>
      </c>
      <c r="D328" t="s">
        <v>106</v>
      </c>
      <c r="E328">
        <v>101.16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34.4</v>
      </c>
      <c r="L328">
        <v>0</v>
      </c>
      <c r="M328">
        <v>0</v>
      </c>
      <c r="N328">
        <v>0</v>
      </c>
      <c r="O328">
        <v>13303.43</v>
      </c>
      <c r="P328">
        <v>0</v>
      </c>
      <c r="Q328">
        <f t="shared" si="5"/>
        <v>13438.99</v>
      </c>
      <c r="R328">
        <v>2019</v>
      </c>
      <c r="S328" t="s">
        <v>138</v>
      </c>
    </row>
    <row r="329" spans="1:19" hidden="1" x14ac:dyDescent="0.35">
      <c r="A329" t="str">
        <f>+_xlfn.CONCAT(Importaciones_CIF_anuales[[#This Row],[Pais]],Importaciones_CIF_anuales[[#This Row],[Detalle]],Importaciones_CIF_anuales[[#This Row],[Año]])</f>
        <v>PortugalResto alimentos2019</v>
      </c>
      <c r="B329" s="13" t="s">
        <v>60</v>
      </c>
      <c r="C329" t="s">
        <v>105</v>
      </c>
      <c r="D329" t="s">
        <v>107</v>
      </c>
      <c r="E329">
        <v>53083.02</v>
      </c>
      <c r="F329">
        <v>1593040.27</v>
      </c>
      <c r="G329">
        <v>1239356.21</v>
      </c>
      <c r="H329">
        <v>76251.48</v>
      </c>
      <c r="I329">
        <v>43454.39</v>
      </c>
      <c r="J329">
        <v>29199.5</v>
      </c>
      <c r="K329">
        <v>26250</v>
      </c>
      <c r="L329">
        <v>29497</v>
      </c>
      <c r="M329">
        <v>0</v>
      </c>
      <c r="N329">
        <v>61075.459999999992</v>
      </c>
      <c r="O329">
        <v>32904.03</v>
      </c>
      <c r="P329">
        <v>33545.550000000003</v>
      </c>
      <c r="Q329">
        <f t="shared" si="5"/>
        <v>3217656.9099999997</v>
      </c>
      <c r="R329">
        <v>2019</v>
      </c>
      <c r="S329" t="s">
        <v>138</v>
      </c>
    </row>
    <row r="330" spans="1:19" hidden="1" x14ac:dyDescent="0.35">
      <c r="A330" t="str">
        <f>+_xlfn.CONCAT(Importaciones_CIF_anuales[[#This Row],[Pais]],Importaciones_CIF_anuales[[#This Row],[Detalle]],Importaciones_CIF_anuales[[#This Row],[Año]])</f>
        <v>IsraelCereales2019</v>
      </c>
      <c r="B330" s="13" t="s">
        <v>42</v>
      </c>
      <c r="C330" t="s">
        <v>105</v>
      </c>
      <c r="D330" t="s">
        <v>5</v>
      </c>
      <c r="E330">
        <v>1956.47</v>
      </c>
      <c r="F330">
        <v>0</v>
      </c>
      <c r="G330">
        <v>0</v>
      </c>
      <c r="H330">
        <v>1907.53</v>
      </c>
      <c r="I330">
        <v>164.34</v>
      </c>
      <c r="J330">
        <v>0</v>
      </c>
      <c r="K330">
        <v>1088.68</v>
      </c>
      <c r="L330">
        <v>0</v>
      </c>
      <c r="M330">
        <v>1731.11</v>
      </c>
      <c r="N330">
        <v>0</v>
      </c>
      <c r="O330">
        <v>2043.2</v>
      </c>
      <c r="P330">
        <v>0</v>
      </c>
      <c r="Q330">
        <f t="shared" si="5"/>
        <v>8891.33</v>
      </c>
      <c r="R330">
        <v>2019</v>
      </c>
      <c r="S330" t="s">
        <v>138</v>
      </c>
    </row>
    <row r="331" spans="1:19" x14ac:dyDescent="0.35">
      <c r="A331" t="str">
        <f>+_xlfn.CONCAT(Importaciones_CIF_anuales[[#This Row],[Pais]],Importaciones_CIF_anuales[[#This Row],[Detalle]],Importaciones_CIF_anuales[[#This Row],[Año]])</f>
        <v>IsraelFrutas y frutos comestibles2019</v>
      </c>
      <c r="B331" s="13" t="s">
        <v>42</v>
      </c>
      <c r="C331" t="s">
        <v>105</v>
      </c>
      <c r="D331" t="s">
        <v>106</v>
      </c>
      <c r="E331">
        <v>99113.14</v>
      </c>
      <c r="F331">
        <v>0</v>
      </c>
      <c r="G331">
        <v>204661.48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608006.92000000004</v>
      </c>
      <c r="Q331">
        <f t="shared" si="5"/>
        <v>911781.54</v>
      </c>
      <c r="R331">
        <v>2019</v>
      </c>
      <c r="S331" t="s">
        <v>138</v>
      </c>
    </row>
    <row r="332" spans="1:19" hidden="1" x14ac:dyDescent="0.35">
      <c r="A332" t="str">
        <f>+_xlfn.CONCAT(Importaciones_CIF_anuales[[#This Row],[Pais]],Importaciones_CIF_anuales[[#This Row],[Detalle]],Importaciones_CIF_anuales[[#This Row],[Año]])</f>
        <v>IsraelResto alimentos2019</v>
      </c>
      <c r="B332" s="13" t="s">
        <v>42</v>
      </c>
      <c r="C332" t="s">
        <v>105</v>
      </c>
      <c r="D332" t="s">
        <v>107</v>
      </c>
      <c r="E332">
        <v>0</v>
      </c>
      <c r="F332">
        <v>58283.53</v>
      </c>
      <c r="G332">
        <v>1941.84</v>
      </c>
      <c r="H332">
        <v>86.43</v>
      </c>
      <c r="I332">
        <v>297.33</v>
      </c>
      <c r="J332">
        <v>0</v>
      </c>
      <c r="K332">
        <v>0</v>
      </c>
      <c r="L332">
        <v>70891</v>
      </c>
      <c r="M332">
        <v>70891</v>
      </c>
      <c r="N332">
        <v>0</v>
      </c>
      <c r="O332">
        <v>0</v>
      </c>
      <c r="P332">
        <v>0</v>
      </c>
      <c r="Q332">
        <f t="shared" si="5"/>
        <v>202391.13</v>
      </c>
      <c r="R332">
        <v>2019</v>
      </c>
      <c r="S332" t="s">
        <v>138</v>
      </c>
    </row>
    <row r="333" spans="1:19" hidden="1" x14ac:dyDescent="0.35">
      <c r="A333" t="str">
        <f>+_xlfn.CONCAT(Importaciones_CIF_anuales[[#This Row],[Pais]],Importaciones_CIF_anuales[[#This Row],[Detalle]],Importaciones_CIF_anuales[[#This Row],[Año]])</f>
        <v>UruguayCarne de ave2019</v>
      </c>
      <c r="B333" s="13" t="s">
        <v>76</v>
      </c>
      <c r="C333" t="s">
        <v>105</v>
      </c>
      <c r="D333" t="s">
        <v>108</v>
      </c>
      <c r="E333">
        <v>31434.76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47267.21</v>
      </c>
      <c r="L333">
        <v>66174.09</v>
      </c>
      <c r="M333">
        <v>33854.1</v>
      </c>
      <c r="N333">
        <v>47874</v>
      </c>
      <c r="O333">
        <v>70830.97</v>
      </c>
      <c r="P333">
        <v>106091.88</v>
      </c>
      <c r="Q333">
        <f t="shared" si="5"/>
        <v>403527.01</v>
      </c>
      <c r="R333">
        <v>2019</v>
      </c>
      <c r="S333" t="s">
        <v>138</v>
      </c>
    </row>
    <row r="334" spans="1:19" hidden="1" x14ac:dyDescent="0.35">
      <c r="A334" t="str">
        <f>+_xlfn.CONCAT(Importaciones_CIF_anuales[[#This Row],[Pais]],Importaciones_CIF_anuales[[#This Row],[Detalle]],Importaciones_CIF_anuales[[#This Row],[Año]])</f>
        <v>UruguayCarne de bovino2019</v>
      </c>
      <c r="B334" s="13" t="s">
        <v>76</v>
      </c>
      <c r="C334" t="s">
        <v>105</v>
      </c>
      <c r="D334" t="s">
        <v>109</v>
      </c>
      <c r="E334">
        <v>1521341.5699999998</v>
      </c>
      <c r="F334">
        <v>1593447.92</v>
      </c>
      <c r="G334">
        <v>1575192.67</v>
      </c>
      <c r="H334">
        <v>2030223.77</v>
      </c>
      <c r="I334">
        <v>2107821.79</v>
      </c>
      <c r="J334">
        <v>1186490.54</v>
      </c>
      <c r="K334">
        <v>1084193.79</v>
      </c>
      <c r="L334">
        <v>1614608.44</v>
      </c>
      <c r="M334">
        <v>831486.40000000014</v>
      </c>
      <c r="N334">
        <v>863459.78</v>
      </c>
      <c r="O334">
        <v>0</v>
      </c>
      <c r="P334">
        <v>292347.77</v>
      </c>
      <c r="Q334">
        <f t="shared" si="5"/>
        <v>14700614.439999996</v>
      </c>
      <c r="R334">
        <v>2019</v>
      </c>
      <c r="S334" t="s">
        <v>138</v>
      </c>
    </row>
    <row r="335" spans="1:19" hidden="1" x14ac:dyDescent="0.35">
      <c r="A335" t="str">
        <f>+_xlfn.CONCAT(Importaciones_CIF_anuales[[#This Row],[Pais]],Importaciones_CIF_anuales[[#This Row],[Detalle]],Importaciones_CIF_anuales[[#This Row],[Año]])</f>
        <v>UruguayCereales2019</v>
      </c>
      <c r="B335" s="13" t="s">
        <v>76</v>
      </c>
      <c r="C335" t="s">
        <v>105</v>
      </c>
      <c r="D335" t="s">
        <v>5</v>
      </c>
      <c r="E335">
        <v>203405.62</v>
      </c>
      <c r="F335">
        <v>199040.24000000002</v>
      </c>
      <c r="G335">
        <v>201450.62000000002</v>
      </c>
      <c r="H335">
        <v>272739.33</v>
      </c>
      <c r="I335">
        <v>381803.6</v>
      </c>
      <c r="J335">
        <v>434766.31999999995</v>
      </c>
      <c r="K335">
        <v>381254.42000000004</v>
      </c>
      <c r="L335">
        <v>164482.40000000002</v>
      </c>
      <c r="M335">
        <v>291807.65000000002</v>
      </c>
      <c r="N335">
        <v>415907.64</v>
      </c>
      <c r="O335">
        <v>447860.57</v>
      </c>
      <c r="P335">
        <v>804913.86</v>
      </c>
      <c r="Q335">
        <f t="shared" si="5"/>
        <v>4199432.2699999996</v>
      </c>
      <c r="R335">
        <v>2019</v>
      </c>
      <c r="S335" t="s">
        <v>138</v>
      </c>
    </row>
    <row r="336" spans="1:19" x14ac:dyDescent="0.35">
      <c r="A336" t="str">
        <f>+_xlfn.CONCAT(Importaciones_CIF_anuales[[#This Row],[Pais]],Importaciones_CIF_anuales[[#This Row],[Detalle]],Importaciones_CIF_anuales[[#This Row],[Año]])</f>
        <v>UruguayFrutas y frutos comestibles2019</v>
      </c>
      <c r="B336" s="13" t="s">
        <v>76</v>
      </c>
      <c r="C336" t="s">
        <v>105</v>
      </c>
      <c r="D336" t="s">
        <v>106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45.5</v>
      </c>
      <c r="O336">
        <v>0</v>
      </c>
      <c r="P336">
        <v>0</v>
      </c>
      <c r="Q336">
        <f t="shared" si="5"/>
        <v>45.5</v>
      </c>
      <c r="R336">
        <v>2019</v>
      </c>
      <c r="S336" t="s">
        <v>138</v>
      </c>
    </row>
    <row r="337" spans="1:19" hidden="1" x14ac:dyDescent="0.35">
      <c r="A337" t="str">
        <f>+_xlfn.CONCAT(Importaciones_CIF_anuales[[#This Row],[Pais]],Importaciones_CIF_anuales[[#This Row],[Detalle]],Importaciones_CIF_anuales[[#This Row],[Año]])</f>
        <v>UruguayMaíz para consumo2019</v>
      </c>
      <c r="B337" s="13" t="s">
        <v>76</v>
      </c>
      <c r="C337" t="s">
        <v>105</v>
      </c>
      <c r="D337" t="s">
        <v>110</v>
      </c>
      <c r="E337">
        <v>0</v>
      </c>
      <c r="F337">
        <v>0</v>
      </c>
      <c r="G337">
        <v>0</v>
      </c>
      <c r="H337">
        <v>5151.9799999999996</v>
      </c>
      <c r="I337">
        <v>6185965.9800000004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6191117.9600000009</v>
      </c>
      <c r="R337">
        <v>2019</v>
      </c>
      <c r="S337" t="s">
        <v>138</v>
      </c>
    </row>
    <row r="338" spans="1:19" hidden="1" x14ac:dyDescent="0.35">
      <c r="A338" t="str">
        <f>+_xlfn.CONCAT(Importaciones_CIF_anuales[[#This Row],[Pais]],Importaciones_CIF_anuales[[#This Row],[Detalle]],Importaciones_CIF_anuales[[#This Row],[Año]])</f>
        <v>UruguayResto alimentos2019</v>
      </c>
      <c r="B338" s="13" t="s">
        <v>76</v>
      </c>
      <c r="C338" t="s">
        <v>105</v>
      </c>
      <c r="D338" t="s">
        <v>107</v>
      </c>
      <c r="E338">
        <v>885674.9</v>
      </c>
      <c r="F338">
        <v>1228621.22</v>
      </c>
      <c r="G338">
        <v>1163486.9100000001</v>
      </c>
      <c r="H338">
        <v>1653127.04</v>
      </c>
      <c r="I338">
        <v>1792600.3100000005</v>
      </c>
      <c r="J338">
        <v>2385456.08</v>
      </c>
      <c r="K338">
        <v>2828791.8400000003</v>
      </c>
      <c r="L338">
        <v>3331568.9599999995</v>
      </c>
      <c r="M338">
        <v>1463599.9600000002</v>
      </c>
      <c r="N338">
        <v>1597893.1200000006</v>
      </c>
      <c r="O338">
        <v>1349059.0899999999</v>
      </c>
      <c r="P338">
        <v>631277.79</v>
      </c>
      <c r="Q338">
        <f t="shared" si="5"/>
        <v>20311157.219999999</v>
      </c>
      <c r="R338">
        <v>2019</v>
      </c>
      <c r="S338" t="s">
        <v>138</v>
      </c>
    </row>
    <row r="339" spans="1:19" hidden="1" x14ac:dyDescent="0.35">
      <c r="A339" t="str">
        <f>+_xlfn.CONCAT(Importaciones_CIF_anuales[[#This Row],[Pais]],Importaciones_CIF_anuales[[#This Row],[Detalle]],Importaciones_CIF_anuales[[#This Row],[Año]])</f>
        <v>República ChecaCereales2019</v>
      </c>
      <c r="B339" s="13" t="s">
        <v>63</v>
      </c>
      <c r="C339" t="s">
        <v>105</v>
      </c>
      <c r="D339" t="s">
        <v>5</v>
      </c>
      <c r="E339">
        <v>46461.120000000003</v>
      </c>
      <c r="F339">
        <v>0</v>
      </c>
      <c r="G339">
        <v>30223.309999999998</v>
      </c>
      <c r="H339">
        <v>29853.24</v>
      </c>
      <c r="I339">
        <v>19367.59</v>
      </c>
      <c r="J339">
        <v>66840.539999999994</v>
      </c>
      <c r="K339">
        <v>0</v>
      </c>
      <c r="L339">
        <v>48004.44</v>
      </c>
      <c r="M339">
        <v>33691.21</v>
      </c>
      <c r="N339">
        <v>0</v>
      </c>
      <c r="O339">
        <v>75302.19</v>
      </c>
      <c r="P339">
        <v>0</v>
      </c>
      <c r="Q339">
        <f t="shared" si="5"/>
        <v>349743.64</v>
      </c>
      <c r="R339">
        <v>2019</v>
      </c>
      <c r="S339" t="s">
        <v>138</v>
      </c>
    </row>
    <row r="340" spans="1:19" x14ac:dyDescent="0.35">
      <c r="A340" t="str">
        <f>+_xlfn.CONCAT(Importaciones_CIF_anuales[[#This Row],[Pais]],Importaciones_CIF_anuales[[#This Row],[Detalle]],Importaciones_CIF_anuales[[#This Row],[Año]])</f>
        <v>República ChecaFrutas y frutos comestibles2019</v>
      </c>
      <c r="B340" s="13" t="s">
        <v>63</v>
      </c>
      <c r="C340" t="s">
        <v>105</v>
      </c>
      <c r="D340" t="s">
        <v>106</v>
      </c>
      <c r="E340">
        <v>54.28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54.28</v>
      </c>
      <c r="R340">
        <v>2019</v>
      </c>
      <c r="S340" t="s">
        <v>138</v>
      </c>
    </row>
    <row r="341" spans="1:19" hidden="1" x14ac:dyDescent="0.35">
      <c r="A341" t="str">
        <f>+_xlfn.CONCAT(Importaciones_CIF_anuales[[#This Row],[Pais]],Importaciones_CIF_anuales[[#This Row],[Detalle]],Importaciones_CIF_anuales[[#This Row],[Año]])</f>
        <v>República ChecaResto alimentos2019</v>
      </c>
      <c r="B341" s="13" t="s">
        <v>63</v>
      </c>
      <c r="C341" t="s">
        <v>105</v>
      </c>
      <c r="D341" t="s">
        <v>107</v>
      </c>
      <c r="E341">
        <v>0</v>
      </c>
      <c r="F341">
        <v>0</v>
      </c>
      <c r="G341">
        <v>0</v>
      </c>
      <c r="H341">
        <v>67705.62</v>
      </c>
      <c r="I341">
        <v>152.49</v>
      </c>
      <c r="J341">
        <v>49053</v>
      </c>
      <c r="K341">
        <v>111684.84</v>
      </c>
      <c r="L341">
        <v>636.87</v>
      </c>
      <c r="M341">
        <v>0</v>
      </c>
      <c r="N341">
        <v>211.57</v>
      </c>
      <c r="O341">
        <v>0</v>
      </c>
      <c r="P341">
        <v>0</v>
      </c>
      <c r="Q341">
        <f t="shared" si="5"/>
        <v>229444.39</v>
      </c>
      <c r="R341">
        <v>2019</v>
      </c>
      <c r="S341" t="s">
        <v>138</v>
      </c>
    </row>
    <row r="342" spans="1:19" hidden="1" x14ac:dyDescent="0.35">
      <c r="A342" t="str">
        <f>+_xlfn.CONCAT(Importaciones_CIF_anuales[[#This Row],[Pais]],Importaciones_CIF_anuales[[#This Row],[Detalle]],Importaciones_CIF_anuales[[#This Row],[Año]])</f>
        <v>GuatemalaCereales2019</v>
      </c>
      <c r="B342" s="13" t="s">
        <v>34</v>
      </c>
      <c r="C342" t="s">
        <v>105</v>
      </c>
      <c r="D342" t="s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566.33000000000004</v>
      </c>
      <c r="P342">
        <v>0</v>
      </c>
      <c r="Q342">
        <f t="shared" si="5"/>
        <v>566.33000000000004</v>
      </c>
      <c r="R342">
        <v>2019</v>
      </c>
      <c r="S342" t="s">
        <v>138</v>
      </c>
    </row>
    <row r="343" spans="1:19" x14ac:dyDescent="0.35">
      <c r="A343" t="str">
        <f>+_xlfn.CONCAT(Importaciones_CIF_anuales[[#This Row],[Pais]],Importaciones_CIF_anuales[[#This Row],[Detalle]],Importaciones_CIF_anuales[[#This Row],[Año]])</f>
        <v>GuatemalaFrutas y frutos comestibles2019</v>
      </c>
      <c r="B343" s="13" t="s">
        <v>34</v>
      </c>
      <c r="C343" t="s">
        <v>105</v>
      </c>
      <c r="D343" t="s">
        <v>106</v>
      </c>
      <c r="E343">
        <v>40710</v>
      </c>
      <c r="F343">
        <v>111.44</v>
      </c>
      <c r="G343">
        <v>0</v>
      </c>
      <c r="H343">
        <v>20977</v>
      </c>
      <c r="I343">
        <v>156123.43</v>
      </c>
      <c r="J343">
        <v>23085.8</v>
      </c>
      <c r="K343">
        <v>0</v>
      </c>
      <c r="L343">
        <v>35873.49</v>
      </c>
      <c r="M343">
        <v>244.25</v>
      </c>
      <c r="N343">
        <v>0</v>
      </c>
      <c r="O343">
        <v>15.31</v>
      </c>
      <c r="P343">
        <v>202.34</v>
      </c>
      <c r="Q343">
        <f t="shared" si="5"/>
        <v>277343.06</v>
      </c>
      <c r="R343">
        <v>2019</v>
      </c>
      <c r="S343" t="s">
        <v>138</v>
      </c>
    </row>
    <row r="344" spans="1:19" hidden="1" x14ac:dyDescent="0.35">
      <c r="A344" t="str">
        <f>+_xlfn.CONCAT(Importaciones_CIF_anuales[[#This Row],[Pais]],Importaciones_CIF_anuales[[#This Row],[Detalle]],Importaciones_CIF_anuales[[#This Row],[Año]])</f>
        <v>GuatemalaResto alimentos2019</v>
      </c>
      <c r="B344" s="13" t="s">
        <v>34</v>
      </c>
      <c r="C344" t="s">
        <v>105</v>
      </c>
      <c r="D344" t="s">
        <v>107</v>
      </c>
      <c r="E344">
        <v>206027.55</v>
      </c>
      <c r="F344">
        <v>195785.66</v>
      </c>
      <c r="G344">
        <v>318816.98</v>
      </c>
      <c r="H344">
        <v>171060.22</v>
      </c>
      <c r="I344">
        <v>454654.3</v>
      </c>
      <c r="J344">
        <v>307763.14</v>
      </c>
      <c r="K344">
        <v>577065.68999999994</v>
      </c>
      <c r="L344">
        <v>366070.91000000003</v>
      </c>
      <c r="M344">
        <v>210426.39</v>
      </c>
      <c r="N344">
        <v>21656.03</v>
      </c>
      <c r="O344">
        <v>321425.7</v>
      </c>
      <c r="P344">
        <v>446135.3</v>
      </c>
      <c r="Q344">
        <f t="shared" si="5"/>
        <v>3596887.87</v>
      </c>
      <c r="R344">
        <v>2019</v>
      </c>
      <c r="S344" t="s">
        <v>138</v>
      </c>
    </row>
    <row r="345" spans="1:19" x14ac:dyDescent="0.35">
      <c r="A345" t="str">
        <f>+_xlfn.CONCAT(Importaciones_CIF_anuales[[#This Row],[Pais]],Importaciones_CIF_anuales[[#This Row],[Detalle]],Importaciones_CIF_anuales[[#This Row],[Año]])</f>
        <v>Nueva ZelandiaFrutas y frutos comestibles2019</v>
      </c>
      <c r="B345" s="13" t="s">
        <v>53</v>
      </c>
      <c r="C345" t="s">
        <v>105</v>
      </c>
      <c r="D345" t="s">
        <v>106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41591.449999999997</v>
      </c>
      <c r="M345">
        <v>0</v>
      </c>
      <c r="N345">
        <v>31155</v>
      </c>
      <c r="O345">
        <v>0</v>
      </c>
      <c r="P345">
        <v>24570</v>
      </c>
      <c r="Q345">
        <f t="shared" si="5"/>
        <v>97316.45</v>
      </c>
      <c r="R345">
        <v>2019</v>
      </c>
      <c r="S345" t="s">
        <v>138</v>
      </c>
    </row>
    <row r="346" spans="1:19" hidden="1" x14ac:dyDescent="0.35">
      <c r="A346" t="str">
        <f>+_xlfn.CONCAT(Importaciones_CIF_anuales[[#This Row],[Pais]],Importaciones_CIF_anuales[[#This Row],[Detalle]],Importaciones_CIF_anuales[[#This Row],[Año]])</f>
        <v>Nueva ZelandiaResto alimentos2019</v>
      </c>
      <c r="B346" s="13" t="s">
        <v>53</v>
      </c>
      <c r="C346" t="s">
        <v>105</v>
      </c>
      <c r="D346" t="s">
        <v>107</v>
      </c>
      <c r="E346">
        <v>2425376.4600000004</v>
      </c>
      <c r="F346">
        <v>6141018.8499999996</v>
      </c>
      <c r="G346">
        <v>7346156.4399999995</v>
      </c>
      <c r="H346">
        <v>7362819.9399999995</v>
      </c>
      <c r="I346">
        <v>5552184.7400000002</v>
      </c>
      <c r="J346">
        <v>6135016.2200000007</v>
      </c>
      <c r="K346">
        <v>17570.96</v>
      </c>
      <c r="L346">
        <v>2270907.1699999995</v>
      </c>
      <c r="M346">
        <v>76290.510000000009</v>
      </c>
      <c r="N346">
        <v>786311.73</v>
      </c>
      <c r="O346">
        <v>828173.14999999991</v>
      </c>
      <c r="P346">
        <v>1959039.7999999998</v>
      </c>
      <c r="Q346">
        <f t="shared" si="5"/>
        <v>40900865.969999991</v>
      </c>
      <c r="R346">
        <v>2019</v>
      </c>
      <c r="S346" t="s">
        <v>138</v>
      </c>
    </row>
    <row r="347" spans="1:19" hidden="1" x14ac:dyDescent="0.35">
      <c r="A347" t="str">
        <f>+_xlfn.CONCAT(Importaciones_CIF_anuales[[#This Row],[Pais]],Importaciones_CIF_anuales[[#This Row],[Detalle]],Importaciones_CIF_anuales[[#This Row],[Año]])</f>
        <v>BoliviaCarne de ave2019</v>
      </c>
      <c r="B347" s="13" t="s">
        <v>13</v>
      </c>
      <c r="C347" t="s">
        <v>105</v>
      </c>
      <c r="D347" t="s">
        <v>108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92.1</v>
      </c>
      <c r="O347">
        <v>0</v>
      </c>
      <c r="P347">
        <v>0</v>
      </c>
      <c r="Q347">
        <f t="shared" si="5"/>
        <v>92.1</v>
      </c>
      <c r="R347">
        <v>2019</v>
      </c>
      <c r="S347" t="s">
        <v>138</v>
      </c>
    </row>
    <row r="348" spans="1:19" hidden="1" x14ac:dyDescent="0.35">
      <c r="A348" t="str">
        <f>+_xlfn.CONCAT(Importaciones_CIF_anuales[[#This Row],[Pais]],Importaciones_CIF_anuales[[#This Row],[Detalle]],Importaciones_CIF_anuales[[#This Row],[Año]])</f>
        <v>BoliviaCarne de bovino2019</v>
      </c>
      <c r="B348" s="13" t="s">
        <v>13</v>
      </c>
      <c r="C348" t="s">
        <v>105</v>
      </c>
      <c r="D348" t="s">
        <v>109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170.72</v>
      </c>
      <c r="N348">
        <v>463.4</v>
      </c>
      <c r="O348">
        <v>0</v>
      </c>
      <c r="P348">
        <v>920.13</v>
      </c>
      <c r="Q348">
        <f t="shared" si="5"/>
        <v>1554.25</v>
      </c>
      <c r="R348">
        <v>2019</v>
      </c>
      <c r="S348" t="s">
        <v>138</v>
      </c>
    </row>
    <row r="349" spans="1:19" hidden="1" x14ac:dyDescent="0.35">
      <c r="A349" t="str">
        <f>+_xlfn.CONCAT(Importaciones_CIF_anuales[[#This Row],[Pais]],Importaciones_CIF_anuales[[#This Row],[Detalle]],Importaciones_CIF_anuales[[#This Row],[Año]])</f>
        <v>BoliviaCereales2019</v>
      </c>
      <c r="B349" s="13" t="s">
        <v>13</v>
      </c>
      <c r="C349" t="s">
        <v>105</v>
      </c>
      <c r="D349" t="s">
        <v>5</v>
      </c>
      <c r="E349">
        <v>464867.84000000003</v>
      </c>
      <c r="F349">
        <v>1198652.56</v>
      </c>
      <c r="G349">
        <v>316820.24</v>
      </c>
      <c r="H349">
        <v>774675.19</v>
      </c>
      <c r="I349">
        <v>239895.54</v>
      </c>
      <c r="J349">
        <v>272423.67999999999</v>
      </c>
      <c r="K349">
        <v>326332.58</v>
      </c>
      <c r="L349">
        <v>434008.41999999993</v>
      </c>
      <c r="M349">
        <v>103396.55999999998</v>
      </c>
      <c r="N349">
        <v>35664.559999999998</v>
      </c>
      <c r="O349">
        <v>0</v>
      </c>
      <c r="P349">
        <v>371844.13</v>
      </c>
      <c r="Q349">
        <f t="shared" si="5"/>
        <v>4538581.3000000007</v>
      </c>
      <c r="R349">
        <v>2019</v>
      </c>
      <c r="S349" t="s">
        <v>138</v>
      </c>
    </row>
    <row r="350" spans="1:19" x14ac:dyDescent="0.35">
      <c r="A350" t="str">
        <f>+_xlfn.CONCAT(Importaciones_CIF_anuales[[#This Row],[Pais]],Importaciones_CIF_anuales[[#This Row],[Detalle]],Importaciones_CIF_anuales[[#This Row],[Año]])</f>
        <v>BoliviaFrutas y frutos comestibles2019</v>
      </c>
      <c r="B350" s="13" t="s">
        <v>13</v>
      </c>
      <c r="C350" t="s">
        <v>105</v>
      </c>
      <c r="D350" t="s">
        <v>106</v>
      </c>
      <c r="E350">
        <v>44800</v>
      </c>
      <c r="F350">
        <v>33300</v>
      </c>
      <c r="G350">
        <v>79340.399999999994</v>
      </c>
      <c r="H350">
        <v>54238.85</v>
      </c>
      <c r="I350">
        <v>67251</v>
      </c>
      <c r="J350">
        <v>42326.3</v>
      </c>
      <c r="K350">
        <v>41583.15</v>
      </c>
      <c r="L350">
        <v>36726.300000000003</v>
      </c>
      <c r="M350">
        <v>47926.3</v>
      </c>
      <c r="N350">
        <v>84020</v>
      </c>
      <c r="O350">
        <v>80727.850000000006</v>
      </c>
      <c r="P350">
        <v>118607.85</v>
      </c>
      <c r="Q350">
        <f t="shared" si="5"/>
        <v>730848</v>
      </c>
      <c r="R350">
        <v>2019</v>
      </c>
      <c r="S350" t="s">
        <v>138</v>
      </c>
    </row>
    <row r="351" spans="1:19" hidden="1" x14ac:dyDescent="0.35">
      <c r="A351" t="str">
        <f>+_xlfn.CONCAT(Importaciones_CIF_anuales[[#This Row],[Pais]],Importaciones_CIF_anuales[[#This Row],[Detalle]],Importaciones_CIF_anuales[[#This Row],[Año]])</f>
        <v>BoliviaMaíz para consumo2019</v>
      </c>
      <c r="B351" s="13" t="s">
        <v>13</v>
      </c>
      <c r="C351" t="s">
        <v>105</v>
      </c>
      <c r="D351" t="s">
        <v>110</v>
      </c>
      <c r="E351">
        <v>0</v>
      </c>
      <c r="F351">
        <v>0</v>
      </c>
      <c r="G351">
        <v>0</v>
      </c>
      <c r="H351">
        <v>121080.3</v>
      </c>
      <c r="I351">
        <v>0</v>
      </c>
      <c r="J351">
        <v>0</v>
      </c>
      <c r="K351">
        <v>0</v>
      </c>
      <c r="L351">
        <v>0</v>
      </c>
      <c r="M351">
        <v>2682.8</v>
      </c>
      <c r="N351">
        <v>0</v>
      </c>
      <c r="O351">
        <v>0</v>
      </c>
      <c r="P351">
        <v>993.68</v>
      </c>
      <c r="Q351">
        <f t="shared" si="5"/>
        <v>124756.78</v>
      </c>
      <c r="R351">
        <v>2019</v>
      </c>
      <c r="S351" t="s">
        <v>138</v>
      </c>
    </row>
    <row r="352" spans="1:19" hidden="1" x14ac:dyDescent="0.35">
      <c r="A352" t="str">
        <f>+_xlfn.CONCAT(Importaciones_CIF_anuales[[#This Row],[Pais]],Importaciones_CIF_anuales[[#This Row],[Detalle]],Importaciones_CIF_anuales[[#This Row],[Año]])</f>
        <v>BoliviaResto alimentos2019</v>
      </c>
      <c r="B352" s="13" t="s">
        <v>13</v>
      </c>
      <c r="C352" t="s">
        <v>105</v>
      </c>
      <c r="D352" t="s">
        <v>107</v>
      </c>
      <c r="E352">
        <v>261176.76</v>
      </c>
      <c r="F352">
        <v>259190.56</v>
      </c>
      <c r="G352">
        <v>456032.31999999995</v>
      </c>
      <c r="H352">
        <v>428426.93</v>
      </c>
      <c r="I352">
        <v>390734.25999999995</v>
      </c>
      <c r="J352">
        <v>143787.22999999998</v>
      </c>
      <c r="K352">
        <v>304256.51</v>
      </c>
      <c r="L352">
        <v>494625.3</v>
      </c>
      <c r="M352">
        <v>423793.97000000003</v>
      </c>
      <c r="N352">
        <v>674909.22</v>
      </c>
      <c r="O352">
        <v>239297.03</v>
      </c>
      <c r="P352">
        <v>257367.16999999998</v>
      </c>
      <c r="Q352">
        <f t="shared" si="5"/>
        <v>4333597.26</v>
      </c>
      <c r="R352">
        <v>2019</v>
      </c>
      <c r="S352" t="s">
        <v>138</v>
      </c>
    </row>
    <row r="353" spans="1:19" hidden="1" x14ac:dyDescent="0.35">
      <c r="A353" t="str">
        <f>+_xlfn.CONCAT(Importaciones_CIF_anuales[[#This Row],[Pais]],Importaciones_CIF_anuales[[#This Row],[Detalle]],Importaciones_CIF_anuales[[#This Row],[Año]])</f>
        <v>HungríaCereales2019</v>
      </c>
      <c r="B353" s="13" t="s">
        <v>39</v>
      </c>
      <c r="C353" t="s">
        <v>105</v>
      </c>
      <c r="D353" t="s">
        <v>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1297.81</v>
      </c>
      <c r="O353">
        <v>0</v>
      </c>
      <c r="P353">
        <v>35.770000000000003</v>
      </c>
      <c r="Q353">
        <f t="shared" si="5"/>
        <v>1333.58</v>
      </c>
      <c r="R353">
        <v>2019</v>
      </c>
      <c r="S353" t="s">
        <v>138</v>
      </c>
    </row>
    <row r="354" spans="1:19" x14ac:dyDescent="0.35">
      <c r="A354" t="str">
        <f>+_xlfn.CONCAT(Importaciones_CIF_anuales[[#This Row],[Pais]],Importaciones_CIF_anuales[[#This Row],[Detalle]],Importaciones_CIF_anuales[[#This Row],[Año]])</f>
        <v>HungríaFrutas y frutos comestibles2019</v>
      </c>
      <c r="B354" s="13" t="s">
        <v>39</v>
      </c>
      <c r="C354" t="s">
        <v>105</v>
      </c>
      <c r="D354" t="s">
        <v>106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13295.08</v>
      </c>
      <c r="Q354">
        <f t="shared" si="5"/>
        <v>13295.08</v>
      </c>
      <c r="R354">
        <v>2019</v>
      </c>
      <c r="S354" t="s">
        <v>138</v>
      </c>
    </row>
    <row r="355" spans="1:19" hidden="1" x14ac:dyDescent="0.35">
      <c r="A355" t="str">
        <f>+_xlfn.CONCAT(Importaciones_CIF_anuales[[#This Row],[Pais]],Importaciones_CIF_anuales[[#This Row],[Detalle]],Importaciones_CIF_anuales[[#This Row],[Año]])</f>
        <v>HungríaResto alimentos2019</v>
      </c>
      <c r="B355" s="13" t="s">
        <v>39</v>
      </c>
      <c r="C355" t="s">
        <v>105</v>
      </c>
      <c r="D355" t="s">
        <v>107</v>
      </c>
      <c r="E355">
        <v>34829.410000000003</v>
      </c>
      <c r="F355">
        <v>6700.89</v>
      </c>
      <c r="G355">
        <v>288112.64000000001</v>
      </c>
      <c r="H355">
        <v>136.06</v>
      </c>
      <c r="I355">
        <v>116868.99</v>
      </c>
      <c r="J355">
        <v>67435.210000000006</v>
      </c>
      <c r="K355">
        <v>48265.14</v>
      </c>
      <c r="L355">
        <v>316765.12000000005</v>
      </c>
      <c r="M355">
        <v>116257.98</v>
      </c>
      <c r="N355">
        <v>6913.16</v>
      </c>
      <c r="O355">
        <v>79256.050000000017</v>
      </c>
      <c r="P355">
        <v>97196.31</v>
      </c>
      <c r="Q355">
        <f t="shared" si="5"/>
        <v>1178736.96</v>
      </c>
      <c r="R355">
        <v>2019</v>
      </c>
      <c r="S355" t="s">
        <v>138</v>
      </c>
    </row>
    <row r="356" spans="1:19" x14ac:dyDescent="0.35">
      <c r="A356" t="str">
        <f>+_xlfn.CONCAT(Importaciones_CIF_anuales[[#This Row],[Pais]],Importaciones_CIF_anuales[[#This Row],[Detalle]],Importaciones_CIF_anuales[[#This Row],[Año]])</f>
        <v>RusiaFrutas y frutos comestibles2019</v>
      </c>
      <c r="B356" s="13" t="s">
        <v>66</v>
      </c>
      <c r="C356" t="s">
        <v>105</v>
      </c>
      <c r="D356" t="s">
        <v>106</v>
      </c>
      <c r="E356">
        <v>0</v>
      </c>
      <c r="F356">
        <v>0</v>
      </c>
      <c r="G356">
        <v>0</v>
      </c>
      <c r="H356">
        <v>162.63999999999999</v>
      </c>
      <c r="I356">
        <v>49.43</v>
      </c>
      <c r="J356">
        <v>68.45</v>
      </c>
      <c r="K356">
        <v>106.08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386.59999999999997</v>
      </c>
      <c r="R356">
        <v>2019</v>
      </c>
      <c r="S356" t="s">
        <v>138</v>
      </c>
    </row>
    <row r="357" spans="1:19" hidden="1" x14ac:dyDescent="0.35">
      <c r="A357" t="str">
        <f>+_xlfn.CONCAT(Importaciones_CIF_anuales[[#This Row],[Pais]],Importaciones_CIF_anuales[[#This Row],[Detalle]],Importaciones_CIF_anuales[[#This Row],[Año]])</f>
        <v>RusiaResto alimentos2019</v>
      </c>
      <c r="B357" s="13" t="s">
        <v>66</v>
      </c>
      <c r="C357" t="s">
        <v>105</v>
      </c>
      <c r="D357" t="s">
        <v>107</v>
      </c>
      <c r="E357">
        <v>179504.59</v>
      </c>
      <c r="F357">
        <v>150909.89000000001</v>
      </c>
      <c r="G357">
        <v>91260.04</v>
      </c>
      <c r="H357">
        <v>31369.39</v>
      </c>
      <c r="I357">
        <v>61743.08</v>
      </c>
      <c r="J357">
        <v>121533.69</v>
      </c>
      <c r="K357">
        <v>0</v>
      </c>
      <c r="L357">
        <v>0</v>
      </c>
      <c r="M357">
        <v>0</v>
      </c>
      <c r="N357">
        <v>0</v>
      </c>
      <c r="O357">
        <v>172940.5</v>
      </c>
      <c r="P357">
        <v>173149.85</v>
      </c>
      <c r="Q357">
        <f t="shared" si="5"/>
        <v>982411.02999999991</v>
      </c>
      <c r="R357">
        <v>2019</v>
      </c>
      <c r="S357" t="s">
        <v>138</v>
      </c>
    </row>
    <row r="358" spans="1:19" x14ac:dyDescent="0.35">
      <c r="A358" t="str">
        <f>+_xlfn.CONCAT(Importaciones_CIF_anuales[[#This Row],[Pais]],Importaciones_CIF_anuales[[#This Row],[Detalle]],Importaciones_CIF_anuales[[#This Row],[Año]])</f>
        <v>SingapurFrutas y frutos comestibles2019</v>
      </c>
      <c r="B358" s="13" t="s">
        <v>131</v>
      </c>
      <c r="C358" t="s">
        <v>105</v>
      </c>
      <c r="D358" t="s">
        <v>106</v>
      </c>
      <c r="E358">
        <v>0</v>
      </c>
      <c r="F358">
        <v>0</v>
      </c>
      <c r="G358">
        <v>69.06</v>
      </c>
      <c r="H358">
        <v>116.11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185.17000000000002</v>
      </c>
      <c r="R358">
        <v>2019</v>
      </c>
      <c r="S358" t="s">
        <v>138</v>
      </c>
    </row>
    <row r="359" spans="1:19" hidden="1" x14ac:dyDescent="0.35">
      <c r="A359" t="str">
        <f>+_xlfn.CONCAT(Importaciones_CIF_anuales[[#This Row],[Pais]],Importaciones_CIF_anuales[[#This Row],[Detalle]],Importaciones_CIF_anuales[[#This Row],[Año]])</f>
        <v>SingapurResto alimentos2019</v>
      </c>
      <c r="B359" s="13" t="s">
        <v>131</v>
      </c>
      <c r="C359" t="s">
        <v>105</v>
      </c>
      <c r="D359" t="s">
        <v>107</v>
      </c>
      <c r="E359">
        <v>601149.05000000005</v>
      </c>
      <c r="F359">
        <v>503734.09</v>
      </c>
      <c r="G359">
        <v>430925.93000000005</v>
      </c>
      <c r="H359">
        <v>209965.24</v>
      </c>
      <c r="I359">
        <v>352959.70999999996</v>
      </c>
      <c r="J359">
        <v>556031.73</v>
      </c>
      <c r="K359">
        <v>574413.15</v>
      </c>
      <c r="L359">
        <v>611856.6</v>
      </c>
      <c r="M359">
        <v>507232.28</v>
      </c>
      <c r="N359">
        <v>545501.92000000004</v>
      </c>
      <c r="O359">
        <v>540520.09000000008</v>
      </c>
      <c r="P359">
        <v>276127.88</v>
      </c>
      <c r="Q359">
        <f t="shared" si="5"/>
        <v>5710417.6699999999</v>
      </c>
      <c r="R359">
        <v>2019</v>
      </c>
      <c r="S359" t="s">
        <v>138</v>
      </c>
    </row>
    <row r="360" spans="1:19" hidden="1" x14ac:dyDescent="0.35">
      <c r="A360" t="str">
        <f>+_xlfn.CONCAT(Importaciones_CIF_anuales[[#This Row],[Pais]],Importaciones_CIF_anuales[[#This Row],[Detalle]],Importaciones_CIF_anuales[[#This Row],[Año]])</f>
        <v>SudáfricaCereales2019</v>
      </c>
      <c r="B360" s="13" t="s">
        <v>67</v>
      </c>
      <c r="C360" t="s">
        <v>105</v>
      </c>
      <c r="D360" t="s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145.47999999999999</v>
      </c>
      <c r="O360">
        <v>0</v>
      </c>
      <c r="P360">
        <v>0</v>
      </c>
      <c r="Q360">
        <f t="shared" si="5"/>
        <v>145.47999999999999</v>
      </c>
      <c r="R360">
        <v>2019</v>
      </c>
      <c r="S360" t="s">
        <v>138</v>
      </c>
    </row>
    <row r="361" spans="1:19" x14ac:dyDescent="0.35">
      <c r="A361" t="str">
        <f>+_xlfn.CONCAT(Importaciones_CIF_anuales[[#This Row],[Pais]],Importaciones_CIF_anuales[[#This Row],[Detalle]],Importaciones_CIF_anuales[[#This Row],[Año]])</f>
        <v>SudáfricaFrutas y frutos comestibles2019</v>
      </c>
      <c r="B361" s="13" t="s">
        <v>67</v>
      </c>
      <c r="C361" t="s">
        <v>105</v>
      </c>
      <c r="D361" t="s">
        <v>106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51.8</v>
      </c>
      <c r="L361">
        <v>0</v>
      </c>
      <c r="M361">
        <v>216.26</v>
      </c>
      <c r="N361">
        <v>0</v>
      </c>
      <c r="O361">
        <v>95.85</v>
      </c>
      <c r="P361">
        <v>0</v>
      </c>
      <c r="Q361">
        <f t="shared" si="5"/>
        <v>363.90999999999997</v>
      </c>
      <c r="R361">
        <v>2019</v>
      </c>
      <c r="S361" t="s">
        <v>138</v>
      </c>
    </row>
    <row r="362" spans="1:19" hidden="1" x14ac:dyDescent="0.35">
      <c r="A362" t="str">
        <f>+_xlfn.CONCAT(Importaciones_CIF_anuales[[#This Row],[Pais]],Importaciones_CIF_anuales[[#This Row],[Detalle]],Importaciones_CIF_anuales[[#This Row],[Año]])</f>
        <v>SudáfricaResto alimentos2019</v>
      </c>
      <c r="B362" s="13" t="s">
        <v>67</v>
      </c>
      <c r="C362" t="s">
        <v>105</v>
      </c>
      <c r="D362" t="s">
        <v>107</v>
      </c>
      <c r="E362">
        <v>139735.21</v>
      </c>
      <c r="F362">
        <v>747192.07000000007</v>
      </c>
      <c r="G362">
        <v>584.5</v>
      </c>
      <c r="H362">
        <v>386492.01</v>
      </c>
      <c r="I362">
        <v>674971.9800000001</v>
      </c>
      <c r="J362">
        <v>328307.38</v>
      </c>
      <c r="K362">
        <v>205214.47</v>
      </c>
      <c r="L362">
        <v>410606.82999999996</v>
      </c>
      <c r="M362">
        <v>388608.74</v>
      </c>
      <c r="N362">
        <v>285997.27</v>
      </c>
      <c r="O362">
        <v>288019.09000000003</v>
      </c>
      <c r="P362">
        <v>341754.87</v>
      </c>
      <c r="Q362">
        <f t="shared" si="5"/>
        <v>4197484.42</v>
      </c>
      <c r="R362">
        <v>2019</v>
      </c>
      <c r="S362" t="s">
        <v>138</v>
      </c>
    </row>
    <row r="363" spans="1:19" hidden="1" x14ac:dyDescent="0.35">
      <c r="A363" t="str">
        <f>+_xlfn.CONCAT(Importaciones_CIF_anuales[[#This Row],[Pais]],Importaciones_CIF_anuales[[#This Row],[Detalle]],Importaciones_CIF_anuales[[#This Row],[Año]])</f>
        <v>PakistánCereales2019</v>
      </c>
      <c r="B363" s="13" t="s">
        <v>54</v>
      </c>
      <c r="C363" t="s">
        <v>105</v>
      </c>
      <c r="D363" t="s">
        <v>5</v>
      </c>
      <c r="E363">
        <v>34270.76</v>
      </c>
      <c r="F363">
        <v>86581.51</v>
      </c>
      <c r="G363">
        <v>154007.82</v>
      </c>
      <c r="H363">
        <v>137038.57999999999</v>
      </c>
      <c r="I363">
        <v>344469.4</v>
      </c>
      <c r="J363">
        <v>277872.85000000003</v>
      </c>
      <c r="K363">
        <v>55080</v>
      </c>
      <c r="L363">
        <v>102242.5</v>
      </c>
      <c r="M363">
        <v>55080</v>
      </c>
      <c r="N363">
        <v>127081.01</v>
      </c>
      <c r="O363">
        <v>78526.45</v>
      </c>
      <c r="P363">
        <v>70306.2</v>
      </c>
      <c r="Q363">
        <f t="shared" si="5"/>
        <v>1522557.0799999998</v>
      </c>
      <c r="R363">
        <v>2019</v>
      </c>
      <c r="S363" t="s">
        <v>138</v>
      </c>
    </row>
    <row r="364" spans="1:19" x14ac:dyDescent="0.35">
      <c r="A364" t="str">
        <f>+_xlfn.CONCAT(Importaciones_CIF_anuales[[#This Row],[Pais]],Importaciones_CIF_anuales[[#This Row],[Detalle]],Importaciones_CIF_anuales[[#This Row],[Año]])</f>
        <v>PakistánFrutas y frutos comestibles2019</v>
      </c>
      <c r="B364" s="13" t="s">
        <v>54</v>
      </c>
      <c r="C364" t="s">
        <v>105</v>
      </c>
      <c r="D364" t="s">
        <v>106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44851.69</v>
      </c>
      <c r="P364">
        <v>0</v>
      </c>
      <c r="Q364">
        <f t="shared" si="5"/>
        <v>44851.69</v>
      </c>
      <c r="R364">
        <v>2019</v>
      </c>
      <c r="S364" t="s">
        <v>138</v>
      </c>
    </row>
    <row r="365" spans="1:19" hidden="1" x14ac:dyDescent="0.35">
      <c r="A365" t="str">
        <f>+_xlfn.CONCAT(Importaciones_CIF_anuales[[#This Row],[Pais]],Importaciones_CIF_anuales[[#This Row],[Detalle]],Importaciones_CIF_anuales[[#This Row],[Año]])</f>
        <v>PakistánResto alimentos2019</v>
      </c>
      <c r="B365" s="13" t="s">
        <v>54</v>
      </c>
      <c r="C365" t="s">
        <v>105</v>
      </c>
      <c r="D365" t="s">
        <v>107</v>
      </c>
      <c r="E365">
        <v>1383.72</v>
      </c>
      <c r="F365">
        <v>0</v>
      </c>
      <c r="G365">
        <v>0</v>
      </c>
      <c r="H365">
        <v>0</v>
      </c>
      <c r="I365">
        <v>0</v>
      </c>
      <c r="J365">
        <v>46226.43</v>
      </c>
      <c r="K365">
        <v>0</v>
      </c>
      <c r="L365">
        <v>0</v>
      </c>
      <c r="M365">
        <v>0</v>
      </c>
      <c r="N365">
        <v>0</v>
      </c>
      <c r="O365">
        <v>53.67</v>
      </c>
      <c r="P365">
        <v>0</v>
      </c>
      <c r="Q365">
        <f t="shared" si="5"/>
        <v>47663.82</v>
      </c>
      <c r="R365">
        <v>2019</v>
      </c>
      <c r="S365" t="s">
        <v>138</v>
      </c>
    </row>
    <row r="366" spans="1:19" x14ac:dyDescent="0.35">
      <c r="A366" t="str">
        <f>+_xlfn.CONCAT(Importaciones_CIF_anuales[[#This Row],[Pais]],Importaciones_CIF_anuales[[#This Row],[Detalle]],Importaciones_CIF_anuales[[#This Row],[Año]])</f>
        <v>FilipinasFrutas y frutos comestibles2019</v>
      </c>
      <c r="B366" s="13" t="s">
        <v>31</v>
      </c>
      <c r="C366" t="s">
        <v>105</v>
      </c>
      <c r="D366" t="s">
        <v>106</v>
      </c>
      <c r="E366">
        <v>96934.43</v>
      </c>
      <c r="F366">
        <v>178672.3</v>
      </c>
      <c r="G366">
        <v>194870.23</v>
      </c>
      <c r="H366">
        <v>174256.21</v>
      </c>
      <c r="I366">
        <v>197987.55000000002</v>
      </c>
      <c r="J366">
        <v>58838.82</v>
      </c>
      <c r="K366">
        <v>306563.88</v>
      </c>
      <c r="L366">
        <v>197690.91999999998</v>
      </c>
      <c r="M366">
        <v>167109.44999999998</v>
      </c>
      <c r="N366">
        <v>94473.8</v>
      </c>
      <c r="O366">
        <v>162011.26999999999</v>
      </c>
      <c r="P366">
        <v>119892.44</v>
      </c>
      <c r="Q366">
        <f t="shared" si="5"/>
        <v>1949301.2999999998</v>
      </c>
      <c r="R366">
        <v>2019</v>
      </c>
      <c r="S366" t="s">
        <v>138</v>
      </c>
    </row>
    <row r="367" spans="1:19" hidden="1" x14ac:dyDescent="0.35">
      <c r="A367" t="str">
        <f>+_xlfn.CONCAT(Importaciones_CIF_anuales[[#This Row],[Pais]],Importaciones_CIF_anuales[[#This Row],[Detalle]],Importaciones_CIF_anuales[[#This Row],[Año]])</f>
        <v>FilipinasResto alimentos2019</v>
      </c>
      <c r="B367" s="13" t="s">
        <v>31</v>
      </c>
      <c r="C367" t="s">
        <v>105</v>
      </c>
      <c r="D367" t="s">
        <v>107</v>
      </c>
      <c r="E367">
        <v>44020.17</v>
      </c>
      <c r="F367">
        <v>69724.92</v>
      </c>
      <c r="G367">
        <v>98760.170000000013</v>
      </c>
      <c r="H367">
        <v>55795.7</v>
      </c>
      <c r="I367">
        <v>80095.27</v>
      </c>
      <c r="J367">
        <v>33640.94</v>
      </c>
      <c r="K367">
        <v>100661.39000000001</v>
      </c>
      <c r="L367">
        <v>24118.959999999999</v>
      </c>
      <c r="M367">
        <v>227700.27000000002</v>
      </c>
      <c r="N367">
        <v>47974.270000000004</v>
      </c>
      <c r="O367">
        <v>34708.57</v>
      </c>
      <c r="P367">
        <v>139869.47999999998</v>
      </c>
      <c r="Q367">
        <f t="shared" si="5"/>
        <v>957070.11</v>
      </c>
      <c r="R367">
        <v>2019</v>
      </c>
      <c r="S367" t="s">
        <v>138</v>
      </c>
    </row>
    <row r="368" spans="1:19" hidden="1" x14ac:dyDescent="0.35">
      <c r="A368" t="str">
        <f>+_xlfn.CONCAT(Importaciones_CIF_anuales[[#This Row],[Pais]],Importaciones_CIF_anuales[[#This Row],[Detalle]],Importaciones_CIF_anuales[[#This Row],[Año]])</f>
        <v>República EslovacaResto alimentos2019</v>
      </c>
      <c r="B368" s="13" t="s">
        <v>130</v>
      </c>
      <c r="C368" t="s">
        <v>105</v>
      </c>
      <c r="D368" t="s">
        <v>107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32.72</v>
      </c>
      <c r="O368">
        <v>0</v>
      </c>
      <c r="P368">
        <v>0</v>
      </c>
      <c r="Q368">
        <f t="shared" si="5"/>
        <v>32.72</v>
      </c>
      <c r="R368">
        <v>2019</v>
      </c>
      <c r="S368" t="s">
        <v>138</v>
      </c>
    </row>
    <row r="369" spans="1:19" hidden="1" x14ac:dyDescent="0.35">
      <c r="A369" t="str">
        <f>+_xlfn.CONCAT(Importaciones_CIF_anuales[[#This Row],[Pais]],Importaciones_CIF_anuales[[#This Row],[Detalle]],Importaciones_CIF_anuales[[#This Row],[Año]])</f>
        <v>Guinea EcuatorialGas natural licuado2019</v>
      </c>
      <c r="B369" s="13" t="s">
        <v>145</v>
      </c>
      <c r="C369" t="s">
        <v>105</v>
      </c>
      <c r="D369" t="s">
        <v>146</v>
      </c>
      <c r="E369">
        <v>0</v>
      </c>
      <c r="F369">
        <v>0</v>
      </c>
      <c r="G369">
        <v>0</v>
      </c>
      <c r="H369">
        <v>22242979.32</v>
      </c>
      <c r="I369">
        <v>24735537.34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46978516.659999996</v>
      </c>
      <c r="R369">
        <v>2019</v>
      </c>
      <c r="S369" t="s">
        <v>138</v>
      </c>
    </row>
    <row r="370" spans="1:19" hidden="1" x14ac:dyDescent="0.35">
      <c r="A370" t="str">
        <f>+_xlfn.CONCAT(Importaciones_CIF_anuales[[#This Row],[Pais]],Importaciones_CIF_anuales[[#This Row],[Detalle]],Importaciones_CIF_anuales[[#This Row],[Año]])</f>
        <v>RumaniaResto alimentos2019</v>
      </c>
      <c r="B370" s="13" t="s">
        <v>65</v>
      </c>
      <c r="C370" t="s">
        <v>105</v>
      </c>
      <c r="D370" t="s">
        <v>107</v>
      </c>
      <c r="E370">
        <v>122.96</v>
      </c>
      <c r="F370">
        <v>62051.839999999997</v>
      </c>
      <c r="G370">
        <v>0</v>
      </c>
      <c r="H370">
        <v>0</v>
      </c>
      <c r="I370">
        <v>127206.87</v>
      </c>
      <c r="J370">
        <v>0</v>
      </c>
      <c r="K370">
        <v>135868.84</v>
      </c>
      <c r="L370">
        <v>0</v>
      </c>
      <c r="M370">
        <v>173.7</v>
      </c>
      <c r="N370">
        <v>80149.739999999991</v>
      </c>
      <c r="O370">
        <v>89342</v>
      </c>
      <c r="P370">
        <v>167.33</v>
      </c>
      <c r="Q370">
        <f t="shared" si="5"/>
        <v>495083.28</v>
      </c>
      <c r="R370">
        <v>2019</v>
      </c>
      <c r="S370" t="s">
        <v>138</v>
      </c>
    </row>
    <row r="371" spans="1:19" x14ac:dyDescent="0.35">
      <c r="A371" t="str">
        <f>+_xlfn.CONCAT(Importaciones_CIF_anuales[[#This Row],[Pais]],Importaciones_CIF_anuales[[#This Row],[Detalle]],Importaciones_CIF_anuales[[#This Row],[Año]])</f>
        <v>Sri LankaFrutas y frutos comestibles2019</v>
      </c>
      <c r="B371" s="13" t="s">
        <v>133</v>
      </c>
      <c r="C371" t="s">
        <v>105</v>
      </c>
      <c r="D371" t="s">
        <v>106</v>
      </c>
      <c r="E371">
        <v>17535.16</v>
      </c>
      <c r="F371">
        <v>31762.799999999999</v>
      </c>
      <c r="G371">
        <v>0</v>
      </c>
      <c r="H371">
        <v>4524.2</v>
      </c>
      <c r="I371">
        <v>0</v>
      </c>
      <c r="J371">
        <v>12248.88</v>
      </c>
      <c r="K371">
        <v>17219.91</v>
      </c>
      <c r="L371">
        <v>15539</v>
      </c>
      <c r="M371">
        <v>33145.960000000006</v>
      </c>
      <c r="N371">
        <v>56058.35</v>
      </c>
      <c r="O371">
        <v>15297.18</v>
      </c>
      <c r="P371">
        <v>15283.54</v>
      </c>
      <c r="Q371">
        <f t="shared" si="5"/>
        <v>218614.98</v>
      </c>
      <c r="R371">
        <v>2019</v>
      </c>
      <c r="S371" t="s">
        <v>138</v>
      </c>
    </row>
    <row r="372" spans="1:19" hidden="1" x14ac:dyDescent="0.35">
      <c r="A372" t="str">
        <f>+_xlfn.CONCAT(Importaciones_CIF_anuales[[#This Row],[Pais]],Importaciones_CIF_anuales[[#This Row],[Detalle]],Importaciones_CIF_anuales[[#This Row],[Año]])</f>
        <v>Sri LankaResto alimentos2019</v>
      </c>
      <c r="B372" s="13" t="s">
        <v>133</v>
      </c>
      <c r="C372" t="s">
        <v>105</v>
      </c>
      <c r="D372" t="s">
        <v>107</v>
      </c>
      <c r="E372">
        <v>5520.5499999999993</v>
      </c>
      <c r="F372">
        <v>0</v>
      </c>
      <c r="G372">
        <v>9652.99</v>
      </c>
      <c r="H372">
        <v>57591.87</v>
      </c>
      <c r="I372">
        <v>4186.95</v>
      </c>
      <c r="J372">
        <v>8437.26</v>
      </c>
      <c r="K372">
        <v>81967.16</v>
      </c>
      <c r="L372">
        <v>0</v>
      </c>
      <c r="M372">
        <v>105029.22</v>
      </c>
      <c r="N372">
        <v>77095.61</v>
      </c>
      <c r="O372">
        <v>54409.08</v>
      </c>
      <c r="P372">
        <v>20860.150000000001</v>
      </c>
      <c r="Q372">
        <f t="shared" si="5"/>
        <v>424750.84</v>
      </c>
      <c r="R372">
        <v>2019</v>
      </c>
      <c r="S372" t="s">
        <v>138</v>
      </c>
    </row>
    <row r="373" spans="1:19" hidden="1" x14ac:dyDescent="0.35">
      <c r="A373" t="str">
        <f>+_xlfn.CONCAT(Importaciones_CIF_anuales[[#This Row],[Pais]],Importaciones_CIF_anuales[[#This Row],[Detalle]],Importaciones_CIF_anuales[[#This Row],[Año]])</f>
        <v>Hong Kong (Región administrativa especial de China)Cereales2019</v>
      </c>
      <c r="B373" s="13" t="s">
        <v>38</v>
      </c>
      <c r="C373" t="s">
        <v>105</v>
      </c>
      <c r="D373" t="s">
        <v>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40.200000000000003</v>
      </c>
      <c r="K373">
        <v>67.790000000000006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107.99000000000001</v>
      </c>
      <c r="R373">
        <v>2019</v>
      </c>
      <c r="S373" t="s">
        <v>138</v>
      </c>
    </row>
    <row r="374" spans="1:19" hidden="1" x14ac:dyDescent="0.35">
      <c r="A374" t="str">
        <f>+_xlfn.CONCAT(Importaciones_CIF_anuales[[#This Row],[Pais]],Importaciones_CIF_anuales[[#This Row],[Detalle]],Importaciones_CIF_anuales[[#This Row],[Año]])</f>
        <v>Hong Kong (Región administrativa especial de China)Resto alimentos2019</v>
      </c>
      <c r="B374" s="13" t="s">
        <v>38</v>
      </c>
      <c r="C374" t="s">
        <v>105</v>
      </c>
      <c r="D374" t="s">
        <v>107</v>
      </c>
      <c r="E374">
        <v>542.01</v>
      </c>
      <c r="F374">
        <v>0</v>
      </c>
      <c r="G374">
        <v>115.39</v>
      </c>
      <c r="H374">
        <v>0</v>
      </c>
      <c r="I374">
        <v>0</v>
      </c>
      <c r="J374">
        <v>0</v>
      </c>
      <c r="K374">
        <v>0</v>
      </c>
      <c r="L374">
        <v>109.87</v>
      </c>
      <c r="M374">
        <v>0</v>
      </c>
      <c r="N374">
        <v>0</v>
      </c>
      <c r="O374">
        <v>0</v>
      </c>
      <c r="P374">
        <v>163.53</v>
      </c>
      <c r="Q374">
        <f t="shared" si="5"/>
        <v>930.8</v>
      </c>
      <c r="R374">
        <v>2019</v>
      </c>
      <c r="S374" t="s">
        <v>138</v>
      </c>
    </row>
    <row r="375" spans="1:19" hidden="1" x14ac:dyDescent="0.35">
      <c r="A375" t="str">
        <f>+_xlfn.CONCAT(Importaciones_CIF_anuales[[#This Row],[Pais]],Importaciones_CIF_anuales[[#This Row],[Detalle]],Importaciones_CIF_anuales[[#This Row],[Año]])</f>
        <v>Hong Kong (Región administrativa especial de China)Resto combustibles y lubricantes2019</v>
      </c>
      <c r="B375" s="13" t="s">
        <v>38</v>
      </c>
      <c r="C375" t="s">
        <v>105</v>
      </c>
      <c r="D375" t="s">
        <v>142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86.89</v>
      </c>
      <c r="P375">
        <v>0</v>
      </c>
      <c r="Q375">
        <f t="shared" si="5"/>
        <v>86.89</v>
      </c>
      <c r="R375">
        <v>2019</v>
      </c>
      <c r="S375" t="s">
        <v>138</v>
      </c>
    </row>
    <row r="376" spans="1:19" x14ac:dyDescent="0.35">
      <c r="A376" t="str">
        <f>+_xlfn.CONCAT(Importaciones_CIF_anuales[[#This Row],[Pais]],Importaciones_CIF_anuales[[#This Row],[Detalle]],Importaciones_CIF_anuales[[#This Row],[Año]])</f>
        <v>PanamáFrutas y frutos comestibles2019</v>
      </c>
      <c r="B376" s="13" t="s">
        <v>55</v>
      </c>
      <c r="C376" t="s">
        <v>105</v>
      </c>
      <c r="D376" t="s">
        <v>106</v>
      </c>
      <c r="E376">
        <v>69176</v>
      </c>
      <c r="F376">
        <v>41916</v>
      </c>
      <c r="G376">
        <v>27944</v>
      </c>
      <c r="H376">
        <v>55888</v>
      </c>
      <c r="I376">
        <v>55944</v>
      </c>
      <c r="J376">
        <v>40068</v>
      </c>
      <c r="K376">
        <v>28056</v>
      </c>
      <c r="L376">
        <v>69552</v>
      </c>
      <c r="M376">
        <v>14028</v>
      </c>
      <c r="N376">
        <v>0</v>
      </c>
      <c r="O376">
        <v>0</v>
      </c>
      <c r="P376">
        <v>14028</v>
      </c>
      <c r="Q376">
        <f t="shared" si="5"/>
        <v>416600</v>
      </c>
      <c r="R376">
        <v>2019</v>
      </c>
      <c r="S376" t="s">
        <v>138</v>
      </c>
    </row>
    <row r="377" spans="1:19" hidden="1" x14ac:dyDescent="0.35">
      <c r="A377" t="str">
        <f>+_xlfn.CONCAT(Importaciones_CIF_anuales[[#This Row],[Pais]],Importaciones_CIF_anuales[[#This Row],[Detalle]],Importaciones_CIF_anuales[[#This Row],[Año]])</f>
        <v>PanamáResto alimentos2019</v>
      </c>
      <c r="B377" s="13" t="s">
        <v>55</v>
      </c>
      <c r="C377" t="s">
        <v>105</v>
      </c>
      <c r="D377" t="s">
        <v>107</v>
      </c>
      <c r="E377">
        <v>0</v>
      </c>
      <c r="F377">
        <v>0</v>
      </c>
      <c r="G377">
        <v>0</v>
      </c>
      <c r="H377">
        <v>0</v>
      </c>
      <c r="I377">
        <v>8484.43</v>
      </c>
      <c r="J377">
        <v>0</v>
      </c>
      <c r="K377">
        <v>0</v>
      </c>
      <c r="L377">
        <v>0</v>
      </c>
      <c r="M377">
        <v>0</v>
      </c>
      <c r="N377">
        <v>23220.489999999998</v>
      </c>
      <c r="O377">
        <v>63.05</v>
      </c>
      <c r="P377">
        <v>0</v>
      </c>
      <c r="Q377">
        <f t="shared" si="5"/>
        <v>31767.969999999998</v>
      </c>
      <c r="R377">
        <v>2019</v>
      </c>
      <c r="S377" t="s">
        <v>138</v>
      </c>
    </row>
    <row r="378" spans="1:19" hidden="1" x14ac:dyDescent="0.35">
      <c r="A378" t="str">
        <f>+_xlfn.CONCAT(Importaciones_CIF_anuales[[#This Row],[Pais]],Importaciones_CIF_anuales[[#This Row],[Detalle]],Importaciones_CIF_anuales[[#This Row],[Año]])</f>
        <v>Emiratos Árabes UnidosResto alimentos2019</v>
      </c>
      <c r="B378" s="13" t="s">
        <v>27</v>
      </c>
      <c r="C378" t="s">
        <v>105</v>
      </c>
      <c r="D378" t="s">
        <v>107</v>
      </c>
      <c r="E378">
        <v>0</v>
      </c>
      <c r="F378">
        <v>0</v>
      </c>
      <c r="G378">
        <v>0</v>
      </c>
      <c r="H378">
        <v>148.99</v>
      </c>
      <c r="I378">
        <v>656.8</v>
      </c>
      <c r="J378">
        <v>0</v>
      </c>
      <c r="K378">
        <v>0</v>
      </c>
      <c r="L378">
        <v>23520</v>
      </c>
      <c r="M378">
        <v>0</v>
      </c>
      <c r="N378">
        <v>0</v>
      </c>
      <c r="O378">
        <v>8342.4</v>
      </c>
      <c r="P378">
        <v>0</v>
      </c>
      <c r="Q378">
        <f t="shared" si="5"/>
        <v>32668.190000000002</v>
      </c>
      <c r="R378">
        <v>2019</v>
      </c>
      <c r="S378" t="s">
        <v>138</v>
      </c>
    </row>
    <row r="379" spans="1:19" hidden="1" x14ac:dyDescent="0.35">
      <c r="A379" t="str">
        <f>+_xlfn.CONCAT(Importaciones_CIF_anuales[[#This Row],[Pais]],Importaciones_CIF_anuales[[#This Row],[Detalle]],Importaciones_CIF_anuales[[#This Row],[Año]])</f>
        <v>Emiratos Árabes UnidosHulla2019</v>
      </c>
      <c r="B379" s="13" t="s">
        <v>27</v>
      </c>
      <c r="C379" t="s">
        <v>105</v>
      </c>
      <c r="D379" t="s">
        <v>139</v>
      </c>
      <c r="E379">
        <v>71.650000000000006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71.650000000000006</v>
      </c>
      <c r="R379">
        <v>2019</v>
      </c>
      <c r="S379" t="s">
        <v>138</v>
      </c>
    </row>
    <row r="380" spans="1:19" hidden="1" x14ac:dyDescent="0.35">
      <c r="A380" t="str">
        <f>+_xlfn.CONCAT(Importaciones_CIF_anuales[[#This Row],[Pais]],Importaciones_CIF_anuales[[#This Row],[Detalle]],Importaciones_CIF_anuales[[#This Row],[Año]])</f>
        <v>Emiratos Árabes UnidosResto combustibles y lubricantes2019</v>
      </c>
      <c r="B380" s="13" t="s">
        <v>27</v>
      </c>
      <c r="C380" t="s">
        <v>105</v>
      </c>
      <c r="D380" t="s">
        <v>142</v>
      </c>
      <c r="E380">
        <v>0</v>
      </c>
      <c r="F380">
        <v>75848.240000000005</v>
      </c>
      <c r="G380">
        <v>0</v>
      </c>
      <c r="H380">
        <v>27265.16</v>
      </c>
      <c r="I380">
        <v>0</v>
      </c>
      <c r="J380">
        <v>32097.56</v>
      </c>
      <c r="K380">
        <v>0</v>
      </c>
      <c r="L380">
        <v>83670.16</v>
      </c>
      <c r="M380">
        <v>64238.75</v>
      </c>
      <c r="N380">
        <v>61602.7</v>
      </c>
      <c r="O380">
        <v>0</v>
      </c>
      <c r="P380">
        <v>27183.26</v>
      </c>
      <c r="Q380">
        <f t="shared" si="5"/>
        <v>371905.83</v>
      </c>
      <c r="R380">
        <v>2019</v>
      </c>
      <c r="S380" t="s">
        <v>138</v>
      </c>
    </row>
    <row r="381" spans="1:19" hidden="1" x14ac:dyDescent="0.35">
      <c r="A381" t="str">
        <f>+_xlfn.CONCAT(Importaciones_CIF_anuales[[#This Row],[Pais]],Importaciones_CIF_anuales[[#This Row],[Detalle]],Importaciones_CIF_anuales[[#This Row],[Año]])</f>
        <v>Costa RicaCereales2019</v>
      </c>
      <c r="B381" s="13" t="s">
        <v>22</v>
      </c>
      <c r="C381" t="s">
        <v>105</v>
      </c>
      <c r="D381" t="s">
        <v>5</v>
      </c>
      <c r="E381">
        <v>0</v>
      </c>
      <c r="F381">
        <v>0</v>
      </c>
      <c r="G381">
        <v>0</v>
      </c>
      <c r="H381">
        <v>0</v>
      </c>
      <c r="I381">
        <v>69.88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69.88</v>
      </c>
      <c r="R381">
        <v>2019</v>
      </c>
      <c r="S381" t="s">
        <v>138</v>
      </c>
    </row>
    <row r="382" spans="1:19" x14ac:dyDescent="0.35">
      <c r="A382" t="str">
        <f>+_xlfn.CONCAT(Importaciones_CIF_anuales[[#This Row],[Pais]],Importaciones_CIF_anuales[[#This Row],[Detalle]],Importaciones_CIF_anuales[[#This Row],[Año]])</f>
        <v>Costa RicaFrutas y frutos comestibles2019</v>
      </c>
      <c r="B382" s="13" t="s">
        <v>22</v>
      </c>
      <c r="C382" t="s">
        <v>105</v>
      </c>
      <c r="D382" t="s">
        <v>106</v>
      </c>
      <c r="E382">
        <v>429059.63999999996</v>
      </c>
      <c r="F382">
        <v>254726.82</v>
      </c>
      <c r="G382">
        <v>362362.1</v>
      </c>
      <c r="H382">
        <v>262638.45</v>
      </c>
      <c r="I382">
        <v>212839.71</v>
      </c>
      <c r="J382">
        <v>259285.52</v>
      </c>
      <c r="K382">
        <v>267267.99</v>
      </c>
      <c r="L382">
        <v>216823.79</v>
      </c>
      <c r="M382">
        <v>491485.94999999995</v>
      </c>
      <c r="N382">
        <v>331317.12</v>
      </c>
      <c r="O382">
        <v>344204.56</v>
      </c>
      <c r="P382">
        <v>537057.05000000005</v>
      </c>
      <c r="Q382">
        <f t="shared" si="5"/>
        <v>3969068.7</v>
      </c>
      <c r="R382">
        <v>2019</v>
      </c>
      <c r="S382" t="s">
        <v>138</v>
      </c>
    </row>
    <row r="383" spans="1:19" hidden="1" x14ac:dyDescent="0.35">
      <c r="A383" t="str">
        <f>+_xlfn.CONCAT(Importaciones_CIF_anuales[[#This Row],[Pais]],Importaciones_CIF_anuales[[#This Row],[Detalle]],Importaciones_CIF_anuales[[#This Row],[Año]])</f>
        <v>Costa RicaResto alimentos2019</v>
      </c>
      <c r="B383" s="13" t="s">
        <v>22</v>
      </c>
      <c r="C383" t="s">
        <v>105</v>
      </c>
      <c r="D383" t="s">
        <v>107</v>
      </c>
      <c r="E383">
        <v>307098.61</v>
      </c>
      <c r="F383">
        <v>334157.53000000003</v>
      </c>
      <c r="G383">
        <v>413590.86</v>
      </c>
      <c r="H383">
        <v>445086.06999999995</v>
      </c>
      <c r="I383">
        <v>94618.34</v>
      </c>
      <c r="J383">
        <v>450745.64</v>
      </c>
      <c r="K383">
        <v>606783.79</v>
      </c>
      <c r="L383">
        <v>531737.13</v>
      </c>
      <c r="M383">
        <v>235553.9</v>
      </c>
      <c r="N383">
        <v>242313.63</v>
      </c>
      <c r="O383">
        <v>221180.46999999997</v>
      </c>
      <c r="P383">
        <v>178397.77</v>
      </c>
      <c r="Q383">
        <f t="shared" si="5"/>
        <v>4061263.7399999998</v>
      </c>
      <c r="R383">
        <v>2019</v>
      </c>
      <c r="S383" t="s">
        <v>138</v>
      </c>
    </row>
    <row r="384" spans="1:19" hidden="1" x14ac:dyDescent="0.35">
      <c r="A384" t="str">
        <f>+_xlfn.CONCAT(Importaciones_CIF_anuales[[#This Row],[Pais]],Importaciones_CIF_anuales[[#This Row],[Detalle]],Importaciones_CIF_anuales[[#This Row],[Año]])</f>
        <v>Puerto RicoResto alimentos2019</v>
      </c>
      <c r="B384" s="13" t="s">
        <v>61</v>
      </c>
      <c r="C384" t="s">
        <v>105</v>
      </c>
      <c r="D384" t="s">
        <v>107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102.06</v>
      </c>
      <c r="K384">
        <v>5.27</v>
      </c>
      <c r="L384">
        <v>381.44</v>
      </c>
      <c r="M384">
        <v>0</v>
      </c>
      <c r="N384">
        <v>0</v>
      </c>
      <c r="O384">
        <v>0</v>
      </c>
      <c r="P384">
        <v>0</v>
      </c>
      <c r="Q384">
        <f t="shared" si="5"/>
        <v>488.77</v>
      </c>
      <c r="R384">
        <v>2019</v>
      </c>
      <c r="S384" t="s">
        <v>138</v>
      </c>
    </row>
    <row r="385" spans="1:19" hidden="1" x14ac:dyDescent="0.35">
      <c r="A385" t="str">
        <f>+_xlfn.CONCAT(Importaciones_CIF_anuales[[#This Row],[Pais]],Importaciones_CIF_anuales[[#This Row],[Detalle]],Importaciones_CIF_anuales[[#This Row],[Año]])</f>
        <v>EsloveniaResto alimentos2019</v>
      </c>
      <c r="B385" s="13" t="s">
        <v>28</v>
      </c>
      <c r="C385" t="s">
        <v>105</v>
      </c>
      <c r="D385" t="s">
        <v>107</v>
      </c>
      <c r="E385">
        <v>0</v>
      </c>
      <c r="F385">
        <v>1490.69</v>
      </c>
      <c r="G385">
        <v>1217.67</v>
      </c>
      <c r="H385">
        <v>295.39999999999998</v>
      </c>
      <c r="I385">
        <v>9280.1799999999985</v>
      </c>
      <c r="J385">
        <v>5709.59</v>
      </c>
      <c r="K385">
        <v>2221.56</v>
      </c>
      <c r="L385">
        <v>425.94</v>
      </c>
      <c r="M385">
        <v>0</v>
      </c>
      <c r="N385">
        <v>2834.84</v>
      </c>
      <c r="O385">
        <v>0</v>
      </c>
      <c r="P385">
        <v>0</v>
      </c>
      <c r="Q385">
        <f t="shared" si="5"/>
        <v>23475.87</v>
      </c>
      <c r="R385">
        <v>2019</v>
      </c>
      <c r="S385" t="s">
        <v>138</v>
      </c>
    </row>
    <row r="386" spans="1:19" hidden="1" x14ac:dyDescent="0.35">
      <c r="A386" t="str">
        <f>+_xlfn.CONCAT(Importaciones_CIF_anuales[[#This Row],[Pais]],Importaciones_CIF_anuales[[#This Row],[Detalle]],Importaciones_CIF_anuales[[#This Row],[Año]])</f>
        <v>LuxemburgoResto alimentos2019</v>
      </c>
      <c r="B386" s="13" t="s">
        <v>125</v>
      </c>
      <c r="C386" t="s">
        <v>105</v>
      </c>
      <c r="D386" t="s">
        <v>107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208164.03</v>
      </c>
      <c r="K386">
        <v>30809.35</v>
      </c>
      <c r="L386">
        <v>118581.87</v>
      </c>
      <c r="M386">
        <v>64785.760000000002</v>
      </c>
      <c r="N386">
        <v>0</v>
      </c>
      <c r="O386">
        <v>0</v>
      </c>
      <c r="P386">
        <v>0</v>
      </c>
      <c r="Q386">
        <f t="shared" si="5"/>
        <v>422341.01</v>
      </c>
      <c r="R386">
        <v>2019</v>
      </c>
      <c r="S386" t="s">
        <v>138</v>
      </c>
    </row>
    <row r="387" spans="1:19" x14ac:dyDescent="0.35">
      <c r="A387" t="str">
        <f>+_xlfn.CONCAT(Importaciones_CIF_anuales[[#This Row],[Pais]],Importaciones_CIF_anuales[[#This Row],[Detalle]],Importaciones_CIF_anuales[[#This Row],[Año]])</f>
        <v>GreciaFrutas y frutos comestibles2019</v>
      </c>
      <c r="B387" s="13" t="s">
        <v>118</v>
      </c>
      <c r="C387" t="s">
        <v>105</v>
      </c>
      <c r="D387" t="s">
        <v>106</v>
      </c>
      <c r="E387">
        <v>340942.71</v>
      </c>
      <c r="F387">
        <v>94960.11</v>
      </c>
      <c r="G387">
        <v>0</v>
      </c>
      <c r="H387">
        <v>107.43</v>
      </c>
      <c r="I387">
        <v>0</v>
      </c>
      <c r="J387">
        <v>13090.66</v>
      </c>
      <c r="K387">
        <v>0</v>
      </c>
      <c r="L387">
        <v>86929.32</v>
      </c>
      <c r="M387">
        <v>173001.76</v>
      </c>
      <c r="N387">
        <v>87191.64</v>
      </c>
      <c r="O387">
        <v>39893.339999999997</v>
      </c>
      <c r="P387">
        <v>0</v>
      </c>
      <c r="Q387">
        <f t="shared" ref="Q387:Q450" si="6">SUM(E387:P387)</f>
        <v>836116.97</v>
      </c>
      <c r="R387">
        <v>2019</v>
      </c>
      <c r="S387" t="s">
        <v>138</v>
      </c>
    </row>
    <row r="388" spans="1:19" hidden="1" x14ac:dyDescent="0.35">
      <c r="A388" t="str">
        <f>+_xlfn.CONCAT(Importaciones_CIF_anuales[[#This Row],[Pais]],Importaciones_CIF_anuales[[#This Row],[Detalle]],Importaciones_CIF_anuales[[#This Row],[Año]])</f>
        <v>GreciaResto alimentos2019</v>
      </c>
      <c r="B388" s="13" t="s">
        <v>118</v>
      </c>
      <c r="C388" t="s">
        <v>105</v>
      </c>
      <c r="D388" t="s">
        <v>107</v>
      </c>
      <c r="E388">
        <v>3179.2200000000003</v>
      </c>
      <c r="F388">
        <v>11410.57</v>
      </c>
      <c r="G388">
        <v>108551.83</v>
      </c>
      <c r="H388">
        <v>99135.849999999991</v>
      </c>
      <c r="I388">
        <v>73092.100000000006</v>
      </c>
      <c r="J388">
        <v>152888.41999999998</v>
      </c>
      <c r="K388">
        <v>84585.9</v>
      </c>
      <c r="L388">
        <v>124142.53</v>
      </c>
      <c r="M388">
        <v>72709.02</v>
      </c>
      <c r="N388">
        <v>40295.120000000003</v>
      </c>
      <c r="O388">
        <v>76936.52</v>
      </c>
      <c r="P388">
        <v>128.84</v>
      </c>
      <c r="Q388">
        <f t="shared" si="6"/>
        <v>847055.91999999993</v>
      </c>
      <c r="R388">
        <v>2019</v>
      </c>
      <c r="S388" t="s">
        <v>138</v>
      </c>
    </row>
    <row r="389" spans="1:19" hidden="1" x14ac:dyDescent="0.35">
      <c r="A389" t="str">
        <f>+_xlfn.CONCAT(Importaciones_CIF_anuales[[#This Row],[Pais]],Importaciones_CIF_anuales[[#This Row],[Detalle]],Importaciones_CIF_anuales[[#This Row],[Año]])</f>
        <v>BulgariaCereales2019</v>
      </c>
      <c r="B389" s="13" t="s">
        <v>16</v>
      </c>
      <c r="C389" t="s">
        <v>105</v>
      </c>
      <c r="D389" t="s">
        <v>5</v>
      </c>
      <c r="E389">
        <v>21162.95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41709.68</v>
      </c>
      <c r="Q389">
        <f t="shared" si="6"/>
        <v>62872.630000000005</v>
      </c>
      <c r="R389">
        <v>2019</v>
      </c>
      <c r="S389" t="s">
        <v>138</v>
      </c>
    </row>
    <row r="390" spans="1:19" x14ac:dyDescent="0.35">
      <c r="A390" t="str">
        <f>+_xlfn.CONCAT(Importaciones_CIF_anuales[[#This Row],[Pais]],Importaciones_CIF_anuales[[#This Row],[Detalle]],Importaciones_CIF_anuales[[#This Row],[Año]])</f>
        <v>BulgariaFrutas y frutos comestibles2019</v>
      </c>
      <c r="B390" s="13" t="s">
        <v>16</v>
      </c>
      <c r="C390" t="s">
        <v>105</v>
      </c>
      <c r="D390" t="s">
        <v>106</v>
      </c>
      <c r="E390">
        <v>0</v>
      </c>
      <c r="F390">
        <v>0</v>
      </c>
      <c r="G390">
        <v>73357.600000000006</v>
      </c>
      <c r="H390">
        <v>0</v>
      </c>
      <c r="I390">
        <v>0</v>
      </c>
      <c r="J390">
        <v>0</v>
      </c>
      <c r="K390">
        <v>36657.199999999997</v>
      </c>
      <c r="L390">
        <v>0</v>
      </c>
      <c r="M390">
        <v>0</v>
      </c>
      <c r="N390">
        <v>35251.42</v>
      </c>
      <c r="O390">
        <v>53781.27</v>
      </c>
      <c r="P390">
        <v>0</v>
      </c>
      <c r="Q390">
        <f t="shared" si="6"/>
        <v>199047.49</v>
      </c>
      <c r="R390">
        <v>2019</v>
      </c>
      <c r="S390" t="s">
        <v>138</v>
      </c>
    </row>
    <row r="391" spans="1:19" hidden="1" x14ac:dyDescent="0.35">
      <c r="A391" t="str">
        <f>+_xlfn.CONCAT(Importaciones_CIF_anuales[[#This Row],[Pais]],Importaciones_CIF_anuales[[#This Row],[Detalle]],Importaciones_CIF_anuales[[#This Row],[Año]])</f>
        <v>BulgariaResto alimentos2019</v>
      </c>
      <c r="B391" s="13" t="s">
        <v>16</v>
      </c>
      <c r="C391" t="s">
        <v>105</v>
      </c>
      <c r="D391" t="s">
        <v>107</v>
      </c>
      <c r="E391">
        <v>0</v>
      </c>
      <c r="F391">
        <v>0</v>
      </c>
      <c r="G391">
        <v>44538.91</v>
      </c>
      <c r="H391">
        <v>77246.080000000002</v>
      </c>
      <c r="I391">
        <v>0</v>
      </c>
      <c r="J391">
        <v>68530</v>
      </c>
      <c r="K391">
        <v>33269.42</v>
      </c>
      <c r="L391">
        <v>24564.69</v>
      </c>
      <c r="M391">
        <v>109835.37</v>
      </c>
      <c r="N391">
        <v>13608</v>
      </c>
      <c r="O391">
        <v>0</v>
      </c>
      <c r="P391">
        <v>20850.36</v>
      </c>
      <c r="Q391">
        <f t="shared" si="6"/>
        <v>392442.82999999996</v>
      </c>
      <c r="R391">
        <v>2019</v>
      </c>
      <c r="S391" t="s">
        <v>138</v>
      </c>
    </row>
    <row r="392" spans="1:19" hidden="1" x14ac:dyDescent="0.35">
      <c r="A392" t="str">
        <f>+_xlfn.CONCAT(Importaciones_CIF_anuales[[#This Row],[Pais]],Importaciones_CIF_anuales[[#This Row],[Detalle]],Importaciones_CIF_anuales[[#This Row],[Año]])</f>
        <v>CroaciaCereales2019</v>
      </c>
      <c r="B392" s="13" t="s">
        <v>114</v>
      </c>
      <c r="C392" t="s">
        <v>105</v>
      </c>
      <c r="D392" t="s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351.53</v>
      </c>
      <c r="O392">
        <v>0</v>
      </c>
      <c r="P392">
        <v>0</v>
      </c>
      <c r="Q392">
        <f t="shared" si="6"/>
        <v>351.53</v>
      </c>
      <c r="R392">
        <v>2019</v>
      </c>
      <c r="S392" t="s">
        <v>138</v>
      </c>
    </row>
    <row r="393" spans="1:19" hidden="1" x14ac:dyDescent="0.35">
      <c r="A393" t="str">
        <f>+_xlfn.CONCAT(Importaciones_CIF_anuales[[#This Row],[Pais]],Importaciones_CIF_anuales[[#This Row],[Detalle]],Importaciones_CIF_anuales[[#This Row],[Año]])</f>
        <v>CroaciaResto alimentos2019</v>
      </c>
      <c r="B393" s="13" t="s">
        <v>114</v>
      </c>
      <c r="C393" t="s">
        <v>105</v>
      </c>
      <c r="D393" t="s">
        <v>107</v>
      </c>
      <c r="E393">
        <v>5999.77</v>
      </c>
      <c r="F393">
        <v>1286.69</v>
      </c>
      <c r="G393">
        <v>715.71</v>
      </c>
      <c r="H393">
        <v>0</v>
      </c>
      <c r="I393">
        <v>647.79</v>
      </c>
      <c r="J393">
        <v>211.56</v>
      </c>
      <c r="K393">
        <v>1560.4</v>
      </c>
      <c r="L393">
        <v>965.93</v>
      </c>
      <c r="M393">
        <v>0</v>
      </c>
      <c r="N393">
        <v>5794.58</v>
      </c>
      <c r="O393">
        <v>0</v>
      </c>
      <c r="P393">
        <v>0</v>
      </c>
      <c r="Q393">
        <f t="shared" si="6"/>
        <v>17182.43</v>
      </c>
      <c r="R393">
        <v>2019</v>
      </c>
      <c r="S393" t="s">
        <v>138</v>
      </c>
    </row>
    <row r="394" spans="1:19" hidden="1" x14ac:dyDescent="0.35">
      <c r="A394" t="str">
        <f>+_xlfn.CONCAT(Importaciones_CIF_anuales[[#This Row],[Pais]],Importaciones_CIF_anuales[[#This Row],[Detalle]],Importaciones_CIF_anuales[[#This Row],[Año]])</f>
        <v>EstoniaResto alimentos2019</v>
      </c>
      <c r="B394" s="13" t="s">
        <v>116</v>
      </c>
      <c r="C394" t="s">
        <v>105</v>
      </c>
      <c r="D394" t="s">
        <v>107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219.85</v>
      </c>
      <c r="Q394">
        <f t="shared" si="6"/>
        <v>219.85</v>
      </c>
      <c r="R394">
        <v>2019</v>
      </c>
      <c r="S394" t="s">
        <v>138</v>
      </c>
    </row>
    <row r="395" spans="1:19" hidden="1" x14ac:dyDescent="0.35">
      <c r="A395" t="str">
        <f>+_xlfn.CONCAT(Importaciones_CIF_anuales[[#This Row],[Pais]],Importaciones_CIF_anuales[[#This Row],[Detalle]],Importaciones_CIF_anuales[[#This Row],[Año]])</f>
        <v>EstoniaResto combustibles y lubricantes2019</v>
      </c>
      <c r="B395" s="13" t="s">
        <v>116</v>
      </c>
      <c r="C395" t="s">
        <v>105</v>
      </c>
      <c r="D395" t="s">
        <v>142</v>
      </c>
      <c r="E395">
        <v>0</v>
      </c>
      <c r="F395">
        <v>73333.67</v>
      </c>
      <c r="G395">
        <v>155207.72</v>
      </c>
      <c r="H395">
        <v>128846.66</v>
      </c>
      <c r="I395">
        <v>214387.5</v>
      </c>
      <c r="J395">
        <v>124217.58</v>
      </c>
      <c r="K395">
        <v>16910.310000000001</v>
      </c>
      <c r="L395">
        <v>196176.66999999998</v>
      </c>
      <c r="M395">
        <v>93811.99</v>
      </c>
      <c r="N395">
        <v>37577.72</v>
      </c>
      <c r="O395">
        <v>61568.89</v>
      </c>
      <c r="P395">
        <v>134829.27000000002</v>
      </c>
      <c r="Q395">
        <f t="shared" si="6"/>
        <v>1236867.98</v>
      </c>
      <c r="R395">
        <v>2019</v>
      </c>
      <c r="S395" t="s">
        <v>138</v>
      </c>
    </row>
    <row r="396" spans="1:19" hidden="1" x14ac:dyDescent="0.35">
      <c r="A396" t="str">
        <f>+_xlfn.CONCAT(Importaciones_CIF_anuales[[#This Row],[Pais]],Importaciones_CIF_anuales[[#This Row],[Detalle]],Importaciones_CIF_anuales[[#This Row],[Año]])</f>
        <v>LituaniaResto alimentos2019</v>
      </c>
      <c r="B396" s="13" t="s">
        <v>124</v>
      </c>
      <c r="C396" t="s">
        <v>105</v>
      </c>
      <c r="D396" t="s">
        <v>107</v>
      </c>
      <c r="E396">
        <v>112916.82</v>
      </c>
      <c r="F396">
        <v>349.21</v>
      </c>
      <c r="G396">
        <v>67400.600000000006</v>
      </c>
      <c r="H396">
        <v>314364.25</v>
      </c>
      <c r="I396">
        <v>419639.51</v>
      </c>
      <c r="J396">
        <v>121846.83</v>
      </c>
      <c r="K396">
        <v>617144.71</v>
      </c>
      <c r="L396">
        <v>402363.77</v>
      </c>
      <c r="M396">
        <v>202178.59</v>
      </c>
      <c r="N396">
        <v>281520.95999999996</v>
      </c>
      <c r="O396">
        <v>550175.64</v>
      </c>
      <c r="P396">
        <v>1336213.02</v>
      </c>
      <c r="Q396">
        <f t="shared" si="6"/>
        <v>4426113.91</v>
      </c>
      <c r="R396">
        <v>2019</v>
      </c>
      <c r="S396" t="s">
        <v>138</v>
      </c>
    </row>
    <row r="397" spans="1:19" hidden="1" x14ac:dyDescent="0.35">
      <c r="A397" t="str">
        <f>+_xlfn.CONCAT(Importaciones_CIF_anuales[[#This Row],[Pais]],Importaciones_CIF_anuales[[#This Row],[Detalle]],Importaciones_CIF_anuales[[#This Row],[Año]])</f>
        <v>República DominicanaCereales2019</v>
      </c>
      <c r="B397" s="13" t="s">
        <v>64</v>
      </c>
      <c r="C397" t="s">
        <v>105</v>
      </c>
      <c r="D397" t="s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4483.53</v>
      </c>
      <c r="M397">
        <v>0</v>
      </c>
      <c r="N397">
        <v>0</v>
      </c>
      <c r="O397">
        <v>0</v>
      </c>
      <c r="P397">
        <v>0</v>
      </c>
      <c r="Q397">
        <f t="shared" si="6"/>
        <v>4483.53</v>
      </c>
      <c r="R397">
        <v>2019</v>
      </c>
      <c r="S397" t="s">
        <v>138</v>
      </c>
    </row>
    <row r="398" spans="1:19" hidden="1" x14ac:dyDescent="0.35">
      <c r="A398" t="str">
        <f>+_xlfn.CONCAT(Importaciones_CIF_anuales[[#This Row],[Pais]],Importaciones_CIF_anuales[[#This Row],[Detalle]],Importaciones_CIF_anuales[[#This Row],[Año]])</f>
        <v>República DominicanaResto alimentos2019</v>
      </c>
      <c r="B398" s="13" t="s">
        <v>64</v>
      </c>
      <c r="C398" t="s">
        <v>105</v>
      </c>
      <c r="D398" t="s">
        <v>107</v>
      </c>
      <c r="E398">
        <v>97836.19</v>
      </c>
      <c r="F398">
        <v>18339.98</v>
      </c>
      <c r="G398">
        <v>6877.95</v>
      </c>
      <c r="H398">
        <v>2968.2</v>
      </c>
      <c r="I398">
        <v>19057.37</v>
      </c>
      <c r="J398">
        <v>80042.790000000008</v>
      </c>
      <c r="K398">
        <v>0</v>
      </c>
      <c r="L398">
        <v>64558.7</v>
      </c>
      <c r="M398">
        <v>29602.400000000001</v>
      </c>
      <c r="N398">
        <v>9279.99</v>
      </c>
      <c r="O398">
        <v>40736.790000000008</v>
      </c>
      <c r="P398">
        <v>58652.37</v>
      </c>
      <c r="Q398">
        <f t="shared" si="6"/>
        <v>427952.73</v>
      </c>
      <c r="R398">
        <v>2019</v>
      </c>
      <c r="S398" t="s">
        <v>138</v>
      </c>
    </row>
    <row r="399" spans="1:19" hidden="1" x14ac:dyDescent="0.35">
      <c r="A399" t="str">
        <f>+_xlfn.CONCAT(Importaciones_CIF_anuales[[#This Row],[Pais]],Importaciones_CIF_anuales[[#This Row],[Detalle]],Importaciones_CIF_anuales[[#This Row],[Año]])</f>
        <v>IslandiaResto alimentos2019</v>
      </c>
      <c r="B399" s="13" t="s">
        <v>147</v>
      </c>
      <c r="C399" t="s">
        <v>105</v>
      </c>
      <c r="D399" t="s">
        <v>107</v>
      </c>
      <c r="E399">
        <v>45207.34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45207.34</v>
      </c>
      <c r="R399">
        <v>2019</v>
      </c>
      <c r="S399" t="s">
        <v>138</v>
      </c>
    </row>
    <row r="400" spans="1:19" x14ac:dyDescent="0.35">
      <c r="A400" t="str">
        <f>+_xlfn.CONCAT(Importaciones_CIF_anuales[[#This Row],[Pais]],Importaciones_CIF_anuales[[#This Row],[Detalle]],Importaciones_CIF_anuales[[#This Row],[Año]])</f>
        <v>MarruecosFrutas y frutos comestibles2019</v>
      </c>
      <c r="B400" s="13" t="s">
        <v>127</v>
      </c>
      <c r="C400" t="s">
        <v>105</v>
      </c>
      <c r="D400" t="s">
        <v>106</v>
      </c>
      <c r="E400">
        <v>0</v>
      </c>
      <c r="F400">
        <v>0</v>
      </c>
      <c r="G400">
        <v>0</v>
      </c>
      <c r="H400">
        <v>671.86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671.86</v>
      </c>
      <c r="R400">
        <v>2019</v>
      </c>
      <c r="S400" t="s">
        <v>138</v>
      </c>
    </row>
    <row r="401" spans="1:19" hidden="1" x14ac:dyDescent="0.35">
      <c r="A401" t="str">
        <f>+_xlfn.CONCAT(Importaciones_CIF_anuales[[#This Row],[Pais]],Importaciones_CIF_anuales[[#This Row],[Detalle]],Importaciones_CIF_anuales[[#This Row],[Año]])</f>
        <v>MarruecosResto alimentos2019</v>
      </c>
      <c r="B401" s="13" t="s">
        <v>127</v>
      </c>
      <c r="C401" t="s">
        <v>105</v>
      </c>
      <c r="D401" t="s">
        <v>107</v>
      </c>
      <c r="E401">
        <v>0</v>
      </c>
      <c r="F401">
        <v>4911.07</v>
      </c>
      <c r="G401">
        <v>0</v>
      </c>
      <c r="H401">
        <v>44738.700000000004</v>
      </c>
      <c r="I401">
        <v>1810.39</v>
      </c>
      <c r="J401">
        <v>0</v>
      </c>
      <c r="K401">
        <v>50508.66</v>
      </c>
      <c r="L401">
        <v>4829.1499999999996</v>
      </c>
      <c r="M401">
        <v>1343.48</v>
      </c>
      <c r="N401">
        <v>4703.6499999999996</v>
      </c>
      <c r="O401">
        <v>2678.42</v>
      </c>
      <c r="P401">
        <v>2091.86</v>
      </c>
      <c r="Q401">
        <f t="shared" si="6"/>
        <v>117615.37999999999</v>
      </c>
      <c r="R401">
        <v>2019</v>
      </c>
      <c r="S401" t="s">
        <v>138</v>
      </c>
    </row>
    <row r="402" spans="1:19" hidden="1" x14ac:dyDescent="0.35">
      <c r="A402" t="str">
        <f>+_xlfn.CONCAT(Importaciones_CIF_anuales[[#This Row],[Pais]],Importaciones_CIF_anuales[[#This Row],[Detalle]],Importaciones_CIF_anuales[[#This Row],[Año]])</f>
        <v>EgiptoCereales2019</v>
      </c>
      <c r="B402" s="13" t="s">
        <v>115</v>
      </c>
      <c r="C402" t="s">
        <v>105</v>
      </c>
      <c r="D402" t="s">
        <v>5</v>
      </c>
      <c r="E402">
        <v>0</v>
      </c>
      <c r="F402">
        <v>0</v>
      </c>
      <c r="G402">
        <v>0</v>
      </c>
      <c r="H402">
        <v>0</v>
      </c>
      <c r="I402">
        <v>1837.84</v>
      </c>
      <c r="J402">
        <v>0</v>
      </c>
      <c r="K402">
        <v>0</v>
      </c>
      <c r="L402">
        <v>0</v>
      </c>
      <c r="M402">
        <v>831.4</v>
      </c>
      <c r="N402">
        <v>0</v>
      </c>
      <c r="O402">
        <v>0</v>
      </c>
      <c r="P402">
        <v>0</v>
      </c>
      <c r="Q402">
        <f t="shared" si="6"/>
        <v>2669.24</v>
      </c>
      <c r="R402">
        <v>2019</v>
      </c>
      <c r="S402" t="s">
        <v>138</v>
      </c>
    </row>
    <row r="403" spans="1:19" x14ac:dyDescent="0.35">
      <c r="A403" t="str">
        <f>+_xlfn.CONCAT(Importaciones_CIF_anuales[[#This Row],[Pais]],Importaciones_CIF_anuales[[#This Row],[Detalle]],Importaciones_CIF_anuales[[#This Row],[Año]])</f>
        <v>EgiptoFrutas y frutos comestibles2019</v>
      </c>
      <c r="B403" s="13" t="s">
        <v>115</v>
      </c>
      <c r="C403" t="s">
        <v>105</v>
      </c>
      <c r="D403" t="s">
        <v>106</v>
      </c>
      <c r="E403">
        <v>0</v>
      </c>
      <c r="F403">
        <v>0</v>
      </c>
      <c r="G403">
        <v>0</v>
      </c>
      <c r="H403">
        <v>0</v>
      </c>
      <c r="I403">
        <v>2932.28</v>
      </c>
      <c r="J403">
        <v>0</v>
      </c>
      <c r="K403">
        <v>40351.94</v>
      </c>
      <c r="L403">
        <v>0</v>
      </c>
      <c r="M403">
        <v>3583.78</v>
      </c>
      <c r="N403">
        <v>32524.74</v>
      </c>
      <c r="O403">
        <v>0</v>
      </c>
      <c r="P403">
        <v>0</v>
      </c>
      <c r="Q403">
        <f t="shared" si="6"/>
        <v>79392.740000000005</v>
      </c>
      <c r="R403">
        <v>2019</v>
      </c>
      <c r="S403" t="s">
        <v>138</v>
      </c>
    </row>
    <row r="404" spans="1:19" hidden="1" x14ac:dyDescent="0.35">
      <c r="A404" t="str">
        <f>+_xlfn.CONCAT(Importaciones_CIF_anuales[[#This Row],[Pais]],Importaciones_CIF_anuales[[#This Row],[Detalle]],Importaciones_CIF_anuales[[#This Row],[Año]])</f>
        <v>EgiptoResto alimentos2019</v>
      </c>
      <c r="B404" s="13" t="s">
        <v>115</v>
      </c>
      <c r="C404" t="s">
        <v>105</v>
      </c>
      <c r="D404" t="s">
        <v>107</v>
      </c>
      <c r="E404">
        <v>0</v>
      </c>
      <c r="F404">
        <v>0</v>
      </c>
      <c r="G404">
        <v>66240</v>
      </c>
      <c r="H404">
        <v>90178.84</v>
      </c>
      <c r="I404">
        <v>82181.259999999995</v>
      </c>
      <c r="J404">
        <v>170868.94</v>
      </c>
      <c r="K404">
        <v>188.86</v>
      </c>
      <c r="L404">
        <v>36046.410000000003</v>
      </c>
      <c r="M404">
        <v>4316.78</v>
      </c>
      <c r="N404">
        <v>3479.06</v>
      </c>
      <c r="O404">
        <v>23607.86</v>
      </c>
      <c r="P404">
        <v>18658.27</v>
      </c>
      <c r="Q404">
        <f t="shared" si="6"/>
        <v>495766.27999999997</v>
      </c>
      <c r="R404">
        <v>2019</v>
      </c>
      <c r="S404" t="s">
        <v>138</v>
      </c>
    </row>
    <row r="405" spans="1:19" hidden="1" x14ac:dyDescent="0.35">
      <c r="A405" t="str">
        <f>+_xlfn.CONCAT(Importaciones_CIF_anuales[[#This Row],[Pais]],Importaciones_CIF_anuales[[#This Row],[Detalle]],Importaciones_CIF_anuales[[#This Row],[Año]])</f>
        <v>UcraniaCereales2019</v>
      </c>
      <c r="B405" s="13" t="s">
        <v>135</v>
      </c>
      <c r="C405" t="s">
        <v>105</v>
      </c>
      <c r="D405" t="s">
        <v>5</v>
      </c>
      <c r="E405">
        <v>0</v>
      </c>
      <c r="F405">
        <v>0</v>
      </c>
      <c r="G405">
        <v>488.3</v>
      </c>
      <c r="H405">
        <v>882.17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718.82</v>
      </c>
      <c r="P405">
        <v>28.06</v>
      </c>
      <c r="Q405">
        <f t="shared" si="6"/>
        <v>2117.35</v>
      </c>
      <c r="R405">
        <v>2019</v>
      </c>
      <c r="S405" t="s">
        <v>138</v>
      </c>
    </row>
    <row r="406" spans="1:19" x14ac:dyDescent="0.35">
      <c r="A406" t="str">
        <f>+_xlfn.CONCAT(Importaciones_CIF_anuales[[#This Row],[Pais]],Importaciones_CIF_anuales[[#This Row],[Detalle]],Importaciones_CIF_anuales[[#This Row],[Año]])</f>
        <v>UcraniaFrutas y frutos comestibles2019</v>
      </c>
      <c r="B406" s="13" t="s">
        <v>135</v>
      </c>
      <c r="C406" t="s">
        <v>105</v>
      </c>
      <c r="D406" t="s">
        <v>106</v>
      </c>
      <c r="E406">
        <v>0</v>
      </c>
      <c r="F406">
        <v>77439.179999999993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77439.179999999993</v>
      </c>
      <c r="R406">
        <v>2019</v>
      </c>
      <c r="S406" t="s">
        <v>138</v>
      </c>
    </row>
    <row r="407" spans="1:19" hidden="1" x14ac:dyDescent="0.35">
      <c r="A407" t="str">
        <f>+_xlfn.CONCAT(Importaciones_CIF_anuales[[#This Row],[Pais]],Importaciones_CIF_anuales[[#This Row],[Detalle]],Importaciones_CIF_anuales[[#This Row],[Año]])</f>
        <v>UcraniaResto alimentos2019</v>
      </c>
      <c r="B407" s="13" t="s">
        <v>135</v>
      </c>
      <c r="C407" t="s">
        <v>105</v>
      </c>
      <c r="D407" t="s">
        <v>107</v>
      </c>
      <c r="E407">
        <v>4144.5600000000004</v>
      </c>
      <c r="F407">
        <v>49295.4</v>
      </c>
      <c r="G407">
        <v>0</v>
      </c>
      <c r="H407">
        <v>7061.38</v>
      </c>
      <c r="I407">
        <v>33455.769999999997</v>
      </c>
      <c r="J407">
        <v>0</v>
      </c>
      <c r="K407">
        <v>25838.85</v>
      </c>
      <c r="L407">
        <v>56763.7</v>
      </c>
      <c r="M407">
        <v>259.92</v>
      </c>
      <c r="N407">
        <v>16544.36</v>
      </c>
      <c r="O407">
        <v>34160.850000000006</v>
      </c>
      <c r="P407">
        <v>989.62</v>
      </c>
      <c r="Q407">
        <f t="shared" si="6"/>
        <v>228514.41</v>
      </c>
      <c r="R407">
        <v>2019</v>
      </c>
      <c r="S407" t="s">
        <v>138</v>
      </c>
    </row>
    <row r="408" spans="1:19" x14ac:dyDescent="0.35">
      <c r="A408" t="str">
        <f>+_xlfn.CONCAT(Importaciones_CIF_anuales[[#This Row],[Pais]],Importaciones_CIF_anuales[[#This Row],[Detalle]],Importaciones_CIF_anuales[[#This Row],[Año]])</f>
        <v>República de SerbiaFrutas y frutos comestibles2019</v>
      </c>
      <c r="B408" s="13" t="s">
        <v>129</v>
      </c>
      <c r="C408" t="s">
        <v>105</v>
      </c>
      <c r="D408" t="s">
        <v>106</v>
      </c>
      <c r="E408">
        <v>42993.63</v>
      </c>
      <c r="F408">
        <v>0</v>
      </c>
      <c r="G408">
        <v>41369.599999999999</v>
      </c>
      <c r="H408">
        <v>111004</v>
      </c>
      <c r="I408">
        <v>0</v>
      </c>
      <c r="J408">
        <v>0</v>
      </c>
      <c r="K408">
        <v>118354.76</v>
      </c>
      <c r="L408">
        <v>0</v>
      </c>
      <c r="M408">
        <v>77940.539999999994</v>
      </c>
      <c r="N408">
        <v>40400</v>
      </c>
      <c r="O408">
        <v>108511.67</v>
      </c>
      <c r="P408">
        <v>0</v>
      </c>
      <c r="Q408">
        <f t="shared" si="6"/>
        <v>540574.19999999995</v>
      </c>
      <c r="R408">
        <v>2019</v>
      </c>
      <c r="S408" t="s">
        <v>138</v>
      </c>
    </row>
    <row r="409" spans="1:19" hidden="1" x14ac:dyDescent="0.35">
      <c r="A409" t="str">
        <f>+_xlfn.CONCAT(Importaciones_CIF_anuales[[#This Row],[Pais]],Importaciones_CIF_anuales[[#This Row],[Detalle]],Importaciones_CIF_anuales[[#This Row],[Año]])</f>
        <v>República de SerbiaResto alimentos2019</v>
      </c>
      <c r="B409" s="13" t="s">
        <v>129</v>
      </c>
      <c r="C409" t="s">
        <v>105</v>
      </c>
      <c r="D409" t="s">
        <v>107</v>
      </c>
      <c r="E409">
        <v>0</v>
      </c>
      <c r="F409">
        <v>22092.52</v>
      </c>
      <c r="G409">
        <v>6284.87</v>
      </c>
      <c r="H409">
        <v>16390.68</v>
      </c>
      <c r="I409">
        <v>6690.87</v>
      </c>
      <c r="J409">
        <v>7962.7</v>
      </c>
      <c r="K409">
        <v>15565.64</v>
      </c>
      <c r="L409">
        <v>9951.85</v>
      </c>
      <c r="M409">
        <v>3198.11</v>
      </c>
      <c r="N409">
        <v>0</v>
      </c>
      <c r="O409">
        <v>2286.54</v>
      </c>
      <c r="P409">
        <v>160.21</v>
      </c>
      <c r="Q409">
        <f t="shared" si="6"/>
        <v>90583.99</v>
      </c>
      <c r="R409">
        <v>2019</v>
      </c>
      <c r="S409" t="s">
        <v>138</v>
      </c>
    </row>
    <row r="410" spans="1:19" hidden="1" x14ac:dyDescent="0.35">
      <c r="A410" t="str">
        <f>+_xlfn.CONCAT(Importaciones_CIF_anuales[[#This Row],[Pais]],Importaciones_CIF_anuales[[#This Row],[Detalle]],Importaciones_CIF_anuales[[#This Row],[Año]])</f>
        <v>LetoniaResto alimentos2019</v>
      </c>
      <c r="B410" s="13" t="s">
        <v>48</v>
      </c>
      <c r="C410" t="s">
        <v>105</v>
      </c>
      <c r="D410" t="s">
        <v>107</v>
      </c>
      <c r="E410">
        <v>0</v>
      </c>
      <c r="F410">
        <v>0</v>
      </c>
      <c r="G410">
        <v>0</v>
      </c>
      <c r="H410">
        <v>0</v>
      </c>
      <c r="I410">
        <v>13593.57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300.07</v>
      </c>
      <c r="P410">
        <v>0</v>
      </c>
      <c r="Q410">
        <f t="shared" si="6"/>
        <v>13893.64</v>
      </c>
      <c r="R410">
        <v>2019</v>
      </c>
      <c r="S410" t="s">
        <v>138</v>
      </c>
    </row>
    <row r="411" spans="1:19" hidden="1" x14ac:dyDescent="0.35">
      <c r="A411" t="str">
        <f>+_xlfn.CONCAT(Importaciones_CIF_anuales[[#This Row],[Pais]],Importaciones_CIF_anuales[[#This Row],[Detalle]],Importaciones_CIF_anuales[[#This Row],[Año]])</f>
        <v>LetoniaResto combustibles y lubricantes2019</v>
      </c>
      <c r="B411" s="13" t="s">
        <v>48</v>
      </c>
      <c r="C411" t="s">
        <v>105</v>
      </c>
      <c r="D411" t="s">
        <v>142</v>
      </c>
      <c r="E411">
        <v>128795.34</v>
      </c>
      <c r="F411">
        <v>95345.43</v>
      </c>
      <c r="G411">
        <v>110931.22</v>
      </c>
      <c r="H411">
        <v>219253.82</v>
      </c>
      <c r="I411">
        <v>143739.22999999998</v>
      </c>
      <c r="J411">
        <v>207706.72</v>
      </c>
      <c r="K411">
        <v>230472.82</v>
      </c>
      <c r="L411">
        <v>104272.25</v>
      </c>
      <c r="M411">
        <v>33349.550000000003</v>
      </c>
      <c r="N411">
        <v>120247.9</v>
      </c>
      <c r="O411">
        <v>60017.17</v>
      </c>
      <c r="P411">
        <v>8456.86</v>
      </c>
      <c r="Q411">
        <f t="shared" si="6"/>
        <v>1462588.31</v>
      </c>
      <c r="R411">
        <v>2019</v>
      </c>
      <c r="S411" t="s">
        <v>138</v>
      </c>
    </row>
    <row r="412" spans="1:19" hidden="1" x14ac:dyDescent="0.35">
      <c r="A412" t="str">
        <f>+_xlfn.CONCAT(Importaciones_CIF_anuales[[#This Row],[Pais]],Importaciones_CIF_anuales[[#This Row],[Detalle]],Importaciones_CIF_anuales[[#This Row],[Año]])</f>
        <v>TunezResto alimentos2019</v>
      </c>
      <c r="B412" s="13" t="s">
        <v>134</v>
      </c>
      <c r="C412" t="s">
        <v>105</v>
      </c>
      <c r="D412" t="s">
        <v>107</v>
      </c>
      <c r="E412">
        <v>442.5</v>
      </c>
      <c r="F412">
        <v>227.91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670.41</v>
      </c>
      <c r="R412">
        <v>2019</v>
      </c>
      <c r="S412" t="s">
        <v>138</v>
      </c>
    </row>
    <row r="413" spans="1:19" hidden="1" x14ac:dyDescent="0.35">
      <c r="A413" t="str">
        <f>+_xlfn.CONCAT(Importaciones_CIF_anuales[[#This Row],[Pais]],Importaciones_CIF_anuales[[#This Row],[Detalle]],Importaciones_CIF_anuales[[#This Row],[Año]])</f>
        <v>CubaResto alimentos2019</v>
      </c>
      <c r="B413" s="13" t="s">
        <v>23</v>
      </c>
      <c r="C413" t="s">
        <v>105</v>
      </c>
      <c r="D413" t="s">
        <v>107</v>
      </c>
      <c r="E413">
        <v>136.54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40.869999999999997</v>
      </c>
      <c r="Q413">
        <f t="shared" si="6"/>
        <v>177.41</v>
      </c>
      <c r="R413">
        <v>2019</v>
      </c>
      <c r="S413" t="s">
        <v>138</v>
      </c>
    </row>
    <row r="414" spans="1:19" hidden="1" x14ac:dyDescent="0.35">
      <c r="A414" t="str">
        <f>+_xlfn.CONCAT(Importaciones_CIF_anuales[[#This Row],[Pais]],Importaciones_CIF_anuales[[#This Row],[Detalle]],Importaciones_CIF_anuales[[#This Row],[Año]])</f>
        <v>VenezuelaCereales2019</v>
      </c>
      <c r="B414" s="13" t="s">
        <v>77</v>
      </c>
      <c r="C414" t="s">
        <v>105</v>
      </c>
      <c r="D414" t="s">
        <v>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5806.21</v>
      </c>
      <c r="P414">
        <v>14174.48</v>
      </c>
      <c r="Q414">
        <f t="shared" si="6"/>
        <v>19980.689999999999</v>
      </c>
      <c r="R414">
        <v>2019</v>
      </c>
      <c r="S414" t="s">
        <v>138</v>
      </c>
    </row>
    <row r="415" spans="1:19" hidden="1" x14ac:dyDescent="0.35">
      <c r="A415" t="str">
        <f>+_xlfn.CONCAT(Importaciones_CIF_anuales[[#This Row],[Pais]],Importaciones_CIF_anuales[[#This Row],[Detalle]],Importaciones_CIF_anuales[[#This Row],[Año]])</f>
        <v>VenezuelaResto alimentos2019</v>
      </c>
      <c r="B415" s="13" t="s">
        <v>77</v>
      </c>
      <c r="C415" t="s">
        <v>105</v>
      </c>
      <c r="D415" t="s">
        <v>107</v>
      </c>
      <c r="E415">
        <v>35544.520000000004</v>
      </c>
      <c r="F415">
        <v>380.32000000000005</v>
      </c>
      <c r="G415">
        <v>10048.25</v>
      </c>
      <c r="H415">
        <v>1189.08</v>
      </c>
      <c r="I415">
        <v>2528.4299999999998</v>
      </c>
      <c r="J415">
        <v>56.91</v>
      </c>
      <c r="K415">
        <v>16957.93</v>
      </c>
      <c r="L415">
        <v>93972.66</v>
      </c>
      <c r="M415">
        <v>51628.619999999995</v>
      </c>
      <c r="N415">
        <v>18733</v>
      </c>
      <c r="O415">
        <v>96117.48000000001</v>
      </c>
      <c r="P415">
        <v>205451.21999999997</v>
      </c>
      <c r="Q415">
        <f t="shared" si="6"/>
        <v>532608.41999999993</v>
      </c>
      <c r="R415">
        <v>2019</v>
      </c>
      <c r="S415" t="s">
        <v>138</v>
      </c>
    </row>
    <row r="416" spans="1:19" x14ac:dyDescent="0.35">
      <c r="A416" t="str">
        <f>+_xlfn.CONCAT(Importaciones_CIF_anuales[[#This Row],[Pais]],Importaciones_CIF_anuales[[#This Row],[Detalle]],Importaciones_CIF_anuales[[#This Row],[Año]])</f>
        <v>JordaniaFrutas y frutos comestibles2019</v>
      </c>
      <c r="B416" s="13" t="s">
        <v>46</v>
      </c>
      <c r="C416" t="s">
        <v>105</v>
      </c>
      <c r="D416" t="s">
        <v>106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632.80999999999995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632.80999999999995</v>
      </c>
      <c r="R416">
        <v>2019</v>
      </c>
      <c r="S416" t="s">
        <v>138</v>
      </c>
    </row>
    <row r="417" spans="1:19" hidden="1" x14ac:dyDescent="0.35">
      <c r="A417" t="str">
        <f>+_xlfn.CONCAT(Importaciones_CIF_anuales[[#This Row],[Pais]],Importaciones_CIF_anuales[[#This Row],[Detalle]],Importaciones_CIF_anuales[[#This Row],[Año]])</f>
        <v>JordaniaResto alimentos2019</v>
      </c>
      <c r="B417" s="13" t="s">
        <v>46</v>
      </c>
      <c r="C417" t="s">
        <v>105</v>
      </c>
      <c r="D417" t="s">
        <v>107</v>
      </c>
      <c r="E417">
        <v>25.51</v>
      </c>
      <c r="F417">
        <v>0</v>
      </c>
      <c r="G417">
        <v>0</v>
      </c>
      <c r="H417">
        <v>0</v>
      </c>
      <c r="I417">
        <v>0</v>
      </c>
      <c r="J417">
        <v>2267.6799999999998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2293.19</v>
      </c>
      <c r="R417">
        <v>2019</v>
      </c>
      <c r="S417" t="s">
        <v>138</v>
      </c>
    </row>
    <row r="418" spans="1:19" hidden="1" x14ac:dyDescent="0.35">
      <c r="A418" t="str">
        <f>+_xlfn.CONCAT(Importaciones_CIF_anuales[[#This Row],[Pais]],Importaciones_CIF_anuales[[#This Row],[Detalle]],Importaciones_CIF_anuales[[#This Row],[Año]])</f>
        <v>NicaraguaResto alimentos2019</v>
      </c>
      <c r="B418" s="13" t="s">
        <v>51</v>
      </c>
      <c r="C418" t="s">
        <v>105</v>
      </c>
      <c r="D418" t="s">
        <v>107</v>
      </c>
      <c r="E418">
        <v>0</v>
      </c>
      <c r="F418">
        <v>0</v>
      </c>
      <c r="G418">
        <v>0</v>
      </c>
      <c r="H418">
        <v>0</v>
      </c>
      <c r="I418">
        <v>24998.400000000001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24998.400000000001</v>
      </c>
      <c r="R418">
        <v>2019</v>
      </c>
      <c r="S418" t="s">
        <v>138</v>
      </c>
    </row>
    <row r="419" spans="1:19" hidden="1" x14ac:dyDescent="0.35">
      <c r="A419" t="str">
        <f>+_xlfn.CONCAT(Importaciones_CIF_anuales[[#This Row],[Pais]],Importaciones_CIF_anuales[[#This Row],[Detalle]],Importaciones_CIF_anuales[[#This Row],[Año]])</f>
        <v>HondurasResto alimentos2019</v>
      </c>
      <c r="B419" s="13" t="s">
        <v>37</v>
      </c>
      <c r="C419" t="s">
        <v>105</v>
      </c>
      <c r="D419" t="s">
        <v>107</v>
      </c>
      <c r="E419">
        <v>0</v>
      </c>
      <c r="F419">
        <v>0</v>
      </c>
      <c r="G419">
        <v>287.27999999999997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287.27999999999997</v>
      </c>
      <c r="R419">
        <v>2019</v>
      </c>
      <c r="S419" t="s">
        <v>138</v>
      </c>
    </row>
    <row r="420" spans="1:19" hidden="1" x14ac:dyDescent="0.35">
      <c r="A420" t="str">
        <f>+_xlfn.CONCAT(Importaciones_CIF_anuales[[#This Row],[Pais]],Importaciones_CIF_anuales[[#This Row],[Detalle]],Importaciones_CIF_anuales[[#This Row],[Año]])</f>
        <v>Costa de MarfilResto alimentos2019</v>
      </c>
      <c r="B420" s="13" t="s">
        <v>21</v>
      </c>
      <c r="C420" t="s">
        <v>105</v>
      </c>
      <c r="D420" t="s">
        <v>107</v>
      </c>
      <c r="E420">
        <v>125717.52</v>
      </c>
      <c r="F420">
        <v>564788.39</v>
      </c>
      <c r="G420">
        <v>119369.89</v>
      </c>
      <c r="H420">
        <v>239972.61</v>
      </c>
      <c r="I420">
        <v>428448.33</v>
      </c>
      <c r="J420">
        <v>89422.13</v>
      </c>
      <c r="K420">
        <v>125548.75</v>
      </c>
      <c r="L420">
        <v>108411.23</v>
      </c>
      <c r="M420">
        <v>0</v>
      </c>
      <c r="N420">
        <v>287868.27</v>
      </c>
      <c r="O420">
        <v>102410.27</v>
      </c>
      <c r="P420">
        <v>204820.54</v>
      </c>
      <c r="Q420">
        <f t="shared" si="6"/>
        <v>2396777.9300000002</v>
      </c>
      <c r="R420">
        <v>2019</v>
      </c>
      <c r="S420" t="s">
        <v>138</v>
      </c>
    </row>
    <row r="421" spans="1:19" hidden="1" x14ac:dyDescent="0.35">
      <c r="A421" t="str">
        <f>+_xlfn.CONCAT(Importaciones_CIF_anuales[[#This Row],[Pais]],Importaciones_CIF_anuales[[#This Row],[Detalle]],Importaciones_CIF_anuales[[#This Row],[Año]])</f>
        <v>BelarusResto alimentos2019</v>
      </c>
      <c r="B421" s="13" t="s">
        <v>111</v>
      </c>
      <c r="C421" t="s">
        <v>105</v>
      </c>
      <c r="D421" t="s">
        <v>107</v>
      </c>
      <c r="E421">
        <v>0</v>
      </c>
      <c r="F421">
        <v>0</v>
      </c>
      <c r="G421">
        <v>0</v>
      </c>
      <c r="H421">
        <v>22400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22400</v>
      </c>
      <c r="R421">
        <v>2019</v>
      </c>
      <c r="S421" t="s">
        <v>138</v>
      </c>
    </row>
    <row r="422" spans="1:19" hidden="1" x14ac:dyDescent="0.35">
      <c r="A422" t="str">
        <f>+_xlfn.CONCAT(Importaciones_CIF_anuales[[#This Row],[Pais]],Importaciones_CIF_anuales[[#This Row],[Detalle]],Importaciones_CIF_anuales[[#This Row],[Año]])</f>
        <v>BelarusResto combustibles y lubricantes2019</v>
      </c>
      <c r="B422" s="13" t="s">
        <v>111</v>
      </c>
      <c r="C422" t="s">
        <v>105</v>
      </c>
      <c r="D422" t="s">
        <v>142</v>
      </c>
      <c r="E422">
        <v>1548.52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1548.52</v>
      </c>
      <c r="R422">
        <v>2019</v>
      </c>
      <c r="S422" t="s">
        <v>138</v>
      </c>
    </row>
    <row r="423" spans="1:19" hidden="1" x14ac:dyDescent="0.35">
      <c r="A423" t="str">
        <f>+_xlfn.CONCAT(Importaciones_CIF_anuales[[#This Row],[Pais]],Importaciones_CIF_anuales[[#This Row],[Detalle]],Importaciones_CIF_anuales[[#This Row],[Año]])</f>
        <v>HaitíCereales2019</v>
      </c>
      <c r="B423" s="13" t="s">
        <v>119</v>
      </c>
      <c r="C423" t="s">
        <v>105</v>
      </c>
      <c r="D423" t="s">
        <v>5</v>
      </c>
      <c r="E423">
        <v>516.17999999999995</v>
      </c>
      <c r="F423">
        <v>13479</v>
      </c>
      <c r="G423">
        <v>5828.57</v>
      </c>
      <c r="H423">
        <v>15022.869999999999</v>
      </c>
      <c r="I423">
        <v>8298.7000000000007</v>
      </c>
      <c r="J423">
        <v>3095.05</v>
      </c>
      <c r="K423">
        <v>3132.63</v>
      </c>
      <c r="L423">
        <v>0</v>
      </c>
      <c r="M423">
        <v>0</v>
      </c>
      <c r="N423">
        <v>0</v>
      </c>
      <c r="O423">
        <v>6209.55</v>
      </c>
      <c r="P423">
        <v>75.540000000000006</v>
      </c>
      <c r="Q423">
        <f t="shared" si="6"/>
        <v>55658.09</v>
      </c>
      <c r="R423">
        <v>2019</v>
      </c>
      <c r="S423" t="s">
        <v>138</v>
      </c>
    </row>
    <row r="424" spans="1:19" hidden="1" x14ac:dyDescent="0.35">
      <c r="A424" t="str">
        <f>+_xlfn.CONCAT(Importaciones_CIF_anuales[[#This Row],[Pais]],Importaciones_CIF_anuales[[#This Row],[Detalle]],Importaciones_CIF_anuales[[#This Row],[Año]])</f>
        <v>HaitíMaíz para consumo2019</v>
      </c>
      <c r="B424" s="13" t="s">
        <v>119</v>
      </c>
      <c r="C424" t="s">
        <v>105</v>
      </c>
      <c r="D424" t="s">
        <v>110</v>
      </c>
      <c r="E424">
        <v>974.82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974.82</v>
      </c>
      <c r="R424">
        <v>2019</v>
      </c>
      <c r="S424" t="s">
        <v>138</v>
      </c>
    </row>
    <row r="425" spans="1:19" hidden="1" x14ac:dyDescent="0.35">
      <c r="A425" t="str">
        <f>+_xlfn.CONCAT(Importaciones_CIF_anuales[[#This Row],[Pais]],Importaciones_CIF_anuales[[#This Row],[Detalle]],Importaciones_CIF_anuales[[#This Row],[Año]])</f>
        <v>HaitíResto alimentos2019</v>
      </c>
      <c r="B425" s="13" t="s">
        <v>119</v>
      </c>
      <c r="C425" t="s">
        <v>105</v>
      </c>
      <c r="D425" t="s">
        <v>107</v>
      </c>
      <c r="E425">
        <v>9013.0800000000017</v>
      </c>
      <c r="F425">
        <v>3287.83</v>
      </c>
      <c r="G425">
        <v>6206.85</v>
      </c>
      <c r="H425">
        <v>53819.539999999994</v>
      </c>
      <c r="I425">
        <v>0</v>
      </c>
      <c r="J425">
        <v>83289.73</v>
      </c>
      <c r="K425">
        <v>6649.94</v>
      </c>
      <c r="L425">
        <v>34736.769999999997</v>
      </c>
      <c r="M425">
        <v>0</v>
      </c>
      <c r="N425">
        <v>16322.47</v>
      </c>
      <c r="O425">
        <v>8270.7099999999991</v>
      </c>
      <c r="P425">
        <v>11177.44</v>
      </c>
      <c r="Q425">
        <f t="shared" si="6"/>
        <v>232774.35999999996</v>
      </c>
      <c r="R425">
        <v>2019</v>
      </c>
      <c r="S425" t="s">
        <v>138</v>
      </c>
    </row>
    <row r="426" spans="1:19" hidden="1" x14ac:dyDescent="0.35">
      <c r="A426" t="str">
        <f>+_xlfn.CONCAT(Importaciones_CIF_anuales[[#This Row],[Pais]],Importaciones_CIF_anuales[[#This Row],[Detalle]],Importaciones_CIF_anuales[[#This Row],[Año]])</f>
        <v>ChipreResto alimentos2019</v>
      </c>
      <c r="B426" s="13" t="s">
        <v>113</v>
      </c>
      <c r="C426" t="s">
        <v>105</v>
      </c>
      <c r="D426" t="s">
        <v>107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202.39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202.39</v>
      </c>
      <c r="R426">
        <v>2019</v>
      </c>
      <c r="S426" t="s">
        <v>138</v>
      </c>
    </row>
    <row r="427" spans="1:19" hidden="1" x14ac:dyDescent="0.35">
      <c r="A427" t="str">
        <f>+_xlfn.CONCAT(Importaciones_CIF_anuales[[#This Row],[Pais]],Importaciones_CIF_anuales[[#This Row],[Detalle]],Importaciones_CIF_anuales[[#This Row],[Año]])</f>
        <v>MadagascarResto alimentos2019</v>
      </c>
      <c r="B427" s="13" t="s">
        <v>126</v>
      </c>
      <c r="C427" t="s">
        <v>105</v>
      </c>
      <c r="D427" t="s">
        <v>107</v>
      </c>
      <c r="E427">
        <v>0</v>
      </c>
      <c r="F427">
        <v>0</v>
      </c>
      <c r="G427">
        <v>9346.1200000000008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3417.13</v>
      </c>
      <c r="N427">
        <v>0</v>
      </c>
      <c r="O427">
        <v>0</v>
      </c>
      <c r="P427">
        <v>0</v>
      </c>
      <c r="Q427">
        <f t="shared" si="6"/>
        <v>12763.25</v>
      </c>
      <c r="R427">
        <v>2019</v>
      </c>
      <c r="S427" t="s">
        <v>138</v>
      </c>
    </row>
    <row r="428" spans="1:19" hidden="1" x14ac:dyDescent="0.35">
      <c r="A428" t="str">
        <f>+_xlfn.CONCAT(Importaciones_CIF_anuales[[#This Row],[Pais]],Importaciones_CIF_anuales[[#This Row],[Detalle]],Importaciones_CIF_anuales[[#This Row],[Año]])</f>
        <v>MacedoniaCereales2019</v>
      </c>
      <c r="B428" s="13" t="s">
        <v>148</v>
      </c>
      <c r="C428" t="s">
        <v>105</v>
      </c>
      <c r="D428" t="s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289.48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289.48</v>
      </c>
      <c r="R428">
        <v>2019</v>
      </c>
      <c r="S428" t="s">
        <v>138</v>
      </c>
    </row>
    <row r="429" spans="1:19" hidden="1" x14ac:dyDescent="0.35">
      <c r="A429" t="str">
        <f>+_xlfn.CONCAT(Importaciones_CIF_anuales[[#This Row],[Pais]],Importaciones_CIF_anuales[[#This Row],[Detalle]],Importaciones_CIF_anuales[[#This Row],[Año]])</f>
        <v>EtiopíaResto alimentos2019</v>
      </c>
      <c r="B429" s="13" t="s">
        <v>117</v>
      </c>
      <c r="C429" t="s">
        <v>105</v>
      </c>
      <c r="D429" t="s">
        <v>107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37357.96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37357.96</v>
      </c>
      <c r="R429">
        <v>2019</v>
      </c>
      <c r="S429" t="s">
        <v>138</v>
      </c>
    </row>
    <row r="430" spans="1:19" x14ac:dyDescent="0.35">
      <c r="A430" t="str">
        <f>+_xlfn.CONCAT(Importaciones_CIF_anuales[[#This Row],[Pais]],Importaciones_CIF_anuales[[#This Row],[Detalle]],Importaciones_CIF_anuales[[#This Row],[Año]])</f>
        <v>IránFrutas y frutos comestibles2019</v>
      </c>
      <c r="B430" s="13" t="s">
        <v>121</v>
      </c>
      <c r="C430" t="s">
        <v>105</v>
      </c>
      <c r="D430" t="s">
        <v>106</v>
      </c>
      <c r="E430">
        <v>0</v>
      </c>
      <c r="F430">
        <v>64924.04</v>
      </c>
      <c r="G430">
        <v>68564.649999999994</v>
      </c>
      <c r="H430">
        <v>24827.55</v>
      </c>
      <c r="I430">
        <v>9235.68</v>
      </c>
      <c r="J430">
        <v>0</v>
      </c>
      <c r="K430">
        <v>47023.76</v>
      </c>
      <c r="L430">
        <v>0</v>
      </c>
      <c r="M430">
        <v>0</v>
      </c>
      <c r="N430">
        <v>54485.490000000005</v>
      </c>
      <c r="O430">
        <v>0</v>
      </c>
      <c r="P430">
        <v>0</v>
      </c>
      <c r="Q430">
        <f t="shared" si="6"/>
        <v>269061.17</v>
      </c>
      <c r="R430">
        <v>2019</v>
      </c>
      <c r="S430" t="s">
        <v>138</v>
      </c>
    </row>
    <row r="431" spans="1:19" hidden="1" x14ac:dyDescent="0.35">
      <c r="A431" t="str">
        <f>+_xlfn.CONCAT(Importaciones_CIF_anuales[[#This Row],[Pais]],Importaciones_CIF_anuales[[#This Row],[Detalle]],Importaciones_CIF_anuales[[#This Row],[Año]])</f>
        <v>IránResto alimentos2019</v>
      </c>
      <c r="B431" s="13" t="s">
        <v>121</v>
      </c>
      <c r="C431" t="s">
        <v>105</v>
      </c>
      <c r="D431" t="s">
        <v>107</v>
      </c>
      <c r="E431">
        <v>0</v>
      </c>
      <c r="F431">
        <v>0</v>
      </c>
      <c r="G431">
        <v>1590.53</v>
      </c>
      <c r="H431">
        <v>0</v>
      </c>
      <c r="I431">
        <v>7679.6</v>
      </c>
      <c r="J431">
        <v>0</v>
      </c>
      <c r="K431">
        <v>19289.830000000002</v>
      </c>
      <c r="L431">
        <v>0</v>
      </c>
      <c r="M431">
        <v>0</v>
      </c>
      <c r="N431">
        <v>0</v>
      </c>
      <c r="O431">
        <v>47167.55</v>
      </c>
      <c r="P431">
        <v>10830</v>
      </c>
      <c r="Q431">
        <f t="shared" si="6"/>
        <v>86557.510000000009</v>
      </c>
      <c r="R431">
        <v>2019</v>
      </c>
      <c r="S431" t="s">
        <v>138</v>
      </c>
    </row>
    <row r="432" spans="1:19" hidden="1" x14ac:dyDescent="0.35">
      <c r="A432" t="str">
        <f>+_xlfn.CONCAT(Importaciones_CIF_anuales[[#This Row],[Pais]],Importaciones_CIF_anuales[[#This Row],[Detalle]],Importaciones_CIF_anuales[[#This Row],[Año]])</f>
        <v>MoldovaResto alimentos2019</v>
      </c>
      <c r="B432" s="13" t="s">
        <v>149</v>
      </c>
      <c r="C432" t="s">
        <v>105</v>
      </c>
      <c r="D432" t="s">
        <v>107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110.41</v>
      </c>
      <c r="P432">
        <v>0</v>
      </c>
      <c r="Q432">
        <f t="shared" si="6"/>
        <v>110.41</v>
      </c>
      <c r="R432">
        <v>2019</v>
      </c>
      <c r="S432" t="s">
        <v>138</v>
      </c>
    </row>
    <row r="433" spans="1:19" hidden="1" x14ac:dyDescent="0.35">
      <c r="A433" t="str">
        <f>+_xlfn.CONCAT(Importaciones_CIF_anuales[[#This Row],[Pais]],Importaciones_CIF_anuales[[#This Row],[Detalle]],Importaciones_CIF_anuales[[#This Row],[Año]])</f>
        <v>MacaoResto alimentos2019</v>
      </c>
      <c r="B433" s="13" t="s">
        <v>150</v>
      </c>
      <c r="C433" t="s">
        <v>105</v>
      </c>
      <c r="D433" t="s">
        <v>107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23257.96</v>
      </c>
      <c r="Q433">
        <f t="shared" si="6"/>
        <v>23257.96</v>
      </c>
      <c r="R433">
        <v>2019</v>
      </c>
      <c r="S433" t="s">
        <v>138</v>
      </c>
    </row>
    <row r="434" spans="1:19" hidden="1" x14ac:dyDescent="0.35">
      <c r="A434" t="str">
        <f>+_xlfn.CONCAT(Importaciones_CIF_anuales[[#This Row],[Pais]],Importaciones_CIF_anuales[[#This Row],[Detalle]],Importaciones_CIF_anuales[[#This Row],[Año]])</f>
        <v>LibanoCereales2019</v>
      </c>
      <c r="B434" s="13" t="s">
        <v>123</v>
      </c>
      <c r="C434" t="s">
        <v>105</v>
      </c>
      <c r="D434" t="s">
        <v>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913.03</v>
      </c>
      <c r="L434">
        <v>0</v>
      </c>
      <c r="M434">
        <v>0</v>
      </c>
      <c r="N434">
        <v>0</v>
      </c>
      <c r="O434">
        <v>313.52</v>
      </c>
      <c r="P434">
        <v>0</v>
      </c>
      <c r="Q434">
        <f t="shared" si="6"/>
        <v>1226.55</v>
      </c>
      <c r="R434">
        <v>2019</v>
      </c>
      <c r="S434" t="s">
        <v>138</v>
      </c>
    </row>
    <row r="435" spans="1:19" x14ac:dyDescent="0.35">
      <c r="A435" t="str">
        <f>+_xlfn.CONCAT(Importaciones_CIF_anuales[[#This Row],[Pais]],Importaciones_CIF_anuales[[#This Row],[Detalle]],Importaciones_CIF_anuales[[#This Row],[Año]])</f>
        <v>LibanoFrutas y frutos comestibles2019</v>
      </c>
      <c r="B435" s="13" t="s">
        <v>123</v>
      </c>
      <c r="C435" t="s">
        <v>105</v>
      </c>
      <c r="D435" t="s">
        <v>106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958.66</v>
      </c>
      <c r="Q435">
        <f t="shared" si="6"/>
        <v>958.66</v>
      </c>
      <c r="R435">
        <v>2019</v>
      </c>
      <c r="S435" t="s">
        <v>138</v>
      </c>
    </row>
    <row r="436" spans="1:19" hidden="1" x14ac:dyDescent="0.35">
      <c r="A436" t="str">
        <f>+_xlfn.CONCAT(Importaciones_CIF_anuales[[#This Row],[Pais]],Importaciones_CIF_anuales[[#This Row],[Detalle]],Importaciones_CIF_anuales[[#This Row],[Año]])</f>
        <v>LibanoResto alimentos2019</v>
      </c>
      <c r="B436" s="13" t="s">
        <v>123</v>
      </c>
      <c r="C436" t="s">
        <v>105</v>
      </c>
      <c r="D436" t="s">
        <v>107</v>
      </c>
      <c r="E436">
        <v>0</v>
      </c>
      <c r="F436">
        <v>0</v>
      </c>
      <c r="G436">
        <v>251.31</v>
      </c>
      <c r="H436">
        <v>2619.16</v>
      </c>
      <c r="I436">
        <v>0</v>
      </c>
      <c r="J436">
        <v>0</v>
      </c>
      <c r="K436">
        <v>11849.18</v>
      </c>
      <c r="L436">
        <v>3712.65</v>
      </c>
      <c r="M436">
        <v>0</v>
      </c>
      <c r="N436">
        <v>0</v>
      </c>
      <c r="O436">
        <v>31236.5</v>
      </c>
      <c r="P436">
        <v>661.43</v>
      </c>
      <c r="Q436">
        <f t="shared" si="6"/>
        <v>50330.23</v>
      </c>
      <c r="R436">
        <v>2019</v>
      </c>
      <c r="S436" t="s">
        <v>138</v>
      </c>
    </row>
    <row r="437" spans="1:19" hidden="1" x14ac:dyDescent="0.35">
      <c r="A437" t="str">
        <f>+_xlfn.CONCAT(Importaciones_CIF_anuales[[#This Row],[Pais]],Importaciones_CIF_anuales[[#This Row],[Detalle]],Importaciones_CIF_anuales[[#This Row],[Año]])</f>
        <v>LibiaResto alimentos2019</v>
      </c>
      <c r="B437" s="13" t="s">
        <v>151</v>
      </c>
      <c r="C437" t="s">
        <v>105</v>
      </c>
      <c r="D437" t="s">
        <v>107</v>
      </c>
      <c r="E437">
        <v>0</v>
      </c>
      <c r="F437">
        <v>0</v>
      </c>
      <c r="G437">
        <v>0</v>
      </c>
      <c r="H437">
        <v>0</v>
      </c>
      <c r="I437">
        <v>3959.66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10438.620000000001</v>
      </c>
      <c r="P437">
        <v>0</v>
      </c>
      <c r="Q437">
        <f t="shared" si="6"/>
        <v>14398.28</v>
      </c>
      <c r="R437">
        <v>2019</v>
      </c>
      <c r="S437" t="s">
        <v>138</v>
      </c>
    </row>
    <row r="438" spans="1:19" hidden="1" x14ac:dyDescent="0.35">
      <c r="A438" t="str">
        <f>+_xlfn.CONCAT(Importaciones_CIF_anuales[[#This Row],[Pais]],Importaciones_CIF_anuales[[#This Row],[Detalle]],Importaciones_CIF_anuales[[#This Row],[Año]])</f>
        <v>Territorio Francés en ÁfricaResto alimentos2019</v>
      </c>
      <c r="B438" s="13" t="s">
        <v>152</v>
      </c>
      <c r="C438" t="s">
        <v>105</v>
      </c>
      <c r="D438" t="s">
        <v>107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5758.27</v>
      </c>
      <c r="Q438">
        <f t="shared" si="6"/>
        <v>5758.27</v>
      </c>
      <c r="R438">
        <v>2019</v>
      </c>
      <c r="S438" t="s">
        <v>138</v>
      </c>
    </row>
    <row r="439" spans="1:19" hidden="1" x14ac:dyDescent="0.35">
      <c r="A439" s="13" t="str">
        <f>+_xlfn.CONCAT(Importaciones_CIF_anuales[[#This Row],[Pais]],Importaciones_CIF_anuales[[#This Row],[Detalle]],Importaciones_CIF_anuales[[#This Row],[Año]])</f>
        <v>ChinaCereales2018</v>
      </c>
      <c r="B439" t="s">
        <v>18</v>
      </c>
      <c r="C439" t="s">
        <v>105</v>
      </c>
      <c r="D439" t="s">
        <v>5</v>
      </c>
      <c r="E439">
        <v>7980.12</v>
      </c>
      <c r="F439">
        <v>42105.170000000006</v>
      </c>
      <c r="G439">
        <v>21035.37</v>
      </c>
      <c r="H439">
        <v>29466.06</v>
      </c>
      <c r="I439">
        <v>38164.400000000001</v>
      </c>
      <c r="J439">
        <v>29700.620000000003</v>
      </c>
      <c r="K439">
        <v>30025.759999999998</v>
      </c>
      <c r="L439">
        <v>44146.420000000006</v>
      </c>
      <c r="M439">
        <v>39020.6</v>
      </c>
      <c r="N439">
        <v>6266.75</v>
      </c>
      <c r="O439">
        <v>33686.74</v>
      </c>
      <c r="P439">
        <v>67016.990000000005</v>
      </c>
      <c r="Q439">
        <f t="shared" si="6"/>
        <v>388615</v>
      </c>
      <c r="R439">
        <v>2018</v>
      </c>
      <c r="S439" t="s">
        <v>138</v>
      </c>
    </row>
    <row r="440" spans="1:19" x14ac:dyDescent="0.35">
      <c r="A440" s="13" t="str">
        <f>+_xlfn.CONCAT(Importaciones_CIF_anuales[[#This Row],[Pais]],Importaciones_CIF_anuales[[#This Row],[Detalle]],Importaciones_CIF_anuales[[#This Row],[Año]])</f>
        <v>ChinaFrutas y frutos comestibles2018</v>
      </c>
      <c r="B440" t="s">
        <v>18</v>
      </c>
      <c r="C440" t="s">
        <v>105</v>
      </c>
      <c r="D440" t="s">
        <v>106</v>
      </c>
      <c r="E440">
        <v>297720.2</v>
      </c>
      <c r="F440">
        <v>152522.74</v>
      </c>
      <c r="G440">
        <v>121373.12000000001</v>
      </c>
      <c r="H440">
        <v>97413.249999999985</v>
      </c>
      <c r="I440">
        <v>139940.79999999999</v>
      </c>
      <c r="J440">
        <v>109750.17</v>
      </c>
      <c r="K440">
        <v>123328</v>
      </c>
      <c r="L440">
        <v>173726.16</v>
      </c>
      <c r="M440">
        <v>114138.45999999999</v>
      </c>
      <c r="N440">
        <v>383151.54</v>
      </c>
      <c r="O440">
        <v>126429.73</v>
      </c>
      <c r="P440">
        <v>68500.790000000008</v>
      </c>
      <c r="Q440">
        <f t="shared" si="6"/>
        <v>1907994.9600000002</v>
      </c>
      <c r="R440">
        <v>2018</v>
      </c>
      <c r="S440" t="s">
        <v>138</v>
      </c>
    </row>
    <row r="441" spans="1:19" hidden="1" x14ac:dyDescent="0.35">
      <c r="A441" s="13" t="str">
        <f>+_xlfn.CONCAT(Importaciones_CIF_anuales[[#This Row],[Pais]],Importaciones_CIF_anuales[[#This Row],[Detalle]],Importaciones_CIF_anuales[[#This Row],[Año]])</f>
        <v>ChinaResto alimentos2018</v>
      </c>
      <c r="B441" t="s">
        <v>18</v>
      </c>
      <c r="C441" t="s">
        <v>105</v>
      </c>
      <c r="D441" t="s">
        <v>107</v>
      </c>
      <c r="E441">
        <v>9694200.9499999937</v>
      </c>
      <c r="F441">
        <v>9798764.4299999997</v>
      </c>
      <c r="G441">
        <v>11759173.980000008</v>
      </c>
      <c r="H441">
        <v>7639446.9199999971</v>
      </c>
      <c r="I441">
        <v>11156792.149999999</v>
      </c>
      <c r="J441">
        <v>9863298.3499999996</v>
      </c>
      <c r="K441">
        <v>8274135.7799999975</v>
      </c>
      <c r="L441">
        <v>11914741.430000002</v>
      </c>
      <c r="M441">
        <v>8970315.8099999987</v>
      </c>
      <c r="N441">
        <v>10307098.450000005</v>
      </c>
      <c r="O441">
        <v>7201713.5300000003</v>
      </c>
      <c r="P441">
        <v>11183058.720000004</v>
      </c>
      <c r="Q441">
        <f t="shared" si="6"/>
        <v>117762740.50000001</v>
      </c>
      <c r="R441">
        <v>2018</v>
      </c>
      <c r="S441" t="s">
        <v>138</v>
      </c>
    </row>
    <row r="442" spans="1:19" hidden="1" x14ac:dyDescent="0.35">
      <c r="A442" s="13" t="str">
        <f>+_xlfn.CONCAT(Importaciones_CIF_anuales[[#This Row],[Pais]],Importaciones_CIF_anuales[[#This Row],[Detalle]],Importaciones_CIF_anuales[[#This Row],[Año]])</f>
        <v>Estados Unidos de AméricaCarne de ave2018</v>
      </c>
      <c r="B442" t="s">
        <v>30</v>
      </c>
      <c r="C442" t="s">
        <v>105</v>
      </c>
      <c r="D442" t="s">
        <v>108</v>
      </c>
      <c r="E442">
        <v>5215095.7299999995</v>
      </c>
      <c r="F442">
        <v>3775628.28</v>
      </c>
      <c r="G442">
        <v>4579731.67</v>
      </c>
      <c r="H442">
        <v>6581543.71</v>
      </c>
      <c r="I442">
        <v>5416956.8200000003</v>
      </c>
      <c r="J442">
        <v>5604624.4699999997</v>
      </c>
      <c r="K442">
        <v>5486479.370000001</v>
      </c>
      <c r="L442">
        <v>7556711.7200000007</v>
      </c>
      <c r="M442">
        <v>4391441.2899999991</v>
      </c>
      <c r="N442">
        <v>7640292.5099999988</v>
      </c>
      <c r="O442">
        <v>5241805.6999999983</v>
      </c>
      <c r="P442">
        <v>4779666.29</v>
      </c>
      <c r="Q442">
        <f t="shared" si="6"/>
        <v>66269977.559999987</v>
      </c>
      <c r="R442">
        <v>2018</v>
      </c>
      <c r="S442" t="s">
        <v>138</v>
      </c>
    </row>
    <row r="443" spans="1:19" hidden="1" x14ac:dyDescent="0.35">
      <c r="A443" s="13" t="str">
        <f>+_xlfn.CONCAT(Importaciones_CIF_anuales[[#This Row],[Pais]],Importaciones_CIF_anuales[[#This Row],[Detalle]],Importaciones_CIF_anuales[[#This Row],[Año]])</f>
        <v>Estados Unidos de AméricaCarne de bovino2018</v>
      </c>
      <c r="B443" t="s">
        <v>30</v>
      </c>
      <c r="C443" t="s">
        <v>105</v>
      </c>
      <c r="D443" t="s">
        <v>109</v>
      </c>
      <c r="E443">
        <v>5328693.5199999996</v>
      </c>
      <c r="F443">
        <v>6159556.3000000007</v>
      </c>
      <c r="G443">
        <v>4614304.0199999996</v>
      </c>
      <c r="H443">
        <v>2930687.5999999996</v>
      </c>
      <c r="I443">
        <v>3478671.88</v>
      </c>
      <c r="J443">
        <v>4400638.3200000012</v>
      </c>
      <c r="K443">
        <v>4680365.7699999986</v>
      </c>
      <c r="L443">
        <v>6580490.79</v>
      </c>
      <c r="M443">
        <v>5785113.4300000006</v>
      </c>
      <c r="N443">
        <v>3662161.29</v>
      </c>
      <c r="O443">
        <v>4602752.7200000007</v>
      </c>
      <c r="P443">
        <v>3770875.52</v>
      </c>
      <c r="Q443">
        <f t="shared" si="6"/>
        <v>55994311.159999996</v>
      </c>
      <c r="R443">
        <v>2018</v>
      </c>
      <c r="S443" t="s">
        <v>138</v>
      </c>
    </row>
    <row r="444" spans="1:19" hidden="1" x14ac:dyDescent="0.35">
      <c r="A444" s="13" t="str">
        <f>+_xlfn.CONCAT(Importaciones_CIF_anuales[[#This Row],[Pais]],Importaciones_CIF_anuales[[#This Row],[Detalle]],Importaciones_CIF_anuales[[#This Row],[Año]])</f>
        <v>Estados Unidos de AméricaCereales2018</v>
      </c>
      <c r="B444" t="s">
        <v>30</v>
      </c>
      <c r="C444" t="s">
        <v>105</v>
      </c>
      <c r="D444" t="s">
        <v>5</v>
      </c>
      <c r="E444">
        <v>5969183.0100000016</v>
      </c>
      <c r="F444">
        <v>482655.95000000007</v>
      </c>
      <c r="G444">
        <v>1501099.1599999997</v>
      </c>
      <c r="H444">
        <v>2230788.7599999998</v>
      </c>
      <c r="I444">
        <v>13237590.680000002</v>
      </c>
      <c r="J444">
        <v>11455564.67</v>
      </c>
      <c r="K444">
        <v>3827405.4499999997</v>
      </c>
      <c r="L444">
        <v>3612391.3600000003</v>
      </c>
      <c r="M444">
        <v>12125351.399999999</v>
      </c>
      <c r="N444">
        <v>6376315.3000000017</v>
      </c>
      <c r="O444">
        <v>8628736.3300000001</v>
      </c>
      <c r="P444">
        <v>7198641.96</v>
      </c>
      <c r="Q444">
        <f t="shared" si="6"/>
        <v>76645724.030000001</v>
      </c>
      <c r="R444">
        <v>2018</v>
      </c>
      <c r="S444" t="s">
        <v>138</v>
      </c>
    </row>
    <row r="445" spans="1:19" x14ac:dyDescent="0.35">
      <c r="A445" s="13" t="str">
        <f>+_xlfn.CONCAT(Importaciones_CIF_anuales[[#This Row],[Pais]],Importaciones_CIF_anuales[[#This Row],[Detalle]],Importaciones_CIF_anuales[[#This Row],[Año]])</f>
        <v>Estados Unidos de AméricaFrutas y frutos comestibles2018</v>
      </c>
      <c r="B445" t="s">
        <v>30</v>
      </c>
      <c r="C445" t="s">
        <v>105</v>
      </c>
      <c r="D445" t="s">
        <v>106</v>
      </c>
      <c r="E445">
        <v>4929226.5000000019</v>
      </c>
      <c r="F445">
        <v>6181566.589999998</v>
      </c>
      <c r="G445">
        <v>5512435.0600000005</v>
      </c>
      <c r="H445">
        <v>2543961.0500000003</v>
      </c>
      <c r="I445">
        <v>1585456.23</v>
      </c>
      <c r="J445">
        <v>1817200.1800000002</v>
      </c>
      <c r="K445">
        <v>1469388.1400000001</v>
      </c>
      <c r="L445">
        <v>3188664.3</v>
      </c>
      <c r="M445">
        <v>2205107.36</v>
      </c>
      <c r="N445">
        <v>1978522</v>
      </c>
      <c r="O445">
        <v>1890802.5100000002</v>
      </c>
      <c r="P445">
        <v>4146726.6399999997</v>
      </c>
      <c r="Q445">
        <f t="shared" si="6"/>
        <v>37449056.560000002</v>
      </c>
      <c r="R445">
        <v>2018</v>
      </c>
      <c r="S445" t="s">
        <v>138</v>
      </c>
    </row>
    <row r="446" spans="1:19" hidden="1" x14ac:dyDescent="0.35">
      <c r="A446" s="13" t="str">
        <f>+_xlfn.CONCAT(Importaciones_CIF_anuales[[#This Row],[Pais]],Importaciones_CIF_anuales[[#This Row],[Detalle]],Importaciones_CIF_anuales[[#This Row],[Año]])</f>
        <v>Estados Unidos de AméricaMaíz para consumo2018</v>
      </c>
      <c r="B446" t="s">
        <v>30</v>
      </c>
      <c r="C446" t="s">
        <v>105</v>
      </c>
      <c r="D446" t="s">
        <v>110</v>
      </c>
      <c r="E446">
        <v>15603.85</v>
      </c>
      <c r="F446">
        <v>0</v>
      </c>
      <c r="G446">
        <v>0</v>
      </c>
      <c r="H446">
        <v>32038.5</v>
      </c>
      <c r="I446">
        <v>73203.51999999999</v>
      </c>
      <c r="J446">
        <v>100580.85</v>
      </c>
      <c r="K446">
        <v>0</v>
      </c>
      <c r="L446">
        <v>1683240.67</v>
      </c>
      <c r="M446">
        <v>149447.37</v>
      </c>
      <c r="N446">
        <v>797214.7</v>
      </c>
      <c r="O446">
        <v>1567707.9</v>
      </c>
      <c r="P446">
        <v>63857.5</v>
      </c>
      <c r="Q446">
        <f t="shared" si="6"/>
        <v>4482894.8599999994</v>
      </c>
      <c r="R446">
        <v>2018</v>
      </c>
      <c r="S446" t="s">
        <v>138</v>
      </c>
    </row>
    <row r="447" spans="1:19" hidden="1" x14ac:dyDescent="0.35">
      <c r="A447" s="13" t="str">
        <f>+_xlfn.CONCAT(Importaciones_CIF_anuales[[#This Row],[Pais]],Importaciones_CIF_anuales[[#This Row],[Detalle]],Importaciones_CIF_anuales[[#This Row],[Año]])</f>
        <v>Estados Unidos de AméricaResto alimentos2018</v>
      </c>
      <c r="B447" t="s">
        <v>30</v>
      </c>
      <c r="C447" t="s">
        <v>105</v>
      </c>
      <c r="D447" t="s">
        <v>107</v>
      </c>
      <c r="E447">
        <v>10396256.390000001</v>
      </c>
      <c r="F447">
        <v>14729485.970000003</v>
      </c>
      <c r="G447">
        <v>22118864.500000007</v>
      </c>
      <c r="H447">
        <v>19484647.320000008</v>
      </c>
      <c r="I447">
        <v>18482912.849999994</v>
      </c>
      <c r="J447">
        <v>18830749.84</v>
      </c>
      <c r="K447">
        <v>16275048.439999986</v>
      </c>
      <c r="L447">
        <v>26122720.750000004</v>
      </c>
      <c r="M447">
        <v>15043654.400000002</v>
      </c>
      <c r="N447">
        <v>29676456.340000022</v>
      </c>
      <c r="O447">
        <v>23356926.529999994</v>
      </c>
      <c r="P447">
        <v>16606488.299999999</v>
      </c>
      <c r="Q447">
        <f t="shared" si="6"/>
        <v>231124211.63000005</v>
      </c>
      <c r="R447">
        <v>2018</v>
      </c>
      <c r="S447" t="s">
        <v>138</v>
      </c>
    </row>
    <row r="448" spans="1:19" hidden="1" x14ac:dyDescent="0.35">
      <c r="A448" s="13" t="str">
        <f>+_xlfn.CONCAT(Importaciones_CIF_anuales[[#This Row],[Pais]],Importaciones_CIF_anuales[[#This Row],[Detalle]],Importaciones_CIF_anuales[[#This Row],[Año]])</f>
        <v>BrasilCarne de ave2018</v>
      </c>
      <c r="B448" t="s">
        <v>15</v>
      </c>
      <c r="C448" t="s">
        <v>105</v>
      </c>
      <c r="D448" t="s">
        <v>108</v>
      </c>
      <c r="E448">
        <v>7577215.3900000006</v>
      </c>
      <c r="F448">
        <v>9143448.7000000011</v>
      </c>
      <c r="G448">
        <v>10207854.68</v>
      </c>
      <c r="H448">
        <v>8680608.0700000003</v>
      </c>
      <c r="I448">
        <v>6986695.6600000001</v>
      </c>
      <c r="J448">
        <v>6001786.9999999981</v>
      </c>
      <c r="K448">
        <v>14433273.9</v>
      </c>
      <c r="L448">
        <v>16174076.170000002</v>
      </c>
      <c r="M448">
        <v>10748169.870000001</v>
      </c>
      <c r="N448">
        <v>11148781.15</v>
      </c>
      <c r="O448">
        <v>4079375.95</v>
      </c>
      <c r="P448">
        <v>6184677.4099999992</v>
      </c>
      <c r="Q448">
        <f t="shared" si="6"/>
        <v>111365963.95</v>
      </c>
      <c r="R448">
        <v>2018</v>
      </c>
      <c r="S448" t="s">
        <v>138</v>
      </c>
    </row>
    <row r="449" spans="1:19" hidden="1" x14ac:dyDescent="0.35">
      <c r="A449" s="13" t="str">
        <f>+_xlfn.CONCAT(Importaciones_CIF_anuales[[#This Row],[Pais]],Importaciones_CIF_anuales[[#This Row],[Detalle]],Importaciones_CIF_anuales[[#This Row],[Año]])</f>
        <v>BrasilCarne de bovino2018</v>
      </c>
      <c r="B449" t="s">
        <v>15</v>
      </c>
      <c r="C449" t="s">
        <v>105</v>
      </c>
      <c r="D449" t="s">
        <v>109</v>
      </c>
      <c r="E449">
        <v>31171011.719999999</v>
      </c>
      <c r="F449">
        <v>28727247.100000001</v>
      </c>
      <c r="G449">
        <v>41925175.290000007</v>
      </c>
      <c r="H449">
        <v>48654783.770000011</v>
      </c>
      <c r="I449">
        <v>41088368.629999995</v>
      </c>
      <c r="J449">
        <v>34389117.770000003</v>
      </c>
      <c r="K449">
        <v>42695381.920000002</v>
      </c>
      <c r="L449">
        <v>60806760.900000006</v>
      </c>
      <c r="M449">
        <v>35938258.710000001</v>
      </c>
      <c r="N449">
        <v>34767594.049999997</v>
      </c>
      <c r="O449">
        <v>42238374.230000004</v>
      </c>
      <c r="P449">
        <v>44669480.900000006</v>
      </c>
      <c r="Q449">
        <f t="shared" si="6"/>
        <v>487071554.99000001</v>
      </c>
      <c r="R449">
        <v>2018</v>
      </c>
      <c r="S449" t="s">
        <v>138</v>
      </c>
    </row>
    <row r="450" spans="1:19" hidden="1" x14ac:dyDescent="0.35">
      <c r="A450" s="13" t="str">
        <f>+_xlfn.CONCAT(Importaciones_CIF_anuales[[#This Row],[Pais]],Importaciones_CIF_anuales[[#This Row],[Detalle]],Importaciones_CIF_anuales[[#This Row],[Año]])</f>
        <v>BrasilCereales2018</v>
      </c>
      <c r="B450" t="s">
        <v>15</v>
      </c>
      <c r="C450" t="s">
        <v>105</v>
      </c>
      <c r="D450" t="s">
        <v>5</v>
      </c>
      <c r="E450">
        <v>572718.43000000005</v>
      </c>
      <c r="F450">
        <v>842007.74</v>
      </c>
      <c r="G450">
        <v>847605.63</v>
      </c>
      <c r="H450">
        <v>932827.85</v>
      </c>
      <c r="I450">
        <v>801252.26</v>
      </c>
      <c r="J450">
        <v>834986.4</v>
      </c>
      <c r="K450">
        <v>695443.47</v>
      </c>
      <c r="L450">
        <v>1293473.18</v>
      </c>
      <c r="M450">
        <v>950886.7</v>
      </c>
      <c r="N450">
        <v>701994.8</v>
      </c>
      <c r="O450">
        <v>694558.31</v>
      </c>
      <c r="P450">
        <v>222611.81</v>
      </c>
      <c r="Q450">
        <f t="shared" si="6"/>
        <v>9390366.5800000019</v>
      </c>
      <c r="R450">
        <v>2018</v>
      </c>
      <c r="S450" t="s">
        <v>138</v>
      </c>
    </row>
    <row r="451" spans="1:19" x14ac:dyDescent="0.35">
      <c r="A451" s="13" t="str">
        <f>+_xlfn.CONCAT(Importaciones_CIF_anuales[[#This Row],[Pais]],Importaciones_CIF_anuales[[#This Row],[Detalle]],Importaciones_CIF_anuales[[#This Row],[Año]])</f>
        <v>BrasilFrutas y frutos comestibles2018</v>
      </c>
      <c r="B451" t="s">
        <v>15</v>
      </c>
      <c r="C451" t="s">
        <v>105</v>
      </c>
      <c r="D451" t="s">
        <v>106</v>
      </c>
      <c r="E451">
        <v>545439.97</v>
      </c>
      <c r="F451">
        <v>0</v>
      </c>
      <c r="G451">
        <v>226660.31</v>
      </c>
      <c r="H451">
        <v>528364.09</v>
      </c>
      <c r="I451">
        <v>921659.17</v>
      </c>
      <c r="J451">
        <v>873659.62</v>
      </c>
      <c r="K451">
        <v>469002.85</v>
      </c>
      <c r="L451">
        <v>1000955.2200000001</v>
      </c>
      <c r="M451">
        <v>579253.68999999994</v>
      </c>
      <c r="N451">
        <v>487872.92999999993</v>
      </c>
      <c r="O451">
        <v>208437.9</v>
      </c>
      <c r="P451">
        <v>185288.56</v>
      </c>
      <c r="Q451">
        <f t="shared" ref="Q451:Q514" si="7">SUM(E451:P451)</f>
        <v>6026594.3099999996</v>
      </c>
      <c r="R451">
        <v>2018</v>
      </c>
      <c r="S451" t="s">
        <v>138</v>
      </c>
    </row>
    <row r="452" spans="1:19" hidden="1" x14ac:dyDescent="0.35">
      <c r="A452" s="13" t="str">
        <f>+_xlfn.CONCAT(Importaciones_CIF_anuales[[#This Row],[Pais]],Importaciones_CIF_anuales[[#This Row],[Detalle]],Importaciones_CIF_anuales[[#This Row],[Año]])</f>
        <v>BrasilMaíz para consumo2018</v>
      </c>
      <c r="B452" t="s">
        <v>15</v>
      </c>
      <c r="C452" t="s">
        <v>105</v>
      </c>
      <c r="D452" t="s">
        <v>110</v>
      </c>
      <c r="E452">
        <v>182707.49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29878.36</v>
      </c>
      <c r="N452">
        <v>28026.55</v>
      </c>
      <c r="O452">
        <v>0</v>
      </c>
      <c r="P452">
        <v>25500</v>
      </c>
      <c r="Q452">
        <f t="shared" si="7"/>
        <v>266112.39999999997</v>
      </c>
      <c r="R452">
        <v>2018</v>
      </c>
      <c r="S452" t="s">
        <v>138</v>
      </c>
    </row>
    <row r="453" spans="1:19" hidden="1" x14ac:dyDescent="0.35">
      <c r="A453" s="13" t="str">
        <f>+_xlfn.CONCAT(Importaciones_CIF_anuales[[#This Row],[Pais]],Importaciones_CIF_anuales[[#This Row],[Detalle]],Importaciones_CIF_anuales[[#This Row],[Año]])</f>
        <v>BrasilResto alimentos2018</v>
      </c>
      <c r="B453" t="s">
        <v>15</v>
      </c>
      <c r="C453" t="s">
        <v>105</v>
      </c>
      <c r="D453" t="s">
        <v>107</v>
      </c>
      <c r="E453">
        <v>13194191.979999995</v>
      </c>
      <c r="F453">
        <v>10911220.819999993</v>
      </c>
      <c r="G453">
        <v>10341905.939999996</v>
      </c>
      <c r="H453">
        <v>12420064.709999995</v>
      </c>
      <c r="I453">
        <v>12352270.09</v>
      </c>
      <c r="J453">
        <v>11379778.929999998</v>
      </c>
      <c r="K453">
        <v>14599811.170000002</v>
      </c>
      <c r="L453">
        <v>16591043.160000004</v>
      </c>
      <c r="M453">
        <v>12670581.740000002</v>
      </c>
      <c r="N453">
        <v>16686029.959999997</v>
      </c>
      <c r="O453">
        <v>16947293.200000003</v>
      </c>
      <c r="P453">
        <v>12654999.370000001</v>
      </c>
      <c r="Q453">
        <f t="shared" si="7"/>
        <v>160749191.06999999</v>
      </c>
      <c r="R453">
        <v>2018</v>
      </c>
      <c r="S453" t="s">
        <v>138</v>
      </c>
    </row>
    <row r="454" spans="1:19" hidden="1" x14ac:dyDescent="0.35">
      <c r="A454" s="13" t="str">
        <f>+_xlfn.CONCAT(Importaciones_CIF_anuales[[#This Row],[Pais]],Importaciones_CIF_anuales[[#This Row],[Detalle]],Importaciones_CIF_anuales[[#This Row],[Año]])</f>
        <v>ArgentinaCarne de ave2018</v>
      </c>
      <c r="B454" t="s">
        <v>9</v>
      </c>
      <c r="C454" t="s">
        <v>105</v>
      </c>
      <c r="D454" t="s">
        <v>108</v>
      </c>
      <c r="E454">
        <v>1594583.78</v>
      </c>
      <c r="F454">
        <v>1493360.58</v>
      </c>
      <c r="G454">
        <v>1252499.26</v>
      </c>
      <c r="H454">
        <v>1999177.9099999997</v>
      </c>
      <c r="I454">
        <v>1609646.3900000001</v>
      </c>
      <c r="J454">
        <v>1669081.1</v>
      </c>
      <c r="K454">
        <v>2448236.06</v>
      </c>
      <c r="L454">
        <v>1896965.56</v>
      </c>
      <c r="M454">
        <v>2023801.8699999999</v>
      </c>
      <c r="N454">
        <v>1757892.98</v>
      </c>
      <c r="O454">
        <v>1830209.8299999998</v>
      </c>
      <c r="P454">
        <v>2098657.16</v>
      </c>
      <c r="Q454">
        <f t="shared" si="7"/>
        <v>21674112.479999997</v>
      </c>
      <c r="R454">
        <v>2018</v>
      </c>
      <c r="S454" t="s">
        <v>138</v>
      </c>
    </row>
    <row r="455" spans="1:19" hidden="1" x14ac:dyDescent="0.35">
      <c r="A455" s="13" t="str">
        <f>+_xlfn.CONCAT(Importaciones_CIF_anuales[[#This Row],[Pais]],Importaciones_CIF_anuales[[#This Row],[Detalle]],Importaciones_CIF_anuales[[#This Row],[Año]])</f>
        <v>ArgentinaCarne de bovino2018</v>
      </c>
      <c r="B455" t="s">
        <v>9</v>
      </c>
      <c r="C455" t="s">
        <v>105</v>
      </c>
      <c r="D455" t="s">
        <v>109</v>
      </c>
      <c r="E455">
        <v>12965278.92</v>
      </c>
      <c r="F455">
        <v>12141713.75</v>
      </c>
      <c r="G455">
        <v>14507526.329999996</v>
      </c>
      <c r="H455">
        <v>16697713.580000004</v>
      </c>
      <c r="I455">
        <v>16409539.939999999</v>
      </c>
      <c r="J455">
        <v>15459406.289999999</v>
      </c>
      <c r="K455">
        <v>19187961.290000003</v>
      </c>
      <c r="L455">
        <v>24307638.359999996</v>
      </c>
      <c r="M455">
        <v>13269994.790000001</v>
      </c>
      <c r="N455">
        <v>11698369.220000001</v>
      </c>
      <c r="O455">
        <v>21403036.250000004</v>
      </c>
      <c r="P455">
        <v>18580795.59</v>
      </c>
      <c r="Q455">
        <f t="shared" si="7"/>
        <v>196628974.31</v>
      </c>
      <c r="R455">
        <v>2018</v>
      </c>
      <c r="S455" t="s">
        <v>138</v>
      </c>
    </row>
    <row r="456" spans="1:19" hidden="1" x14ac:dyDescent="0.35">
      <c r="A456" s="13" t="str">
        <f>+_xlfn.CONCAT(Importaciones_CIF_anuales[[#This Row],[Pais]],Importaciones_CIF_anuales[[#This Row],[Detalle]],Importaciones_CIF_anuales[[#This Row],[Año]])</f>
        <v>ArgentinaCereales2018</v>
      </c>
      <c r="B456" t="s">
        <v>9</v>
      </c>
      <c r="C456" t="s">
        <v>105</v>
      </c>
      <c r="D456" t="s">
        <v>5</v>
      </c>
      <c r="E456">
        <v>25352189.620000001</v>
      </c>
      <c r="F456">
        <v>12879066.619999999</v>
      </c>
      <c r="G456">
        <v>36604942.190000005</v>
      </c>
      <c r="H456">
        <v>24050588.529999997</v>
      </c>
      <c r="I456">
        <v>9167180.9900000002</v>
      </c>
      <c r="J456">
        <v>15629233.130000001</v>
      </c>
      <c r="K456">
        <v>9409543.8899999987</v>
      </c>
      <c r="L456">
        <v>4309701.88</v>
      </c>
      <c r="M456">
        <v>3732556.3900000006</v>
      </c>
      <c r="N456">
        <v>10573407.68</v>
      </c>
      <c r="O456">
        <v>14225346.08</v>
      </c>
      <c r="P456">
        <v>21183044.290000003</v>
      </c>
      <c r="Q456">
        <f t="shared" si="7"/>
        <v>187116801.29000002</v>
      </c>
      <c r="R456">
        <v>2018</v>
      </c>
      <c r="S456" t="s">
        <v>138</v>
      </c>
    </row>
    <row r="457" spans="1:19" x14ac:dyDescent="0.35">
      <c r="A457" s="13" t="str">
        <f>+_xlfn.CONCAT(Importaciones_CIF_anuales[[#This Row],[Pais]],Importaciones_CIF_anuales[[#This Row],[Detalle]],Importaciones_CIF_anuales[[#This Row],[Año]])</f>
        <v>ArgentinaFrutas y frutos comestibles2018</v>
      </c>
      <c r="B457" t="s">
        <v>9</v>
      </c>
      <c r="C457" t="s">
        <v>105</v>
      </c>
      <c r="D457" t="s">
        <v>106</v>
      </c>
      <c r="E457">
        <v>140958.58000000002</v>
      </c>
      <c r="F457">
        <v>0</v>
      </c>
      <c r="G457">
        <v>21019.14</v>
      </c>
      <c r="H457">
        <v>198040.2</v>
      </c>
      <c r="I457">
        <v>514921.24</v>
      </c>
      <c r="J457">
        <v>335054</v>
      </c>
      <c r="K457">
        <v>703092.29999999993</v>
      </c>
      <c r="L457">
        <v>539528.78</v>
      </c>
      <c r="M457">
        <v>751584.2</v>
      </c>
      <c r="N457">
        <v>470722.62</v>
      </c>
      <c r="O457">
        <v>524451.96</v>
      </c>
      <c r="P457">
        <v>619386.12</v>
      </c>
      <c r="Q457">
        <f t="shared" si="7"/>
        <v>4818759.1400000006</v>
      </c>
      <c r="R457">
        <v>2018</v>
      </c>
      <c r="S457" t="s">
        <v>138</v>
      </c>
    </row>
    <row r="458" spans="1:19" hidden="1" x14ac:dyDescent="0.35">
      <c r="A458" s="13" t="str">
        <f>+_xlfn.CONCAT(Importaciones_CIF_anuales[[#This Row],[Pais]],Importaciones_CIF_anuales[[#This Row],[Detalle]],Importaciones_CIF_anuales[[#This Row],[Año]])</f>
        <v>ArgentinaMaíz para consumo2018</v>
      </c>
      <c r="B458" t="s">
        <v>9</v>
      </c>
      <c r="C458" t="s">
        <v>105</v>
      </c>
      <c r="D458" t="s">
        <v>110</v>
      </c>
      <c r="E458">
        <v>28615235.190000001</v>
      </c>
      <c r="F458">
        <v>19702499.260000002</v>
      </c>
      <c r="G458">
        <v>30224580.910000004</v>
      </c>
      <c r="H458">
        <v>8990220.0600000005</v>
      </c>
      <c r="I458">
        <v>15362968.379999999</v>
      </c>
      <c r="J458">
        <v>36522374</v>
      </c>
      <c r="K458">
        <v>52324454.399999999</v>
      </c>
      <c r="L458">
        <v>33893768.730000004</v>
      </c>
      <c r="M458">
        <v>29230211.210000001</v>
      </c>
      <c r="N458">
        <v>59032072.969999999</v>
      </c>
      <c r="O458">
        <v>14128014.34</v>
      </c>
      <c r="P458">
        <v>36297100.019999996</v>
      </c>
      <c r="Q458">
        <f t="shared" si="7"/>
        <v>364323499.46999997</v>
      </c>
      <c r="R458">
        <v>2018</v>
      </c>
      <c r="S458" t="s">
        <v>138</v>
      </c>
    </row>
    <row r="459" spans="1:19" hidden="1" x14ac:dyDescent="0.35">
      <c r="A459" s="13" t="str">
        <f>+_xlfn.CONCAT(Importaciones_CIF_anuales[[#This Row],[Pais]],Importaciones_CIF_anuales[[#This Row],[Detalle]],Importaciones_CIF_anuales[[#This Row],[Año]])</f>
        <v>ArgentinaResto alimentos2018</v>
      </c>
      <c r="B459" t="s">
        <v>9</v>
      </c>
      <c r="C459" t="s">
        <v>105</v>
      </c>
      <c r="D459" t="s">
        <v>107</v>
      </c>
      <c r="E459">
        <v>38029385.710000001</v>
      </c>
      <c r="F459">
        <v>39330053.5</v>
      </c>
      <c r="G459">
        <v>43855543.030000038</v>
      </c>
      <c r="H459">
        <v>42473257.18</v>
      </c>
      <c r="I459">
        <v>43929052.31000001</v>
      </c>
      <c r="J459">
        <v>37739982.11999999</v>
      </c>
      <c r="K459">
        <v>40648429.709999986</v>
      </c>
      <c r="L459">
        <v>38268909.490000017</v>
      </c>
      <c r="M459">
        <v>35296456.410000011</v>
      </c>
      <c r="N459">
        <v>44603747.380000025</v>
      </c>
      <c r="O459">
        <v>33332615.019999996</v>
      </c>
      <c r="P459">
        <v>29956019.290000003</v>
      </c>
      <c r="Q459">
        <f t="shared" si="7"/>
        <v>467463451.15000004</v>
      </c>
      <c r="R459">
        <v>2018</v>
      </c>
      <c r="S459" t="s">
        <v>138</v>
      </c>
    </row>
    <row r="460" spans="1:19" hidden="1" x14ac:dyDescent="0.35">
      <c r="A460" s="13" t="str">
        <f>+_xlfn.CONCAT(Importaciones_CIF_anuales[[#This Row],[Pais]],Importaciones_CIF_anuales[[#This Row],[Detalle]],Importaciones_CIF_anuales[[#This Row],[Año]])</f>
        <v>AlemaniaCereales2018</v>
      </c>
      <c r="B460" t="s">
        <v>3</v>
      </c>
      <c r="C460" t="s">
        <v>105</v>
      </c>
      <c r="D460" t="s">
        <v>5</v>
      </c>
      <c r="E460">
        <v>153791.56</v>
      </c>
      <c r="F460">
        <v>93621.219999999987</v>
      </c>
      <c r="G460">
        <v>812.15</v>
      </c>
      <c r="H460">
        <v>167855.66999999998</v>
      </c>
      <c r="I460">
        <v>45650.920000000006</v>
      </c>
      <c r="J460">
        <v>178547.95</v>
      </c>
      <c r="K460">
        <v>16462.52</v>
      </c>
      <c r="L460">
        <v>1323.46</v>
      </c>
      <c r="M460">
        <v>200574.47</v>
      </c>
      <c r="N460">
        <v>380167.28</v>
      </c>
      <c r="O460">
        <v>110518.39999999999</v>
      </c>
      <c r="P460">
        <v>143400.22999999998</v>
      </c>
      <c r="Q460">
        <f t="shared" si="7"/>
        <v>1492725.8299999998</v>
      </c>
      <c r="R460">
        <v>2018</v>
      </c>
      <c r="S460" t="s">
        <v>138</v>
      </c>
    </row>
    <row r="461" spans="1:19" x14ac:dyDescent="0.35">
      <c r="A461" s="13" t="str">
        <f>+_xlfn.CONCAT(Importaciones_CIF_anuales[[#This Row],[Pais]],Importaciones_CIF_anuales[[#This Row],[Detalle]],Importaciones_CIF_anuales[[#This Row],[Año]])</f>
        <v>AlemaniaFrutas y frutos comestibles2018</v>
      </c>
      <c r="B461" t="s">
        <v>3</v>
      </c>
      <c r="C461" t="s">
        <v>105</v>
      </c>
      <c r="D461" t="s">
        <v>106</v>
      </c>
      <c r="E461">
        <v>321.74</v>
      </c>
      <c r="F461">
        <v>0</v>
      </c>
      <c r="G461">
        <v>525.16</v>
      </c>
      <c r="H461">
        <v>514.54999999999995</v>
      </c>
      <c r="I461">
        <v>1618.48</v>
      </c>
      <c r="J461">
        <v>16942.54</v>
      </c>
      <c r="K461">
        <v>11379.33</v>
      </c>
      <c r="L461">
        <v>135.71</v>
      </c>
      <c r="M461">
        <v>5295.16</v>
      </c>
      <c r="N461">
        <v>24050.85</v>
      </c>
      <c r="O461">
        <v>24645</v>
      </c>
      <c r="P461">
        <v>0</v>
      </c>
      <c r="Q461">
        <f t="shared" si="7"/>
        <v>85428.51999999999</v>
      </c>
      <c r="R461">
        <v>2018</v>
      </c>
      <c r="S461" t="s">
        <v>138</v>
      </c>
    </row>
    <row r="462" spans="1:19" hidden="1" x14ac:dyDescent="0.35">
      <c r="A462" s="13" t="str">
        <f>+_xlfn.CONCAT(Importaciones_CIF_anuales[[#This Row],[Pais]],Importaciones_CIF_anuales[[#This Row],[Detalle]],Importaciones_CIF_anuales[[#This Row],[Año]])</f>
        <v>AlemaniaResto alimentos2018</v>
      </c>
      <c r="B462" t="s">
        <v>3</v>
      </c>
      <c r="C462" t="s">
        <v>105</v>
      </c>
      <c r="D462" t="s">
        <v>107</v>
      </c>
      <c r="E462">
        <v>8081275.6000000006</v>
      </c>
      <c r="F462">
        <v>8546401.4499999993</v>
      </c>
      <c r="G462">
        <v>6812328.6800000016</v>
      </c>
      <c r="H462">
        <v>5912514.2799999993</v>
      </c>
      <c r="I462">
        <v>5384538.8200000022</v>
      </c>
      <c r="J462">
        <v>4999185.05</v>
      </c>
      <c r="K462">
        <v>4011771.1899999995</v>
      </c>
      <c r="L462">
        <v>5579975.990000003</v>
      </c>
      <c r="M462">
        <v>5215542.9400000023</v>
      </c>
      <c r="N462">
        <v>5756457.8000000035</v>
      </c>
      <c r="O462">
        <v>2738556.09</v>
      </c>
      <c r="P462">
        <v>2688601.8299999996</v>
      </c>
      <c r="Q462">
        <f t="shared" si="7"/>
        <v>65727149.720000014</v>
      </c>
      <c r="R462">
        <v>2018</v>
      </c>
      <c r="S462" t="s">
        <v>138</v>
      </c>
    </row>
    <row r="463" spans="1:19" hidden="1" x14ac:dyDescent="0.35">
      <c r="A463" s="13" t="str">
        <f>+_xlfn.CONCAT(Importaciones_CIF_anuales[[#This Row],[Pais]],Importaciones_CIF_anuales[[#This Row],[Detalle]],Importaciones_CIF_anuales[[#This Row],[Año]])</f>
        <v>MéxicoCarne de bovino2018</v>
      </c>
      <c r="B463" t="s">
        <v>50</v>
      </c>
      <c r="C463" t="s">
        <v>105</v>
      </c>
      <c r="D463" t="s">
        <v>109</v>
      </c>
      <c r="E463">
        <v>0</v>
      </c>
      <c r="F463">
        <v>0</v>
      </c>
      <c r="G463">
        <v>0</v>
      </c>
      <c r="H463">
        <v>0</v>
      </c>
      <c r="I463">
        <v>66782</v>
      </c>
      <c r="J463">
        <v>66782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133564</v>
      </c>
      <c r="R463">
        <v>2018</v>
      </c>
      <c r="S463" t="s">
        <v>138</v>
      </c>
    </row>
    <row r="464" spans="1:19" hidden="1" x14ac:dyDescent="0.35">
      <c r="A464" s="13" t="str">
        <f>+_xlfn.CONCAT(Importaciones_CIF_anuales[[#This Row],[Pais]],Importaciones_CIF_anuales[[#This Row],[Detalle]],Importaciones_CIF_anuales[[#This Row],[Año]])</f>
        <v>MéxicoCereales2018</v>
      </c>
      <c r="B464" t="s">
        <v>50</v>
      </c>
      <c r="C464" t="s">
        <v>105</v>
      </c>
      <c r="D464" t="s">
        <v>5</v>
      </c>
      <c r="E464">
        <v>100257.28</v>
      </c>
      <c r="F464">
        <v>216427.91999999998</v>
      </c>
      <c r="G464">
        <v>146372.46</v>
      </c>
      <c r="H464">
        <v>202520.9</v>
      </c>
      <c r="I464">
        <v>113685.84</v>
      </c>
      <c r="J464">
        <v>266661.82999999996</v>
      </c>
      <c r="K464">
        <v>261430.5</v>
      </c>
      <c r="L464">
        <v>426950.15</v>
      </c>
      <c r="M464">
        <v>80253.489999999991</v>
      </c>
      <c r="N464">
        <v>273708.65000000002</v>
      </c>
      <c r="O464">
        <v>224898.99</v>
      </c>
      <c r="P464">
        <v>177355.31</v>
      </c>
      <c r="Q464">
        <f t="shared" si="7"/>
        <v>2490523.3199999998</v>
      </c>
      <c r="R464">
        <v>2018</v>
      </c>
      <c r="S464" t="s">
        <v>138</v>
      </c>
    </row>
    <row r="465" spans="1:19" x14ac:dyDescent="0.35">
      <c r="A465" s="13" t="str">
        <f>+_xlfn.CONCAT(Importaciones_CIF_anuales[[#This Row],[Pais]],Importaciones_CIF_anuales[[#This Row],[Detalle]],Importaciones_CIF_anuales[[#This Row],[Año]])</f>
        <v>MéxicoFrutas y frutos comestibles2018</v>
      </c>
      <c r="B465" t="s">
        <v>50</v>
      </c>
      <c r="C465" t="s">
        <v>105</v>
      </c>
      <c r="D465" t="s">
        <v>106</v>
      </c>
      <c r="E465">
        <v>54680.810000000005</v>
      </c>
      <c r="F465">
        <v>878154.95</v>
      </c>
      <c r="G465">
        <v>2085941.56</v>
      </c>
      <c r="H465">
        <v>2089932.19</v>
      </c>
      <c r="I465">
        <v>1236394.1400000001</v>
      </c>
      <c r="J465">
        <v>711228.11</v>
      </c>
      <c r="K465">
        <v>250334.8</v>
      </c>
      <c r="L465">
        <v>432618.55</v>
      </c>
      <c r="M465">
        <v>148228.9</v>
      </c>
      <c r="N465">
        <v>56755.8</v>
      </c>
      <c r="O465">
        <v>20115.88</v>
      </c>
      <c r="P465">
        <v>0</v>
      </c>
      <c r="Q465">
        <f t="shared" si="7"/>
        <v>7964385.6900000004</v>
      </c>
      <c r="R465">
        <v>2018</v>
      </c>
      <c r="S465" t="s">
        <v>138</v>
      </c>
    </row>
    <row r="466" spans="1:19" hidden="1" x14ac:dyDescent="0.35">
      <c r="A466" s="13" t="str">
        <f>+_xlfn.CONCAT(Importaciones_CIF_anuales[[#This Row],[Pais]],Importaciones_CIF_anuales[[#This Row],[Detalle]],Importaciones_CIF_anuales[[#This Row],[Año]])</f>
        <v>MéxicoResto alimentos2018</v>
      </c>
      <c r="B466" t="s">
        <v>50</v>
      </c>
      <c r="C466" t="s">
        <v>105</v>
      </c>
      <c r="D466" t="s">
        <v>107</v>
      </c>
      <c r="E466">
        <v>2075034.4199999997</v>
      </c>
      <c r="F466">
        <v>3113274.3099999991</v>
      </c>
      <c r="G466">
        <v>2359915.1000000006</v>
      </c>
      <c r="H466">
        <v>1686970.5899999994</v>
      </c>
      <c r="I466">
        <v>2534631.3499999996</v>
      </c>
      <c r="J466">
        <v>3122758.1599999997</v>
      </c>
      <c r="K466">
        <v>2697989.1400000011</v>
      </c>
      <c r="L466">
        <v>3801480.7100000009</v>
      </c>
      <c r="M466">
        <v>3130968.3800000018</v>
      </c>
      <c r="N466">
        <v>3507137.02</v>
      </c>
      <c r="O466">
        <v>2736341.5700000008</v>
      </c>
      <c r="P466">
        <v>2811504.95</v>
      </c>
      <c r="Q466">
        <f t="shared" si="7"/>
        <v>33578005.700000003</v>
      </c>
      <c r="R466">
        <v>2018</v>
      </c>
      <c r="S466" t="s">
        <v>138</v>
      </c>
    </row>
    <row r="467" spans="1:19" hidden="1" x14ac:dyDescent="0.35">
      <c r="A467" s="13" t="str">
        <f>+_xlfn.CONCAT(Importaciones_CIF_anuales[[#This Row],[Pais]],Importaciones_CIF_anuales[[#This Row],[Detalle]],Importaciones_CIF_anuales[[#This Row],[Año]])</f>
        <v>JapónCereales2018</v>
      </c>
      <c r="B467" t="s">
        <v>45</v>
      </c>
      <c r="C467" t="s">
        <v>105</v>
      </c>
      <c r="D467" t="s">
        <v>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515.61</v>
      </c>
      <c r="N467">
        <v>0</v>
      </c>
      <c r="O467">
        <v>0</v>
      </c>
      <c r="P467">
        <v>0</v>
      </c>
      <c r="Q467">
        <f t="shared" si="7"/>
        <v>515.61</v>
      </c>
      <c r="R467">
        <v>2018</v>
      </c>
      <c r="S467" t="s">
        <v>138</v>
      </c>
    </row>
    <row r="468" spans="1:19" hidden="1" x14ac:dyDescent="0.35">
      <c r="A468" s="13" t="str">
        <f>+_xlfn.CONCAT(Importaciones_CIF_anuales[[#This Row],[Pais]],Importaciones_CIF_anuales[[#This Row],[Detalle]],Importaciones_CIF_anuales[[#This Row],[Año]])</f>
        <v>JapónResto alimentos2018</v>
      </c>
      <c r="B468" t="s">
        <v>45</v>
      </c>
      <c r="C468" t="s">
        <v>105</v>
      </c>
      <c r="D468" t="s">
        <v>107</v>
      </c>
      <c r="E468">
        <v>611.78</v>
      </c>
      <c r="F468">
        <v>13599.02</v>
      </c>
      <c r="G468">
        <v>3302.8100000000004</v>
      </c>
      <c r="H468">
        <v>666.07</v>
      </c>
      <c r="I468">
        <v>87748.900000000009</v>
      </c>
      <c r="J468">
        <v>19693.589999999997</v>
      </c>
      <c r="K468">
        <v>44952.51</v>
      </c>
      <c r="L468">
        <v>834.13999999999987</v>
      </c>
      <c r="M468">
        <v>0</v>
      </c>
      <c r="N468">
        <v>23473.87</v>
      </c>
      <c r="O468">
        <v>9722.17</v>
      </c>
      <c r="P468">
        <v>509.35</v>
      </c>
      <c r="Q468">
        <f t="shared" si="7"/>
        <v>205114.21000000005</v>
      </c>
      <c r="R468">
        <v>2018</v>
      </c>
      <c r="S468" t="s">
        <v>138</v>
      </c>
    </row>
    <row r="469" spans="1:19" hidden="1" x14ac:dyDescent="0.35">
      <c r="A469" s="13" t="str">
        <f>+_xlfn.CONCAT(Importaciones_CIF_anuales[[#This Row],[Pais]],Importaciones_CIF_anuales[[#This Row],[Detalle]],Importaciones_CIF_anuales[[#This Row],[Año]])</f>
        <v>JapónGasolina vehículos terrestres2018</v>
      </c>
      <c r="B469" t="s">
        <v>45</v>
      </c>
      <c r="C469" t="s">
        <v>105</v>
      </c>
      <c r="D469" t="s">
        <v>153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27319689.259999998</v>
      </c>
      <c r="L469">
        <v>2024919.56</v>
      </c>
      <c r="M469">
        <v>0</v>
      </c>
      <c r="N469">
        <v>0</v>
      </c>
      <c r="O469">
        <v>0</v>
      </c>
      <c r="P469">
        <v>0</v>
      </c>
      <c r="Q469">
        <f t="shared" si="7"/>
        <v>29344608.819999997</v>
      </c>
      <c r="R469">
        <v>2018</v>
      </c>
      <c r="S469" t="s">
        <v>138</v>
      </c>
    </row>
    <row r="470" spans="1:19" hidden="1" x14ac:dyDescent="0.35">
      <c r="A470" s="13" t="str">
        <f>+_xlfn.CONCAT(Importaciones_CIF_anuales[[#This Row],[Pais]],Importaciones_CIF_anuales[[#This Row],[Detalle]],Importaciones_CIF_anuales[[#This Row],[Año]])</f>
        <v>JapónPetroleo diésel2018</v>
      </c>
      <c r="B470" t="s">
        <v>45</v>
      </c>
      <c r="C470" t="s">
        <v>105</v>
      </c>
      <c r="D470" t="s">
        <v>140</v>
      </c>
      <c r="E470">
        <v>0</v>
      </c>
      <c r="F470">
        <v>22820581.739999998</v>
      </c>
      <c r="G470">
        <v>7632382.4299999997</v>
      </c>
      <c r="H470">
        <v>66588510.150000006</v>
      </c>
      <c r="I470">
        <v>0</v>
      </c>
      <c r="J470">
        <v>0</v>
      </c>
      <c r="K470">
        <v>21030662.73</v>
      </c>
      <c r="L470">
        <v>45904548.270000003</v>
      </c>
      <c r="M470">
        <v>4532092.76</v>
      </c>
      <c r="N470">
        <v>29779536.490000002</v>
      </c>
      <c r="O470">
        <v>534230.77</v>
      </c>
      <c r="P470">
        <v>0</v>
      </c>
      <c r="Q470">
        <f t="shared" si="7"/>
        <v>198822545.34000003</v>
      </c>
      <c r="R470">
        <v>2018</v>
      </c>
      <c r="S470" t="s">
        <v>138</v>
      </c>
    </row>
    <row r="471" spans="1:19" hidden="1" x14ac:dyDescent="0.35">
      <c r="A471" s="13" t="str">
        <f>+_xlfn.CONCAT(Importaciones_CIF_anuales[[#This Row],[Pais]],Importaciones_CIF_anuales[[#This Row],[Detalle]],Importaciones_CIF_anuales[[#This Row],[Año]])</f>
        <v>JapónResto combustibles y lubricantes2018</v>
      </c>
      <c r="B471" t="s">
        <v>45</v>
      </c>
      <c r="C471" t="s">
        <v>105</v>
      </c>
      <c r="D471" t="s">
        <v>142</v>
      </c>
      <c r="E471">
        <v>107984.81000000001</v>
      </c>
      <c r="F471">
        <v>60406.45</v>
      </c>
      <c r="G471">
        <v>34545.81</v>
      </c>
      <c r="H471">
        <v>132233.52000000002</v>
      </c>
      <c r="I471">
        <v>57558.2</v>
      </c>
      <c r="J471">
        <v>109540.01000000001</v>
      </c>
      <c r="K471">
        <v>28975239.57</v>
      </c>
      <c r="L471">
        <v>26175684.66</v>
      </c>
      <c r="M471">
        <v>15094324.299999999</v>
      </c>
      <c r="N471">
        <v>91280.62</v>
      </c>
      <c r="O471">
        <v>43558.020000000004</v>
      </c>
      <c r="P471">
        <v>199188.57999999996</v>
      </c>
      <c r="Q471">
        <f t="shared" si="7"/>
        <v>71081544.549999997</v>
      </c>
      <c r="R471">
        <v>2018</v>
      </c>
      <c r="S471" t="s">
        <v>138</v>
      </c>
    </row>
    <row r="472" spans="1:19" hidden="1" x14ac:dyDescent="0.35">
      <c r="A472" s="13" t="str">
        <f>+_xlfn.CONCAT(Importaciones_CIF_anuales[[#This Row],[Pais]],Importaciones_CIF_anuales[[#This Row],[Detalle]],Importaciones_CIF_anuales[[#This Row],[Año]])</f>
        <v>Corea del SurCarne de ave2018</v>
      </c>
      <c r="B472" t="s">
        <v>20</v>
      </c>
      <c r="C472" t="s">
        <v>105</v>
      </c>
      <c r="D472" t="s">
        <v>108</v>
      </c>
      <c r="E472">
        <v>0</v>
      </c>
      <c r="F472">
        <v>1051.18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1051.18</v>
      </c>
      <c r="R472">
        <v>2018</v>
      </c>
      <c r="S472" t="s">
        <v>138</v>
      </c>
    </row>
    <row r="473" spans="1:19" hidden="1" x14ac:dyDescent="0.35">
      <c r="A473" s="13" t="str">
        <f>+_xlfn.CONCAT(Importaciones_CIF_anuales[[#This Row],[Pais]],Importaciones_CIF_anuales[[#This Row],[Detalle]],Importaciones_CIF_anuales[[#This Row],[Año]])</f>
        <v>Corea del SurCereales2018</v>
      </c>
      <c r="B473" t="s">
        <v>20</v>
      </c>
      <c r="C473" t="s">
        <v>105</v>
      </c>
      <c r="D473" t="s">
        <v>5</v>
      </c>
      <c r="E473">
        <v>22009.08</v>
      </c>
      <c r="F473">
        <v>2608.63</v>
      </c>
      <c r="G473">
        <v>24855.449999999997</v>
      </c>
      <c r="H473">
        <v>8555.94</v>
      </c>
      <c r="I473">
        <v>183.17000000000002</v>
      </c>
      <c r="J473">
        <v>25480.68</v>
      </c>
      <c r="K473">
        <v>9399.6200000000008</v>
      </c>
      <c r="L473">
        <v>40750.579999999994</v>
      </c>
      <c r="M473">
        <v>0</v>
      </c>
      <c r="N473">
        <v>12634.75</v>
      </c>
      <c r="O473">
        <v>19328.239999999998</v>
      </c>
      <c r="P473">
        <v>5906.29</v>
      </c>
      <c r="Q473">
        <f t="shared" si="7"/>
        <v>171712.43</v>
      </c>
      <c r="R473">
        <v>2018</v>
      </c>
      <c r="S473" t="s">
        <v>138</v>
      </c>
    </row>
    <row r="474" spans="1:19" hidden="1" x14ac:dyDescent="0.35">
      <c r="A474" s="13" t="str">
        <f>+_xlfn.CONCAT(Importaciones_CIF_anuales[[#This Row],[Pais]],Importaciones_CIF_anuales[[#This Row],[Detalle]],Importaciones_CIF_anuales[[#This Row],[Año]])</f>
        <v>Corea del SurResto alimentos2018</v>
      </c>
      <c r="B474" t="s">
        <v>20</v>
      </c>
      <c r="C474" t="s">
        <v>105</v>
      </c>
      <c r="D474" t="s">
        <v>107</v>
      </c>
      <c r="E474">
        <v>98253.930000000022</v>
      </c>
      <c r="F474">
        <v>148879.19999999998</v>
      </c>
      <c r="G474">
        <v>49401.899999999994</v>
      </c>
      <c r="H474">
        <v>91426.140000000014</v>
      </c>
      <c r="I474">
        <v>9835.2199999999993</v>
      </c>
      <c r="J474">
        <v>162948.10000000003</v>
      </c>
      <c r="K474">
        <v>16754.96</v>
      </c>
      <c r="L474">
        <v>77655.44</v>
      </c>
      <c r="M474">
        <v>77944.070000000007</v>
      </c>
      <c r="N474">
        <v>27300.300000000003</v>
      </c>
      <c r="O474">
        <v>41768.319999999992</v>
      </c>
      <c r="P474">
        <v>24062.870000000003</v>
      </c>
      <c r="Q474">
        <f t="shared" si="7"/>
        <v>826230.45</v>
      </c>
      <c r="R474">
        <v>2018</v>
      </c>
      <c r="S474" t="s">
        <v>138</v>
      </c>
    </row>
    <row r="475" spans="1:19" hidden="1" x14ac:dyDescent="0.35">
      <c r="A475" s="13" t="str">
        <f>+_xlfn.CONCAT(Importaciones_CIF_anuales[[#This Row],[Pais]],Importaciones_CIF_anuales[[#This Row],[Detalle]],Importaciones_CIF_anuales[[#This Row],[Año]])</f>
        <v>Corea del SurResto combustibles y lubricantes2018</v>
      </c>
      <c r="B475" t="s">
        <v>20</v>
      </c>
      <c r="C475" t="s">
        <v>105</v>
      </c>
      <c r="D475" t="s">
        <v>142</v>
      </c>
      <c r="E475">
        <v>829917.17</v>
      </c>
      <c r="F475">
        <v>19754549.740000002</v>
      </c>
      <c r="G475">
        <v>8325863.870000001</v>
      </c>
      <c r="H475">
        <v>24546151.729999997</v>
      </c>
      <c r="I475">
        <v>2099000.0400000005</v>
      </c>
      <c r="J475">
        <v>29795704.709999997</v>
      </c>
      <c r="K475">
        <v>27807301.150000002</v>
      </c>
      <c r="L475">
        <v>1235160.47</v>
      </c>
      <c r="M475">
        <v>450301.57999999996</v>
      </c>
      <c r="N475">
        <v>12319275.630000001</v>
      </c>
      <c r="O475">
        <v>22056293.340000004</v>
      </c>
      <c r="P475">
        <v>1124894.46</v>
      </c>
      <c r="Q475">
        <f t="shared" si="7"/>
        <v>150344413.89000002</v>
      </c>
      <c r="R475">
        <v>2018</v>
      </c>
      <c r="S475" t="s">
        <v>138</v>
      </c>
    </row>
    <row r="476" spans="1:19" hidden="1" x14ac:dyDescent="0.35">
      <c r="A476" s="13" t="str">
        <f>+_xlfn.CONCAT(Importaciones_CIF_anuales[[#This Row],[Pais]],Importaciones_CIF_anuales[[#This Row],[Detalle]],Importaciones_CIF_anuales[[#This Row],[Año]])</f>
        <v>EcuadorPétroleo crudo2018</v>
      </c>
      <c r="B476" t="s">
        <v>25</v>
      </c>
      <c r="C476" t="s">
        <v>105</v>
      </c>
      <c r="D476" t="s">
        <v>154</v>
      </c>
      <c r="E476">
        <v>86712284.540000007</v>
      </c>
      <c r="F476">
        <v>53503510.310000002</v>
      </c>
      <c r="G476">
        <v>137696044.28</v>
      </c>
      <c r="H476">
        <v>137563608.56999999</v>
      </c>
      <c r="I476">
        <v>127299732.01000001</v>
      </c>
      <c r="J476">
        <v>62265788.469999999</v>
      </c>
      <c r="K476">
        <v>52323537.060000002</v>
      </c>
      <c r="L476">
        <v>225542228.34</v>
      </c>
      <c r="M476">
        <v>50004206.359999999</v>
      </c>
      <c r="N476">
        <v>150342082.31999999</v>
      </c>
      <c r="O476">
        <v>137097623.96000001</v>
      </c>
      <c r="P476">
        <v>143298798.06999999</v>
      </c>
      <c r="Q476">
        <f t="shared" si="7"/>
        <v>1363649444.29</v>
      </c>
      <c r="R476">
        <v>2018</v>
      </c>
      <c r="S476" t="s">
        <v>138</v>
      </c>
    </row>
    <row r="477" spans="1:19" hidden="1" x14ac:dyDescent="0.35">
      <c r="A477" s="13" t="str">
        <f>+_xlfn.CONCAT(Importaciones_CIF_anuales[[#This Row],[Pais]],Importaciones_CIF_anuales[[#This Row],[Detalle]],Importaciones_CIF_anuales[[#This Row],[Año]])</f>
        <v>EcuadorResto combustibles y lubricantes2018</v>
      </c>
      <c r="B477" t="s">
        <v>25</v>
      </c>
      <c r="C477" t="s">
        <v>105</v>
      </c>
      <c r="D477" t="s">
        <v>142</v>
      </c>
      <c r="E477">
        <v>183133.42</v>
      </c>
      <c r="F477">
        <v>78903.05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47009.120000000003</v>
      </c>
      <c r="N477">
        <v>0</v>
      </c>
      <c r="O477">
        <v>0</v>
      </c>
      <c r="P477">
        <v>0</v>
      </c>
      <c r="Q477">
        <f t="shared" si="7"/>
        <v>309045.59000000003</v>
      </c>
      <c r="R477">
        <v>2018</v>
      </c>
      <c r="S477" t="s">
        <v>138</v>
      </c>
    </row>
    <row r="478" spans="1:19" hidden="1" x14ac:dyDescent="0.35">
      <c r="A478" s="13" t="str">
        <f>+_xlfn.CONCAT(Importaciones_CIF_anuales[[#This Row],[Pais]],Importaciones_CIF_anuales[[#This Row],[Detalle]],Importaciones_CIF_anuales[[#This Row],[Año]])</f>
        <v>EcuadorCereales2018</v>
      </c>
      <c r="B478" t="s">
        <v>25</v>
      </c>
      <c r="C478" t="s">
        <v>105</v>
      </c>
      <c r="D478" t="s">
        <v>5</v>
      </c>
      <c r="E478">
        <v>60.58</v>
      </c>
      <c r="F478">
        <v>0</v>
      </c>
      <c r="G478">
        <v>0</v>
      </c>
      <c r="H478">
        <v>0</v>
      </c>
      <c r="I478">
        <v>513.71</v>
      </c>
      <c r="J478">
        <v>26021.52</v>
      </c>
      <c r="K478">
        <v>0</v>
      </c>
      <c r="L478">
        <v>6063.8899999999994</v>
      </c>
      <c r="M478">
        <v>8280.91</v>
      </c>
      <c r="N478">
        <v>1584.59</v>
      </c>
      <c r="O478">
        <v>0</v>
      </c>
      <c r="P478">
        <v>0</v>
      </c>
      <c r="Q478">
        <f t="shared" si="7"/>
        <v>42525.2</v>
      </c>
      <c r="R478">
        <v>2018</v>
      </c>
      <c r="S478" t="s">
        <v>138</v>
      </c>
    </row>
    <row r="479" spans="1:19" x14ac:dyDescent="0.35">
      <c r="A479" s="13" t="str">
        <f>+_xlfn.CONCAT(Importaciones_CIF_anuales[[#This Row],[Pais]],Importaciones_CIF_anuales[[#This Row],[Detalle]],Importaciones_CIF_anuales[[#This Row],[Año]])</f>
        <v>EcuadorFrutas y frutos comestibles2018</v>
      </c>
      <c r="B479" t="s">
        <v>25</v>
      </c>
      <c r="C479" t="s">
        <v>105</v>
      </c>
      <c r="D479" t="s">
        <v>106</v>
      </c>
      <c r="E479">
        <v>8546928.1999999993</v>
      </c>
      <c r="F479">
        <v>6044794.9000000013</v>
      </c>
      <c r="G479">
        <v>7960001.5600000005</v>
      </c>
      <c r="H479">
        <v>7651684.8799999999</v>
      </c>
      <c r="I479">
        <v>8477474.8300000001</v>
      </c>
      <c r="J479">
        <v>8443238.3900000006</v>
      </c>
      <c r="K479">
        <v>7833324.9800000004</v>
      </c>
      <c r="L479">
        <v>9199391.3599999994</v>
      </c>
      <c r="M479">
        <v>7597608.3600000003</v>
      </c>
      <c r="N479">
        <v>10019640.689999999</v>
      </c>
      <c r="O479">
        <v>9324350.5999999996</v>
      </c>
      <c r="P479">
        <v>9687885.4700000007</v>
      </c>
      <c r="Q479">
        <f t="shared" si="7"/>
        <v>100786324.22</v>
      </c>
      <c r="R479">
        <v>2018</v>
      </c>
      <c r="S479" t="s">
        <v>138</v>
      </c>
    </row>
    <row r="480" spans="1:19" hidden="1" x14ac:dyDescent="0.35">
      <c r="A480" s="13" t="str">
        <f>+_xlfn.CONCAT(Importaciones_CIF_anuales[[#This Row],[Pais]],Importaciones_CIF_anuales[[#This Row],[Detalle]],Importaciones_CIF_anuales[[#This Row],[Año]])</f>
        <v>EcuadorResto alimentos2018</v>
      </c>
      <c r="B480" t="s">
        <v>25</v>
      </c>
      <c r="C480" t="s">
        <v>105</v>
      </c>
      <c r="D480" t="s">
        <v>107</v>
      </c>
      <c r="E480">
        <v>5838101.4900000002</v>
      </c>
      <c r="F480">
        <v>5576167.2000000002</v>
      </c>
      <c r="G480">
        <v>6697550.129999999</v>
      </c>
      <c r="H480">
        <v>6906793.7599999998</v>
      </c>
      <c r="I480">
        <v>6893960.2499999991</v>
      </c>
      <c r="J480">
        <v>6338721.5900000008</v>
      </c>
      <c r="K480">
        <v>6068582.6200000001</v>
      </c>
      <c r="L480">
        <v>3859944.4600000004</v>
      </c>
      <c r="M480">
        <v>5423673.1099999994</v>
      </c>
      <c r="N480">
        <v>4721430.63</v>
      </c>
      <c r="O480">
        <v>3772825.82</v>
      </c>
      <c r="P480">
        <v>5199330.74</v>
      </c>
      <c r="Q480">
        <f t="shared" si="7"/>
        <v>67297081.799999997</v>
      </c>
      <c r="R480">
        <v>2018</v>
      </c>
      <c r="S480" t="s">
        <v>138</v>
      </c>
    </row>
    <row r="481" spans="1:19" hidden="1" x14ac:dyDescent="0.35">
      <c r="A481" s="13" t="str">
        <f>+_xlfn.CONCAT(Importaciones_CIF_anuales[[#This Row],[Pais]],Importaciones_CIF_anuales[[#This Row],[Detalle]],Importaciones_CIF_anuales[[#This Row],[Año]])</f>
        <v>EspañaCereales2018</v>
      </c>
      <c r="B481" t="s">
        <v>29</v>
      </c>
      <c r="C481" t="s">
        <v>105</v>
      </c>
      <c r="D481" t="s">
        <v>5</v>
      </c>
      <c r="E481">
        <v>39843.160000000003</v>
      </c>
      <c r="F481">
        <v>126225.96999999999</v>
      </c>
      <c r="G481">
        <v>72602.87000000001</v>
      </c>
      <c r="H481">
        <v>164740.78</v>
      </c>
      <c r="I481">
        <v>110660.81</v>
      </c>
      <c r="J481">
        <v>76280.22</v>
      </c>
      <c r="K481">
        <v>90941.489999999991</v>
      </c>
      <c r="L481">
        <v>281893.30999999994</v>
      </c>
      <c r="M481">
        <v>134976.69</v>
      </c>
      <c r="N481">
        <v>172959.71999999997</v>
      </c>
      <c r="O481">
        <v>70657.11</v>
      </c>
      <c r="P481">
        <v>61340.179999999993</v>
      </c>
      <c r="Q481">
        <f t="shared" si="7"/>
        <v>1403122.31</v>
      </c>
      <c r="R481">
        <v>2018</v>
      </c>
      <c r="S481" t="s">
        <v>138</v>
      </c>
    </row>
    <row r="482" spans="1:19" x14ac:dyDescent="0.35">
      <c r="A482" s="13" t="str">
        <f>+_xlfn.CONCAT(Importaciones_CIF_anuales[[#This Row],[Pais]],Importaciones_CIF_anuales[[#This Row],[Detalle]],Importaciones_CIF_anuales[[#This Row],[Año]])</f>
        <v>EspañaFrutas y frutos comestibles2018</v>
      </c>
      <c r="B482" t="s">
        <v>29</v>
      </c>
      <c r="C482" t="s">
        <v>105</v>
      </c>
      <c r="D482" t="s">
        <v>106</v>
      </c>
      <c r="E482">
        <v>102.06</v>
      </c>
      <c r="F482">
        <v>267.37</v>
      </c>
      <c r="G482">
        <v>1767.0500000000002</v>
      </c>
      <c r="H482">
        <v>0</v>
      </c>
      <c r="I482">
        <v>0</v>
      </c>
      <c r="J482">
        <v>79283.5</v>
      </c>
      <c r="K482">
        <v>97.12</v>
      </c>
      <c r="L482">
        <v>2206.65</v>
      </c>
      <c r="M482">
        <v>1103.68</v>
      </c>
      <c r="N482">
        <v>0</v>
      </c>
      <c r="O482">
        <v>23263.71</v>
      </c>
      <c r="P482">
        <v>71420.47</v>
      </c>
      <c r="Q482">
        <f t="shared" si="7"/>
        <v>179511.61</v>
      </c>
      <c r="R482">
        <v>2018</v>
      </c>
      <c r="S482" t="s">
        <v>138</v>
      </c>
    </row>
    <row r="483" spans="1:19" hidden="1" x14ac:dyDescent="0.35">
      <c r="A483" s="13" t="str">
        <f>+_xlfn.CONCAT(Importaciones_CIF_anuales[[#This Row],[Pais]],Importaciones_CIF_anuales[[#This Row],[Detalle]],Importaciones_CIF_anuales[[#This Row],[Año]])</f>
        <v>EspañaMaíz para consumo2018</v>
      </c>
      <c r="B483" t="s">
        <v>29</v>
      </c>
      <c r="C483" t="s">
        <v>105</v>
      </c>
      <c r="D483" t="s">
        <v>110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122.94</v>
      </c>
      <c r="Q483">
        <f t="shared" si="7"/>
        <v>122.94</v>
      </c>
      <c r="R483">
        <v>2018</v>
      </c>
      <c r="S483" t="s">
        <v>138</v>
      </c>
    </row>
    <row r="484" spans="1:19" hidden="1" x14ac:dyDescent="0.35">
      <c r="A484" s="13" t="str">
        <f>+_xlfn.CONCAT(Importaciones_CIF_anuales[[#This Row],[Pais]],Importaciones_CIF_anuales[[#This Row],[Detalle]],Importaciones_CIF_anuales[[#This Row],[Año]])</f>
        <v>EspañaResto alimentos2018</v>
      </c>
      <c r="B484" t="s">
        <v>29</v>
      </c>
      <c r="C484" t="s">
        <v>105</v>
      </c>
      <c r="D484" t="s">
        <v>107</v>
      </c>
      <c r="E484">
        <v>6542331.1000000024</v>
      </c>
      <c r="F484">
        <v>5316430.0100000016</v>
      </c>
      <c r="G484">
        <v>6611789.54</v>
      </c>
      <c r="H484">
        <v>6271865.3400000045</v>
      </c>
      <c r="I484">
        <v>6138745.830000001</v>
      </c>
      <c r="J484">
        <v>6169303.0499999989</v>
      </c>
      <c r="K484">
        <v>6586409.9800000004</v>
      </c>
      <c r="L484">
        <v>5648291.7900000019</v>
      </c>
      <c r="M484">
        <v>5554532.5399999972</v>
      </c>
      <c r="N484">
        <v>7235395.0499999998</v>
      </c>
      <c r="O484">
        <v>6737407.2099999972</v>
      </c>
      <c r="P484">
        <v>5348160.9399999985</v>
      </c>
      <c r="Q484">
        <f t="shared" si="7"/>
        <v>74160662.379999995</v>
      </c>
      <c r="R484">
        <v>2018</v>
      </c>
      <c r="S484" t="s">
        <v>138</v>
      </c>
    </row>
    <row r="485" spans="1:19" hidden="1" x14ac:dyDescent="0.35">
      <c r="A485" s="13" t="str">
        <f>+_xlfn.CONCAT(Importaciones_CIF_anuales[[#This Row],[Pais]],Importaciones_CIF_anuales[[#This Row],[Detalle]],Importaciones_CIF_anuales[[#This Row],[Año]])</f>
        <v>ColombiaCereales2018</v>
      </c>
      <c r="B485" t="s">
        <v>19</v>
      </c>
      <c r="C485" t="s">
        <v>105</v>
      </c>
      <c r="D485" t="s">
        <v>5</v>
      </c>
      <c r="E485">
        <v>307363.57</v>
      </c>
      <c r="F485">
        <v>132827.45000000001</v>
      </c>
      <c r="G485">
        <v>138499.23000000001</v>
      </c>
      <c r="H485">
        <v>57164.36</v>
      </c>
      <c r="I485">
        <v>248753.25999999998</v>
      </c>
      <c r="J485">
        <v>12243.779999999999</v>
      </c>
      <c r="K485">
        <v>58779.280000000006</v>
      </c>
      <c r="L485">
        <v>129289.83</v>
      </c>
      <c r="M485">
        <v>166695.20000000001</v>
      </c>
      <c r="N485">
        <v>429064.17000000004</v>
      </c>
      <c r="O485">
        <v>334864.52</v>
      </c>
      <c r="P485">
        <v>601518.72999999986</v>
      </c>
      <c r="Q485">
        <f t="shared" si="7"/>
        <v>2617063.38</v>
      </c>
      <c r="R485">
        <v>2018</v>
      </c>
      <c r="S485" t="s">
        <v>138</v>
      </c>
    </row>
    <row r="486" spans="1:19" x14ac:dyDescent="0.35">
      <c r="A486" s="13" t="str">
        <f>+_xlfn.CONCAT(Importaciones_CIF_anuales[[#This Row],[Pais]],Importaciones_CIF_anuales[[#This Row],[Detalle]],Importaciones_CIF_anuales[[#This Row],[Año]])</f>
        <v>ColombiaFrutas y frutos comestibles2018</v>
      </c>
      <c r="B486" t="s">
        <v>19</v>
      </c>
      <c r="C486" t="s">
        <v>105</v>
      </c>
      <c r="D486" t="s">
        <v>106</v>
      </c>
      <c r="E486">
        <v>418388.34</v>
      </c>
      <c r="F486">
        <v>220030.53</v>
      </c>
      <c r="G486">
        <v>470941.99</v>
      </c>
      <c r="H486">
        <v>388851.75</v>
      </c>
      <c r="I486">
        <v>165923.12</v>
      </c>
      <c r="J486">
        <v>240287.58000000002</v>
      </c>
      <c r="K486">
        <v>191413.88999999998</v>
      </c>
      <c r="L486">
        <v>394230.98000000004</v>
      </c>
      <c r="M486">
        <v>329469.32</v>
      </c>
      <c r="N486">
        <v>323579.60000000003</v>
      </c>
      <c r="O486">
        <v>411052.98</v>
      </c>
      <c r="P486">
        <v>437865.06000000006</v>
      </c>
      <c r="Q486">
        <f t="shared" si="7"/>
        <v>3992035.14</v>
      </c>
      <c r="R486">
        <v>2018</v>
      </c>
      <c r="S486" t="s">
        <v>138</v>
      </c>
    </row>
    <row r="487" spans="1:19" hidden="1" x14ac:dyDescent="0.35">
      <c r="A487" s="13" t="str">
        <f>+_xlfn.CONCAT(Importaciones_CIF_anuales[[#This Row],[Pais]],Importaciones_CIF_anuales[[#This Row],[Detalle]],Importaciones_CIF_anuales[[#This Row],[Año]])</f>
        <v>ColombiaMaíz para consumo2018</v>
      </c>
      <c r="B487" t="s">
        <v>19</v>
      </c>
      <c r="C487" t="s">
        <v>105</v>
      </c>
      <c r="D487" t="s">
        <v>110</v>
      </c>
      <c r="E487">
        <v>0</v>
      </c>
      <c r="F487">
        <v>0</v>
      </c>
      <c r="G487">
        <v>0</v>
      </c>
      <c r="H487">
        <v>6260.52</v>
      </c>
      <c r="I487">
        <v>4857.16</v>
      </c>
      <c r="J487">
        <v>0</v>
      </c>
      <c r="K487">
        <v>12599.71</v>
      </c>
      <c r="L487">
        <v>19627.36</v>
      </c>
      <c r="M487">
        <v>0</v>
      </c>
      <c r="N487">
        <v>0</v>
      </c>
      <c r="O487">
        <v>10209.98</v>
      </c>
      <c r="P487">
        <v>2637.69</v>
      </c>
      <c r="Q487">
        <f t="shared" si="7"/>
        <v>56192.42</v>
      </c>
      <c r="R487">
        <v>2018</v>
      </c>
      <c r="S487" t="s">
        <v>138</v>
      </c>
    </row>
    <row r="488" spans="1:19" hidden="1" x14ac:dyDescent="0.35">
      <c r="A488" s="13" t="str">
        <f>+_xlfn.CONCAT(Importaciones_CIF_anuales[[#This Row],[Pais]],Importaciones_CIF_anuales[[#This Row],[Detalle]],Importaciones_CIF_anuales[[#This Row],[Año]])</f>
        <v>ColombiaResto alimentos2018</v>
      </c>
      <c r="B488" t="s">
        <v>19</v>
      </c>
      <c r="C488" t="s">
        <v>105</v>
      </c>
      <c r="D488" t="s">
        <v>107</v>
      </c>
      <c r="E488">
        <v>4957165.6399999997</v>
      </c>
      <c r="F488">
        <v>5078597.8500000006</v>
      </c>
      <c r="G488">
        <v>3829490.5699999994</v>
      </c>
      <c r="H488">
        <v>4463673.97</v>
      </c>
      <c r="I488">
        <v>3655412.5699999994</v>
      </c>
      <c r="J488">
        <v>3779749.3000000007</v>
      </c>
      <c r="K488">
        <v>2376305.0500000012</v>
      </c>
      <c r="L488">
        <v>3461994.4899999998</v>
      </c>
      <c r="M488">
        <v>3536546.9899999998</v>
      </c>
      <c r="N488">
        <v>3238447.8</v>
      </c>
      <c r="O488">
        <v>2939665.66</v>
      </c>
      <c r="P488">
        <v>3001993.48</v>
      </c>
      <c r="Q488">
        <f t="shared" si="7"/>
        <v>44319043.369999997</v>
      </c>
      <c r="R488">
        <v>2018</v>
      </c>
      <c r="S488" t="s">
        <v>138</v>
      </c>
    </row>
    <row r="489" spans="1:19" hidden="1" x14ac:dyDescent="0.35">
      <c r="A489" s="13" t="str">
        <f>+_xlfn.CONCAT(Importaciones_CIF_anuales[[#This Row],[Pais]],Importaciones_CIF_anuales[[#This Row],[Detalle]],Importaciones_CIF_anuales[[#This Row],[Año]])</f>
        <v>FranciaCereales2018</v>
      </c>
      <c r="B489" t="s">
        <v>33</v>
      </c>
      <c r="C489" t="s">
        <v>105</v>
      </c>
      <c r="D489" t="s">
        <v>5</v>
      </c>
      <c r="E489">
        <v>0</v>
      </c>
      <c r="F489">
        <v>15690.68</v>
      </c>
      <c r="G489">
        <v>386.78</v>
      </c>
      <c r="H489">
        <v>3192.26</v>
      </c>
      <c r="I489">
        <v>5080.08</v>
      </c>
      <c r="J489">
        <v>3223.56</v>
      </c>
      <c r="K489">
        <v>1971.06</v>
      </c>
      <c r="L489">
        <v>854.76</v>
      </c>
      <c r="M489">
        <v>5658.33</v>
      </c>
      <c r="N489">
        <v>3258.13</v>
      </c>
      <c r="O489">
        <v>7661.08</v>
      </c>
      <c r="P489">
        <v>601.54999999999995</v>
      </c>
      <c r="Q489">
        <f t="shared" si="7"/>
        <v>47578.270000000004</v>
      </c>
      <c r="R489">
        <v>2018</v>
      </c>
      <c r="S489" t="s">
        <v>138</v>
      </c>
    </row>
    <row r="490" spans="1:19" x14ac:dyDescent="0.35">
      <c r="A490" s="13" t="str">
        <f>+_xlfn.CONCAT(Importaciones_CIF_anuales[[#This Row],[Pais]],Importaciones_CIF_anuales[[#This Row],[Detalle]],Importaciones_CIF_anuales[[#This Row],[Año]])</f>
        <v>FranciaFrutas y frutos comestibles2018</v>
      </c>
      <c r="B490" t="s">
        <v>33</v>
      </c>
      <c r="C490" t="s">
        <v>105</v>
      </c>
      <c r="D490" t="s">
        <v>106</v>
      </c>
      <c r="E490">
        <v>21.21</v>
      </c>
      <c r="F490">
        <v>0</v>
      </c>
      <c r="G490">
        <v>810.61999999999989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36.200000000000003</v>
      </c>
      <c r="O490">
        <v>0</v>
      </c>
      <c r="P490">
        <v>129.19</v>
      </c>
      <c r="Q490">
        <f t="shared" si="7"/>
        <v>997.22</v>
      </c>
      <c r="R490">
        <v>2018</v>
      </c>
      <c r="S490" t="s">
        <v>138</v>
      </c>
    </row>
    <row r="491" spans="1:19" hidden="1" x14ac:dyDescent="0.35">
      <c r="A491" s="13" t="str">
        <f>+_xlfn.CONCAT(Importaciones_CIF_anuales[[#This Row],[Pais]],Importaciones_CIF_anuales[[#This Row],[Detalle]],Importaciones_CIF_anuales[[#This Row],[Año]])</f>
        <v>FranciaResto alimentos2018</v>
      </c>
      <c r="B491" t="s">
        <v>33</v>
      </c>
      <c r="C491" t="s">
        <v>105</v>
      </c>
      <c r="D491" t="s">
        <v>107</v>
      </c>
      <c r="E491">
        <v>2101232.77</v>
      </c>
      <c r="F491">
        <v>1485411.7599999995</v>
      </c>
      <c r="G491">
        <v>1866340.4400000004</v>
      </c>
      <c r="H491">
        <v>2552379.5699999998</v>
      </c>
      <c r="I491">
        <v>2527887.4500000007</v>
      </c>
      <c r="J491">
        <v>1853273.6299999994</v>
      </c>
      <c r="K491">
        <v>2481755.1900000004</v>
      </c>
      <c r="L491">
        <v>2452549.9600000004</v>
      </c>
      <c r="M491">
        <v>2239099.8400000003</v>
      </c>
      <c r="N491">
        <v>5916814.4500000011</v>
      </c>
      <c r="O491">
        <v>1460561.53</v>
      </c>
      <c r="P491">
        <v>1641587.6799999997</v>
      </c>
      <c r="Q491">
        <f t="shared" si="7"/>
        <v>28578894.270000003</v>
      </c>
      <c r="R491">
        <v>2018</v>
      </c>
      <c r="S491" t="s">
        <v>138</v>
      </c>
    </row>
    <row r="492" spans="1:19" hidden="1" x14ac:dyDescent="0.35">
      <c r="A492" s="13" t="str">
        <f>+_xlfn.CONCAT(Importaciones_CIF_anuales[[#This Row],[Pais]],Importaciones_CIF_anuales[[#This Row],[Detalle]],Importaciones_CIF_anuales[[#This Row],[Año]])</f>
        <v>ItaliaCarne de ave2018</v>
      </c>
      <c r="B492" t="s">
        <v>43</v>
      </c>
      <c r="C492" t="s">
        <v>105</v>
      </c>
      <c r="D492" t="s">
        <v>108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170.92</v>
      </c>
      <c r="P492">
        <v>0</v>
      </c>
      <c r="Q492">
        <f t="shared" si="7"/>
        <v>170.92</v>
      </c>
      <c r="R492">
        <v>2018</v>
      </c>
      <c r="S492" t="s">
        <v>138</v>
      </c>
    </row>
    <row r="493" spans="1:19" hidden="1" x14ac:dyDescent="0.35">
      <c r="A493" s="13" t="str">
        <f>+_xlfn.CONCAT(Importaciones_CIF_anuales[[#This Row],[Pais]],Importaciones_CIF_anuales[[#This Row],[Detalle]],Importaciones_CIF_anuales[[#This Row],[Año]])</f>
        <v>ItaliaCereales2018</v>
      </c>
      <c r="B493" t="s">
        <v>43</v>
      </c>
      <c r="C493" t="s">
        <v>105</v>
      </c>
      <c r="D493" t="s">
        <v>5</v>
      </c>
      <c r="E493">
        <v>30462.46</v>
      </c>
      <c r="F493">
        <v>18059.18</v>
      </c>
      <c r="G493">
        <v>67339.039999999994</v>
      </c>
      <c r="H493">
        <v>94373.109999999986</v>
      </c>
      <c r="I493">
        <v>34735.03</v>
      </c>
      <c r="J493">
        <v>93409.53</v>
      </c>
      <c r="K493">
        <v>104833.52</v>
      </c>
      <c r="L493">
        <v>0</v>
      </c>
      <c r="M493">
        <v>49923.49</v>
      </c>
      <c r="N493">
        <v>81915.850000000006</v>
      </c>
      <c r="O493">
        <v>45259.520000000004</v>
      </c>
      <c r="P493">
        <v>99743.37999999999</v>
      </c>
      <c r="Q493">
        <f t="shared" si="7"/>
        <v>720054.11</v>
      </c>
      <c r="R493">
        <v>2018</v>
      </c>
      <c r="S493" t="s">
        <v>138</v>
      </c>
    </row>
    <row r="494" spans="1:19" x14ac:dyDescent="0.35">
      <c r="A494" s="13" t="str">
        <f>+_xlfn.CONCAT(Importaciones_CIF_anuales[[#This Row],[Pais]],Importaciones_CIF_anuales[[#This Row],[Detalle]],Importaciones_CIF_anuales[[#This Row],[Año]])</f>
        <v>ItaliaFrutas y frutos comestibles2018</v>
      </c>
      <c r="B494" t="s">
        <v>43</v>
      </c>
      <c r="C494" t="s">
        <v>105</v>
      </c>
      <c r="D494" t="s">
        <v>106</v>
      </c>
      <c r="E494">
        <v>156067.82999999999</v>
      </c>
      <c r="F494">
        <v>78936.98</v>
      </c>
      <c r="G494">
        <v>70261.67</v>
      </c>
      <c r="H494">
        <v>0</v>
      </c>
      <c r="I494">
        <v>34960.019999999997</v>
      </c>
      <c r="J494">
        <v>0</v>
      </c>
      <c r="K494">
        <v>0</v>
      </c>
      <c r="L494">
        <v>5360.55</v>
      </c>
      <c r="M494">
        <v>0</v>
      </c>
      <c r="N494">
        <v>0</v>
      </c>
      <c r="O494">
        <v>192300</v>
      </c>
      <c r="P494">
        <v>125373.95000000001</v>
      </c>
      <c r="Q494">
        <f t="shared" si="7"/>
        <v>663261</v>
      </c>
      <c r="R494">
        <v>2018</v>
      </c>
      <c r="S494" t="s">
        <v>138</v>
      </c>
    </row>
    <row r="495" spans="1:19" hidden="1" x14ac:dyDescent="0.35">
      <c r="A495" s="13" t="str">
        <f>+_xlfn.CONCAT(Importaciones_CIF_anuales[[#This Row],[Pais]],Importaciones_CIF_anuales[[#This Row],[Detalle]],Importaciones_CIF_anuales[[#This Row],[Año]])</f>
        <v>ItaliaResto alimentos2018</v>
      </c>
      <c r="B495" t="s">
        <v>43</v>
      </c>
      <c r="C495" t="s">
        <v>105</v>
      </c>
      <c r="D495" t="s">
        <v>107</v>
      </c>
      <c r="E495">
        <v>1142525.7999999998</v>
      </c>
      <c r="F495">
        <v>1352453.6900000004</v>
      </c>
      <c r="G495">
        <v>2048854.3299999998</v>
      </c>
      <c r="H495">
        <v>1915555.1099999996</v>
      </c>
      <c r="I495">
        <v>1344464.1</v>
      </c>
      <c r="J495">
        <v>1570902.91</v>
      </c>
      <c r="K495">
        <v>1775416.1700000002</v>
      </c>
      <c r="L495">
        <v>1508866.8299999998</v>
      </c>
      <c r="M495">
        <v>1473537.5300000003</v>
      </c>
      <c r="N495">
        <v>2943962</v>
      </c>
      <c r="O495">
        <v>2042826.1</v>
      </c>
      <c r="P495">
        <v>1851351.9100000001</v>
      </c>
      <c r="Q495">
        <f t="shared" si="7"/>
        <v>20970716.48</v>
      </c>
      <c r="R495">
        <v>2018</v>
      </c>
      <c r="S495" t="s">
        <v>138</v>
      </c>
    </row>
    <row r="496" spans="1:19" hidden="1" x14ac:dyDescent="0.35">
      <c r="A496" s="13" t="str">
        <f>+_xlfn.CONCAT(Importaciones_CIF_anuales[[#This Row],[Pais]],Importaciones_CIF_anuales[[#This Row],[Detalle]],Importaciones_CIF_anuales[[#This Row],[Año]])</f>
        <v>PerúCereales2018</v>
      </c>
      <c r="B496" t="s">
        <v>58</v>
      </c>
      <c r="C496" t="s">
        <v>105</v>
      </c>
      <c r="D496" t="s">
        <v>5</v>
      </c>
      <c r="E496">
        <v>400940.35000000003</v>
      </c>
      <c r="F496">
        <v>557799.13</v>
      </c>
      <c r="G496">
        <v>858959.29</v>
      </c>
      <c r="H496">
        <v>464863.27</v>
      </c>
      <c r="I496">
        <v>443563.80999999988</v>
      </c>
      <c r="J496">
        <v>507756.08999999997</v>
      </c>
      <c r="K496">
        <v>325598.45</v>
      </c>
      <c r="L496">
        <v>727793.1</v>
      </c>
      <c r="M496">
        <v>427688.50999999995</v>
      </c>
      <c r="N496">
        <v>642238.6</v>
      </c>
      <c r="O496">
        <v>156634.97999999995</v>
      </c>
      <c r="P496">
        <v>359529.16</v>
      </c>
      <c r="Q496">
        <f t="shared" si="7"/>
        <v>5873364.7399999993</v>
      </c>
      <c r="R496">
        <v>2018</v>
      </c>
      <c r="S496" t="s">
        <v>138</v>
      </c>
    </row>
    <row r="497" spans="1:19" x14ac:dyDescent="0.35">
      <c r="A497" s="13" t="str">
        <f>+_xlfn.CONCAT(Importaciones_CIF_anuales[[#This Row],[Pais]],Importaciones_CIF_anuales[[#This Row],[Detalle]],Importaciones_CIF_anuales[[#This Row],[Año]])</f>
        <v>PerúFrutas y frutos comestibles2018</v>
      </c>
      <c r="B497" t="s">
        <v>58</v>
      </c>
      <c r="C497" t="s">
        <v>105</v>
      </c>
      <c r="D497" t="s">
        <v>106</v>
      </c>
      <c r="E497">
        <v>2262352.35</v>
      </c>
      <c r="F497">
        <v>1746553.78</v>
      </c>
      <c r="G497">
        <v>2563154.8200000003</v>
      </c>
      <c r="H497">
        <v>4529376.0599999996</v>
      </c>
      <c r="I497">
        <v>12743227.370000001</v>
      </c>
      <c r="J497">
        <v>13051071.459999999</v>
      </c>
      <c r="K497">
        <v>8389490.4099999983</v>
      </c>
      <c r="L497">
        <v>7994843.5899999999</v>
      </c>
      <c r="M497">
        <v>2926948.9599999995</v>
      </c>
      <c r="N497">
        <v>1798202.18</v>
      </c>
      <c r="O497">
        <v>1799981.5699999998</v>
      </c>
      <c r="P497">
        <v>2160395.1300000004</v>
      </c>
      <c r="Q497">
        <f t="shared" si="7"/>
        <v>61965597.680000007</v>
      </c>
      <c r="R497">
        <v>2018</v>
      </c>
      <c r="S497" t="s">
        <v>138</v>
      </c>
    </row>
    <row r="498" spans="1:19" hidden="1" x14ac:dyDescent="0.35">
      <c r="A498" s="13" t="str">
        <f>+_xlfn.CONCAT(Importaciones_CIF_anuales[[#This Row],[Pais]],Importaciones_CIF_anuales[[#This Row],[Detalle]],Importaciones_CIF_anuales[[#This Row],[Año]])</f>
        <v>PerúMaíz para consumo2018</v>
      </c>
      <c r="B498" t="s">
        <v>58</v>
      </c>
      <c r="C498" t="s">
        <v>105</v>
      </c>
      <c r="D498" t="s">
        <v>110</v>
      </c>
      <c r="E498">
        <v>491.78</v>
      </c>
      <c r="F498">
        <v>1334.21</v>
      </c>
      <c r="G498">
        <v>7305.17</v>
      </c>
      <c r="H498">
        <v>45325.25</v>
      </c>
      <c r="I498">
        <v>1531.89</v>
      </c>
      <c r="J498">
        <v>10192.64</v>
      </c>
      <c r="K498">
        <v>7280.92</v>
      </c>
      <c r="L498">
        <v>2835.84</v>
      </c>
      <c r="M498">
        <v>6215.01</v>
      </c>
      <c r="N498">
        <v>10678.02</v>
      </c>
      <c r="O498">
        <v>7142.01</v>
      </c>
      <c r="P498">
        <v>23117.02</v>
      </c>
      <c r="Q498">
        <f t="shared" si="7"/>
        <v>123449.76</v>
      </c>
      <c r="R498">
        <v>2018</v>
      </c>
      <c r="S498" t="s">
        <v>138</v>
      </c>
    </row>
    <row r="499" spans="1:19" hidden="1" x14ac:dyDescent="0.35">
      <c r="A499" s="13" t="str">
        <f>+_xlfn.CONCAT(Importaciones_CIF_anuales[[#This Row],[Pais]],Importaciones_CIF_anuales[[#This Row],[Detalle]],Importaciones_CIF_anuales[[#This Row],[Año]])</f>
        <v>PerúResto alimentos2018</v>
      </c>
      <c r="B499" t="s">
        <v>58</v>
      </c>
      <c r="C499" t="s">
        <v>105</v>
      </c>
      <c r="D499" t="s">
        <v>107</v>
      </c>
      <c r="E499">
        <v>3920782.5300000012</v>
      </c>
      <c r="F499">
        <v>3711407.81</v>
      </c>
      <c r="G499">
        <v>4126134.6000000015</v>
      </c>
      <c r="H499">
        <v>6035449.4500000011</v>
      </c>
      <c r="I499">
        <v>6275722.3299999991</v>
      </c>
      <c r="J499">
        <v>5327289.8699999992</v>
      </c>
      <c r="K499">
        <v>5508834.9399999976</v>
      </c>
      <c r="L499">
        <v>7574071.0799999954</v>
      </c>
      <c r="M499">
        <v>5611042.9299999988</v>
      </c>
      <c r="N499">
        <v>6958774.879999998</v>
      </c>
      <c r="O499">
        <v>6151996.419999999</v>
      </c>
      <c r="P499">
        <v>5156954.4000000013</v>
      </c>
      <c r="Q499">
        <f t="shared" si="7"/>
        <v>66358461.239999995</v>
      </c>
      <c r="R499">
        <v>2018</v>
      </c>
      <c r="S499" t="s">
        <v>138</v>
      </c>
    </row>
    <row r="500" spans="1:19" hidden="1" x14ac:dyDescent="0.35">
      <c r="A500" s="13" t="str">
        <f>+_xlfn.CONCAT(Importaciones_CIF_anuales[[#This Row],[Pais]],Importaciones_CIF_anuales[[#This Row],[Detalle]],Importaciones_CIF_anuales[[#This Row],[Año]])</f>
        <v>IndiaCereales2018</v>
      </c>
      <c r="B500" t="s">
        <v>40</v>
      </c>
      <c r="C500" t="s">
        <v>105</v>
      </c>
      <c r="D500" t="s">
        <v>5</v>
      </c>
      <c r="E500">
        <v>57715.58</v>
      </c>
      <c r="F500">
        <v>6138.5</v>
      </c>
      <c r="G500">
        <v>28464.89</v>
      </c>
      <c r="H500">
        <v>44277.95</v>
      </c>
      <c r="I500">
        <v>198</v>
      </c>
      <c r="J500">
        <v>20100</v>
      </c>
      <c r="K500">
        <v>34093.379999999997</v>
      </c>
      <c r="L500">
        <v>18252.54</v>
      </c>
      <c r="M500">
        <v>0</v>
      </c>
      <c r="N500">
        <v>47468.329999999994</v>
      </c>
      <c r="O500">
        <v>2708.8599999999997</v>
      </c>
      <c r="P500">
        <v>26237.4</v>
      </c>
      <c r="Q500">
        <f t="shared" si="7"/>
        <v>285655.43</v>
      </c>
      <c r="R500">
        <v>2018</v>
      </c>
      <c r="S500" t="s">
        <v>138</v>
      </c>
    </row>
    <row r="501" spans="1:19" x14ac:dyDescent="0.35">
      <c r="A501" s="13" t="str">
        <f>+_xlfn.CONCAT(Importaciones_CIF_anuales[[#This Row],[Pais]],Importaciones_CIF_anuales[[#This Row],[Detalle]],Importaciones_CIF_anuales[[#This Row],[Año]])</f>
        <v>IndiaFrutas y frutos comestibles2018</v>
      </c>
      <c r="B501" t="s">
        <v>40</v>
      </c>
      <c r="C501" t="s">
        <v>105</v>
      </c>
      <c r="D501" t="s">
        <v>106</v>
      </c>
      <c r="E501">
        <v>48229.1</v>
      </c>
      <c r="F501">
        <v>0</v>
      </c>
      <c r="G501">
        <v>51.46</v>
      </c>
      <c r="H501">
        <v>51300</v>
      </c>
      <c r="I501">
        <v>81258.39</v>
      </c>
      <c r="J501">
        <v>99618.32</v>
      </c>
      <c r="K501">
        <v>54150</v>
      </c>
      <c r="L501">
        <v>58235</v>
      </c>
      <c r="M501">
        <v>196710</v>
      </c>
      <c r="N501">
        <v>199510</v>
      </c>
      <c r="O501">
        <v>0</v>
      </c>
      <c r="P501">
        <v>0</v>
      </c>
      <c r="Q501">
        <f t="shared" si="7"/>
        <v>789062.27</v>
      </c>
      <c r="R501">
        <v>2018</v>
      </c>
      <c r="S501" t="s">
        <v>138</v>
      </c>
    </row>
    <row r="502" spans="1:19" hidden="1" x14ac:dyDescent="0.35">
      <c r="A502" s="13" t="str">
        <f>+_xlfn.CONCAT(Importaciones_CIF_anuales[[#This Row],[Pais]],Importaciones_CIF_anuales[[#This Row],[Detalle]],Importaciones_CIF_anuales[[#This Row],[Año]])</f>
        <v>IndiaResto alimentos2018</v>
      </c>
      <c r="B502" t="s">
        <v>40</v>
      </c>
      <c r="C502" t="s">
        <v>105</v>
      </c>
      <c r="D502" t="s">
        <v>107</v>
      </c>
      <c r="E502">
        <v>397020.87</v>
      </c>
      <c r="F502">
        <v>515616.61</v>
      </c>
      <c r="G502">
        <v>213815.71</v>
      </c>
      <c r="H502">
        <v>405271.38</v>
      </c>
      <c r="I502">
        <v>530400.55000000005</v>
      </c>
      <c r="J502">
        <v>500114.96</v>
      </c>
      <c r="K502">
        <v>383697.75</v>
      </c>
      <c r="L502">
        <v>693440.41</v>
      </c>
      <c r="M502">
        <v>380793.59</v>
      </c>
      <c r="N502">
        <v>640236.82000000007</v>
      </c>
      <c r="O502">
        <v>540209.84000000008</v>
      </c>
      <c r="P502">
        <v>339875.39999999991</v>
      </c>
      <c r="Q502">
        <f t="shared" si="7"/>
        <v>5540493.8900000006</v>
      </c>
      <c r="R502">
        <v>2018</v>
      </c>
      <c r="S502" t="s">
        <v>138</v>
      </c>
    </row>
    <row r="503" spans="1:19" hidden="1" x14ac:dyDescent="0.35">
      <c r="A503" s="13" t="str">
        <f>+_xlfn.CONCAT(Importaciones_CIF_anuales[[#This Row],[Pais]],Importaciones_CIF_anuales[[#This Row],[Detalle]],Importaciones_CIF_anuales[[#This Row],[Año]])</f>
        <v>TailandiaCereales2018</v>
      </c>
      <c r="B503" t="s">
        <v>70</v>
      </c>
      <c r="C503" t="s">
        <v>105</v>
      </c>
      <c r="D503" t="s">
        <v>5</v>
      </c>
      <c r="E503">
        <v>0</v>
      </c>
      <c r="F503">
        <v>122944.68</v>
      </c>
      <c r="G503">
        <v>61908.869999999995</v>
      </c>
      <c r="H503">
        <v>0</v>
      </c>
      <c r="I503">
        <v>175136.46</v>
      </c>
      <c r="J503">
        <v>219772.87</v>
      </c>
      <c r="K503">
        <v>33914.18</v>
      </c>
      <c r="L503">
        <v>198426.68</v>
      </c>
      <c r="M503">
        <v>60825.06</v>
      </c>
      <c r="N503">
        <v>2114.6600000000003</v>
      </c>
      <c r="O503">
        <v>232824.22</v>
      </c>
      <c r="P503">
        <v>168297.84000000003</v>
      </c>
      <c r="Q503">
        <f t="shared" si="7"/>
        <v>1276165.5200000003</v>
      </c>
      <c r="R503">
        <v>2018</v>
      </c>
      <c r="S503" t="s">
        <v>138</v>
      </c>
    </row>
    <row r="504" spans="1:19" x14ac:dyDescent="0.35">
      <c r="A504" s="13" t="str">
        <f>+_xlfn.CONCAT(Importaciones_CIF_anuales[[#This Row],[Pais]],Importaciones_CIF_anuales[[#This Row],[Detalle]],Importaciones_CIF_anuales[[#This Row],[Año]])</f>
        <v>TailandiaFrutas y frutos comestibles2018</v>
      </c>
      <c r="B504" t="s">
        <v>70</v>
      </c>
      <c r="C504" t="s">
        <v>105</v>
      </c>
      <c r="D504" t="s">
        <v>106</v>
      </c>
      <c r="E504">
        <v>163532.44</v>
      </c>
      <c r="F504">
        <v>80.36</v>
      </c>
      <c r="G504">
        <v>0</v>
      </c>
      <c r="H504">
        <v>0</v>
      </c>
      <c r="I504">
        <v>187980.59000000003</v>
      </c>
      <c r="J504">
        <v>46505.05</v>
      </c>
      <c r="K504">
        <v>243.32</v>
      </c>
      <c r="L504">
        <v>0</v>
      </c>
      <c r="M504">
        <v>36727.449999999997</v>
      </c>
      <c r="N504">
        <v>78682.600000000006</v>
      </c>
      <c r="O504">
        <v>33021.449999999997</v>
      </c>
      <c r="P504">
        <v>401.77</v>
      </c>
      <c r="Q504">
        <f t="shared" si="7"/>
        <v>547175.03</v>
      </c>
      <c r="R504">
        <v>2018</v>
      </c>
      <c r="S504" t="s">
        <v>138</v>
      </c>
    </row>
    <row r="505" spans="1:19" hidden="1" x14ac:dyDescent="0.35">
      <c r="A505" s="13" t="str">
        <f>+_xlfn.CONCAT(Importaciones_CIF_anuales[[#This Row],[Pais]],Importaciones_CIF_anuales[[#This Row],[Detalle]],Importaciones_CIF_anuales[[#This Row],[Año]])</f>
        <v>TailandiaResto alimentos2018</v>
      </c>
      <c r="B505" t="s">
        <v>70</v>
      </c>
      <c r="C505" t="s">
        <v>105</v>
      </c>
      <c r="D505" t="s">
        <v>107</v>
      </c>
      <c r="E505">
        <v>2738449.0200000005</v>
      </c>
      <c r="F505">
        <v>3583447.0199999996</v>
      </c>
      <c r="G505">
        <v>5545750.3200000012</v>
      </c>
      <c r="H505">
        <v>4092308.0199999996</v>
      </c>
      <c r="I505">
        <v>5484615.9099999992</v>
      </c>
      <c r="J505">
        <v>8107273.5599999996</v>
      </c>
      <c r="K505">
        <v>6899259.7499999991</v>
      </c>
      <c r="L505">
        <v>5916091.919999999</v>
      </c>
      <c r="M505">
        <v>5919399.9400000004</v>
      </c>
      <c r="N505">
        <v>5984867.4700000025</v>
      </c>
      <c r="O505">
        <v>5339236.95</v>
      </c>
      <c r="P505">
        <v>5239689.6099999994</v>
      </c>
      <c r="Q505">
        <f t="shared" si="7"/>
        <v>64850389.489999995</v>
      </c>
      <c r="R505">
        <v>2018</v>
      </c>
      <c r="S505" t="s">
        <v>138</v>
      </c>
    </row>
    <row r="506" spans="1:19" hidden="1" x14ac:dyDescent="0.35">
      <c r="A506" s="13" t="str">
        <f>+_xlfn.CONCAT(Importaciones_CIF_anuales[[#This Row],[Pais]],Importaciones_CIF_anuales[[#This Row],[Detalle]],Importaciones_CIF_anuales[[#This Row],[Año]])</f>
        <v>CanadáCarne de bovino2018</v>
      </c>
      <c r="B506" t="s">
        <v>17</v>
      </c>
      <c r="C506" t="s">
        <v>105</v>
      </c>
      <c r="D506" t="s">
        <v>109</v>
      </c>
      <c r="E506">
        <v>122964.26000000001</v>
      </c>
      <c r="F506">
        <v>150100.79</v>
      </c>
      <c r="G506">
        <v>931133.98</v>
      </c>
      <c r="H506">
        <v>406998.9</v>
      </c>
      <c r="I506">
        <v>248672.59</v>
      </c>
      <c r="J506">
        <v>161867.87</v>
      </c>
      <c r="K506">
        <v>207004.44</v>
      </c>
      <c r="L506">
        <v>57895.94</v>
      </c>
      <c r="M506">
        <v>210640.81</v>
      </c>
      <c r="N506">
        <v>167824.9</v>
      </c>
      <c r="O506">
        <v>23576.09</v>
      </c>
      <c r="P506">
        <v>0</v>
      </c>
      <c r="Q506">
        <f t="shared" si="7"/>
        <v>2688680.57</v>
      </c>
      <c r="R506">
        <v>2018</v>
      </c>
      <c r="S506" t="s">
        <v>138</v>
      </c>
    </row>
    <row r="507" spans="1:19" hidden="1" x14ac:dyDescent="0.35">
      <c r="A507" s="13" t="str">
        <f>+_xlfn.CONCAT(Importaciones_CIF_anuales[[#This Row],[Pais]],Importaciones_CIF_anuales[[#This Row],[Detalle]],Importaciones_CIF_anuales[[#This Row],[Año]])</f>
        <v>CanadáCereales2018</v>
      </c>
      <c r="B507" t="s">
        <v>17</v>
      </c>
      <c r="C507" t="s">
        <v>105</v>
      </c>
      <c r="D507" t="s">
        <v>5</v>
      </c>
      <c r="E507">
        <v>6014742.6800000006</v>
      </c>
      <c r="F507">
        <v>1416808.14</v>
      </c>
      <c r="G507">
        <v>428272.87</v>
      </c>
      <c r="H507">
        <v>1574105.9599999997</v>
      </c>
      <c r="I507">
        <v>15894680.260000002</v>
      </c>
      <c r="J507">
        <v>13143350.910000002</v>
      </c>
      <c r="K507">
        <v>12057390.539999997</v>
      </c>
      <c r="L507">
        <v>4736834.01</v>
      </c>
      <c r="M507">
        <v>11181874.729999999</v>
      </c>
      <c r="N507">
        <v>10364228.869999997</v>
      </c>
      <c r="O507">
        <v>13584103.050000001</v>
      </c>
      <c r="P507">
        <v>14806700.900000002</v>
      </c>
      <c r="Q507">
        <f t="shared" si="7"/>
        <v>105203092.92</v>
      </c>
      <c r="R507">
        <v>2018</v>
      </c>
      <c r="S507" t="s">
        <v>138</v>
      </c>
    </row>
    <row r="508" spans="1:19" x14ac:dyDescent="0.35">
      <c r="A508" s="13" t="str">
        <f>+_xlfn.CONCAT(Importaciones_CIF_anuales[[#This Row],[Pais]],Importaciones_CIF_anuales[[#This Row],[Detalle]],Importaciones_CIF_anuales[[#This Row],[Año]])</f>
        <v>CanadáFrutas y frutos comestibles2018</v>
      </c>
      <c r="B508" t="s">
        <v>17</v>
      </c>
      <c r="C508" t="s">
        <v>105</v>
      </c>
      <c r="D508" t="s">
        <v>106</v>
      </c>
      <c r="E508">
        <v>0</v>
      </c>
      <c r="F508">
        <v>0</v>
      </c>
      <c r="G508">
        <v>0</v>
      </c>
      <c r="H508">
        <v>0</v>
      </c>
      <c r="I508">
        <v>168539.35</v>
      </c>
      <c r="J508">
        <v>0</v>
      </c>
      <c r="K508">
        <v>168504.24</v>
      </c>
      <c r="L508">
        <v>59171.6</v>
      </c>
      <c r="M508">
        <v>0</v>
      </c>
      <c r="N508">
        <v>0</v>
      </c>
      <c r="O508">
        <v>0</v>
      </c>
      <c r="P508">
        <v>0</v>
      </c>
      <c r="Q508">
        <f t="shared" si="7"/>
        <v>396215.18999999994</v>
      </c>
      <c r="R508">
        <v>2018</v>
      </c>
      <c r="S508" t="s">
        <v>138</v>
      </c>
    </row>
    <row r="509" spans="1:19" hidden="1" x14ac:dyDescent="0.35">
      <c r="A509" s="13" t="str">
        <f>+_xlfn.CONCAT(Importaciones_CIF_anuales[[#This Row],[Pais]],Importaciones_CIF_anuales[[#This Row],[Detalle]],Importaciones_CIF_anuales[[#This Row],[Año]])</f>
        <v>CanadáResto alimentos2018</v>
      </c>
      <c r="B509" t="s">
        <v>17</v>
      </c>
      <c r="C509" t="s">
        <v>105</v>
      </c>
      <c r="D509" t="s">
        <v>107</v>
      </c>
      <c r="E509">
        <v>5173477.5100000007</v>
      </c>
      <c r="F509">
        <v>4176122.27</v>
      </c>
      <c r="G509">
        <v>3809173.62</v>
      </c>
      <c r="H509">
        <v>4705367.5300000012</v>
      </c>
      <c r="I509">
        <v>4077836.5300000003</v>
      </c>
      <c r="J509">
        <v>3081130.3299999996</v>
      </c>
      <c r="K509">
        <v>3079677.0399999996</v>
      </c>
      <c r="L509">
        <v>3726285.3299999996</v>
      </c>
      <c r="M509">
        <v>2676106.9000000004</v>
      </c>
      <c r="N509">
        <v>2521505.6400000006</v>
      </c>
      <c r="O509">
        <v>1892342.34</v>
      </c>
      <c r="P509">
        <v>2050015.79</v>
      </c>
      <c r="Q509">
        <f t="shared" si="7"/>
        <v>40969040.830000006</v>
      </c>
      <c r="R509">
        <v>2018</v>
      </c>
      <c r="S509" t="s">
        <v>138</v>
      </c>
    </row>
    <row r="510" spans="1:19" hidden="1" x14ac:dyDescent="0.35">
      <c r="A510" s="13" t="str">
        <f>+_xlfn.CONCAT(Importaciones_CIF_anuales[[#This Row],[Pais]],Importaciones_CIF_anuales[[#This Row],[Detalle]],Importaciones_CIF_anuales[[#This Row],[Año]])</f>
        <v>OtrosCereales2018</v>
      </c>
      <c r="B510" t="s">
        <v>143</v>
      </c>
      <c r="C510" t="s">
        <v>105</v>
      </c>
      <c r="D510" t="s">
        <v>5</v>
      </c>
      <c r="E510">
        <v>0</v>
      </c>
      <c r="F510">
        <v>19025.760000000002</v>
      </c>
      <c r="G510">
        <v>2036.58</v>
      </c>
      <c r="H510">
        <v>12685</v>
      </c>
      <c r="I510">
        <v>0</v>
      </c>
      <c r="J510">
        <v>264.08999999999997</v>
      </c>
      <c r="K510">
        <v>4635.6099999999997</v>
      </c>
      <c r="L510">
        <v>0</v>
      </c>
      <c r="M510">
        <v>0</v>
      </c>
      <c r="N510">
        <v>0</v>
      </c>
      <c r="O510">
        <v>912.4</v>
      </c>
      <c r="P510">
        <v>0</v>
      </c>
      <c r="Q510">
        <f t="shared" si="7"/>
        <v>39559.440000000002</v>
      </c>
      <c r="R510">
        <v>2018</v>
      </c>
      <c r="S510" t="s">
        <v>138</v>
      </c>
    </row>
    <row r="511" spans="1:19" x14ac:dyDescent="0.35">
      <c r="A511" s="13" t="str">
        <f>+_xlfn.CONCAT(Importaciones_CIF_anuales[[#This Row],[Pais]],Importaciones_CIF_anuales[[#This Row],[Detalle]],Importaciones_CIF_anuales[[#This Row],[Año]])</f>
        <v>OtrosFrutas y frutos comestibles2018</v>
      </c>
      <c r="B511" t="s">
        <v>143</v>
      </c>
      <c r="C511" t="s">
        <v>105</v>
      </c>
      <c r="D511" t="s">
        <v>106</v>
      </c>
      <c r="E511">
        <v>62003.199999999997</v>
      </c>
      <c r="F511">
        <v>0</v>
      </c>
      <c r="G511">
        <v>0</v>
      </c>
      <c r="H511">
        <v>172913.44</v>
      </c>
      <c r="I511">
        <v>96763.920000000013</v>
      </c>
      <c r="J511">
        <v>60732.06</v>
      </c>
      <c r="K511">
        <v>2534.37</v>
      </c>
      <c r="L511">
        <v>126728.9</v>
      </c>
      <c r="M511">
        <v>0</v>
      </c>
      <c r="N511">
        <v>41433.449999999997</v>
      </c>
      <c r="O511">
        <v>109519.17</v>
      </c>
      <c r="P511">
        <v>15421.04</v>
      </c>
      <c r="Q511">
        <f t="shared" si="7"/>
        <v>688049.55</v>
      </c>
      <c r="R511">
        <v>2018</v>
      </c>
      <c r="S511" t="s">
        <v>138</v>
      </c>
    </row>
    <row r="512" spans="1:19" hidden="1" x14ac:dyDescent="0.35">
      <c r="A512" s="13" t="str">
        <f>+_xlfn.CONCAT(Importaciones_CIF_anuales[[#This Row],[Pais]],Importaciones_CIF_anuales[[#This Row],[Detalle]],Importaciones_CIF_anuales[[#This Row],[Año]])</f>
        <v>OtrosResto alimentos2018</v>
      </c>
      <c r="B512" t="s">
        <v>143</v>
      </c>
      <c r="C512" t="s">
        <v>105</v>
      </c>
      <c r="D512" t="s">
        <v>107</v>
      </c>
      <c r="E512">
        <v>335652.14</v>
      </c>
      <c r="F512">
        <v>209841.14</v>
      </c>
      <c r="G512">
        <v>283164.82999999996</v>
      </c>
      <c r="H512">
        <v>299653.41000000003</v>
      </c>
      <c r="I512">
        <v>407582.56</v>
      </c>
      <c r="J512">
        <v>350286.49999999994</v>
      </c>
      <c r="K512">
        <v>271560.23</v>
      </c>
      <c r="L512">
        <v>306511.17999999993</v>
      </c>
      <c r="M512">
        <v>552232.53000000014</v>
      </c>
      <c r="N512">
        <v>386451.01999999996</v>
      </c>
      <c r="O512">
        <v>258251.72</v>
      </c>
      <c r="P512">
        <v>377727.35999999993</v>
      </c>
      <c r="Q512">
        <f t="shared" si="7"/>
        <v>4038914.6200000006</v>
      </c>
      <c r="R512">
        <v>2018</v>
      </c>
      <c r="S512" t="s">
        <v>138</v>
      </c>
    </row>
    <row r="513" spans="1:19" hidden="1" x14ac:dyDescent="0.35">
      <c r="A513" s="13" t="str">
        <f>+_xlfn.CONCAT(Importaciones_CIF_anuales[[#This Row],[Pais]],Importaciones_CIF_anuales[[#This Row],[Detalle]],Importaciones_CIF_anuales[[#This Row],[Año]])</f>
        <v>Trinidad y TobagoResto alimentos2018</v>
      </c>
      <c r="B513" t="s">
        <v>74</v>
      </c>
      <c r="C513" t="s">
        <v>105</v>
      </c>
      <c r="D513" t="s">
        <v>107</v>
      </c>
      <c r="E513">
        <v>0</v>
      </c>
      <c r="F513">
        <v>0</v>
      </c>
      <c r="G513">
        <v>0</v>
      </c>
      <c r="H513">
        <v>106.16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106.16</v>
      </c>
      <c r="R513">
        <v>2018</v>
      </c>
      <c r="S513" t="s">
        <v>138</v>
      </c>
    </row>
    <row r="514" spans="1:19" hidden="1" x14ac:dyDescent="0.35">
      <c r="A514" s="13" t="str">
        <f>+_xlfn.CONCAT(Importaciones_CIF_anuales[[#This Row],[Pais]],Importaciones_CIF_anuales[[#This Row],[Detalle]],Importaciones_CIF_anuales[[#This Row],[Año]])</f>
        <v>Reino UnidoCereales2018</v>
      </c>
      <c r="B514" t="s">
        <v>62</v>
      </c>
      <c r="C514" t="s">
        <v>105</v>
      </c>
      <c r="D514" t="s">
        <v>5</v>
      </c>
      <c r="E514">
        <v>41012.44</v>
      </c>
      <c r="F514">
        <v>0</v>
      </c>
      <c r="G514">
        <v>5262.01</v>
      </c>
      <c r="H514">
        <v>1340.4199999999998</v>
      </c>
      <c r="I514">
        <v>104763.59</v>
      </c>
      <c r="J514">
        <v>131.76</v>
      </c>
      <c r="K514">
        <v>142118.95000000001</v>
      </c>
      <c r="L514">
        <v>323.68</v>
      </c>
      <c r="M514">
        <v>495.81</v>
      </c>
      <c r="N514">
        <v>1384.1799999999998</v>
      </c>
      <c r="O514">
        <v>22008.16</v>
      </c>
      <c r="P514">
        <v>66589.97</v>
      </c>
      <c r="Q514">
        <f t="shared" si="7"/>
        <v>385430.97</v>
      </c>
      <c r="R514">
        <v>2018</v>
      </c>
      <c r="S514" t="s">
        <v>138</v>
      </c>
    </row>
    <row r="515" spans="1:19" x14ac:dyDescent="0.35">
      <c r="A515" s="13" t="str">
        <f>+_xlfn.CONCAT(Importaciones_CIF_anuales[[#This Row],[Pais]],Importaciones_CIF_anuales[[#This Row],[Detalle]],Importaciones_CIF_anuales[[#This Row],[Año]])</f>
        <v>Reino UnidoFrutas y frutos comestibles2018</v>
      </c>
      <c r="B515" t="s">
        <v>62</v>
      </c>
      <c r="C515" t="s">
        <v>105</v>
      </c>
      <c r="D515" t="s">
        <v>106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18311.169999999998</v>
      </c>
      <c r="L515">
        <v>115.99</v>
      </c>
      <c r="M515">
        <v>56.69</v>
      </c>
      <c r="N515">
        <v>63.65</v>
      </c>
      <c r="O515">
        <v>63.62</v>
      </c>
      <c r="P515">
        <v>16387.419999999998</v>
      </c>
      <c r="Q515">
        <f t="shared" ref="Q515:Q578" si="8">SUM(E515:P515)</f>
        <v>34998.539999999994</v>
      </c>
      <c r="R515">
        <v>2018</v>
      </c>
      <c r="S515" t="s">
        <v>138</v>
      </c>
    </row>
    <row r="516" spans="1:19" hidden="1" x14ac:dyDescent="0.35">
      <c r="A516" s="13" t="str">
        <f>+_xlfn.CONCAT(Importaciones_CIF_anuales[[#This Row],[Pais]],Importaciones_CIF_anuales[[#This Row],[Detalle]],Importaciones_CIF_anuales[[#This Row],[Año]])</f>
        <v>Reino UnidoResto alimentos2018</v>
      </c>
      <c r="B516" t="s">
        <v>62</v>
      </c>
      <c r="C516" t="s">
        <v>105</v>
      </c>
      <c r="D516" t="s">
        <v>107</v>
      </c>
      <c r="E516">
        <v>301610.04000000004</v>
      </c>
      <c r="F516">
        <v>366758.20999999996</v>
      </c>
      <c r="G516">
        <v>762384.41999999993</v>
      </c>
      <c r="H516">
        <v>424881.06000000006</v>
      </c>
      <c r="I516">
        <v>631547.32999999984</v>
      </c>
      <c r="J516">
        <v>258076.59999999998</v>
      </c>
      <c r="K516">
        <v>771856.58999999985</v>
      </c>
      <c r="L516">
        <v>322456.08</v>
      </c>
      <c r="M516">
        <v>495660.12</v>
      </c>
      <c r="N516">
        <v>840658.64</v>
      </c>
      <c r="O516">
        <v>1099829.0899999996</v>
      </c>
      <c r="P516">
        <v>52067.880000000012</v>
      </c>
      <c r="Q516">
        <f t="shared" si="8"/>
        <v>6327786.0599999987</v>
      </c>
      <c r="R516">
        <v>2018</v>
      </c>
      <c r="S516" t="s">
        <v>138</v>
      </c>
    </row>
    <row r="517" spans="1:19" hidden="1" x14ac:dyDescent="0.35">
      <c r="A517" s="13" t="str">
        <f>+_xlfn.CONCAT(Importaciones_CIF_anuales[[#This Row],[Pais]],Importaciones_CIF_anuales[[#This Row],[Detalle]],Importaciones_CIF_anuales[[#This Row],[Año]])</f>
        <v>ParaguayCarne de bovino2018</v>
      </c>
      <c r="B517" t="s">
        <v>57</v>
      </c>
      <c r="C517" t="s">
        <v>105</v>
      </c>
      <c r="D517" t="s">
        <v>109</v>
      </c>
      <c r="E517">
        <v>31032073.5</v>
      </c>
      <c r="F517">
        <v>26817656</v>
      </c>
      <c r="G517">
        <v>29710970.769999992</v>
      </c>
      <c r="H517">
        <v>29380673.659999996</v>
      </c>
      <c r="I517">
        <v>24811489.18</v>
      </c>
      <c r="J517">
        <v>23485905.559999999</v>
      </c>
      <c r="K517">
        <v>26302247.010000002</v>
      </c>
      <c r="L517">
        <v>37919386.470000006</v>
      </c>
      <c r="M517">
        <v>20256094.580000002</v>
      </c>
      <c r="N517">
        <v>18136528.740000002</v>
      </c>
      <c r="O517">
        <v>30874529.089999996</v>
      </c>
      <c r="P517">
        <v>31843627.449999996</v>
      </c>
      <c r="Q517">
        <f t="shared" si="8"/>
        <v>330571182.00999999</v>
      </c>
      <c r="R517">
        <v>2018</v>
      </c>
      <c r="S517" t="s">
        <v>138</v>
      </c>
    </row>
    <row r="518" spans="1:19" hidden="1" x14ac:dyDescent="0.35">
      <c r="A518" s="13" t="str">
        <f>+_xlfn.CONCAT(Importaciones_CIF_anuales[[#This Row],[Pais]],Importaciones_CIF_anuales[[#This Row],[Detalle]],Importaciones_CIF_anuales[[#This Row],[Año]])</f>
        <v>ParaguayCereales2018</v>
      </c>
      <c r="B518" t="s">
        <v>57</v>
      </c>
      <c r="C518" t="s">
        <v>105</v>
      </c>
      <c r="D518" t="s">
        <v>5</v>
      </c>
      <c r="E518">
        <v>1985126.03</v>
      </c>
      <c r="F518">
        <v>1845009.9</v>
      </c>
      <c r="G518">
        <v>2226737.27</v>
      </c>
      <c r="H518">
        <v>3140266.26</v>
      </c>
      <c r="I518">
        <v>2807419.7600000002</v>
      </c>
      <c r="J518">
        <v>2422238.8800000004</v>
      </c>
      <c r="K518">
        <v>1886915.0899999999</v>
      </c>
      <c r="L518">
        <v>1447862.6800000002</v>
      </c>
      <c r="M518">
        <v>911928.98</v>
      </c>
      <c r="N518">
        <v>1314480.75</v>
      </c>
      <c r="O518">
        <v>1338416.04</v>
      </c>
      <c r="P518">
        <v>912828.99</v>
      </c>
      <c r="Q518">
        <f t="shared" si="8"/>
        <v>22239230.629999999</v>
      </c>
      <c r="R518">
        <v>2018</v>
      </c>
      <c r="S518" t="s">
        <v>138</v>
      </c>
    </row>
    <row r="519" spans="1:19" hidden="1" x14ac:dyDescent="0.35">
      <c r="A519" s="13" t="str">
        <f>+_xlfn.CONCAT(Importaciones_CIF_anuales[[#This Row],[Pais]],Importaciones_CIF_anuales[[#This Row],[Detalle]],Importaciones_CIF_anuales[[#This Row],[Año]])</f>
        <v>ParaguayMaíz para consumo2018</v>
      </c>
      <c r="B519" t="s">
        <v>57</v>
      </c>
      <c r="C519" t="s">
        <v>105</v>
      </c>
      <c r="D519" t="s">
        <v>110</v>
      </c>
      <c r="E519">
        <v>3074195.17</v>
      </c>
      <c r="F519">
        <v>1841196.84</v>
      </c>
      <c r="G519">
        <v>150879.06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5461318.75</v>
      </c>
      <c r="Q519">
        <f t="shared" si="8"/>
        <v>10527589.82</v>
      </c>
      <c r="R519">
        <v>2018</v>
      </c>
      <c r="S519" t="s">
        <v>138</v>
      </c>
    </row>
    <row r="520" spans="1:19" hidden="1" x14ac:dyDescent="0.35">
      <c r="A520" s="13" t="str">
        <f>+_xlfn.CONCAT(Importaciones_CIF_anuales[[#This Row],[Pais]],Importaciones_CIF_anuales[[#This Row],[Detalle]],Importaciones_CIF_anuales[[#This Row],[Año]])</f>
        <v>ParaguayResto alimentos2018</v>
      </c>
      <c r="B520" t="s">
        <v>57</v>
      </c>
      <c r="C520" t="s">
        <v>105</v>
      </c>
      <c r="D520" t="s">
        <v>107</v>
      </c>
      <c r="E520">
        <v>384547.8</v>
      </c>
      <c r="F520">
        <v>122594.79</v>
      </c>
      <c r="G520">
        <v>286123</v>
      </c>
      <c r="H520">
        <v>212017.71</v>
      </c>
      <c r="I520">
        <v>126037.84</v>
      </c>
      <c r="J520">
        <v>209272.49</v>
      </c>
      <c r="K520">
        <v>8840119.9299999997</v>
      </c>
      <c r="L520">
        <v>466107.5</v>
      </c>
      <c r="M520">
        <v>212271.68</v>
      </c>
      <c r="N520">
        <v>139450.78</v>
      </c>
      <c r="O520">
        <v>349456.37</v>
      </c>
      <c r="P520">
        <v>187249.58000000002</v>
      </c>
      <c r="Q520">
        <f t="shared" si="8"/>
        <v>11535249.469999997</v>
      </c>
      <c r="R520">
        <v>2018</v>
      </c>
      <c r="S520" t="s">
        <v>138</v>
      </c>
    </row>
    <row r="521" spans="1:19" hidden="1" x14ac:dyDescent="0.35">
      <c r="A521" s="13" t="str">
        <f>+_xlfn.CONCAT(Importaciones_CIF_anuales[[#This Row],[Pais]],Importaciones_CIF_anuales[[#This Row],[Detalle]],Importaciones_CIF_anuales[[#This Row],[Año]])</f>
        <v>VietnamCereales2018</v>
      </c>
      <c r="B521" t="s">
        <v>78</v>
      </c>
      <c r="C521" t="s">
        <v>105</v>
      </c>
      <c r="D521" t="s">
        <v>5</v>
      </c>
      <c r="E521">
        <v>40633.300000000003</v>
      </c>
      <c r="F521">
        <v>20225.84</v>
      </c>
      <c r="G521">
        <v>0</v>
      </c>
      <c r="H521">
        <v>132530.72</v>
      </c>
      <c r="I521">
        <v>57004.86</v>
      </c>
      <c r="J521">
        <v>34621.050000000003</v>
      </c>
      <c r="K521">
        <v>19275.41</v>
      </c>
      <c r="L521">
        <v>39292.18</v>
      </c>
      <c r="M521">
        <v>38550.82</v>
      </c>
      <c r="N521">
        <v>19550.77</v>
      </c>
      <c r="O521">
        <v>55983.88</v>
      </c>
      <c r="P521">
        <v>18779.759999999998</v>
      </c>
      <c r="Q521">
        <f t="shared" si="8"/>
        <v>476448.58999999997</v>
      </c>
      <c r="R521">
        <v>2018</v>
      </c>
      <c r="S521" t="s">
        <v>138</v>
      </c>
    </row>
    <row r="522" spans="1:19" x14ac:dyDescent="0.35">
      <c r="A522" s="13" t="str">
        <f>+_xlfn.CONCAT(Importaciones_CIF_anuales[[#This Row],[Pais]],Importaciones_CIF_anuales[[#This Row],[Detalle]],Importaciones_CIF_anuales[[#This Row],[Año]])</f>
        <v>VietnamFrutas y frutos comestibles2018</v>
      </c>
      <c r="B522" t="s">
        <v>78</v>
      </c>
      <c r="C522" t="s">
        <v>105</v>
      </c>
      <c r="D522" t="s">
        <v>106</v>
      </c>
      <c r="E522">
        <v>61439.42</v>
      </c>
      <c r="F522">
        <v>61870</v>
      </c>
      <c r="G522">
        <v>108317.17</v>
      </c>
      <c r="H522">
        <v>61730</v>
      </c>
      <c r="I522">
        <v>61104.39</v>
      </c>
      <c r="J522">
        <v>60420</v>
      </c>
      <c r="K522">
        <v>60820</v>
      </c>
      <c r="L522">
        <v>166862.44</v>
      </c>
      <c r="M522">
        <v>43624</v>
      </c>
      <c r="N522">
        <v>40504.17</v>
      </c>
      <c r="O522">
        <v>39008</v>
      </c>
      <c r="P522">
        <v>39178.19</v>
      </c>
      <c r="Q522">
        <f t="shared" si="8"/>
        <v>804877.78</v>
      </c>
      <c r="R522">
        <v>2018</v>
      </c>
      <c r="S522" t="s">
        <v>138</v>
      </c>
    </row>
    <row r="523" spans="1:19" hidden="1" x14ac:dyDescent="0.35">
      <c r="A523" s="13" t="str">
        <f>+_xlfn.CONCAT(Importaciones_CIF_anuales[[#This Row],[Pais]],Importaciones_CIF_anuales[[#This Row],[Detalle]],Importaciones_CIF_anuales[[#This Row],[Año]])</f>
        <v>VietnamResto alimentos2018</v>
      </c>
      <c r="B523" t="s">
        <v>78</v>
      </c>
      <c r="C523" t="s">
        <v>105</v>
      </c>
      <c r="D523" t="s">
        <v>107</v>
      </c>
      <c r="E523">
        <v>521334.67</v>
      </c>
      <c r="F523">
        <v>380368.05999999994</v>
      </c>
      <c r="G523">
        <v>1452221.3900000004</v>
      </c>
      <c r="H523">
        <v>332519.77</v>
      </c>
      <c r="I523">
        <v>567422.06999999983</v>
      </c>
      <c r="J523">
        <v>75284.180000000008</v>
      </c>
      <c r="K523">
        <v>38282.78</v>
      </c>
      <c r="L523">
        <v>1113572.6100000001</v>
      </c>
      <c r="M523">
        <v>684744.41</v>
      </c>
      <c r="N523">
        <v>1112417.5900000001</v>
      </c>
      <c r="O523">
        <v>825899.09999999986</v>
      </c>
      <c r="P523">
        <v>932019.27</v>
      </c>
      <c r="Q523">
        <f t="shared" si="8"/>
        <v>8036085.9000000004</v>
      </c>
      <c r="R523">
        <v>2018</v>
      </c>
      <c r="S523" t="s">
        <v>138</v>
      </c>
    </row>
    <row r="524" spans="1:19" hidden="1" x14ac:dyDescent="0.35">
      <c r="A524" s="13" t="str">
        <f>+_xlfn.CONCAT(Importaciones_CIF_anuales[[#This Row],[Pais]],Importaciones_CIF_anuales[[#This Row],[Detalle]],Importaciones_CIF_anuales[[#This Row],[Año]])</f>
        <v>HolandaCarne de bovino2018</v>
      </c>
      <c r="B524" t="s">
        <v>36</v>
      </c>
      <c r="C524" t="s">
        <v>105</v>
      </c>
      <c r="D524" t="s">
        <v>109</v>
      </c>
      <c r="E524">
        <v>0</v>
      </c>
      <c r="F524">
        <v>0</v>
      </c>
      <c r="G524">
        <v>0</v>
      </c>
      <c r="H524">
        <v>0</v>
      </c>
      <c r="I524">
        <v>16821.689999999999</v>
      </c>
      <c r="J524">
        <v>0</v>
      </c>
      <c r="K524">
        <v>0</v>
      </c>
      <c r="L524">
        <v>13055.189999999999</v>
      </c>
      <c r="M524">
        <v>0</v>
      </c>
      <c r="N524">
        <v>0</v>
      </c>
      <c r="O524">
        <v>0</v>
      </c>
      <c r="P524">
        <v>0</v>
      </c>
      <c r="Q524">
        <f t="shared" si="8"/>
        <v>29876.879999999997</v>
      </c>
      <c r="R524">
        <v>2018</v>
      </c>
      <c r="S524" t="s">
        <v>138</v>
      </c>
    </row>
    <row r="525" spans="1:19" hidden="1" x14ac:dyDescent="0.35">
      <c r="A525" s="13" t="str">
        <f>+_xlfn.CONCAT(Importaciones_CIF_anuales[[#This Row],[Pais]],Importaciones_CIF_anuales[[#This Row],[Detalle]],Importaciones_CIF_anuales[[#This Row],[Año]])</f>
        <v>HolandaCereales2018</v>
      </c>
      <c r="B525" t="s">
        <v>36</v>
      </c>
      <c r="C525" t="s">
        <v>105</v>
      </c>
      <c r="D525" t="s">
        <v>5</v>
      </c>
      <c r="E525">
        <v>0</v>
      </c>
      <c r="F525">
        <v>0</v>
      </c>
      <c r="G525">
        <v>26764.95</v>
      </c>
      <c r="H525">
        <v>50065.19</v>
      </c>
      <c r="I525">
        <v>3991</v>
      </c>
      <c r="J525">
        <v>42204.13</v>
      </c>
      <c r="K525">
        <v>43208.25</v>
      </c>
      <c r="L525">
        <v>108619.03</v>
      </c>
      <c r="M525">
        <v>126873.84</v>
      </c>
      <c r="N525">
        <v>27579.55</v>
      </c>
      <c r="O525">
        <v>129403.33</v>
      </c>
      <c r="P525">
        <v>0</v>
      </c>
      <c r="Q525">
        <f t="shared" si="8"/>
        <v>558709.27</v>
      </c>
      <c r="R525">
        <v>2018</v>
      </c>
      <c r="S525" t="s">
        <v>138</v>
      </c>
    </row>
    <row r="526" spans="1:19" x14ac:dyDescent="0.35">
      <c r="A526" s="13" t="str">
        <f>+_xlfn.CONCAT(Importaciones_CIF_anuales[[#This Row],[Pais]],Importaciones_CIF_anuales[[#This Row],[Detalle]],Importaciones_CIF_anuales[[#This Row],[Año]])</f>
        <v>HolandaFrutas y frutos comestibles2018</v>
      </c>
      <c r="B526" t="s">
        <v>36</v>
      </c>
      <c r="C526" t="s">
        <v>105</v>
      </c>
      <c r="D526" t="s">
        <v>106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75.25</v>
      </c>
      <c r="L526">
        <v>0</v>
      </c>
      <c r="M526">
        <v>0</v>
      </c>
      <c r="N526">
        <v>0</v>
      </c>
      <c r="O526">
        <v>0</v>
      </c>
      <c r="P526">
        <v>59.23</v>
      </c>
      <c r="Q526">
        <f t="shared" si="8"/>
        <v>134.47999999999999</v>
      </c>
      <c r="R526">
        <v>2018</v>
      </c>
      <c r="S526" t="s">
        <v>138</v>
      </c>
    </row>
    <row r="527" spans="1:19" hidden="1" x14ac:dyDescent="0.35">
      <c r="A527" s="13" t="str">
        <f>+_xlfn.CONCAT(Importaciones_CIF_anuales[[#This Row],[Pais]],Importaciones_CIF_anuales[[#This Row],[Detalle]],Importaciones_CIF_anuales[[#This Row],[Año]])</f>
        <v>HolandaResto alimentos2018</v>
      </c>
      <c r="B527" t="s">
        <v>36</v>
      </c>
      <c r="C527" t="s">
        <v>105</v>
      </c>
      <c r="D527" t="s">
        <v>107</v>
      </c>
      <c r="E527">
        <v>5104447.8500000006</v>
      </c>
      <c r="F527">
        <v>8878496.4799999967</v>
      </c>
      <c r="G527">
        <v>7091012.2399999974</v>
      </c>
      <c r="H527">
        <v>7126213.5999999996</v>
      </c>
      <c r="I527">
        <v>9445502.1500000004</v>
      </c>
      <c r="J527">
        <v>5576308.7400000012</v>
      </c>
      <c r="K527">
        <v>6167205.0899999999</v>
      </c>
      <c r="L527">
        <v>6275142.7600000007</v>
      </c>
      <c r="M527">
        <v>6254028.5399999991</v>
      </c>
      <c r="N527">
        <v>7944849.8500000006</v>
      </c>
      <c r="O527">
        <v>5640566.8000000017</v>
      </c>
      <c r="P527">
        <v>4746881.2600000007</v>
      </c>
      <c r="Q527">
        <f t="shared" si="8"/>
        <v>80250655.359999985</v>
      </c>
      <c r="R527">
        <v>2018</v>
      </c>
      <c r="S527" t="s">
        <v>138</v>
      </c>
    </row>
    <row r="528" spans="1:19" hidden="1" x14ac:dyDescent="0.35">
      <c r="A528" s="13" t="str">
        <f>+_xlfn.CONCAT(Importaciones_CIF_anuales[[#This Row],[Pais]],Importaciones_CIF_anuales[[#This Row],[Detalle]],Importaciones_CIF_anuales[[#This Row],[Año]])</f>
        <v>SueciaResto alimentos2018</v>
      </c>
      <c r="B528" t="s">
        <v>68</v>
      </c>
      <c r="C528" t="s">
        <v>105</v>
      </c>
      <c r="D528" t="s">
        <v>107</v>
      </c>
      <c r="E528">
        <v>199796.58</v>
      </c>
      <c r="F528">
        <v>174715.13999999998</v>
      </c>
      <c r="G528">
        <v>109366.54000000001</v>
      </c>
      <c r="H528">
        <v>287929</v>
      </c>
      <c r="I528">
        <v>182292.82</v>
      </c>
      <c r="J528">
        <v>331301.98</v>
      </c>
      <c r="K528">
        <v>90464.790000000008</v>
      </c>
      <c r="L528">
        <v>314338.44</v>
      </c>
      <c r="M528">
        <v>466052.89</v>
      </c>
      <c r="N528">
        <v>358289.78</v>
      </c>
      <c r="O528">
        <v>58655.67</v>
      </c>
      <c r="P528">
        <v>102453.61</v>
      </c>
      <c r="Q528">
        <f t="shared" si="8"/>
        <v>2675657.2399999998</v>
      </c>
      <c r="R528">
        <v>2018</v>
      </c>
      <c r="S528" t="s">
        <v>138</v>
      </c>
    </row>
    <row r="529" spans="1:19" hidden="1" x14ac:dyDescent="0.35">
      <c r="A529" s="13" t="str">
        <f>+_xlfn.CONCAT(Importaciones_CIF_anuales[[#This Row],[Pais]],Importaciones_CIF_anuales[[#This Row],[Detalle]],Importaciones_CIF_anuales[[#This Row],[Año]])</f>
        <v>BélgicaCereales2018</v>
      </c>
      <c r="B529" t="s">
        <v>12</v>
      </c>
      <c r="C529" t="s">
        <v>105</v>
      </c>
      <c r="D529" t="s">
        <v>5</v>
      </c>
      <c r="E529">
        <v>64.180000000000007</v>
      </c>
      <c r="F529">
        <v>13882.53</v>
      </c>
      <c r="G529">
        <v>0</v>
      </c>
      <c r="H529">
        <v>1933.07</v>
      </c>
      <c r="I529">
        <v>0</v>
      </c>
      <c r="J529">
        <v>3608.7200000000003</v>
      </c>
      <c r="K529">
        <v>21214.11</v>
      </c>
      <c r="L529">
        <v>8693.8700000000008</v>
      </c>
      <c r="M529">
        <v>40852.71</v>
      </c>
      <c r="N529">
        <v>83558.720000000001</v>
      </c>
      <c r="O529">
        <v>42921.58</v>
      </c>
      <c r="P529">
        <v>39588.370000000003</v>
      </c>
      <c r="Q529">
        <f t="shared" si="8"/>
        <v>256317.86</v>
      </c>
      <c r="R529">
        <v>2018</v>
      </c>
      <c r="S529" t="s">
        <v>138</v>
      </c>
    </row>
    <row r="530" spans="1:19" x14ac:dyDescent="0.35">
      <c r="A530" s="13" t="str">
        <f>+_xlfn.CONCAT(Importaciones_CIF_anuales[[#This Row],[Pais]],Importaciones_CIF_anuales[[#This Row],[Detalle]],Importaciones_CIF_anuales[[#This Row],[Año]])</f>
        <v>BélgicaFrutas y frutos comestibles2018</v>
      </c>
      <c r="B530" t="s">
        <v>12</v>
      </c>
      <c r="C530" t="s">
        <v>105</v>
      </c>
      <c r="D530" t="s">
        <v>106</v>
      </c>
      <c r="E530">
        <v>0</v>
      </c>
      <c r="F530">
        <v>0</v>
      </c>
      <c r="G530">
        <v>610.29</v>
      </c>
      <c r="H530">
        <v>0</v>
      </c>
      <c r="I530">
        <v>2013.43</v>
      </c>
      <c r="J530">
        <v>0</v>
      </c>
      <c r="K530">
        <v>2993.69</v>
      </c>
      <c r="L530">
        <v>14910</v>
      </c>
      <c r="M530">
        <v>0</v>
      </c>
      <c r="N530">
        <v>78320.89</v>
      </c>
      <c r="O530">
        <v>1946.28</v>
      </c>
      <c r="P530">
        <v>82027.959999999992</v>
      </c>
      <c r="Q530">
        <f t="shared" si="8"/>
        <v>182822.53999999998</v>
      </c>
      <c r="R530">
        <v>2018</v>
      </c>
      <c r="S530" t="s">
        <v>138</v>
      </c>
    </row>
    <row r="531" spans="1:19" hidden="1" x14ac:dyDescent="0.35">
      <c r="A531" s="13" t="str">
        <f>+_xlfn.CONCAT(Importaciones_CIF_anuales[[#This Row],[Pais]],Importaciones_CIF_anuales[[#This Row],[Detalle]],Importaciones_CIF_anuales[[#This Row],[Año]])</f>
        <v>BélgicaResto alimentos2018</v>
      </c>
      <c r="B531" t="s">
        <v>12</v>
      </c>
      <c r="C531" t="s">
        <v>105</v>
      </c>
      <c r="D531" t="s">
        <v>107</v>
      </c>
      <c r="E531">
        <v>5474518.4800000014</v>
      </c>
      <c r="F531">
        <v>5551974.6799999997</v>
      </c>
      <c r="G531">
        <v>7273976.8100000005</v>
      </c>
      <c r="H531">
        <v>5316332.8499999987</v>
      </c>
      <c r="I531">
        <v>7062854.3100000005</v>
      </c>
      <c r="J531">
        <v>5567275.8599999994</v>
      </c>
      <c r="K531">
        <v>5456491.6200000001</v>
      </c>
      <c r="L531">
        <v>6856931.299999997</v>
      </c>
      <c r="M531">
        <v>3914717.6799999997</v>
      </c>
      <c r="N531">
        <v>8386923.8799999999</v>
      </c>
      <c r="O531">
        <v>7236710.8199999975</v>
      </c>
      <c r="P531">
        <v>5927506.8200000022</v>
      </c>
      <c r="Q531">
        <f t="shared" si="8"/>
        <v>74026215.109999999</v>
      </c>
      <c r="R531">
        <v>2018</v>
      </c>
      <c r="S531" t="s">
        <v>138</v>
      </c>
    </row>
    <row r="532" spans="1:19" hidden="1" x14ac:dyDescent="0.35">
      <c r="A532" s="13" t="str">
        <f>+_xlfn.CONCAT(Importaciones_CIF_anuales[[#This Row],[Pais]],Importaciones_CIF_anuales[[#This Row],[Detalle]],Importaciones_CIF_anuales[[#This Row],[Año]])</f>
        <v>TurquíaCereales2018</v>
      </c>
      <c r="B532" t="s">
        <v>75</v>
      </c>
      <c r="C532" t="s">
        <v>105</v>
      </c>
      <c r="D532" t="s">
        <v>5</v>
      </c>
      <c r="E532">
        <v>82.55</v>
      </c>
      <c r="F532">
        <v>29195.63</v>
      </c>
      <c r="G532">
        <v>12880</v>
      </c>
      <c r="H532">
        <v>0</v>
      </c>
      <c r="I532">
        <v>26740.55</v>
      </c>
      <c r="J532">
        <v>0</v>
      </c>
      <c r="K532">
        <v>0</v>
      </c>
      <c r="L532">
        <v>17154.560000000001</v>
      </c>
      <c r="M532">
        <v>0</v>
      </c>
      <c r="N532">
        <v>0</v>
      </c>
      <c r="O532">
        <v>0</v>
      </c>
      <c r="P532">
        <v>0</v>
      </c>
      <c r="Q532">
        <f t="shared" si="8"/>
        <v>86053.29</v>
      </c>
      <c r="R532">
        <v>2018</v>
      </c>
      <c r="S532" t="s">
        <v>138</v>
      </c>
    </row>
    <row r="533" spans="1:19" x14ac:dyDescent="0.35">
      <c r="A533" s="13" t="str">
        <f>+_xlfn.CONCAT(Importaciones_CIF_anuales[[#This Row],[Pais]],Importaciones_CIF_anuales[[#This Row],[Detalle]],Importaciones_CIF_anuales[[#This Row],[Año]])</f>
        <v>TurquíaFrutas y frutos comestibles2018</v>
      </c>
      <c r="B533" t="s">
        <v>75</v>
      </c>
      <c r="C533" t="s">
        <v>105</v>
      </c>
      <c r="D533" t="s">
        <v>106</v>
      </c>
      <c r="E533">
        <v>42669.09</v>
      </c>
      <c r="F533">
        <v>114297.05</v>
      </c>
      <c r="G533">
        <v>72581.36</v>
      </c>
      <c r="H533">
        <v>2467.41</v>
      </c>
      <c r="I533">
        <v>146386.50999999998</v>
      </c>
      <c r="J533">
        <v>32821.839999999997</v>
      </c>
      <c r="K533">
        <v>100221.69</v>
      </c>
      <c r="L533">
        <v>114771.36</v>
      </c>
      <c r="M533">
        <v>132676.99</v>
      </c>
      <c r="N533">
        <v>59371.15</v>
      </c>
      <c r="O533">
        <v>178286.69</v>
      </c>
      <c r="P533">
        <v>58191.4</v>
      </c>
      <c r="Q533">
        <f t="shared" si="8"/>
        <v>1054742.54</v>
      </c>
      <c r="R533">
        <v>2018</v>
      </c>
      <c r="S533" t="s">
        <v>138</v>
      </c>
    </row>
    <row r="534" spans="1:19" hidden="1" x14ac:dyDescent="0.35">
      <c r="A534" s="13" t="str">
        <f>+_xlfn.CONCAT(Importaciones_CIF_anuales[[#This Row],[Pais]],Importaciones_CIF_anuales[[#This Row],[Detalle]],Importaciones_CIF_anuales[[#This Row],[Año]])</f>
        <v>TurquíaResto alimentos2018</v>
      </c>
      <c r="B534" t="s">
        <v>75</v>
      </c>
      <c r="C534" t="s">
        <v>105</v>
      </c>
      <c r="D534" t="s">
        <v>107</v>
      </c>
      <c r="E534">
        <v>411384.7</v>
      </c>
      <c r="F534">
        <v>187248.78999999998</v>
      </c>
      <c r="G534">
        <v>219905.24000000002</v>
      </c>
      <c r="H534">
        <v>253715.65999999997</v>
      </c>
      <c r="I534">
        <v>298505.02999999997</v>
      </c>
      <c r="J534">
        <v>235248.43999999997</v>
      </c>
      <c r="K534">
        <v>248845.21</v>
      </c>
      <c r="L534">
        <v>259328.87999999995</v>
      </c>
      <c r="M534">
        <v>199144.25</v>
      </c>
      <c r="N534">
        <v>391575.10999999987</v>
      </c>
      <c r="O534">
        <v>127248.04999999999</v>
      </c>
      <c r="P534">
        <v>217388.83</v>
      </c>
      <c r="Q534">
        <f t="shared" si="8"/>
        <v>3049538.1899999995</v>
      </c>
      <c r="R534">
        <v>2018</v>
      </c>
      <c r="S534" t="s">
        <v>138</v>
      </c>
    </row>
    <row r="535" spans="1:19" hidden="1" x14ac:dyDescent="0.35">
      <c r="A535" s="13" t="str">
        <f>+_xlfn.CONCAT(Importaciones_CIF_anuales[[#This Row],[Pais]],Importaciones_CIF_anuales[[#This Row],[Detalle]],Importaciones_CIF_anuales[[#This Row],[Año]])</f>
        <v>FinlandiaResto alimentos2018</v>
      </c>
      <c r="B535" t="s">
        <v>32</v>
      </c>
      <c r="C535" t="s">
        <v>105</v>
      </c>
      <c r="D535" t="s">
        <v>107</v>
      </c>
      <c r="E535">
        <v>0</v>
      </c>
      <c r="F535">
        <v>0</v>
      </c>
      <c r="G535">
        <v>0</v>
      </c>
      <c r="H535">
        <v>118.12</v>
      </c>
      <c r="I535">
        <v>0</v>
      </c>
      <c r="J535">
        <v>13884.66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15718.66</v>
      </c>
      <c r="Q535">
        <f t="shared" si="8"/>
        <v>29721.440000000002</v>
      </c>
      <c r="R535">
        <v>2018</v>
      </c>
      <c r="S535" t="s">
        <v>138</v>
      </c>
    </row>
    <row r="536" spans="1:19" hidden="1" x14ac:dyDescent="0.35">
      <c r="A536" s="13" t="str">
        <f>+_xlfn.CONCAT(Importaciones_CIF_anuales[[#This Row],[Pais]],Importaciones_CIF_anuales[[#This Row],[Detalle]],Importaciones_CIF_anuales[[#This Row],[Año]])</f>
        <v>FinlandiaResto combustibles y lubricantes2018</v>
      </c>
      <c r="B536" t="s">
        <v>32</v>
      </c>
      <c r="C536" t="s">
        <v>105</v>
      </c>
      <c r="D536" t="s">
        <v>142</v>
      </c>
      <c r="E536">
        <v>26597.02</v>
      </c>
      <c r="F536">
        <v>0</v>
      </c>
      <c r="G536">
        <v>137661.01</v>
      </c>
      <c r="H536">
        <v>0</v>
      </c>
      <c r="I536">
        <v>23396.560000000001</v>
      </c>
      <c r="J536">
        <v>15036.97</v>
      </c>
      <c r="K536">
        <v>7531.52</v>
      </c>
      <c r="L536">
        <v>201710.42</v>
      </c>
      <c r="M536">
        <v>23674.67</v>
      </c>
      <c r="N536">
        <v>23887.1</v>
      </c>
      <c r="O536">
        <v>38624.29</v>
      </c>
      <c r="P536">
        <v>24198.239999999998</v>
      </c>
      <c r="Q536">
        <f t="shared" si="8"/>
        <v>522317.79999999993</v>
      </c>
      <c r="R536">
        <v>2018</v>
      </c>
      <c r="S536" t="s">
        <v>138</v>
      </c>
    </row>
    <row r="537" spans="1:19" hidden="1" x14ac:dyDescent="0.35">
      <c r="A537" s="13" t="str">
        <f>+_xlfn.CONCAT(Importaciones_CIF_anuales[[#This Row],[Pais]],Importaciones_CIF_anuales[[#This Row],[Detalle]],Importaciones_CIF_anuales[[#This Row],[Año]])</f>
        <v>AustriaCereales2018</v>
      </c>
      <c r="B537" t="s">
        <v>11</v>
      </c>
      <c r="C537" t="s">
        <v>105</v>
      </c>
      <c r="D537" t="s">
        <v>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2490.15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2490.15</v>
      </c>
      <c r="R537">
        <v>2018</v>
      </c>
      <c r="S537" t="s">
        <v>138</v>
      </c>
    </row>
    <row r="538" spans="1:19" x14ac:dyDescent="0.35">
      <c r="A538" s="13" t="str">
        <f>+_xlfn.CONCAT(Importaciones_CIF_anuales[[#This Row],[Pais]],Importaciones_CIF_anuales[[#This Row],[Detalle]],Importaciones_CIF_anuales[[#This Row],[Año]])</f>
        <v>AustriaFrutas y frutos comestibles2018</v>
      </c>
      <c r="B538" t="s">
        <v>11</v>
      </c>
      <c r="C538" t="s">
        <v>105</v>
      </c>
      <c r="D538" t="s">
        <v>106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81.510000000000005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81.510000000000005</v>
      </c>
      <c r="R538">
        <v>2018</v>
      </c>
      <c r="S538" t="s">
        <v>138</v>
      </c>
    </row>
    <row r="539" spans="1:19" hidden="1" x14ac:dyDescent="0.35">
      <c r="A539" s="13" t="str">
        <f>+_xlfn.CONCAT(Importaciones_CIF_anuales[[#This Row],[Pais]],Importaciones_CIF_anuales[[#This Row],[Detalle]],Importaciones_CIF_anuales[[#This Row],[Año]])</f>
        <v>AustriaResto alimentos2018</v>
      </c>
      <c r="B539" t="s">
        <v>11</v>
      </c>
      <c r="C539" t="s">
        <v>105</v>
      </c>
      <c r="D539" t="s">
        <v>107</v>
      </c>
      <c r="E539">
        <v>111.06</v>
      </c>
      <c r="F539">
        <v>150815.54</v>
      </c>
      <c r="G539">
        <v>108949.53</v>
      </c>
      <c r="H539">
        <v>175584.75</v>
      </c>
      <c r="I539">
        <v>462423.99999999994</v>
      </c>
      <c r="J539">
        <v>10885</v>
      </c>
      <c r="K539">
        <v>38869.15</v>
      </c>
      <c r="L539">
        <v>0</v>
      </c>
      <c r="M539">
        <v>179368.25</v>
      </c>
      <c r="N539">
        <v>142634.63999999998</v>
      </c>
      <c r="O539">
        <v>26852.19</v>
      </c>
      <c r="P539">
        <v>650.69999999999993</v>
      </c>
      <c r="Q539">
        <f t="shared" si="8"/>
        <v>1297144.8099999996</v>
      </c>
      <c r="R539">
        <v>2018</v>
      </c>
      <c r="S539" t="s">
        <v>138</v>
      </c>
    </row>
    <row r="540" spans="1:19" hidden="1" x14ac:dyDescent="0.35">
      <c r="A540" s="13" t="str">
        <f>+_xlfn.CONCAT(Importaciones_CIF_anuales[[#This Row],[Pais]],Importaciones_CIF_anuales[[#This Row],[Detalle]],Importaciones_CIF_anuales[[#This Row],[Año]])</f>
        <v>SuizaCereales2018</v>
      </c>
      <c r="B540" t="s">
        <v>69</v>
      </c>
      <c r="C540" t="s">
        <v>105</v>
      </c>
      <c r="D540" t="s">
        <v>5</v>
      </c>
      <c r="E540">
        <v>933.57</v>
      </c>
      <c r="F540">
        <v>0</v>
      </c>
      <c r="G540">
        <v>0</v>
      </c>
      <c r="H540">
        <v>0</v>
      </c>
      <c r="I540">
        <v>0</v>
      </c>
      <c r="J540">
        <v>223.89</v>
      </c>
      <c r="K540">
        <v>0</v>
      </c>
      <c r="L540">
        <v>0</v>
      </c>
      <c r="M540">
        <v>0</v>
      </c>
      <c r="N540">
        <v>132.5</v>
      </c>
      <c r="O540">
        <v>0</v>
      </c>
      <c r="P540">
        <v>522.05000000000007</v>
      </c>
      <c r="Q540">
        <f t="shared" si="8"/>
        <v>1812.0100000000002</v>
      </c>
      <c r="R540">
        <v>2018</v>
      </c>
      <c r="S540" t="s">
        <v>138</v>
      </c>
    </row>
    <row r="541" spans="1:19" hidden="1" x14ac:dyDescent="0.35">
      <c r="A541" s="13" t="str">
        <f>+_xlfn.CONCAT(Importaciones_CIF_anuales[[#This Row],[Pais]],Importaciones_CIF_anuales[[#This Row],[Detalle]],Importaciones_CIF_anuales[[#This Row],[Año]])</f>
        <v>SuizaResto alimentos2018</v>
      </c>
      <c r="B541" t="s">
        <v>69</v>
      </c>
      <c r="C541" t="s">
        <v>105</v>
      </c>
      <c r="D541" t="s">
        <v>107</v>
      </c>
      <c r="E541">
        <v>239108.06000000003</v>
      </c>
      <c r="F541">
        <v>75617.600000000006</v>
      </c>
      <c r="G541">
        <v>353035.72</v>
      </c>
      <c r="H541">
        <v>206144.61</v>
      </c>
      <c r="I541">
        <v>787472.7300000001</v>
      </c>
      <c r="J541">
        <v>127637.75999999998</v>
      </c>
      <c r="K541">
        <v>365821.94</v>
      </c>
      <c r="L541">
        <v>268742.55</v>
      </c>
      <c r="M541">
        <v>183811.32</v>
      </c>
      <c r="N541">
        <v>1112617.8</v>
      </c>
      <c r="O541">
        <v>115989.90999999999</v>
      </c>
      <c r="P541">
        <v>371308.83</v>
      </c>
      <c r="Q541">
        <f t="shared" si="8"/>
        <v>4207308.83</v>
      </c>
      <c r="R541">
        <v>2018</v>
      </c>
      <c r="S541" t="s">
        <v>138</v>
      </c>
    </row>
    <row r="542" spans="1:19" hidden="1" x14ac:dyDescent="0.35">
      <c r="A542" s="13" t="str">
        <f>+_xlfn.CONCAT(Importaciones_CIF_anuales[[#This Row],[Pais]],Importaciones_CIF_anuales[[#This Row],[Detalle]],Importaciones_CIF_anuales[[#This Row],[Año]])</f>
        <v>Taiwán (Formosa)Cereales2018</v>
      </c>
      <c r="B542" t="s">
        <v>71</v>
      </c>
      <c r="C542" t="s">
        <v>105</v>
      </c>
      <c r="D542" t="s">
        <v>5</v>
      </c>
      <c r="E542">
        <v>0</v>
      </c>
      <c r="F542">
        <v>0</v>
      </c>
      <c r="G542">
        <v>0</v>
      </c>
      <c r="H542">
        <v>450.43</v>
      </c>
      <c r="I542">
        <v>0</v>
      </c>
      <c r="J542">
        <v>23.94</v>
      </c>
      <c r="K542">
        <v>1670.44</v>
      </c>
      <c r="L542">
        <v>265.72000000000003</v>
      </c>
      <c r="M542">
        <v>265.64999999999998</v>
      </c>
      <c r="N542">
        <v>0</v>
      </c>
      <c r="O542">
        <v>306.92</v>
      </c>
      <c r="P542">
        <v>0</v>
      </c>
      <c r="Q542">
        <f t="shared" si="8"/>
        <v>2983.1</v>
      </c>
      <c r="R542">
        <v>2018</v>
      </c>
      <c r="S542" t="s">
        <v>138</v>
      </c>
    </row>
    <row r="543" spans="1:19" x14ac:dyDescent="0.35">
      <c r="A543" s="13" t="str">
        <f>+_xlfn.CONCAT(Importaciones_CIF_anuales[[#This Row],[Pais]],Importaciones_CIF_anuales[[#This Row],[Detalle]],Importaciones_CIF_anuales[[#This Row],[Año]])</f>
        <v>Taiwán (Formosa)Frutas y frutos comestibles2018</v>
      </c>
      <c r="B543" t="s">
        <v>71</v>
      </c>
      <c r="C543" t="s">
        <v>105</v>
      </c>
      <c r="D543" t="s">
        <v>106</v>
      </c>
      <c r="E543">
        <v>0</v>
      </c>
      <c r="F543">
        <v>0</v>
      </c>
      <c r="G543">
        <v>0</v>
      </c>
      <c r="H543">
        <v>0</v>
      </c>
      <c r="I543">
        <v>838.42</v>
      </c>
      <c r="J543">
        <v>17285.88</v>
      </c>
      <c r="K543">
        <v>0</v>
      </c>
      <c r="L543">
        <v>24.94</v>
      </c>
      <c r="M543">
        <v>0</v>
      </c>
      <c r="N543">
        <v>0</v>
      </c>
      <c r="O543">
        <v>0</v>
      </c>
      <c r="P543">
        <v>0</v>
      </c>
      <c r="Q543">
        <f t="shared" si="8"/>
        <v>18149.239999999998</v>
      </c>
      <c r="R543">
        <v>2018</v>
      </c>
      <c r="S543" t="s">
        <v>138</v>
      </c>
    </row>
    <row r="544" spans="1:19" hidden="1" x14ac:dyDescent="0.35">
      <c r="A544" s="13" t="str">
        <f>+_xlfn.CONCAT(Importaciones_CIF_anuales[[#This Row],[Pais]],Importaciones_CIF_anuales[[#This Row],[Detalle]],Importaciones_CIF_anuales[[#This Row],[Año]])</f>
        <v>Taiwán (Formosa)Resto alimentos2018</v>
      </c>
      <c r="B544" t="s">
        <v>71</v>
      </c>
      <c r="C544" t="s">
        <v>105</v>
      </c>
      <c r="D544" t="s">
        <v>107</v>
      </c>
      <c r="E544">
        <v>59515.600000000006</v>
      </c>
      <c r="F544">
        <v>8651.82</v>
      </c>
      <c r="G544">
        <v>25187.75</v>
      </c>
      <c r="H544">
        <v>11574.41</v>
      </c>
      <c r="I544">
        <v>18188.91</v>
      </c>
      <c r="J544">
        <v>44741.72</v>
      </c>
      <c r="K544">
        <v>23853.899999999998</v>
      </c>
      <c r="L544">
        <v>54909.840000000011</v>
      </c>
      <c r="M544">
        <v>38952.26</v>
      </c>
      <c r="N544">
        <v>28791.309999999998</v>
      </c>
      <c r="O544">
        <v>27276.020000000004</v>
      </c>
      <c r="P544">
        <v>10309.48</v>
      </c>
      <c r="Q544">
        <f t="shared" si="8"/>
        <v>351953.02</v>
      </c>
      <c r="R544">
        <v>2018</v>
      </c>
      <c r="S544" t="s">
        <v>138</v>
      </c>
    </row>
    <row r="545" spans="1:19" hidden="1" x14ac:dyDescent="0.35">
      <c r="A545" s="13" t="str">
        <f>+_xlfn.CONCAT(Importaciones_CIF_anuales[[#This Row],[Pais]],Importaciones_CIF_anuales[[#This Row],[Detalle]],Importaciones_CIF_anuales[[#This Row],[Año]])</f>
        <v>Taiwán (Formosa)Resto combustibles y lubricantes2018</v>
      </c>
      <c r="B545" t="s">
        <v>71</v>
      </c>
      <c r="C545" t="s">
        <v>105</v>
      </c>
      <c r="D545" t="s">
        <v>142</v>
      </c>
      <c r="E545">
        <v>11773.75</v>
      </c>
      <c r="F545">
        <v>13876.3</v>
      </c>
      <c r="G545">
        <v>1525.83</v>
      </c>
      <c r="H545">
        <v>397.01</v>
      </c>
      <c r="I545">
        <v>3705.71</v>
      </c>
      <c r="J545">
        <v>7337.8</v>
      </c>
      <c r="K545">
        <v>1177.46</v>
      </c>
      <c r="L545">
        <v>7147.1500000000005</v>
      </c>
      <c r="M545">
        <v>2355.77</v>
      </c>
      <c r="N545">
        <v>670.64</v>
      </c>
      <c r="O545">
        <v>15372.029999999999</v>
      </c>
      <c r="P545">
        <v>3246.46</v>
      </c>
      <c r="Q545">
        <f t="shared" si="8"/>
        <v>68585.909999999989</v>
      </c>
      <c r="R545">
        <v>2018</v>
      </c>
      <c r="S545" t="s">
        <v>138</v>
      </c>
    </row>
    <row r="546" spans="1:19" hidden="1" x14ac:dyDescent="0.35">
      <c r="A546" s="13" t="str">
        <f>+_xlfn.CONCAT(Importaciones_CIF_anuales[[#This Row],[Pais]],Importaciones_CIF_anuales[[#This Row],[Detalle]],Importaciones_CIF_anuales[[#This Row],[Año]])</f>
        <v>AustraliaHulla2018</v>
      </c>
      <c r="B546" t="s">
        <v>10</v>
      </c>
      <c r="C546" t="s">
        <v>105</v>
      </c>
      <c r="D546" t="s">
        <v>139</v>
      </c>
      <c r="E546">
        <v>12451402.059999999</v>
      </c>
      <c r="F546">
        <v>19334325.41</v>
      </c>
      <c r="G546">
        <v>6869004.46</v>
      </c>
      <c r="H546">
        <v>16686647.640000001</v>
      </c>
      <c r="I546">
        <v>11128260.6</v>
      </c>
      <c r="J546">
        <v>13606292.99</v>
      </c>
      <c r="K546">
        <v>16366537.07</v>
      </c>
      <c r="L546">
        <v>8872109.25</v>
      </c>
      <c r="M546">
        <v>375.54</v>
      </c>
      <c r="N546">
        <v>16711257.890000001</v>
      </c>
      <c r="O546">
        <v>12969352.99</v>
      </c>
      <c r="P546">
        <v>11381806.969999999</v>
      </c>
      <c r="Q546">
        <f t="shared" si="8"/>
        <v>146377372.87</v>
      </c>
      <c r="R546">
        <v>2018</v>
      </c>
      <c r="S546" t="s">
        <v>138</v>
      </c>
    </row>
    <row r="547" spans="1:19" hidden="1" x14ac:dyDescent="0.35">
      <c r="A547" s="13" t="str">
        <f>+_xlfn.CONCAT(Importaciones_CIF_anuales[[#This Row],[Pais]],Importaciones_CIF_anuales[[#This Row],[Detalle]],Importaciones_CIF_anuales[[#This Row],[Año]])</f>
        <v>AustraliaResto combustibles y lubricantes2018</v>
      </c>
      <c r="B547" t="s">
        <v>10</v>
      </c>
      <c r="C547" t="s">
        <v>105</v>
      </c>
      <c r="D547" t="s">
        <v>142</v>
      </c>
      <c r="E547">
        <v>90.12</v>
      </c>
      <c r="F547">
        <v>0</v>
      </c>
      <c r="G547">
        <v>0</v>
      </c>
      <c r="H547">
        <v>237.58</v>
      </c>
      <c r="I547">
        <v>0</v>
      </c>
      <c r="J547">
        <v>2046.53</v>
      </c>
      <c r="K547">
        <v>0</v>
      </c>
      <c r="L547">
        <v>435.18</v>
      </c>
      <c r="M547">
        <v>0</v>
      </c>
      <c r="N547">
        <v>5018.8</v>
      </c>
      <c r="O547">
        <v>0</v>
      </c>
      <c r="P547">
        <v>21.88</v>
      </c>
      <c r="Q547">
        <f t="shared" si="8"/>
        <v>7850.09</v>
      </c>
      <c r="R547">
        <v>2018</v>
      </c>
      <c r="S547" t="s">
        <v>138</v>
      </c>
    </row>
    <row r="548" spans="1:19" hidden="1" x14ac:dyDescent="0.35">
      <c r="A548" s="13" t="str">
        <f>+_xlfn.CONCAT(Importaciones_CIF_anuales[[#This Row],[Pais]],Importaciones_CIF_anuales[[#This Row],[Detalle]],Importaciones_CIF_anuales[[#This Row],[Año]])</f>
        <v>AustraliaCereales2018</v>
      </c>
      <c r="B548" t="s">
        <v>10</v>
      </c>
      <c r="C548" t="s">
        <v>105</v>
      </c>
      <c r="D548" t="s">
        <v>5</v>
      </c>
      <c r="E548">
        <v>12675.21</v>
      </c>
      <c r="F548">
        <v>0</v>
      </c>
      <c r="G548">
        <v>18475.32</v>
      </c>
      <c r="H548">
        <v>0</v>
      </c>
      <c r="I548">
        <v>0</v>
      </c>
      <c r="J548">
        <v>42956.630000000005</v>
      </c>
      <c r="K548">
        <v>21706.97</v>
      </c>
      <c r="L548">
        <v>72639.23</v>
      </c>
      <c r="M548">
        <v>16605.91</v>
      </c>
      <c r="N548">
        <v>9677.52</v>
      </c>
      <c r="O548">
        <v>7964.58</v>
      </c>
      <c r="P548">
        <v>5682.14</v>
      </c>
      <c r="Q548">
        <f t="shared" si="8"/>
        <v>208383.50999999998</v>
      </c>
      <c r="R548">
        <v>2018</v>
      </c>
      <c r="S548" t="s">
        <v>138</v>
      </c>
    </row>
    <row r="549" spans="1:19" x14ac:dyDescent="0.35">
      <c r="A549" s="13" t="str">
        <f>+_xlfn.CONCAT(Importaciones_CIF_anuales[[#This Row],[Pais]],Importaciones_CIF_anuales[[#This Row],[Detalle]],Importaciones_CIF_anuales[[#This Row],[Año]])</f>
        <v>AustraliaFrutas y frutos comestibles2018</v>
      </c>
      <c r="B549" t="s">
        <v>10</v>
      </c>
      <c r="C549" t="s">
        <v>105</v>
      </c>
      <c r="D549" t="s">
        <v>106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19068.71</v>
      </c>
      <c r="M549">
        <v>0</v>
      </c>
      <c r="N549">
        <v>0</v>
      </c>
      <c r="O549">
        <v>0</v>
      </c>
      <c r="P549">
        <v>0</v>
      </c>
      <c r="Q549">
        <f t="shared" si="8"/>
        <v>19068.71</v>
      </c>
      <c r="R549">
        <v>2018</v>
      </c>
      <c r="S549" t="s">
        <v>138</v>
      </c>
    </row>
    <row r="550" spans="1:19" hidden="1" x14ac:dyDescent="0.35">
      <c r="A550" s="13" t="str">
        <f>+_xlfn.CONCAT(Importaciones_CIF_anuales[[#This Row],[Pais]],Importaciones_CIF_anuales[[#This Row],[Detalle]],Importaciones_CIF_anuales[[#This Row],[Año]])</f>
        <v>AustraliaResto alimentos2018</v>
      </c>
      <c r="B550" t="s">
        <v>10</v>
      </c>
      <c r="C550" t="s">
        <v>105</v>
      </c>
      <c r="D550" t="s">
        <v>107</v>
      </c>
      <c r="E550">
        <v>76176.850000000006</v>
      </c>
      <c r="F550">
        <v>78757.48000000001</v>
      </c>
      <c r="G550">
        <v>84327.790000000008</v>
      </c>
      <c r="H550">
        <v>66573.22</v>
      </c>
      <c r="I550">
        <v>64209.7</v>
      </c>
      <c r="J550">
        <v>131887.99</v>
      </c>
      <c r="K550">
        <v>50694.799999999996</v>
      </c>
      <c r="L550">
        <v>174702.66999999998</v>
      </c>
      <c r="M550">
        <v>65281.020000000004</v>
      </c>
      <c r="N550">
        <v>178036.07</v>
      </c>
      <c r="O550">
        <v>94904.950000000012</v>
      </c>
      <c r="P550">
        <v>118899.68</v>
      </c>
      <c r="Q550">
        <f t="shared" si="8"/>
        <v>1184452.22</v>
      </c>
      <c r="R550">
        <v>2018</v>
      </c>
      <c r="S550" t="s">
        <v>138</v>
      </c>
    </row>
    <row r="551" spans="1:19" hidden="1" x14ac:dyDescent="0.35">
      <c r="A551" s="13" t="str">
        <f>+_xlfn.CONCAT(Importaciones_CIF_anuales[[#This Row],[Pais]],Importaciones_CIF_anuales[[#This Row],[Detalle]],Importaciones_CIF_anuales[[#This Row],[Año]])</f>
        <v>MalasiaResto alimentos2018</v>
      </c>
      <c r="B551" t="s">
        <v>49</v>
      </c>
      <c r="C551" t="s">
        <v>105</v>
      </c>
      <c r="D551" t="s">
        <v>107</v>
      </c>
      <c r="E551">
        <v>1777909.07</v>
      </c>
      <c r="F551">
        <v>1649383.38</v>
      </c>
      <c r="G551">
        <v>1449912.4999999998</v>
      </c>
      <c r="H551">
        <v>1895131.65</v>
      </c>
      <c r="I551">
        <v>1880225.04</v>
      </c>
      <c r="J551">
        <v>1390484.83</v>
      </c>
      <c r="K551">
        <v>2379777.4300000002</v>
      </c>
      <c r="L551">
        <v>2753974.15</v>
      </c>
      <c r="M551">
        <v>1682130.27</v>
      </c>
      <c r="N551">
        <v>2180009.3199999998</v>
      </c>
      <c r="O551">
        <v>1499382.89</v>
      </c>
      <c r="P551">
        <v>2182814.54</v>
      </c>
      <c r="Q551">
        <f t="shared" si="8"/>
        <v>22721135.07</v>
      </c>
      <c r="R551">
        <v>2018</v>
      </c>
      <c r="S551" t="s">
        <v>138</v>
      </c>
    </row>
    <row r="552" spans="1:19" hidden="1" x14ac:dyDescent="0.35">
      <c r="A552" s="13" t="str">
        <f>+_xlfn.CONCAT(Importaciones_CIF_anuales[[#This Row],[Pais]],Importaciones_CIF_anuales[[#This Row],[Detalle]],Importaciones_CIF_anuales[[#This Row],[Año]])</f>
        <v>DinamarcaCarne de ave2018</v>
      </c>
      <c r="B552" t="s">
        <v>24</v>
      </c>
      <c r="C552" t="s">
        <v>105</v>
      </c>
      <c r="D552" t="s">
        <v>108</v>
      </c>
      <c r="E552">
        <v>20241.900000000001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20241.900000000001</v>
      </c>
      <c r="R552">
        <v>2018</v>
      </c>
      <c r="S552" t="s">
        <v>138</v>
      </c>
    </row>
    <row r="553" spans="1:19" hidden="1" x14ac:dyDescent="0.35">
      <c r="A553" s="13" t="str">
        <f>+_xlfn.CONCAT(Importaciones_CIF_anuales[[#This Row],[Pais]],Importaciones_CIF_anuales[[#This Row],[Detalle]],Importaciones_CIF_anuales[[#This Row],[Año]])</f>
        <v>DinamarcaResto alimentos2018</v>
      </c>
      <c r="B553" t="s">
        <v>24</v>
      </c>
      <c r="C553" t="s">
        <v>105</v>
      </c>
      <c r="D553" t="s">
        <v>107</v>
      </c>
      <c r="E553">
        <v>53319.229999999996</v>
      </c>
      <c r="F553">
        <v>282821.45</v>
      </c>
      <c r="G553">
        <v>360760.89999999997</v>
      </c>
      <c r="H553">
        <v>389668.68000000005</v>
      </c>
      <c r="I553">
        <v>129139.71</v>
      </c>
      <c r="J553">
        <v>420698.87000000005</v>
      </c>
      <c r="K553">
        <v>405198.27</v>
      </c>
      <c r="L553">
        <v>514252.23</v>
      </c>
      <c r="M553">
        <v>648410.11</v>
      </c>
      <c r="N553">
        <v>1182324.58</v>
      </c>
      <c r="O553">
        <v>384706.72</v>
      </c>
      <c r="P553">
        <v>633392.05000000005</v>
      </c>
      <c r="Q553">
        <f t="shared" si="8"/>
        <v>5404692.7999999989</v>
      </c>
      <c r="R553">
        <v>2018</v>
      </c>
      <c r="S553" t="s">
        <v>138</v>
      </c>
    </row>
    <row r="554" spans="1:19" hidden="1" x14ac:dyDescent="0.35">
      <c r="A554" s="13" t="str">
        <f>+_xlfn.CONCAT(Importaciones_CIF_anuales[[#This Row],[Pais]],Importaciones_CIF_anuales[[#This Row],[Detalle]],Importaciones_CIF_anuales[[#This Row],[Año]])</f>
        <v>PortugalCereales2018</v>
      </c>
      <c r="B554" t="s">
        <v>60</v>
      </c>
      <c r="C554" t="s">
        <v>105</v>
      </c>
      <c r="D554" t="s">
        <v>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30266.61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30266.61</v>
      </c>
      <c r="R554">
        <v>2018</v>
      </c>
      <c r="S554" t="s">
        <v>138</v>
      </c>
    </row>
    <row r="555" spans="1:19" x14ac:dyDescent="0.35">
      <c r="A555" s="13" t="str">
        <f>+_xlfn.CONCAT(Importaciones_CIF_anuales[[#This Row],[Pais]],Importaciones_CIF_anuales[[#This Row],[Detalle]],Importaciones_CIF_anuales[[#This Row],[Año]])</f>
        <v>PortugalFrutas y frutos comestibles2018</v>
      </c>
      <c r="B555" t="s">
        <v>60</v>
      </c>
      <c r="C555" t="s">
        <v>105</v>
      </c>
      <c r="D555" t="s">
        <v>106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51.68</v>
      </c>
      <c r="P555">
        <v>0</v>
      </c>
      <c r="Q555">
        <f t="shared" si="8"/>
        <v>51.68</v>
      </c>
      <c r="R555">
        <v>2018</v>
      </c>
      <c r="S555" t="s">
        <v>138</v>
      </c>
    </row>
    <row r="556" spans="1:19" hidden="1" x14ac:dyDescent="0.35">
      <c r="A556" s="13" t="str">
        <f>+_xlfn.CONCAT(Importaciones_CIF_anuales[[#This Row],[Pais]],Importaciones_CIF_anuales[[#This Row],[Detalle]],Importaciones_CIF_anuales[[#This Row],[Año]])</f>
        <v>PortugalResto alimentos2018</v>
      </c>
      <c r="B556" t="s">
        <v>60</v>
      </c>
      <c r="C556" t="s">
        <v>105</v>
      </c>
      <c r="D556" t="s">
        <v>107</v>
      </c>
      <c r="E556">
        <v>2076563.2899999998</v>
      </c>
      <c r="F556">
        <v>34368.94</v>
      </c>
      <c r="G556">
        <v>2795403.99</v>
      </c>
      <c r="H556">
        <v>1446636.4100000001</v>
      </c>
      <c r="I556">
        <v>592802.76</v>
      </c>
      <c r="J556">
        <v>0</v>
      </c>
      <c r="K556">
        <v>0</v>
      </c>
      <c r="L556">
        <v>74206.820000000007</v>
      </c>
      <c r="M556">
        <v>61805.79</v>
      </c>
      <c r="N556">
        <v>61770.720000000001</v>
      </c>
      <c r="O556">
        <v>2878.4</v>
      </c>
      <c r="P556">
        <v>66297.8</v>
      </c>
      <c r="Q556">
        <f t="shared" si="8"/>
        <v>7212734.9200000009</v>
      </c>
      <c r="R556">
        <v>2018</v>
      </c>
      <c r="S556" t="s">
        <v>138</v>
      </c>
    </row>
    <row r="557" spans="1:19" hidden="1" x14ac:dyDescent="0.35">
      <c r="A557" s="13" t="str">
        <f>+_xlfn.CONCAT(Importaciones_CIF_anuales[[#This Row],[Pais]],Importaciones_CIF_anuales[[#This Row],[Detalle]],Importaciones_CIF_anuales[[#This Row],[Año]])</f>
        <v>IndonesiaCereales2018</v>
      </c>
      <c r="B557" t="s">
        <v>120</v>
      </c>
      <c r="C557" t="s">
        <v>105</v>
      </c>
      <c r="D557" t="s">
        <v>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11433.64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11433.64</v>
      </c>
      <c r="R557">
        <v>2018</v>
      </c>
      <c r="S557" t="s">
        <v>138</v>
      </c>
    </row>
    <row r="558" spans="1:19" x14ac:dyDescent="0.35">
      <c r="A558" s="13" t="str">
        <f>+_xlfn.CONCAT(Importaciones_CIF_anuales[[#This Row],[Pais]],Importaciones_CIF_anuales[[#This Row],[Detalle]],Importaciones_CIF_anuales[[#This Row],[Año]])</f>
        <v>IndonesiaFrutas y frutos comestibles2018</v>
      </c>
      <c r="B558" t="s">
        <v>120</v>
      </c>
      <c r="C558" t="s">
        <v>105</v>
      </c>
      <c r="D558" t="s">
        <v>106</v>
      </c>
      <c r="E558">
        <v>154919.78</v>
      </c>
      <c r="F558">
        <v>0</v>
      </c>
      <c r="G558">
        <v>106236.81999999999</v>
      </c>
      <c r="H558">
        <v>72470.399999999994</v>
      </c>
      <c r="I558">
        <v>30625</v>
      </c>
      <c r="J558">
        <v>90436.86</v>
      </c>
      <c r="K558">
        <v>181526.99</v>
      </c>
      <c r="L558">
        <v>153929.16</v>
      </c>
      <c r="M558">
        <v>150594.9</v>
      </c>
      <c r="N558">
        <v>97652.99</v>
      </c>
      <c r="O558">
        <v>40181.120000000003</v>
      </c>
      <c r="P558">
        <v>30266.01</v>
      </c>
      <c r="Q558">
        <f t="shared" si="8"/>
        <v>1108840.03</v>
      </c>
      <c r="R558">
        <v>2018</v>
      </c>
      <c r="S558" t="s">
        <v>138</v>
      </c>
    </row>
    <row r="559" spans="1:19" hidden="1" x14ac:dyDescent="0.35">
      <c r="A559" s="13" t="str">
        <f>+_xlfn.CONCAT(Importaciones_CIF_anuales[[#This Row],[Pais]],Importaciones_CIF_anuales[[#This Row],[Detalle]],Importaciones_CIF_anuales[[#This Row],[Año]])</f>
        <v>IndonesiaResto alimentos2018</v>
      </c>
      <c r="B559" t="s">
        <v>120</v>
      </c>
      <c r="C559" t="s">
        <v>105</v>
      </c>
      <c r="D559" t="s">
        <v>107</v>
      </c>
      <c r="E559">
        <v>698167.47</v>
      </c>
      <c r="F559">
        <v>524041.33</v>
      </c>
      <c r="G559">
        <v>122094.33</v>
      </c>
      <c r="H559">
        <v>365705.66</v>
      </c>
      <c r="I559">
        <v>857928.27000000014</v>
      </c>
      <c r="J559">
        <v>1546253.0300000003</v>
      </c>
      <c r="K559">
        <v>799055.75</v>
      </c>
      <c r="L559">
        <v>286116.53000000003</v>
      </c>
      <c r="M559">
        <v>343680.06</v>
      </c>
      <c r="N559">
        <v>140228.69999999998</v>
      </c>
      <c r="O559">
        <v>422143.75</v>
      </c>
      <c r="P559">
        <v>672895.04</v>
      </c>
      <c r="Q559">
        <f t="shared" si="8"/>
        <v>6778309.9199999999</v>
      </c>
      <c r="R559">
        <v>2018</v>
      </c>
      <c r="S559" t="s">
        <v>138</v>
      </c>
    </row>
    <row r="560" spans="1:19" hidden="1" x14ac:dyDescent="0.35">
      <c r="A560" s="13" t="str">
        <f>+_xlfn.CONCAT(Importaciones_CIF_anuales[[#This Row],[Pais]],Importaciones_CIF_anuales[[#This Row],[Detalle]],Importaciones_CIF_anuales[[#This Row],[Año]])</f>
        <v>PoloniaCereales2018</v>
      </c>
      <c r="B560" t="s">
        <v>59</v>
      </c>
      <c r="C560" t="s">
        <v>105</v>
      </c>
      <c r="D560" t="s">
        <v>5</v>
      </c>
      <c r="E560">
        <v>19002.25</v>
      </c>
      <c r="F560">
        <v>39190.410000000003</v>
      </c>
      <c r="G560">
        <v>0</v>
      </c>
      <c r="H560">
        <v>19002.25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6185.7099999999991</v>
      </c>
      <c r="O560">
        <v>0</v>
      </c>
      <c r="P560">
        <v>0</v>
      </c>
      <c r="Q560">
        <f t="shared" si="8"/>
        <v>83380.62</v>
      </c>
      <c r="R560">
        <v>2018</v>
      </c>
      <c r="S560" t="s">
        <v>138</v>
      </c>
    </row>
    <row r="561" spans="1:19" x14ac:dyDescent="0.35">
      <c r="A561" s="13" t="str">
        <f>+_xlfn.CONCAT(Importaciones_CIF_anuales[[#This Row],[Pais]],Importaciones_CIF_anuales[[#This Row],[Detalle]],Importaciones_CIF_anuales[[#This Row],[Año]])</f>
        <v>PoloniaFrutas y frutos comestibles2018</v>
      </c>
      <c r="B561" t="s">
        <v>59</v>
      </c>
      <c r="C561" t="s">
        <v>105</v>
      </c>
      <c r="D561" t="s">
        <v>106</v>
      </c>
      <c r="E561">
        <v>55131.93</v>
      </c>
      <c r="F561">
        <v>0</v>
      </c>
      <c r="G561">
        <v>75956.39</v>
      </c>
      <c r="H561">
        <v>0</v>
      </c>
      <c r="I561">
        <v>0</v>
      </c>
      <c r="J561">
        <v>74564.86</v>
      </c>
      <c r="K561">
        <v>0</v>
      </c>
      <c r="L561">
        <v>0</v>
      </c>
      <c r="M561">
        <v>35000</v>
      </c>
      <c r="N561">
        <v>15578.02</v>
      </c>
      <c r="O561">
        <v>0</v>
      </c>
      <c r="P561">
        <v>27565.47</v>
      </c>
      <c r="Q561">
        <f t="shared" si="8"/>
        <v>283796.67</v>
      </c>
      <c r="R561">
        <v>2018</v>
      </c>
      <c r="S561" t="s">
        <v>138</v>
      </c>
    </row>
    <row r="562" spans="1:19" hidden="1" x14ac:dyDescent="0.35">
      <c r="A562" s="13" t="str">
        <f>+_xlfn.CONCAT(Importaciones_CIF_anuales[[#This Row],[Pais]],Importaciones_CIF_anuales[[#This Row],[Detalle]],Importaciones_CIF_anuales[[#This Row],[Año]])</f>
        <v>PoloniaResto alimentos2018</v>
      </c>
      <c r="B562" t="s">
        <v>59</v>
      </c>
      <c r="C562" t="s">
        <v>105</v>
      </c>
      <c r="D562" t="s">
        <v>107</v>
      </c>
      <c r="E562">
        <v>828873.17000000016</v>
      </c>
      <c r="F562">
        <v>647383.94000000006</v>
      </c>
      <c r="G562">
        <v>2973597</v>
      </c>
      <c r="H562">
        <v>985680.17</v>
      </c>
      <c r="I562">
        <v>1038976.36</v>
      </c>
      <c r="J562">
        <v>143690.9</v>
      </c>
      <c r="K562">
        <v>905073.4</v>
      </c>
      <c r="L562">
        <v>792307.7</v>
      </c>
      <c r="M562">
        <v>2234535.4</v>
      </c>
      <c r="N562">
        <v>4819816.91</v>
      </c>
      <c r="O562">
        <v>2324537.6199999996</v>
      </c>
      <c r="P562">
        <v>2071341.7300000002</v>
      </c>
      <c r="Q562">
        <f t="shared" si="8"/>
        <v>19765814.300000001</v>
      </c>
      <c r="R562">
        <v>2018</v>
      </c>
      <c r="S562" t="s">
        <v>138</v>
      </c>
    </row>
    <row r="563" spans="1:19" hidden="1" x14ac:dyDescent="0.35">
      <c r="A563" s="13" t="str">
        <f>+_xlfn.CONCAT(Importaciones_CIF_anuales[[#This Row],[Pais]],Importaciones_CIF_anuales[[#This Row],[Detalle]],Importaciones_CIF_anuales[[#This Row],[Año]])</f>
        <v>NoruegaResto alimentos2018</v>
      </c>
      <c r="B563" t="s">
        <v>52</v>
      </c>
      <c r="C563" t="s">
        <v>105</v>
      </c>
      <c r="D563" t="s">
        <v>107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104.33</v>
      </c>
      <c r="L563">
        <v>190.16</v>
      </c>
      <c r="M563">
        <v>62.14</v>
      </c>
      <c r="N563">
        <v>0</v>
      </c>
      <c r="O563">
        <v>0</v>
      </c>
      <c r="P563">
        <v>0</v>
      </c>
      <c r="Q563">
        <f t="shared" si="8"/>
        <v>356.63</v>
      </c>
      <c r="R563">
        <v>2018</v>
      </c>
      <c r="S563" t="s">
        <v>138</v>
      </c>
    </row>
    <row r="564" spans="1:19" hidden="1" x14ac:dyDescent="0.35">
      <c r="A564" s="13" t="str">
        <f>+_xlfn.CONCAT(Importaciones_CIF_anuales[[#This Row],[Pais]],Importaciones_CIF_anuales[[#This Row],[Detalle]],Importaciones_CIF_anuales[[#This Row],[Año]])</f>
        <v>NoruegaResto combustibles y lubricantes2018</v>
      </c>
      <c r="B564" t="s">
        <v>52</v>
      </c>
      <c r="C564" t="s">
        <v>105</v>
      </c>
      <c r="D564" t="s">
        <v>142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1281.83</v>
      </c>
      <c r="L564">
        <v>772.35</v>
      </c>
      <c r="M564">
        <v>86.19</v>
      </c>
      <c r="N564">
        <v>608.07000000000005</v>
      </c>
      <c r="O564">
        <v>0</v>
      </c>
      <c r="P564">
        <v>0</v>
      </c>
      <c r="Q564">
        <f t="shared" si="8"/>
        <v>2748.44</v>
      </c>
      <c r="R564">
        <v>2018</v>
      </c>
      <c r="S564" t="s">
        <v>138</v>
      </c>
    </row>
    <row r="565" spans="1:19" hidden="1" x14ac:dyDescent="0.35">
      <c r="A565" s="13" t="str">
        <f>+_xlfn.CONCAT(Importaciones_CIF_anuales[[#This Row],[Pais]],Importaciones_CIF_anuales[[#This Row],[Detalle]],Importaciones_CIF_anuales[[#This Row],[Año]])</f>
        <v>IrlandaCereales2018</v>
      </c>
      <c r="B565" t="s">
        <v>41</v>
      </c>
      <c r="C565" t="s">
        <v>105</v>
      </c>
      <c r="D565" t="s">
        <v>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165.27</v>
      </c>
      <c r="O565">
        <v>0</v>
      </c>
      <c r="P565">
        <v>0</v>
      </c>
      <c r="Q565">
        <f t="shared" si="8"/>
        <v>165.27</v>
      </c>
      <c r="R565">
        <v>2018</v>
      </c>
      <c r="S565" t="s">
        <v>138</v>
      </c>
    </row>
    <row r="566" spans="1:19" hidden="1" x14ac:dyDescent="0.35">
      <c r="A566" s="13" t="str">
        <f>+_xlfn.CONCAT(Importaciones_CIF_anuales[[#This Row],[Pais]],Importaciones_CIF_anuales[[#This Row],[Detalle]],Importaciones_CIF_anuales[[#This Row],[Año]])</f>
        <v>IrlandaResto alimentos2018</v>
      </c>
      <c r="B566" t="s">
        <v>41</v>
      </c>
      <c r="C566" t="s">
        <v>105</v>
      </c>
      <c r="D566" t="s">
        <v>107</v>
      </c>
      <c r="E566">
        <v>722196.01</v>
      </c>
      <c r="F566">
        <v>170927.24</v>
      </c>
      <c r="G566">
        <v>235499.6</v>
      </c>
      <c r="H566">
        <v>398534.27</v>
      </c>
      <c r="I566">
        <v>726392.64999999991</v>
      </c>
      <c r="J566">
        <v>347744.63</v>
      </c>
      <c r="K566">
        <v>750800.26</v>
      </c>
      <c r="L566">
        <v>660502.89999999991</v>
      </c>
      <c r="M566">
        <v>0</v>
      </c>
      <c r="N566">
        <v>674861.84</v>
      </c>
      <c r="O566">
        <v>227980.55</v>
      </c>
      <c r="P566">
        <v>640819.39</v>
      </c>
      <c r="Q566">
        <f t="shared" si="8"/>
        <v>5556259.3399999999</v>
      </c>
      <c r="R566">
        <v>2018</v>
      </c>
      <c r="S566" t="s">
        <v>138</v>
      </c>
    </row>
    <row r="567" spans="1:19" hidden="1" x14ac:dyDescent="0.35">
      <c r="A567" s="13" t="str">
        <f>+_xlfn.CONCAT(Importaciones_CIF_anuales[[#This Row],[Pais]],Importaciones_CIF_anuales[[#This Row],[Detalle]],Importaciones_CIF_anuales[[#This Row],[Año]])</f>
        <v>IsraelCereales2018</v>
      </c>
      <c r="B567" t="s">
        <v>42</v>
      </c>
      <c r="C567" t="s">
        <v>105</v>
      </c>
      <c r="D567" t="s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2733.2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2733.2</v>
      </c>
      <c r="R567">
        <v>2018</v>
      </c>
      <c r="S567" t="s">
        <v>138</v>
      </c>
    </row>
    <row r="568" spans="1:19" x14ac:dyDescent="0.35">
      <c r="A568" s="13" t="str">
        <f>+_xlfn.CONCAT(Importaciones_CIF_anuales[[#This Row],[Pais]],Importaciones_CIF_anuales[[#This Row],[Detalle]],Importaciones_CIF_anuales[[#This Row],[Año]])</f>
        <v>IsraelFrutas y frutos comestibles2018</v>
      </c>
      <c r="B568" t="s">
        <v>42</v>
      </c>
      <c r="C568" t="s">
        <v>105</v>
      </c>
      <c r="D568" t="s">
        <v>106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1821.7</v>
      </c>
      <c r="M568">
        <v>0</v>
      </c>
      <c r="N568">
        <v>0</v>
      </c>
      <c r="O568">
        <v>48250</v>
      </c>
      <c r="P568">
        <v>0</v>
      </c>
      <c r="Q568">
        <f t="shared" si="8"/>
        <v>50071.7</v>
      </c>
      <c r="R568">
        <v>2018</v>
      </c>
      <c r="S568" t="s">
        <v>138</v>
      </c>
    </row>
    <row r="569" spans="1:19" hidden="1" x14ac:dyDescent="0.35">
      <c r="A569" s="13" t="str">
        <f>+_xlfn.CONCAT(Importaciones_CIF_anuales[[#This Row],[Pais]],Importaciones_CIF_anuales[[#This Row],[Detalle]],Importaciones_CIF_anuales[[#This Row],[Año]])</f>
        <v>IsraelResto alimentos2018</v>
      </c>
      <c r="B569" t="s">
        <v>42</v>
      </c>
      <c r="C569" t="s">
        <v>105</v>
      </c>
      <c r="D569" t="s">
        <v>107</v>
      </c>
      <c r="E569">
        <v>157.80000000000001</v>
      </c>
      <c r="F569">
        <v>1260.8799999999999</v>
      </c>
      <c r="G569">
        <v>0</v>
      </c>
      <c r="H569">
        <v>0</v>
      </c>
      <c r="I569">
        <v>0</v>
      </c>
      <c r="J569">
        <v>0</v>
      </c>
      <c r="K569">
        <v>47.07</v>
      </c>
      <c r="L569">
        <v>0</v>
      </c>
      <c r="M569">
        <v>58208.15</v>
      </c>
      <c r="N569">
        <v>0</v>
      </c>
      <c r="O569">
        <v>0</v>
      </c>
      <c r="P569">
        <v>57.05</v>
      </c>
      <c r="Q569">
        <f t="shared" si="8"/>
        <v>59730.950000000004</v>
      </c>
      <c r="R569">
        <v>2018</v>
      </c>
      <c r="S569" t="s">
        <v>138</v>
      </c>
    </row>
    <row r="570" spans="1:19" hidden="1" x14ac:dyDescent="0.35">
      <c r="A570" s="13" t="str">
        <f>+_xlfn.CONCAT(Importaciones_CIF_anuales[[#This Row],[Pais]],Importaciones_CIF_anuales[[#This Row],[Detalle]],Importaciones_CIF_anuales[[#This Row],[Año]])</f>
        <v>UruguayCarne de ave2018</v>
      </c>
      <c r="B570" t="s">
        <v>76</v>
      </c>
      <c r="C570" t="s">
        <v>105</v>
      </c>
      <c r="D570" t="s">
        <v>108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34814.5</v>
      </c>
      <c r="M570">
        <v>0</v>
      </c>
      <c r="N570">
        <v>0</v>
      </c>
      <c r="O570">
        <v>30720</v>
      </c>
      <c r="P570">
        <v>0</v>
      </c>
      <c r="Q570">
        <f t="shared" si="8"/>
        <v>65534.5</v>
      </c>
      <c r="R570">
        <v>2018</v>
      </c>
      <c r="S570" t="s">
        <v>138</v>
      </c>
    </row>
    <row r="571" spans="1:19" hidden="1" x14ac:dyDescent="0.35">
      <c r="A571" s="13" t="str">
        <f>+_xlfn.CONCAT(Importaciones_CIF_anuales[[#This Row],[Pais]],Importaciones_CIF_anuales[[#This Row],[Detalle]],Importaciones_CIF_anuales[[#This Row],[Año]])</f>
        <v>UruguayCarne de bovino2018</v>
      </c>
      <c r="B571" t="s">
        <v>76</v>
      </c>
      <c r="C571" t="s">
        <v>105</v>
      </c>
      <c r="D571" t="s">
        <v>109</v>
      </c>
      <c r="E571">
        <v>1938945.24</v>
      </c>
      <c r="F571">
        <v>2377286.7800000003</v>
      </c>
      <c r="G571">
        <v>2967420.4600000004</v>
      </c>
      <c r="H571">
        <v>2072485.4000000001</v>
      </c>
      <c r="I571">
        <v>1431643.44</v>
      </c>
      <c r="J571">
        <v>1607268.47</v>
      </c>
      <c r="K571">
        <v>2692626.4</v>
      </c>
      <c r="L571">
        <v>2275999.4</v>
      </c>
      <c r="M571">
        <v>1601529.77</v>
      </c>
      <c r="N571">
        <v>1865704.4600000002</v>
      </c>
      <c r="O571">
        <v>2470548.41</v>
      </c>
      <c r="P571">
        <v>1724304.1400000001</v>
      </c>
      <c r="Q571">
        <f t="shared" si="8"/>
        <v>25025762.370000001</v>
      </c>
      <c r="R571">
        <v>2018</v>
      </c>
      <c r="S571" t="s">
        <v>138</v>
      </c>
    </row>
    <row r="572" spans="1:19" hidden="1" x14ac:dyDescent="0.35">
      <c r="A572" s="13" t="str">
        <f>+_xlfn.CONCAT(Importaciones_CIF_anuales[[#This Row],[Pais]],Importaciones_CIF_anuales[[#This Row],[Detalle]],Importaciones_CIF_anuales[[#This Row],[Año]])</f>
        <v>UruguayCereales2018</v>
      </c>
      <c r="B572" t="s">
        <v>76</v>
      </c>
      <c r="C572" t="s">
        <v>105</v>
      </c>
      <c r="D572" t="s">
        <v>5</v>
      </c>
      <c r="E572">
        <v>805380.07000000007</v>
      </c>
      <c r="F572">
        <v>618059.36</v>
      </c>
      <c r="G572">
        <v>244066.59</v>
      </c>
      <c r="H572">
        <v>338665.98</v>
      </c>
      <c r="I572">
        <v>204172.50999999998</v>
      </c>
      <c r="J572">
        <v>184199.94</v>
      </c>
      <c r="K572">
        <v>145244.64000000001</v>
      </c>
      <c r="L572">
        <v>332571.28999999998</v>
      </c>
      <c r="M572">
        <v>231514.03</v>
      </c>
      <c r="N572">
        <v>340431.32</v>
      </c>
      <c r="O572">
        <v>145617.08000000002</v>
      </c>
      <c r="P572">
        <v>311177.49</v>
      </c>
      <c r="Q572">
        <f t="shared" si="8"/>
        <v>3901100.3</v>
      </c>
      <c r="R572">
        <v>2018</v>
      </c>
      <c r="S572" t="s">
        <v>138</v>
      </c>
    </row>
    <row r="573" spans="1:19" hidden="1" x14ac:dyDescent="0.35">
      <c r="A573" s="13" t="str">
        <f>+_xlfn.CONCAT(Importaciones_CIF_anuales[[#This Row],[Pais]],Importaciones_CIF_anuales[[#This Row],[Detalle]],Importaciones_CIF_anuales[[#This Row],[Año]])</f>
        <v>UruguayMaíz para consumo2018</v>
      </c>
      <c r="B573" t="s">
        <v>76</v>
      </c>
      <c r="C573" t="s">
        <v>105</v>
      </c>
      <c r="D573" t="s">
        <v>110</v>
      </c>
      <c r="E573">
        <v>0</v>
      </c>
      <c r="F573">
        <v>0</v>
      </c>
      <c r="G573">
        <v>0</v>
      </c>
      <c r="H573">
        <v>0</v>
      </c>
      <c r="I573">
        <v>500082.37</v>
      </c>
      <c r="J573">
        <v>0</v>
      </c>
      <c r="K573">
        <v>0</v>
      </c>
      <c r="L573">
        <v>0</v>
      </c>
      <c r="M573">
        <v>450733.57</v>
      </c>
      <c r="N573">
        <v>0</v>
      </c>
      <c r="O573">
        <v>0</v>
      </c>
      <c r="P573">
        <v>0</v>
      </c>
      <c r="Q573">
        <f t="shared" si="8"/>
        <v>950815.94</v>
      </c>
      <c r="R573">
        <v>2018</v>
      </c>
      <c r="S573" t="s">
        <v>138</v>
      </c>
    </row>
    <row r="574" spans="1:19" hidden="1" x14ac:dyDescent="0.35">
      <c r="A574" s="13" t="str">
        <f>+_xlfn.CONCAT(Importaciones_CIF_anuales[[#This Row],[Pais]],Importaciones_CIF_anuales[[#This Row],[Detalle]],Importaciones_CIF_anuales[[#This Row],[Año]])</f>
        <v>UruguayResto alimentos2018</v>
      </c>
      <c r="B574" t="s">
        <v>76</v>
      </c>
      <c r="C574" t="s">
        <v>105</v>
      </c>
      <c r="D574" t="s">
        <v>107</v>
      </c>
      <c r="E574">
        <v>1085958.0999999999</v>
      </c>
      <c r="F574">
        <v>902921.22999999986</v>
      </c>
      <c r="G574">
        <v>1163467.4099999999</v>
      </c>
      <c r="H574">
        <v>1366204.64</v>
      </c>
      <c r="I574">
        <v>1722785.24</v>
      </c>
      <c r="J574">
        <v>1075881.32</v>
      </c>
      <c r="K574">
        <v>1052317.31</v>
      </c>
      <c r="L574">
        <v>2227995.3000000003</v>
      </c>
      <c r="M574">
        <v>1018032.49</v>
      </c>
      <c r="N574">
        <v>1926574.18</v>
      </c>
      <c r="O574">
        <v>1271384.4500000002</v>
      </c>
      <c r="P574">
        <v>1450641.1600000001</v>
      </c>
      <c r="Q574">
        <f t="shared" si="8"/>
        <v>16264162.830000002</v>
      </c>
      <c r="R574">
        <v>2018</v>
      </c>
      <c r="S574" t="s">
        <v>138</v>
      </c>
    </row>
    <row r="575" spans="1:19" x14ac:dyDescent="0.35">
      <c r="A575" s="13" t="str">
        <f>+_xlfn.CONCAT(Importaciones_CIF_anuales[[#This Row],[Pais]],Importaciones_CIF_anuales[[#This Row],[Detalle]],Importaciones_CIF_anuales[[#This Row],[Año]])</f>
        <v>Nueva ZelandiaFrutas y frutos comestibles2018</v>
      </c>
      <c r="B575" t="s">
        <v>53</v>
      </c>
      <c r="C575" t="s">
        <v>105</v>
      </c>
      <c r="D575" t="s">
        <v>106</v>
      </c>
      <c r="E575">
        <v>0</v>
      </c>
      <c r="F575">
        <v>0</v>
      </c>
      <c r="G575">
        <v>0</v>
      </c>
      <c r="H575">
        <v>2528.9100000000003</v>
      </c>
      <c r="I575">
        <v>26143.89</v>
      </c>
      <c r="J575">
        <v>0</v>
      </c>
      <c r="K575">
        <v>0</v>
      </c>
      <c r="L575">
        <v>0</v>
      </c>
      <c r="M575">
        <v>0</v>
      </c>
      <c r="N575">
        <v>38593.339999999997</v>
      </c>
      <c r="O575">
        <v>0</v>
      </c>
      <c r="P575">
        <v>0</v>
      </c>
      <c r="Q575">
        <f t="shared" si="8"/>
        <v>67266.14</v>
      </c>
      <c r="R575">
        <v>2018</v>
      </c>
      <c r="S575" t="s">
        <v>138</v>
      </c>
    </row>
    <row r="576" spans="1:19" hidden="1" x14ac:dyDescent="0.35">
      <c r="A576" s="13" t="str">
        <f>+_xlfn.CONCAT(Importaciones_CIF_anuales[[#This Row],[Pais]],Importaciones_CIF_anuales[[#This Row],[Detalle]],Importaciones_CIF_anuales[[#This Row],[Año]])</f>
        <v>Nueva ZelandiaResto alimentos2018</v>
      </c>
      <c r="B576" t="s">
        <v>53</v>
      </c>
      <c r="C576" t="s">
        <v>105</v>
      </c>
      <c r="D576" t="s">
        <v>107</v>
      </c>
      <c r="E576">
        <v>2989237.6200000006</v>
      </c>
      <c r="F576">
        <v>6056721.0100000007</v>
      </c>
      <c r="G576">
        <v>7766922.8499999996</v>
      </c>
      <c r="H576">
        <v>7216887.3600000003</v>
      </c>
      <c r="I576">
        <v>6764109.7400000002</v>
      </c>
      <c r="J576">
        <v>11681741.960000001</v>
      </c>
      <c r="K576">
        <v>9446069.1000000015</v>
      </c>
      <c r="L576">
        <v>7700254.0799999991</v>
      </c>
      <c r="M576">
        <v>3406805.9299999997</v>
      </c>
      <c r="N576">
        <v>4081814.1300000004</v>
      </c>
      <c r="O576">
        <v>7241677.8700000001</v>
      </c>
      <c r="P576">
        <v>4926956.58</v>
      </c>
      <c r="Q576">
        <f t="shared" si="8"/>
        <v>79279198.230000004</v>
      </c>
      <c r="R576">
        <v>2018</v>
      </c>
      <c r="S576" t="s">
        <v>138</v>
      </c>
    </row>
    <row r="577" spans="1:19" x14ac:dyDescent="0.35">
      <c r="A577" s="13" t="str">
        <f>+_xlfn.CONCAT(Importaciones_CIF_anuales[[#This Row],[Pais]],Importaciones_CIF_anuales[[#This Row],[Detalle]],Importaciones_CIF_anuales[[#This Row],[Año]])</f>
        <v>GuatemalaFrutas y frutos comestibles2018</v>
      </c>
      <c r="B577" t="s">
        <v>34</v>
      </c>
      <c r="C577" t="s">
        <v>105</v>
      </c>
      <c r="D577" t="s">
        <v>106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37200.71</v>
      </c>
      <c r="K577">
        <v>31622.68</v>
      </c>
      <c r="L577">
        <v>0</v>
      </c>
      <c r="M577">
        <v>36570.129999999997</v>
      </c>
      <c r="N577">
        <v>0</v>
      </c>
      <c r="O577">
        <v>0</v>
      </c>
      <c r="P577">
        <v>0</v>
      </c>
      <c r="Q577">
        <f t="shared" si="8"/>
        <v>105393.51999999999</v>
      </c>
      <c r="R577">
        <v>2018</v>
      </c>
      <c r="S577" t="s">
        <v>138</v>
      </c>
    </row>
    <row r="578" spans="1:19" hidden="1" x14ac:dyDescent="0.35">
      <c r="A578" s="13" t="str">
        <f>+_xlfn.CONCAT(Importaciones_CIF_anuales[[#This Row],[Pais]],Importaciones_CIF_anuales[[#This Row],[Detalle]],Importaciones_CIF_anuales[[#This Row],[Año]])</f>
        <v>GuatemalaResto alimentos2018</v>
      </c>
      <c r="B578" t="s">
        <v>34</v>
      </c>
      <c r="C578" t="s">
        <v>105</v>
      </c>
      <c r="D578" t="s">
        <v>107</v>
      </c>
      <c r="E578">
        <v>285743.69999999995</v>
      </c>
      <c r="F578">
        <v>150400</v>
      </c>
      <c r="G578">
        <v>153463.82999999999</v>
      </c>
      <c r="H578">
        <v>470740.81</v>
      </c>
      <c r="I578">
        <v>75200</v>
      </c>
      <c r="J578">
        <v>153523.9</v>
      </c>
      <c r="K578">
        <v>0</v>
      </c>
      <c r="L578">
        <v>2328.7399999999998</v>
      </c>
      <c r="M578">
        <v>61650.67</v>
      </c>
      <c r="N578">
        <v>72483.199999999997</v>
      </c>
      <c r="O578">
        <v>151705.09</v>
      </c>
      <c r="P578">
        <v>267003.75</v>
      </c>
      <c r="Q578">
        <f t="shared" si="8"/>
        <v>1844243.6899999997</v>
      </c>
      <c r="R578">
        <v>2018</v>
      </c>
      <c r="S578" t="s">
        <v>138</v>
      </c>
    </row>
    <row r="579" spans="1:19" hidden="1" x14ac:dyDescent="0.35">
      <c r="A579" s="13" t="str">
        <f>+_xlfn.CONCAT(Importaciones_CIF_anuales[[#This Row],[Pais]],Importaciones_CIF_anuales[[#This Row],[Detalle]],Importaciones_CIF_anuales[[#This Row],[Año]])</f>
        <v>BangladeshResto alimentos2018</v>
      </c>
      <c r="B579" t="s">
        <v>144</v>
      </c>
      <c r="C579" t="s">
        <v>105</v>
      </c>
      <c r="D579" t="s">
        <v>107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84810</v>
      </c>
      <c r="K579">
        <v>84810.01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ref="Q579:Q642" si="9">SUM(E579:P579)</f>
        <v>169620.01</v>
      </c>
      <c r="R579">
        <v>2018</v>
      </c>
      <c r="S579" t="s">
        <v>138</v>
      </c>
    </row>
    <row r="580" spans="1:19" hidden="1" x14ac:dyDescent="0.35">
      <c r="A580" s="13" t="str">
        <f>+_xlfn.CONCAT(Importaciones_CIF_anuales[[#This Row],[Pais]],Importaciones_CIF_anuales[[#This Row],[Detalle]],Importaciones_CIF_anuales[[#This Row],[Año]])</f>
        <v>BoliviaCereales2018</v>
      </c>
      <c r="B580" t="s">
        <v>13</v>
      </c>
      <c r="C580" t="s">
        <v>105</v>
      </c>
      <c r="D580" t="s">
        <v>5</v>
      </c>
      <c r="E580">
        <v>16599.28</v>
      </c>
      <c r="F580">
        <v>491997.29000000004</v>
      </c>
      <c r="G580">
        <v>1147130.5399999998</v>
      </c>
      <c r="H580">
        <v>738281.32000000007</v>
      </c>
      <c r="I580">
        <v>99879.500000000015</v>
      </c>
      <c r="J580">
        <v>68634.89</v>
      </c>
      <c r="K580">
        <v>41722.39</v>
      </c>
      <c r="L580">
        <v>57719.53</v>
      </c>
      <c r="M580">
        <v>885712.06</v>
      </c>
      <c r="N580">
        <v>561248.78</v>
      </c>
      <c r="O580">
        <v>12889.38</v>
      </c>
      <c r="P580">
        <v>210566.33000000002</v>
      </c>
      <c r="Q580">
        <f t="shared" si="9"/>
        <v>4332381.29</v>
      </c>
      <c r="R580">
        <v>2018</v>
      </c>
      <c r="S580" t="s">
        <v>138</v>
      </c>
    </row>
    <row r="581" spans="1:19" x14ac:dyDescent="0.35">
      <c r="A581" s="13" t="str">
        <f>+_xlfn.CONCAT(Importaciones_CIF_anuales[[#This Row],[Pais]],Importaciones_CIF_anuales[[#This Row],[Detalle]],Importaciones_CIF_anuales[[#This Row],[Año]])</f>
        <v>BoliviaFrutas y frutos comestibles2018</v>
      </c>
      <c r="B581" t="s">
        <v>13</v>
      </c>
      <c r="C581" t="s">
        <v>105</v>
      </c>
      <c r="D581" t="s">
        <v>106</v>
      </c>
      <c r="E581">
        <v>0</v>
      </c>
      <c r="F581">
        <v>12800</v>
      </c>
      <c r="G581">
        <v>60253.75</v>
      </c>
      <c r="H581">
        <v>44166.3</v>
      </c>
      <c r="I581">
        <v>58159.3</v>
      </c>
      <c r="J581">
        <v>59314.35</v>
      </c>
      <c r="K581">
        <v>49690</v>
      </c>
      <c r="L581">
        <v>44566.3</v>
      </c>
      <c r="M581">
        <v>36726.300000000003</v>
      </c>
      <c r="N581">
        <v>95786.3</v>
      </c>
      <c r="O581">
        <v>72856.009999999995</v>
      </c>
      <c r="P581">
        <v>78325.5</v>
      </c>
      <c r="Q581">
        <f t="shared" si="9"/>
        <v>612644.11</v>
      </c>
      <c r="R581">
        <v>2018</v>
      </c>
      <c r="S581" t="s">
        <v>138</v>
      </c>
    </row>
    <row r="582" spans="1:19" hidden="1" x14ac:dyDescent="0.35">
      <c r="A582" s="13" t="str">
        <f>+_xlfn.CONCAT(Importaciones_CIF_anuales[[#This Row],[Pais]],Importaciones_CIF_anuales[[#This Row],[Detalle]],Importaciones_CIF_anuales[[#This Row],[Año]])</f>
        <v>BoliviaMaíz para consumo2018</v>
      </c>
      <c r="B582" t="s">
        <v>13</v>
      </c>
      <c r="C582" t="s">
        <v>105</v>
      </c>
      <c r="D582" t="s">
        <v>110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1701.44</v>
      </c>
      <c r="N582">
        <v>0</v>
      </c>
      <c r="O582">
        <v>2752.16</v>
      </c>
      <c r="P582">
        <v>0</v>
      </c>
      <c r="Q582">
        <f t="shared" si="9"/>
        <v>4453.6000000000004</v>
      </c>
      <c r="R582">
        <v>2018</v>
      </c>
      <c r="S582" t="s">
        <v>138</v>
      </c>
    </row>
    <row r="583" spans="1:19" hidden="1" x14ac:dyDescent="0.35">
      <c r="A583" s="13" t="str">
        <f>+_xlfn.CONCAT(Importaciones_CIF_anuales[[#This Row],[Pais]],Importaciones_CIF_anuales[[#This Row],[Detalle]],Importaciones_CIF_anuales[[#This Row],[Año]])</f>
        <v>BoliviaResto alimentos2018</v>
      </c>
      <c r="B583" t="s">
        <v>13</v>
      </c>
      <c r="C583" t="s">
        <v>105</v>
      </c>
      <c r="D583" t="s">
        <v>107</v>
      </c>
      <c r="E583">
        <v>366706.18</v>
      </c>
      <c r="F583">
        <v>371415.12</v>
      </c>
      <c r="G583">
        <v>542018.61</v>
      </c>
      <c r="H583">
        <v>662266.24000000011</v>
      </c>
      <c r="I583">
        <v>784101.57</v>
      </c>
      <c r="J583">
        <v>554890.59</v>
      </c>
      <c r="K583">
        <v>687427.06</v>
      </c>
      <c r="L583">
        <v>448748.63</v>
      </c>
      <c r="M583">
        <v>226402.69</v>
      </c>
      <c r="N583">
        <v>775383.70000000007</v>
      </c>
      <c r="O583">
        <v>420088.12</v>
      </c>
      <c r="P583">
        <v>511744.4</v>
      </c>
      <c r="Q583">
        <f t="shared" si="9"/>
        <v>6351192.9100000011</v>
      </c>
      <c r="R583">
        <v>2018</v>
      </c>
      <c r="S583" t="s">
        <v>138</v>
      </c>
    </row>
    <row r="584" spans="1:19" hidden="1" x14ac:dyDescent="0.35">
      <c r="A584" s="13" t="str">
        <f>+_xlfn.CONCAT(Importaciones_CIF_anuales[[#This Row],[Pais]],Importaciones_CIF_anuales[[#This Row],[Detalle]],Importaciones_CIF_anuales[[#This Row],[Año]])</f>
        <v>República ChecaCereales2018</v>
      </c>
      <c r="B584" t="s">
        <v>63</v>
      </c>
      <c r="C584" t="s">
        <v>105</v>
      </c>
      <c r="D584" t="s">
        <v>5</v>
      </c>
      <c r="E584">
        <v>42468.54</v>
      </c>
      <c r="F584">
        <v>24400.39</v>
      </c>
      <c r="G584">
        <v>24842.33</v>
      </c>
      <c r="H584">
        <v>0</v>
      </c>
      <c r="I584">
        <v>0</v>
      </c>
      <c r="J584">
        <v>28926.76</v>
      </c>
      <c r="K584">
        <v>0</v>
      </c>
      <c r="L584">
        <v>0</v>
      </c>
      <c r="M584">
        <v>22923.4</v>
      </c>
      <c r="N584">
        <v>34.24</v>
      </c>
      <c r="O584">
        <v>22589.85</v>
      </c>
      <c r="P584">
        <v>24978.01</v>
      </c>
      <c r="Q584">
        <f t="shared" si="9"/>
        <v>191163.51999999999</v>
      </c>
      <c r="R584">
        <v>2018</v>
      </c>
      <c r="S584" t="s">
        <v>138</v>
      </c>
    </row>
    <row r="585" spans="1:19" hidden="1" x14ac:dyDescent="0.35">
      <c r="A585" s="13" t="str">
        <f>+_xlfn.CONCAT(Importaciones_CIF_anuales[[#This Row],[Pais]],Importaciones_CIF_anuales[[#This Row],[Detalle]],Importaciones_CIF_anuales[[#This Row],[Año]])</f>
        <v>República ChecaResto alimentos2018</v>
      </c>
      <c r="B585" t="s">
        <v>63</v>
      </c>
      <c r="C585" t="s">
        <v>105</v>
      </c>
      <c r="D585" t="s">
        <v>107</v>
      </c>
      <c r="E585">
        <v>0</v>
      </c>
      <c r="F585">
        <v>0</v>
      </c>
      <c r="G585">
        <v>7374.5099999999993</v>
      </c>
      <c r="H585">
        <v>0</v>
      </c>
      <c r="I585">
        <v>0</v>
      </c>
      <c r="J585">
        <v>30210.14</v>
      </c>
      <c r="K585">
        <v>0</v>
      </c>
      <c r="L585">
        <v>10693.02</v>
      </c>
      <c r="M585">
        <v>8299.4</v>
      </c>
      <c r="N585">
        <v>0</v>
      </c>
      <c r="O585">
        <v>7368.6</v>
      </c>
      <c r="P585">
        <v>0</v>
      </c>
      <c r="Q585">
        <f t="shared" si="9"/>
        <v>63945.67</v>
      </c>
      <c r="R585">
        <v>2018</v>
      </c>
      <c r="S585" t="s">
        <v>138</v>
      </c>
    </row>
    <row r="586" spans="1:19" hidden="1" x14ac:dyDescent="0.35">
      <c r="A586" s="13" t="str">
        <f>+_xlfn.CONCAT(Importaciones_CIF_anuales[[#This Row],[Pais]],Importaciones_CIF_anuales[[#This Row],[Detalle]],Importaciones_CIF_anuales[[#This Row],[Año]])</f>
        <v>República ChecaResto combustibles y lubricantes2018</v>
      </c>
      <c r="B586" t="s">
        <v>63</v>
      </c>
      <c r="C586" t="s">
        <v>105</v>
      </c>
      <c r="D586" t="s">
        <v>142</v>
      </c>
      <c r="E586">
        <v>82355.92</v>
      </c>
      <c r="F586">
        <v>0</v>
      </c>
      <c r="G586">
        <v>0</v>
      </c>
      <c r="H586">
        <v>84822.17</v>
      </c>
      <c r="I586">
        <v>0</v>
      </c>
      <c r="J586">
        <v>68921.98</v>
      </c>
      <c r="K586">
        <v>0</v>
      </c>
      <c r="L586">
        <v>0</v>
      </c>
      <c r="M586">
        <v>87654.47</v>
      </c>
      <c r="N586">
        <v>0</v>
      </c>
      <c r="O586">
        <v>0</v>
      </c>
      <c r="P586">
        <v>174695.88</v>
      </c>
      <c r="Q586">
        <f t="shared" si="9"/>
        <v>498450.42000000004</v>
      </c>
      <c r="R586">
        <v>2018</v>
      </c>
      <c r="S586" t="s">
        <v>138</v>
      </c>
    </row>
    <row r="587" spans="1:19" x14ac:dyDescent="0.35">
      <c r="A587" s="13" t="str">
        <f>+_xlfn.CONCAT(Importaciones_CIF_anuales[[#This Row],[Pais]],Importaciones_CIF_anuales[[#This Row],[Detalle]],Importaciones_CIF_anuales[[#This Row],[Año]])</f>
        <v>SingapurFrutas y frutos comestibles2018</v>
      </c>
      <c r="B587" t="s">
        <v>131</v>
      </c>
      <c r="C587" t="s">
        <v>105</v>
      </c>
      <c r="D587" t="s">
        <v>106</v>
      </c>
      <c r="E587">
        <v>149.4</v>
      </c>
      <c r="F587">
        <v>0</v>
      </c>
      <c r="G587">
        <v>0</v>
      </c>
      <c r="H587">
        <v>0</v>
      </c>
      <c r="I587">
        <v>32922.160000000003</v>
      </c>
      <c r="J587">
        <v>0</v>
      </c>
      <c r="K587">
        <v>30125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63196.560000000005</v>
      </c>
      <c r="R587">
        <v>2018</v>
      </c>
      <c r="S587" t="s">
        <v>138</v>
      </c>
    </row>
    <row r="588" spans="1:19" hidden="1" x14ac:dyDescent="0.35">
      <c r="A588" s="13" t="str">
        <f>+_xlfn.CONCAT(Importaciones_CIF_anuales[[#This Row],[Pais]],Importaciones_CIF_anuales[[#This Row],[Detalle]],Importaciones_CIF_anuales[[#This Row],[Año]])</f>
        <v>SingapurResto alimentos2018</v>
      </c>
      <c r="B588" t="s">
        <v>131</v>
      </c>
      <c r="C588" t="s">
        <v>105</v>
      </c>
      <c r="D588" t="s">
        <v>107</v>
      </c>
      <c r="E588">
        <v>530935.94999999995</v>
      </c>
      <c r="F588">
        <v>341210.58</v>
      </c>
      <c r="G588">
        <v>419513.44</v>
      </c>
      <c r="H588">
        <v>488354.41000000003</v>
      </c>
      <c r="I588">
        <v>617307</v>
      </c>
      <c r="J588">
        <v>316914.95999999996</v>
      </c>
      <c r="K588">
        <v>157855.10999999999</v>
      </c>
      <c r="L588">
        <v>403560.47</v>
      </c>
      <c r="M588">
        <v>341437.26</v>
      </c>
      <c r="N588">
        <v>598827.79</v>
      </c>
      <c r="O588">
        <v>177550.16</v>
      </c>
      <c r="P588">
        <v>613054.51</v>
      </c>
      <c r="Q588">
        <f t="shared" si="9"/>
        <v>5006521.6399999997</v>
      </c>
      <c r="R588">
        <v>2018</v>
      </c>
      <c r="S588" t="s">
        <v>138</v>
      </c>
    </row>
    <row r="589" spans="1:19" x14ac:dyDescent="0.35">
      <c r="A589" s="13" t="str">
        <f>+_xlfn.CONCAT(Importaciones_CIF_anuales[[#This Row],[Pais]],Importaciones_CIF_anuales[[#This Row],[Detalle]],Importaciones_CIF_anuales[[#This Row],[Año]])</f>
        <v>HungríaFrutas y frutos comestibles2018</v>
      </c>
      <c r="B589" t="s">
        <v>39</v>
      </c>
      <c r="C589" t="s">
        <v>105</v>
      </c>
      <c r="D589" t="s">
        <v>106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15670.68</v>
      </c>
      <c r="P589">
        <v>0</v>
      </c>
      <c r="Q589">
        <f t="shared" si="9"/>
        <v>15670.68</v>
      </c>
      <c r="R589">
        <v>2018</v>
      </c>
      <c r="S589" t="s">
        <v>138</v>
      </c>
    </row>
    <row r="590" spans="1:19" hidden="1" x14ac:dyDescent="0.35">
      <c r="A590" s="13" t="str">
        <f>+_xlfn.CONCAT(Importaciones_CIF_anuales[[#This Row],[Pais]],Importaciones_CIF_anuales[[#This Row],[Detalle]],Importaciones_CIF_anuales[[#This Row],[Año]])</f>
        <v>HungríaResto alimentos2018</v>
      </c>
      <c r="B590" t="s">
        <v>39</v>
      </c>
      <c r="C590" t="s">
        <v>105</v>
      </c>
      <c r="D590" t="s">
        <v>107</v>
      </c>
      <c r="E590">
        <v>14856</v>
      </c>
      <c r="F590">
        <v>26814.469999999998</v>
      </c>
      <c r="G590">
        <v>55776.91</v>
      </c>
      <c r="H590">
        <v>0</v>
      </c>
      <c r="I590">
        <v>77871.199999999997</v>
      </c>
      <c r="J590">
        <v>24945.47</v>
      </c>
      <c r="K590">
        <v>83359.03</v>
      </c>
      <c r="L590">
        <v>24057.25</v>
      </c>
      <c r="M590">
        <v>24906.45</v>
      </c>
      <c r="N590">
        <v>85718.51999999999</v>
      </c>
      <c r="O590">
        <v>84.48</v>
      </c>
      <c r="P590">
        <v>5924.27</v>
      </c>
      <c r="Q590">
        <f t="shared" si="9"/>
        <v>424314.05000000005</v>
      </c>
      <c r="R590">
        <v>2018</v>
      </c>
      <c r="S590" t="s">
        <v>138</v>
      </c>
    </row>
    <row r="591" spans="1:19" hidden="1" x14ac:dyDescent="0.35">
      <c r="A591" s="13" t="str">
        <f>+_xlfn.CONCAT(Importaciones_CIF_anuales[[#This Row],[Pais]],Importaciones_CIF_anuales[[#This Row],[Detalle]],Importaciones_CIF_anuales[[#This Row],[Año]])</f>
        <v>RumaniaResto alimentos2018</v>
      </c>
      <c r="B591" t="s">
        <v>65</v>
      </c>
      <c r="C591" t="s">
        <v>105</v>
      </c>
      <c r="D591" t="s">
        <v>107</v>
      </c>
      <c r="E591">
        <v>111565.88999999998</v>
      </c>
      <c r="F591">
        <v>16676.82</v>
      </c>
      <c r="G591">
        <v>10122.36</v>
      </c>
      <c r="H591">
        <v>0</v>
      </c>
      <c r="I591">
        <v>131457.29</v>
      </c>
      <c r="J591">
        <v>0</v>
      </c>
      <c r="K591">
        <v>0</v>
      </c>
      <c r="L591">
        <v>111579.06</v>
      </c>
      <c r="M591">
        <v>192.55</v>
      </c>
      <c r="N591">
        <v>1115.52</v>
      </c>
      <c r="O591">
        <v>81080.61</v>
      </c>
      <c r="P591">
        <v>0</v>
      </c>
      <c r="Q591">
        <f t="shared" si="9"/>
        <v>463790.1</v>
      </c>
      <c r="R591">
        <v>2018</v>
      </c>
      <c r="S591" t="s">
        <v>138</v>
      </c>
    </row>
    <row r="592" spans="1:19" x14ac:dyDescent="0.35">
      <c r="A592" s="13" t="str">
        <f>+_xlfn.CONCAT(Importaciones_CIF_anuales[[#This Row],[Pais]],Importaciones_CIF_anuales[[#This Row],[Detalle]],Importaciones_CIF_anuales[[#This Row],[Año]])</f>
        <v>SudáfricaFrutas y frutos comestibles2018</v>
      </c>
      <c r="B592" t="s">
        <v>67</v>
      </c>
      <c r="C592" t="s">
        <v>105</v>
      </c>
      <c r="D592" t="s">
        <v>106</v>
      </c>
      <c r="E592">
        <v>53053</v>
      </c>
      <c r="F592">
        <v>79844.86</v>
      </c>
      <c r="G592">
        <v>0</v>
      </c>
      <c r="H592">
        <v>77280.62</v>
      </c>
      <c r="I592">
        <v>53609.02</v>
      </c>
      <c r="J592">
        <v>117819.98000000001</v>
      </c>
      <c r="K592">
        <v>0</v>
      </c>
      <c r="L592">
        <v>171473</v>
      </c>
      <c r="M592">
        <v>62238</v>
      </c>
      <c r="N592">
        <v>0</v>
      </c>
      <c r="O592">
        <v>58975</v>
      </c>
      <c r="P592">
        <v>0</v>
      </c>
      <c r="Q592">
        <f t="shared" si="9"/>
        <v>674293.48</v>
      </c>
      <c r="R592">
        <v>2018</v>
      </c>
      <c r="S592" t="s">
        <v>138</v>
      </c>
    </row>
    <row r="593" spans="1:19" hidden="1" x14ac:dyDescent="0.35">
      <c r="A593" s="13" t="str">
        <f>+_xlfn.CONCAT(Importaciones_CIF_anuales[[#This Row],[Pais]],Importaciones_CIF_anuales[[#This Row],[Detalle]],Importaciones_CIF_anuales[[#This Row],[Año]])</f>
        <v>SudáfricaResto alimentos2018</v>
      </c>
      <c r="B593" t="s">
        <v>67</v>
      </c>
      <c r="C593" t="s">
        <v>105</v>
      </c>
      <c r="D593" t="s">
        <v>107</v>
      </c>
      <c r="E593">
        <v>28466.59</v>
      </c>
      <c r="F593">
        <v>292.11</v>
      </c>
      <c r="G593">
        <v>116.09</v>
      </c>
      <c r="H593">
        <v>121403.52000000002</v>
      </c>
      <c r="I593">
        <v>665583.3899999999</v>
      </c>
      <c r="J593">
        <v>164730.57999999999</v>
      </c>
      <c r="K593">
        <v>391239.48</v>
      </c>
      <c r="L593">
        <v>283654.51999999996</v>
      </c>
      <c r="M593">
        <v>137112.51</v>
      </c>
      <c r="N593">
        <v>259942.47</v>
      </c>
      <c r="O593">
        <v>196288.30000000002</v>
      </c>
      <c r="P593">
        <v>157124.01999999999</v>
      </c>
      <c r="Q593">
        <f t="shared" si="9"/>
        <v>2405953.5799999996</v>
      </c>
      <c r="R593">
        <v>2018</v>
      </c>
      <c r="S593" t="s">
        <v>138</v>
      </c>
    </row>
    <row r="594" spans="1:19" hidden="1" x14ac:dyDescent="0.35">
      <c r="A594" s="13" t="str">
        <f>+_xlfn.CONCAT(Importaciones_CIF_anuales[[#This Row],[Pais]],Importaciones_CIF_anuales[[#This Row],[Detalle]],Importaciones_CIF_anuales[[#This Row],[Año]])</f>
        <v>RusiaCereales2018</v>
      </c>
      <c r="B594" t="s">
        <v>66</v>
      </c>
      <c r="C594" t="s">
        <v>105</v>
      </c>
      <c r="D594" t="s"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216.63</v>
      </c>
      <c r="K594">
        <v>0</v>
      </c>
      <c r="L594">
        <v>2178.4</v>
      </c>
      <c r="M594">
        <v>0</v>
      </c>
      <c r="N594">
        <v>0</v>
      </c>
      <c r="O594">
        <v>0</v>
      </c>
      <c r="P594">
        <v>0</v>
      </c>
      <c r="Q594">
        <f t="shared" si="9"/>
        <v>2395.0300000000002</v>
      </c>
      <c r="R594">
        <v>2018</v>
      </c>
      <c r="S594" t="s">
        <v>138</v>
      </c>
    </row>
    <row r="595" spans="1:19" hidden="1" x14ac:dyDescent="0.35">
      <c r="A595" s="13" t="str">
        <f>+_xlfn.CONCAT(Importaciones_CIF_anuales[[#This Row],[Pais]],Importaciones_CIF_anuales[[#This Row],[Detalle]],Importaciones_CIF_anuales[[#This Row],[Año]])</f>
        <v>RusiaResto alimentos2018</v>
      </c>
      <c r="B595" t="s">
        <v>66</v>
      </c>
      <c r="C595" t="s">
        <v>105</v>
      </c>
      <c r="D595" t="s">
        <v>107</v>
      </c>
      <c r="E595">
        <v>101287.89</v>
      </c>
      <c r="F595">
        <v>177253.81</v>
      </c>
      <c r="G595">
        <v>101287.89</v>
      </c>
      <c r="H595">
        <v>0</v>
      </c>
      <c r="I595">
        <v>0</v>
      </c>
      <c r="J595">
        <v>258.76</v>
      </c>
      <c r="K595">
        <v>103972.88</v>
      </c>
      <c r="L595">
        <v>0</v>
      </c>
      <c r="M595">
        <v>73336.100000000006</v>
      </c>
      <c r="N595">
        <v>75965.919999999998</v>
      </c>
      <c r="O595">
        <v>265463.88</v>
      </c>
      <c r="P595">
        <v>195218.61</v>
      </c>
      <c r="Q595">
        <f t="shared" si="9"/>
        <v>1094045.7400000002</v>
      </c>
      <c r="R595">
        <v>2018</v>
      </c>
      <c r="S595" t="s">
        <v>138</v>
      </c>
    </row>
    <row r="596" spans="1:19" x14ac:dyDescent="0.35">
      <c r="A596" s="13" t="str">
        <f>+_xlfn.CONCAT(Importaciones_CIF_anuales[[#This Row],[Pais]],Importaciones_CIF_anuales[[#This Row],[Detalle]],Importaciones_CIF_anuales[[#This Row],[Año]])</f>
        <v>IránFrutas y frutos comestibles2018</v>
      </c>
      <c r="B596" t="s">
        <v>121</v>
      </c>
      <c r="C596" t="s">
        <v>105</v>
      </c>
      <c r="D596" t="s">
        <v>106</v>
      </c>
      <c r="E596">
        <v>18160</v>
      </c>
      <c r="F596">
        <v>36625.040000000001</v>
      </c>
      <c r="G596">
        <v>52033.62</v>
      </c>
      <c r="H596">
        <v>73053.72</v>
      </c>
      <c r="I596">
        <v>59949.18</v>
      </c>
      <c r="J596">
        <v>0</v>
      </c>
      <c r="K596">
        <v>95375.25</v>
      </c>
      <c r="L596">
        <v>0</v>
      </c>
      <c r="M596">
        <v>78080.850000000006</v>
      </c>
      <c r="N596">
        <v>82844.350000000006</v>
      </c>
      <c r="O596">
        <v>6789.2</v>
      </c>
      <c r="P596">
        <v>0</v>
      </c>
      <c r="Q596">
        <f t="shared" si="9"/>
        <v>502911.21</v>
      </c>
      <c r="R596">
        <v>2018</v>
      </c>
      <c r="S596" t="s">
        <v>138</v>
      </c>
    </row>
    <row r="597" spans="1:19" hidden="1" x14ac:dyDescent="0.35">
      <c r="A597" s="13" t="str">
        <f>+_xlfn.CONCAT(Importaciones_CIF_anuales[[#This Row],[Pais]],Importaciones_CIF_anuales[[#This Row],[Detalle]],Importaciones_CIF_anuales[[#This Row],[Año]])</f>
        <v>IránResto alimentos2018</v>
      </c>
      <c r="B597" t="s">
        <v>121</v>
      </c>
      <c r="C597" t="s">
        <v>105</v>
      </c>
      <c r="D597" t="s">
        <v>107</v>
      </c>
      <c r="E597">
        <v>0</v>
      </c>
      <c r="F597">
        <v>0</v>
      </c>
      <c r="G597">
        <v>0</v>
      </c>
      <c r="H597">
        <v>0</v>
      </c>
      <c r="I597">
        <v>9628.52</v>
      </c>
      <c r="J597">
        <v>0</v>
      </c>
      <c r="K597">
        <v>0</v>
      </c>
      <c r="L597">
        <v>31.91</v>
      </c>
      <c r="M597">
        <v>0</v>
      </c>
      <c r="N597">
        <v>0</v>
      </c>
      <c r="O597">
        <v>4552.59</v>
      </c>
      <c r="P597">
        <v>0</v>
      </c>
      <c r="Q597">
        <f t="shared" si="9"/>
        <v>14213.02</v>
      </c>
      <c r="R597">
        <v>2018</v>
      </c>
      <c r="S597" t="s">
        <v>138</v>
      </c>
    </row>
    <row r="598" spans="1:19" hidden="1" x14ac:dyDescent="0.35">
      <c r="A598" s="13" t="str">
        <f>+_xlfn.CONCAT(Importaciones_CIF_anuales[[#This Row],[Pais]],Importaciones_CIF_anuales[[#This Row],[Detalle]],Importaciones_CIF_anuales[[#This Row],[Año]])</f>
        <v>PakistánCereales2018</v>
      </c>
      <c r="B598" t="s">
        <v>54</v>
      </c>
      <c r="C598" t="s">
        <v>105</v>
      </c>
      <c r="D598" t="s">
        <v>5</v>
      </c>
      <c r="E598">
        <v>144783.79</v>
      </c>
      <c r="F598">
        <v>335580</v>
      </c>
      <c r="G598">
        <v>380934.68</v>
      </c>
      <c r="H598">
        <v>320988.25999999995</v>
      </c>
      <c r="I598">
        <v>320305.57999999996</v>
      </c>
      <c r="J598">
        <v>70536.359999999986</v>
      </c>
      <c r="K598">
        <v>219639.85</v>
      </c>
      <c r="L598">
        <v>101588.95</v>
      </c>
      <c r="M598">
        <v>0</v>
      </c>
      <c r="N598">
        <v>64974.53</v>
      </c>
      <c r="O598">
        <v>102937.34</v>
      </c>
      <c r="P598">
        <v>0</v>
      </c>
      <c r="Q598">
        <f t="shared" si="9"/>
        <v>2062269.34</v>
      </c>
      <c r="R598">
        <v>2018</v>
      </c>
      <c r="S598" t="s">
        <v>138</v>
      </c>
    </row>
    <row r="599" spans="1:19" hidden="1" x14ac:dyDescent="0.35">
      <c r="A599" s="13" t="str">
        <f>+_xlfn.CONCAT(Importaciones_CIF_anuales[[#This Row],[Pais]],Importaciones_CIF_anuales[[#This Row],[Detalle]],Importaciones_CIF_anuales[[#This Row],[Año]])</f>
        <v>PakistánResto alimentos2018</v>
      </c>
      <c r="B599" t="s">
        <v>54</v>
      </c>
      <c r="C599" t="s">
        <v>105</v>
      </c>
      <c r="D599" t="s">
        <v>107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1844.56</v>
      </c>
      <c r="K599">
        <v>975.43</v>
      </c>
      <c r="L599">
        <v>1107.76</v>
      </c>
      <c r="M599">
        <v>0</v>
      </c>
      <c r="N599">
        <v>0</v>
      </c>
      <c r="O599">
        <v>0</v>
      </c>
      <c r="P599">
        <v>0</v>
      </c>
      <c r="Q599">
        <f t="shared" si="9"/>
        <v>3927.75</v>
      </c>
      <c r="R599">
        <v>2018</v>
      </c>
      <c r="S599" t="s">
        <v>138</v>
      </c>
    </row>
    <row r="600" spans="1:19" x14ac:dyDescent="0.35">
      <c r="A600" s="13" t="str">
        <f>+_xlfn.CONCAT(Importaciones_CIF_anuales[[#This Row],[Pais]],Importaciones_CIF_anuales[[#This Row],[Detalle]],Importaciones_CIF_anuales[[#This Row],[Año]])</f>
        <v>Sri LankaFrutas y frutos comestibles2018</v>
      </c>
      <c r="B600" t="s">
        <v>133</v>
      </c>
      <c r="C600" t="s">
        <v>105</v>
      </c>
      <c r="D600" t="s">
        <v>106</v>
      </c>
      <c r="E600">
        <v>0</v>
      </c>
      <c r="F600">
        <v>41603.96</v>
      </c>
      <c r="G600">
        <v>0</v>
      </c>
      <c r="H600">
        <v>48838.32</v>
      </c>
      <c r="I600">
        <v>207417.27</v>
      </c>
      <c r="J600">
        <v>79615.78</v>
      </c>
      <c r="K600">
        <v>52310.98</v>
      </c>
      <c r="L600">
        <v>177292.16</v>
      </c>
      <c r="M600">
        <v>53031.26</v>
      </c>
      <c r="N600">
        <v>193573.35</v>
      </c>
      <c r="O600">
        <v>15879.39</v>
      </c>
      <c r="P600">
        <v>44531.15</v>
      </c>
      <c r="Q600">
        <f t="shared" si="9"/>
        <v>914093.62</v>
      </c>
      <c r="R600">
        <v>2018</v>
      </c>
      <c r="S600" t="s">
        <v>138</v>
      </c>
    </row>
    <row r="601" spans="1:19" hidden="1" x14ac:dyDescent="0.35">
      <c r="A601" s="13" t="str">
        <f>+_xlfn.CONCAT(Importaciones_CIF_anuales[[#This Row],[Pais]],Importaciones_CIF_anuales[[#This Row],[Detalle]],Importaciones_CIF_anuales[[#This Row],[Año]])</f>
        <v>Sri LankaResto alimentos2018</v>
      </c>
      <c r="B601" t="s">
        <v>133</v>
      </c>
      <c r="C601" t="s">
        <v>105</v>
      </c>
      <c r="D601" t="s">
        <v>107</v>
      </c>
      <c r="E601">
        <v>51225.8</v>
      </c>
      <c r="F601">
        <v>103825.47</v>
      </c>
      <c r="G601">
        <v>256206.62000000002</v>
      </c>
      <c r="H601">
        <v>52067.56</v>
      </c>
      <c r="I601">
        <v>6078.19</v>
      </c>
      <c r="J601">
        <v>246825.32000000004</v>
      </c>
      <c r="K601">
        <v>38112.450000000004</v>
      </c>
      <c r="L601">
        <v>77349.489999999991</v>
      </c>
      <c r="M601">
        <v>178088.42</v>
      </c>
      <c r="N601">
        <v>56396.86</v>
      </c>
      <c r="O601">
        <v>15883.41</v>
      </c>
      <c r="P601">
        <v>50982</v>
      </c>
      <c r="Q601">
        <f t="shared" si="9"/>
        <v>1133041.5900000001</v>
      </c>
      <c r="R601">
        <v>2018</v>
      </c>
      <c r="S601" t="s">
        <v>138</v>
      </c>
    </row>
    <row r="602" spans="1:19" x14ac:dyDescent="0.35">
      <c r="A602" s="13" t="str">
        <f>+_xlfn.CONCAT(Importaciones_CIF_anuales[[#This Row],[Pais]],Importaciones_CIF_anuales[[#This Row],[Detalle]],Importaciones_CIF_anuales[[#This Row],[Año]])</f>
        <v>FilipinasFrutas y frutos comestibles2018</v>
      </c>
      <c r="B602" t="s">
        <v>31</v>
      </c>
      <c r="C602" t="s">
        <v>105</v>
      </c>
      <c r="D602" t="s">
        <v>106</v>
      </c>
      <c r="E602">
        <v>285230.02</v>
      </c>
      <c r="F602">
        <v>168431.68</v>
      </c>
      <c r="G602">
        <v>313675.87</v>
      </c>
      <c r="H602">
        <v>278095.21000000002</v>
      </c>
      <c r="I602">
        <v>235174.18</v>
      </c>
      <c r="J602">
        <v>505507.57</v>
      </c>
      <c r="K602">
        <v>438685.15</v>
      </c>
      <c r="L602">
        <v>227841.28</v>
      </c>
      <c r="M602">
        <v>273954.15000000002</v>
      </c>
      <c r="N602">
        <v>263355.63</v>
      </c>
      <c r="O602">
        <v>241967.04</v>
      </c>
      <c r="P602">
        <v>152020.89000000001</v>
      </c>
      <c r="Q602">
        <f t="shared" si="9"/>
        <v>3383938.67</v>
      </c>
      <c r="R602">
        <v>2018</v>
      </c>
      <c r="S602" t="s">
        <v>138</v>
      </c>
    </row>
    <row r="603" spans="1:19" hidden="1" x14ac:dyDescent="0.35">
      <c r="A603" s="13" t="str">
        <f>+_xlfn.CONCAT(Importaciones_CIF_anuales[[#This Row],[Pais]],Importaciones_CIF_anuales[[#This Row],[Detalle]],Importaciones_CIF_anuales[[#This Row],[Año]])</f>
        <v>FilipinasResto alimentos2018</v>
      </c>
      <c r="B603" t="s">
        <v>31</v>
      </c>
      <c r="C603" t="s">
        <v>105</v>
      </c>
      <c r="D603" t="s">
        <v>107</v>
      </c>
      <c r="E603">
        <v>357095.05</v>
      </c>
      <c r="F603">
        <v>131034.62</v>
      </c>
      <c r="G603">
        <v>187525.57</v>
      </c>
      <c r="H603">
        <v>63268.7</v>
      </c>
      <c r="I603">
        <v>22909.77</v>
      </c>
      <c r="J603">
        <v>59687.390000000007</v>
      </c>
      <c r="K603">
        <v>67470.94</v>
      </c>
      <c r="L603">
        <v>44982.649999999994</v>
      </c>
      <c r="M603">
        <v>12327.18</v>
      </c>
      <c r="N603">
        <v>89716.57</v>
      </c>
      <c r="O603">
        <v>31526</v>
      </c>
      <c r="P603">
        <v>28560</v>
      </c>
      <c r="Q603">
        <f t="shared" si="9"/>
        <v>1096104.4400000002</v>
      </c>
      <c r="R603">
        <v>2018</v>
      </c>
      <c r="S603" t="s">
        <v>138</v>
      </c>
    </row>
    <row r="604" spans="1:19" hidden="1" x14ac:dyDescent="0.35">
      <c r="A604" s="13" t="str">
        <f>+_xlfn.CONCAT(Importaciones_CIF_anuales[[#This Row],[Pais]],Importaciones_CIF_anuales[[#This Row],[Detalle]],Importaciones_CIF_anuales[[#This Row],[Año]])</f>
        <v>CambodiaCereales2018</v>
      </c>
      <c r="B604" t="s">
        <v>112</v>
      </c>
      <c r="C604" t="s">
        <v>105</v>
      </c>
      <c r="D604" t="s">
        <v>5</v>
      </c>
      <c r="E604">
        <v>0</v>
      </c>
      <c r="F604">
        <v>18503.72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18503.72</v>
      </c>
      <c r="R604">
        <v>2018</v>
      </c>
      <c r="S604" t="s">
        <v>138</v>
      </c>
    </row>
    <row r="605" spans="1:19" hidden="1" x14ac:dyDescent="0.35">
      <c r="A605" s="13" t="str">
        <f>+_xlfn.CONCAT(Importaciones_CIF_anuales[[#This Row],[Pais]],Importaciones_CIF_anuales[[#This Row],[Detalle]],Importaciones_CIF_anuales[[#This Row],[Año]])</f>
        <v>Costa RicaCereales2018</v>
      </c>
      <c r="B605" t="s">
        <v>22</v>
      </c>
      <c r="C605" t="s">
        <v>105</v>
      </c>
      <c r="D605" t="s">
        <v>5</v>
      </c>
      <c r="E605">
        <v>647.1</v>
      </c>
      <c r="F605">
        <v>0</v>
      </c>
      <c r="G605">
        <v>0</v>
      </c>
      <c r="H605">
        <v>472.85</v>
      </c>
      <c r="I605">
        <v>532.27</v>
      </c>
      <c r="J605">
        <v>504.38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2156.6</v>
      </c>
      <c r="R605">
        <v>2018</v>
      </c>
      <c r="S605" t="s">
        <v>138</v>
      </c>
    </row>
    <row r="606" spans="1:19" x14ac:dyDescent="0.35">
      <c r="A606" s="13" t="str">
        <f>+_xlfn.CONCAT(Importaciones_CIF_anuales[[#This Row],[Pais]],Importaciones_CIF_anuales[[#This Row],[Detalle]],Importaciones_CIF_anuales[[#This Row],[Año]])</f>
        <v>Costa RicaFrutas y frutos comestibles2018</v>
      </c>
      <c r="B606" t="s">
        <v>22</v>
      </c>
      <c r="C606" t="s">
        <v>105</v>
      </c>
      <c r="D606" t="s">
        <v>106</v>
      </c>
      <c r="E606">
        <v>434533.37</v>
      </c>
      <c r="F606">
        <v>376771.5</v>
      </c>
      <c r="G606">
        <v>500869.88</v>
      </c>
      <c r="H606">
        <v>693543.09000000008</v>
      </c>
      <c r="I606">
        <v>490612.80000000005</v>
      </c>
      <c r="J606">
        <v>871151.18</v>
      </c>
      <c r="K606">
        <v>455127.45999999996</v>
      </c>
      <c r="L606">
        <v>486967.33</v>
      </c>
      <c r="M606">
        <v>443503.14</v>
      </c>
      <c r="N606">
        <v>434177.45</v>
      </c>
      <c r="O606">
        <v>584349.94999999995</v>
      </c>
      <c r="P606">
        <v>653886.7200000002</v>
      </c>
      <c r="Q606">
        <f t="shared" si="9"/>
        <v>6425493.870000001</v>
      </c>
      <c r="R606">
        <v>2018</v>
      </c>
      <c r="S606" t="s">
        <v>138</v>
      </c>
    </row>
    <row r="607" spans="1:19" hidden="1" x14ac:dyDescent="0.35">
      <c r="A607" s="13" t="str">
        <f>+_xlfn.CONCAT(Importaciones_CIF_anuales[[#This Row],[Pais]],Importaciones_CIF_anuales[[#This Row],[Detalle]],Importaciones_CIF_anuales[[#This Row],[Año]])</f>
        <v>Costa RicaResto alimentos2018</v>
      </c>
      <c r="B607" t="s">
        <v>22</v>
      </c>
      <c r="C607" t="s">
        <v>105</v>
      </c>
      <c r="D607" t="s">
        <v>107</v>
      </c>
      <c r="E607">
        <v>250026.32</v>
      </c>
      <c r="F607">
        <v>216469.82999999996</v>
      </c>
      <c r="G607">
        <v>271297.55999999994</v>
      </c>
      <c r="H607">
        <v>355779.02999999997</v>
      </c>
      <c r="I607">
        <v>181287.88999999998</v>
      </c>
      <c r="J607">
        <v>421814.19000000006</v>
      </c>
      <c r="K607">
        <v>503287.57000000007</v>
      </c>
      <c r="L607">
        <v>292175.40000000002</v>
      </c>
      <c r="M607">
        <v>406919.39999999997</v>
      </c>
      <c r="N607">
        <v>261516.27</v>
      </c>
      <c r="O607">
        <v>220384.11</v>
      </c>
      <c r="P607">
        <v>377964.82</v>
      </c>
      <c r="Q607">
        <f t="shared" si="9"/>
        <v>3758922.3899999992</v>
      </c>
      <c r="R607">
        <v>2018</v>
      </c>
      <c r="S607" t="s">
        <v>138</v>
      </c>
    </row>
    <row r="608" spans="1:19" hidden="1" x14ac:dyDescent="0.35">
      <c r="A608" s="13" t="str">
        <f>+_xlfn.CONCAT(Importaciones_CIF_anuales[[#This Row],[Pais]],Importaciones_CIF_anuales[[#This Row],[Detalle]],Importaciones_CIF_anuales[[#This Row],[Año]])</f>
        <v>Puerto RicoResto alimentos2018</v>
      </c>
      <c r="B608" t="s">
        <v>61</v>
      </c>
      <c r="C608" t="s">
        <v>105</v>
      </c>
      <c r="D608" t="s">
        <v>107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61710.1</v>
      </c>
      <c r="N608">
        <v>0</v>
      </c>
      <c r="O608">
        <v>0</v>
      </c>
      <c r="P608">
        <v>0</v>
      </c>
      <c r="Q608">
        <f t="shared" si="9"/>
        <v>61710.1</v>
      </c>
      <c r="R608">
        <v>2018</v>
      </c>
      <c r="S608" t="s">
        <v>138</v>
      </c>
    </row>
    <row r="609" spans="1:19" hidden="1" x14ac:dyDescent="0.35">
      <c r="A609" s="13" t="str">
        <f>+_xlfn.CONCAT(Importaciones_CIF_anuales[[#This Row],[Pais]],Importaciones_CIF_anuales[[#This Row],[Detalle]],Importaciones_CIF_anuales[[#This Row],[Año]])</f>
        <v>Hong Kong (Región administrativa especial de China)Resto alimentos2018</v>
      </c>
      <c r="B609" t="s">
        <v>38</v>
      </c>
      <c r="C609" t="s">
        <v>105</v>
      </c>
      <c r="D609" t="s">
        <v>107</v>
      </c>
      <c r="E609">
        <v>34.090000000000003</v>
      </c>
      <c r="F609">
        <v>0</v>
      </c>
      <c r="G609">
        <v>0</v>
      </c>
      <c r="H609">
        <v>5612.58</v>
      </c>
      <c r="I609">
        <v>0</v>
      </c>
      <c r="J609">
        <v>0</v>
      </c>
      <c r="K609">
        <v>0</v>
      </c>
      <c r="L609">
        <v>3248.12</v>
      </c>
      <c r="M609">
        <v>0</v>
      </c>
      <c r="N609">
        <v>0</v>
      </c>
      <c r="O609">
        <v>0</v>
      </c>
      <c r="P609">
        <v>0</v>
      </c>
      <c r="Q609">
        <f t="shared" si="9"/>
        <v>8894.7900000000009</v>
      </c>
      <c r="R609">
        <v>2018</v>
      </c>
      <c r="S609" t="s">
        <v>138</v>
      </c>
    </row>
    <row r="610" spans="1:19" x14ac:dyDescent="0.35">
      <c r="A610" s="13" t="str">
        <f>+_xlfn.CONCAT(Importaciones_CIF_anuales[[#This Row],[Pais]],Importaciones_CIF_anuales[[#This Row],[Detalle]],Importaciones_CIF_anuales[[#This Row],[Año]])</f>
        <v>VenezuelaFrutas y frutos comestibles2018</v>
      </c>
      <c r="B610" t="s">
        <v>77</v>
      </c>
      <c r="C610" t="s">
        <v>105</v>
      </c>
      <c r="D610" t="s">
        <v>106</v>
      </c>
      <c r="E610">
        <v>0</v>
      </c>
      <c r="F610">
        <v>0</v>
      </c>
      <c r="G610">
        <v>0</v>
      </c>
      <c r="H610">
        <v>0</v>
      </c>
      <c r="I610">
        <v>4690</v>
      </c>
      <c r="J610">
        <v>0</v>
      </c>
      <c r="K610">
        <v>0</v>
      </c>
      <c r="L610">
        <v>5331</v>
      </c>
      <c r="M610">
        <v>0</v>
      </c>
      <c r="N610">
        <v>0</v>
      </c>
      <c r="O610">
        <v>0</v>
      </c>
      <c r="P610">
        <v>0</v>
      </c>
      <c r="Q610">
        <f t="shared" si="9"/>
        <v>10021</v>
      </c>
      <c r="R610">
        <v>2018</v>
      </c>
      <c r="S610" t="s">
        <v>138</v>
      </c>
    </row>
    <row r="611" spans="1:19" hidden="1" x14ac:dyDescent="0.35">
      <c r="A611" s="13" t="str">
        <f>+_xlfn.CONCAT(Importaciones_CIF_anuales[[#This Row],[Pais]],Importaciones_CIF_anuales[[#This Row],[Detalle]],Importaciones_CIF_anuales[[#This Row],[Año]])</f>
        <v>VenezuelaResto alimentos2018</v>
      </c>
      <c r="B611" t="s">
        <v>77</v>
      </c>
      <c r="C611" t="s">
        <v>105</v>
      </c>
      <c r="D611" t="s">
        <v>107</v>
      </c>
      <c r="E611">
        <v>21296.460000000003</v>
      </c>
      <c r="F611">
        <v>959.04</v>
      </c>
      <c r="G611">
        <v>1549.22</v>
      </c>
      <c r="H611">
        <v>3702.9699999999993</v>
      </c>
      <c r="I611">
        <v>37146.869999999995</v>
      </c>
      <c r="J611">
        <v>308.69</v>
      </c>
      <c r="K611">
        <v>15554.880000000001</v>
      </c>
      <c r="L611">
        <v>69627.22</v>
      </c>
      <c r="M611">
        <v>102137.07</v>
      </c>
      <c r="N611">
        <v>8839.09</v>
      </c>
      <c r="O611">
        <v>26161.200000000001</v>
      </c>
      <c r="P611">
        <v>1383.72</v>
      </c>
      <c r="Q611">
        <f t="shared" si="9"/>
        <v>288666.43</v>
      </c>
      <c r="R611">
        <v>2018</v>
      </c>
      <c r="S611" t="s">
        <v>138</v>
      </c>
    </row>
    <row r="612" spans="1:19" x14ac:dyDescent="0.35">
      <c r="A612" s="13" t="str">
        <f>+_xlfn.CONCAT(Importaciones_CIF_anuales[[#This Row],[Pais]],Importaciones_CIF_anuales[[#This Row],[Detalle]],Importaciones_CIF_anuales[[#This Row],[Año]])</f>
        <v>PanamáFrutas y frutos comestibles2018</v>
      </c>
      <c r="B612" t="s">
        <v>55</v>
      </c>
      <c r="C612" t="s">
        <v>105</v>
      </c>
      <c r="D612" t="s">
        <v>106</v>
      </c>
      <c r="E612">
        <v>57568</v>
      </c>
      <c r="F612">
        <v>69864</v>
      </c>
      <c r="G612">
        <v>137312</v>
      </c>
      <c r="H612">
        <v>109968</v>
      </c>
      <c r="I612">
        <v>109952</v>
      </c>
      <c r="J612">
        <v>137440</v>
      </c>
      <c r="K612">
        <v>68704</v>
      </c>
      <c r="L612">
        <v>82432</v>
      </c>
      <c r="M612">
        <v>109952</v>
      </c>
      <c r="N612">
        <v>137440</v>
      </c>
      <c r="O612">
        <v>109952</v>
      </c>
      <c r="P612">
        <v>109952</v>
      </c>
      <c r="Q612">
        <f t="shared" si="9"/>
        <v>1240536</v>
      </c>
      <c r="R612">
        <v>2018</v>
      </c>
      <c r="S612" t="s">
        <v>138</v>
      </c>
    </row>
    <row r="613" spans="1:19" hidden="1" x14ac:dyDescent="0.35">
      <c r="A613" s="13" t="str">
        <f>+_xlfn.CONCAT(Importaciones_CIF_anuales[[#This Row],[Pais]],Importaciones_CIF_anuales[[#This Row],[Detalle]],Importaciones_CIF_anuales[[#This Row],[Año]])</f>
        <v>PanamáResto alimentos2018</v>
      </c>
      <c r="B613" t="s">
        <v>55</v>
      </c>
      <c r="C613" t="s">
        <v>105</v>
      </c>
      <c r="D613" t="s">
        <v>107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13180.84</v>
      </c>
      <c r="K613">
        <v>466.68</v>
      </c>
      <c r="L613">
        <v>0</v>
      </c>
      <c r="M613">
        <v>0</v>
      </c>
      <c r="N613">
        <v>0</v>
      </c>
      <c r="O613">
        <v>0</v>
      </c>
      <c r="P613">
        <v>15769.239999999998</v>
      </c>
      <c r="Q613">
        <f t="shared" si="9"/>
        <v>29416.76</v>
      </c>
      <c r="R613">
        <v>2018</v>
      </c>
      <c r="S613" t="s">
        <v>138</v>
      </c>
    </row>
    <row r="614" spans="1:19" hidden="1" x14ac:dyDescent="0.35">
      <c r="A614" s="13" t="str">
        <f>+_xlfn.CONCAT(Importaciones_CIF_anuales[[#This Row],[Pais]],Importaciones_CIF_anuales[[#This Row],[Detalle]],Importaciones_CIF_anuales[[#This Row],[Año]])</f>
        <v>República EslovacaCereales2018</v>
      </c>
      <c r="B614" t="s">
        <v>130</v>
      </c>
      <c r="C614" t="s">
        <v>105</v>
      </c>
      <c r="D614" t="s">
        <v>5</v>
      </c>
      <c r="E614">
        <v>0</v>
      </c>
      <c r="F614">
        <v>0</v>
      </c>
      <c r="G614">
        <v>0</v>
      </c>
      <c r="H614">
        <v>0</v>
      </c>
      <c r="I614">
        <v>45739.65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45739.65</v>
      </c>
      <c r="R614">
        <v>2018</v>
      </c>
      <c r="S614" t="s">
        <v>138</v>
      </c>
    </row>
    <row r="615" spans="1:19" hidden="1" x14ac:dyDescent="0.35">
      <c r="A615" s="13" t="str">
        <f>+_xlfn.CONCAT(Importaciones_CIF_anuales[[#This Row],[Pais]],Importaciones_CIF_anuales[[#This Row],[Detalle]],Importaciones_CIF_anuales[[#This Row],[Año]])</f>
        <v>República EslovacaResto alimentos2018</v>
      </c>
      <c r="B615" t="s">
        <v>130</v>
      </c>
      <c r="C615" t="s">
        <v>105</v>
      </c>
      <c r="D615" t="s">
        <v>107</v>
      </c>
      <c r="E615">
        <v>0</v>
      </c>
      <c r="F615">
        <v>93.81</v>
      </c>
      <c r="G615">
        <v>0</v>
      </c>
      <c r="H615">
        <v>0</v>
      </c>
      <c r="I615">
        <v>8948.9500000000007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9042.76</v>
      </c>
      <c r="R615">
        <v>2018</v>
      </c>
      <c r="S615" t="s">
        <v>138</v>
      </c>
    </row>
    <row r="616" spans="1:19" x14ac:dyDescent="0.35">
      <c r="A616" s="13" t="str">
        <f>+_xlfn.CONCAT(Importaciones_CIF_anuales[[#This Row],[Pais]],Importaciones_CIF_anuales[[#This Row],[Detalle]],Importaciones_CIF_anuales[[#This Row],[Año]])</f>
        <v>Emiratos Árabes UnidosFrutas y frutos comestibles2018</v>
      </c>
      <c r="B616" t="s">
        <v>27</v>
      </c>
      <c r="C616" t="s">
        <v>105</v>
      </c>
      <c r="D616" t="s">
        <v>106</v>
      </c>
      <c r="E616">
        <v>72.78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72.78</v>
      </c>
      <c r="R616">
        <v>2018</v>
      </c>
      <c r="S616" t="s">
        <v>138</v>
      </c>
    </row>
    <row r="617" spans="1:19" hidden="1" x14ac:dyDescent="0.35">
      <c r="A617" s="13" t="str">
        <f>+_xlfn.CONCAT(Importaciones_CIF_anuales[[#This Row],[Pais]],Importaciones_CIF_anuales[[#This Row],[Detalle]],Importaciones_CIF_anuales[[#This Row],[Año]])</f>
        <v>Emiratos Árabes UnidosResto alimentos2018</v>
      </c>
      <c r="B617" t="s">
        <v>27</v>
      </c>
      <c r="C617" t="s">
        <v>105</v>
      </c>
      <c r="D617" t="s">
        <v>107</v>
      </c>
      <c r="E617">
        <v>0</v>
      </c>
      <c r="F617">
        <v>164.89</v>
      </c>
      <c r="G617">
        <v>0</v>
      </c>
      <c r="H617">
        <v>0</v>
      </c>
      <c r="I617">
        <v>0</v>
      </c>
      <c r="J617">
        <v>0</v>
      </c>
      <c r="K617">
        <v>260.02999999999997</v>
      </c>
      <c r="L617">
        <v>179.51</v>
      </c>
      <c r="M617">
        <v>0</v>
      </c>
      <c r="N617">
        <v>0</v>
      </c>
      <c r="O617">
        <v>67521.600000000006</v>
      </c>
      <c r="P617">
        <v>4123.3500000000004</v>
      </c>
      <c r="Q617">
        <f t="shared" si="9"/>
        <v>72249.38</v>
      </c>
      <c r="R617">
        <v>2018</v>
      </c>
      <c r="S617" t="s">
        <v>138</v>
      </c>
    </row>
    <row r="618" spans="1:19" hidden="1" x14ac:dyDescent="0.35">
      <c r="A618" s="13" t="str">
        <f>+_xlfn.CONCAT(Importaciones_CIF_anuales[[#This Row],[Pais]],Importaciones_CIF_anuales[[#This Row],[Detalle]],Importaciones_CIF_anuales[[#This Row],[Año]])</f>
        <v>EsloveniaResto alimentos2018</v>
      </c>
      <c r="B618" t="s">
        <v>28</v>
      </c>
      <c r="C618" t="s">
        <v>105</v>
      </c>
      <c r="D618" t="s">
        <v>107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1154.49</v>
      </c>
      <c r="N618">
        <v>0</v>
      </c>
      <c r="O618">
        <v>0</v>
      </c>
      <c r="P618">
        <v>0</v>
      </c>
      <c r="Q618">
        <f t="shared" si="9"/>
        <v>1154.49</v>
      </c>
      <c r="R618">
        <v>2018</v>
      </c>
      <c r="S618" t="s">
        <v>138</v>
      </c>
    </row>
    <row r="619" spans="1:19" hidden="1" x14ac:dyDescent="0.35">
      <c r="A619" s="13" t="str">
        <f>+_xlfn.CONCAT(Importaciones_CIF_anuales[[#This Row],[Pais]],Importaciones_CIF_anuales[[#This Row],[Detalle]],Importaciones_CIF_anuales[[#This Row],[Año]])</f>
        <v>EsloveniaResto combustibles y lubricantes2018</v>
      </c>
      <c r="B619" t="s">
        <v>28</v>
      </c>
      <c r="C619" t="s">
        <v>105</v>
      </c>
      <c r="D619" t="s">
        <v>142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642.57000000000005</v>
      </c>
      <c r="K619">
        <v>0</v>
      </c>
      <c r="L619">
        <v>0</v>
      </c>
      <c r="M619">
        <v>0</v>
      </c>
      <c r="N619">
        <v>0</v>
      </c>
      <c r="O619">
        <v>143.02000000000001</v>
      </c>
      <c r="P619">
        <v>0</v>
      </c>
      <c r="Q619">
        <f t="shared" si="9"/>
        <v>785.59</v>
      </c>
      <c r="R619">
        <v>2018</v>
      </c>
      <c r="S619" t="s">
        <v>138</v>
      </c>
    </row>
    <row r="620" spans="1:19" x14ac:dyDescent="0.35">
      <c r="A620" s="13" t="str">
        <f>+_xlfn.CONCAT(Importaciones_CIF_anuales[[#This Row],[Pais]],Importaciones_CIF_anuales[[#This Row],[Detalle]],Importaciones_CIF_anuales[[#This Row],[Año]])</f>
        <v>GreciaFrutas y frutos comestibles2018</v>
      </c>
      <c r="B620" t="s">
        <v>118</v>
      </c>
      <c r="C620" t="s">
        <v>105</v>
      </c>
      <c r="D620" t="s">
        <v>106</v>
      </c>
      <c r="E620">
        <v>38358.120000000003</v>
      </c>
      <c r="F620">
        <v>0</v>
      </c>
      <c r="G620">
        <v>9000</v>
      </c>
      <c r="H620">
        <v>0</v>
      </c>
      <c r="I620">
        <v>130688.54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27729.279999999999</v>
      </c>
      <c r="Q620">
        <f t="shared" si="9"/>
        <v>205775.94</v>
      </c>
      <c r="R620">
        <v>2018</v>
      </c>
      <c r="S620" t="s">
        <v>138</v>
      </c>
    </row>
    <row r="621" spans="1:19" hidden="1" x14ac:dyDescent="0.35">
      <c r="A621" s="13" t="str">
        <f>+_xlfn.CONCAT(Importaciones_CIF_anuales[[#This Row],[Pais]],Importaciones_CIF_anuales[[#This Row],[Detalle]],Importaciones_CIF_anuales[[#This Row],[Año]])</f>
        <v>GreciaResto alimentos2018</v>
      </c>
      <c r="B621" t="s">
        <v>118</v>
      </c>
      <c r="C621" t="s">
        <v>105</v>
      </c>
      <c r="D621" t="s">
        <v>107</v>
      </c>
      <c r="E621">
        <v>456482.21</v>
      </c>
      <c r="F621">
        <v>134183.23000000001</v>
      </c>
      <c r="G621">
        <v>117633.31</v>
      </c>
      <c r="H621">
        <v>342371.24</v>
      </c>
      <c r="I621">
        <v>19091.009999999998</v>
      </c>
      <c r="J621">
        <v>241821.27000000002</v>
      </c>
      <c r="K621">
        <v>114354.51000000001</v>
      </c>
      <c r="L621">
        <v>36580.74</v>
      </c>
      <c r="M621">
        <v>24769.41</v>
      </c>
      <c r="N621">
        <v>149432.91</v>
      </c>
      <c r="O621">
        <v>132298.96000000002</v>
      </c>
      <c r="P621">
        <v>26821.4</v>
      </c>
      <c r="Q621">
        <f t="shared" si="9"/>
        <v>1795840.1999999997</v>
      </c>
      <c r="R621">
        <v>2018</v>
      </c>
      <c r="S621" t="s">
        <v>138</v>
      </c>
    </row>
    <row r="622" spans="1:19" hidden="1" x14ac:dyDescent="0.35">
      <c r="A622" s="13" t="str">
        <f>+_xlfn.CONCAT(Importaciones_CIF_anuales[[#This Row],[Pais]],Importaciones_CIF_anuales[[#This Row],[Detalle]],Importaciones_CIF_anuales[[#This Row],[Año]])</f>
        <v>República DominicanaCereales2018</v>
      </c>
      <c r="B622" t="s">
        <v>64</v>
      </c>
      <c r="C622" t="s">
        <v>105</v>
      </c>
      <c r="D622" t="s">
        <v>5</v>
      </c>
      <c r="E622">
        <v>0</v>
      </c>
      <c r="F622">
        <v>0</v>
      </c>
      <c r="G622">
        <v>0</v>
      </c>
      <c r="H622">
        <v>629.97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746.98</v>
      </c>
      <c r="O622">
        <v>4415.08</v>
      </c>
      <c r="P622">
        <v>0</v>
      </c>
      <c r="Q622">
        <f t="shared" si="9"/>
        <v>5792.03</v>
      </c>
      <c r="R622">
        <v>2018</v>
      </c>
      <c r="S622" t="s">
        <v>138</v>
      </c>
    </row>
    <row r="623" spans="1:19" hidden="1" x14ac:dyDescent="0.35">
      <c r="A623" s="13" t="str">
        <f>+_xlfn.CONCAT(Importaciones_CIF_anuales[[#This Row],[Pais]],Importaciones_CIF_anuales[[#This Row],[Detalle]],Importaciones_CIF_anuales[[#This Row],[Año]])</f>
        <v>República DominicanaResto alimentos2018</v>
      </c>
      <c r="B623" t="s">
        <v>64</v>
      </c>
      <c r="C623" t="s">
        <v>105</v>
      </c>
      <c r="D623" t="s">
        <v>107</v>
      </c>
      <c r="E623">
        <v>2533.38</v>
      </c>
      <c r="F623">
        <v>10512.460000000001</v>
      </c>
      <c r="G623">
        <v>2509.1799999999998</v>
      </c>
      <c r="H623">
        <v>8247.1999999999989</v>
      </c>
      <c r="I623">
        <v>20860.589999999997</v>
      </c>
      <c r="J623">
        <v>82566.649999999994</v>
      </c>
      <c r="K623">
        <v>3154.23</v>
      </c>
      <c r="L623">
        <v>137080.53</v>
      </c>
      <c r="M623">
        <v>0</v>
      </c>
      <c r="N623">
        <v>48314.810000000005</v>
      </c>
      <c r="O623">
        <v>48499.47</v>
      </c>
      <c r="P623">
        <v>0</v>
      </c>
      <c r="Q623">
        <f t="shared" si="9"/>
        <v>364278.5</v>
      </c>
      <c r="R623">
        <v>2018</v>
      </c>
      <c r="S623" t="s">
        <v>138</v>
      </c>
    </row>
    <row r="624" spans="1:19" hidden="1" x14ac:dyDescent="0.35">
      <c r="A624" s="13" t="str">
        <f>+_xlfn.CONCAT(Importaciones_CIF_anuales[[#This Row],[Pais]],Importaciones_CIF_anuales[[#This Row],[Detalle]],Importaciones_CIF_anuales[[#This Row],[Año]])</f>
        <v>LuxemburgoResto alimentos2018</v>
      </c>
      <c r="B624" t="s">
        <v>125</v>
      </c>
      <c r="C624" t="s">
        <v>105</v>
      </c>
      <c r="D624" t="s">
        <v>107</v>
      </c>
      <c r="E624">
        <v>72.27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72.27</v>
      </c>
      <c r="R624">
        <v>2018</v>
      </c>
      <c r="S624" t="s">
        <v>138</v>
      </c>
    </row>
    <row r="625" spans="1:19" hidden="1" x14ac:dyDescent="0.35">
      <c r="A625" s="13" t="str">
        <f>+_xlfn.CONCAT(Importaciones_CIF_anuales[[#This Row],[Pais]],Importaciones_CIF_anuales[[#This Row],[Detalle]],Importaciones_CIF_anuales[[#This Row],[Año]])</f>
        <v>BulgariaCereales2018</v>
      </c>
      <c r="B625" t="s">
        <v>16</v>
      </c>
      <c r="C625" t="s">
        <v>105</v>
      </c>
      <c r="D625" t="s">
        <v>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23779.35</v>
      </c>
      <c r="N625">
        <v>28640.05</v>
      </c>
      <c r="O625">
        <v>0</v>
      </c>
      <c r="P625">
        <v>0</v>
      </c>
      <c r="Q625">
        <f t="shared" si="9"/>
        <v>52419.399999999994</v>
      </c>
      <c r="R625">
        <v>2018</v>
      </c>
      <c r="S625" t="s">
        <v>138</v>
      </c>
    </row>
    <row r="626" spans="1:19" x14ac:dyDescent="0.35">
      <c r="A626" s="13" t="str">
        <f>+_xlfn.CONCAT(Importaciones_CIF_anuales[[#This Row],[Pais]],Importaciones_CIF_anuales[[#This Row],[Detalle]],Importaciones_CIF_anuales[[#This Row],[Año]])</f>
        <v>BulgariaFrutas y frutos comestibles2018</v>
      </c>
      <c r="B626" t="s">
        <v>16</v>
      </c>
      <c r="C626" t="s">
        <v>105</v>
      </c>
      <c r="D626" t="s">
        <v>106</v>
      </c>
      <c r="E626">
        <v>0</v>
      </c>
      <c r="F626">
        <v>0</v>
      </c>
      <c r="G626">
        <v>0</v>
      </c>
      <c r="H626">
        <v>16640</v>
      </c>
      <c r="I626">
        <v>0</v>
      </c>
      <c r="J626">
        <v>0</v>
      </c>
      <c r="K626">
        <v>19328.28</v>
      </c>
      <c r="L626">
        <v>13014.97</v>
      </c>
      <c r="M626">
        <v>20901.12</v>
      </c>
      <c r="N626">
        <v>0</v>
      </c>
      <c r="O626">
        <v>0</v>
      </c>
      <c r="P626">
        <v>16640</v>
      </c>
      <c r="Q626">
        <f t="shared" si="9"/>
        <v>86524.37</v>
      </c>
      <c r="R626">
        <v>2018</v>
      </c>
      <c r="S626" t="s">
        <v>138</v>
      </c>
    </row>
    <row r="627" spans="1:19" hidden="1" x14ac:dyDescent="0.35">
      <c r="A627" s="13" t="str">
        <f>+_xlfn.CONCAT(Importaciones_CIF_anuales[[#This Row],[Pais]],Importaciones_CIF_anuales[[#This Row],[Detalle]],Importaciones_CIF_anuales[[#This Row],[Año]])</f>
        <v>BulgariaResto alimentos2018</v>
      </c>
      <c r="B627" t="s">
        <v>16</v>
      </c>
      <c r="C627" t="s">
        <v>105</v>
      </c>
      <c r="D627" t="s">
        <v>107</v>
      </c>
      <c r="E627">
        <v>72902.51999999999</v>
      </c>
      <c r="F627">
        <v>17370</v>
      </c>
      <c r="G627">
        <v>43938.86</v>
      </c>
      <c r="H627">
        <v>0</v>
      </c>
      <c r="I627">
        <v>0</v>
      </c>
      <c r="J627">
        <v>52483</v>
      </c>
      <c r="K627">
        <v>37512.959999999999</v>
      </c>
      <c r="L627">
        <v>6186.13</v>
      </c>
      <c r="M627">
        <v>16110</v>
      </c>
      <c r="N627">
        <v>16110</v>
      </c>
      <c r="O627">
        <v>0</v>
      </c>
      <c r="P627">
        <v>16422.990000000002</v>
      </c>
      <c r="Q627">
        <f t="shared" si="9"/>
        <v>279036.45999999996</v>
      </c>
      <c r="R627">
        <v>2018</v>
      </c>
      <c r="S627" t="s">
        <v>138</v>
      </c>
    </row>
    <row r="628" spans="1:19" hidden="1" x14ac:dyDescent="0.35">
      <c r="A628" s="13" t="str">
        <f>+_xlfn.CONCAT(Importaciones_CIF_anuales[[#This Row],[Pais]],Importaciones_CIF_anuales[[#This Row],[Detalle]],Importaciones_CIF_anuales[[#This Row],[Año]])</f>
        <v>Arabia SauditaResto alimentos2018</v>
      </c>
      <c r="B628" t="s">
        <v>8</v>
      </c>
      <c r="C628" t="s">
        <v>105</v>
      </c>
      <c r="D628" t="s">
        <v>107</v>
      </c>
      <c r="E628">
        <v>0</v>
      </c>
      <c r="F628">
        <v>115086.83</v>
      </c>
      <c r="G628">
        <v>0</v>
      </c>
      <c r="H628">
        <v>0</v>
      </c>
      <c r="I628">
        <v>3119.31</v>
      </c>
      <c r="J628">
        <v>1019.39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119225.53</v>
      </c>
      <c r="R628">
        <v>2018</v>
      </c>
      <c r="S628" t="s">
        <v>138</v>
      </c>
    </row>
    <row r="629" spans="1:19" hidden="1" x14ac:dyDescent="0.35">
      <c r="A629" s="13" t="str">
        <f>+_xlfn.CONCAT(Importaciones_CIF_anuales[[#This Row],[Pais]],Importaciones_CIF_anuales[[#This Row],[Detalle]],Importaciones_CIF_anuales[[#This Row],[Año]])</f>
        <v>EgiptoResto alimentos2018</v>
      </c>
      <c r="B629" t="s">
        <v>115</v>
      </c>
      <c r="C629" t="s">
        <v>105</v>
      </c>
      <c r="D629" t="s">
        <v>107</v>
      </c>
      <c r="E629">
        <v>9087</v>
      </c>
      <c r="F629">
        <v>62881.02</v>
      </c>
      <c r="G629">
        <v>48057.1</v>
      </c>
      <c r="H629">
        <v>731888.35</v>
      </c>
      <c r="I629">
        <v>96124.85</v>
      </c>
      <c r="J629">
        <v>72128.86</v>
      </c>
      <c r="K629">
        <v>9409.7800000000007</v>
      </c>
      <c r="L629">
        <v>45330.94</v>
      </c>
      <c r="M629">
        <v>0</v>
      </c>
      <c r="N629">
        <v>0</v>
      </c>
      <c r="O629">
        <v>0</v>
      </c>
      <c r="P629">
        <v>0</v>
      </c>
      <c r="Q629">
        <f t="shared" si="9"/>
        <v>1074907.8999999999</v>
      </c>
      <c r="R629">
        <v>2018</v>
      </c>
      <c r="S629" t="s">
        <v>138</v>
      </c>
    </row>
    <row r="630" spans="1:19" hidden="1" x14ac:dyDescent="0.35">
      <c r="A630" s="13" t="str">
        <f>+_xlfn.CONCAT(Importaciones_CIF_anuales[[#This Row],[Pais]],Importaciones_CIF_anuales[[#This Row],[Detalle]],Importaciones_CIF_anuales[[#This Row],[Año]])</f>
        <v>UcraniaCereales2018</v>
      </c>
      <c r="B630" t="s">
        <v>135</v>
      </c>
      <c r="C630" t="s">
        <v>105</v>
      </c>
      <c r="D630" t="s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77912.61</v>
      </c>
      <c r="O630">
        <v>52613.62</v>
      </c>
      <c r="P630">
        <v>0</v>
      </c>
      <c r="Q630">
        <f t="shared" si="9"/>
        <v>130526.23000000001</v>
      </c>
      <c r="R630">
        <v>2018</v>
      </c>
      <c r="S630" t="s">
        <v>138</v>
      </c>
    </row>
    <row r="631" spans="1:19" hidden="1" x14ac:dyDescent="0.35">
      <c r="A631" s="13" t="str">
        <f>+_xlfn.CONCAT(Importaciones_CIF_anuales[[#This Row],[Pais]],Importaciones_CIF_anuales[[#This Row],[Detalle]],Importaciones_CIF_anuales[[#This Row],[Año]])</f>
        <v>UcraniaResto alimentos2018</v>
      </c>
      <c r="B631" t="s">
        <v>135</v>
      </c>
      <c r="C631" t="s">
        <v>105</v>
      </c>
      <c r="D631" t="s">
        <v>107</v>
      </c>
      <c r="E631">
        <v>88715.78</v>
      </c>
      <c r="F631">
        <v>36556.01</v>
      </c>
      <c r="G631">
        <v>50291.07</v>
      </c>
      <c r="H631">
        <v>251161.82</v>
      </c>
      <c r="I631">
        <v>26346.57</v>
      </c>
      <c r="J631">
        <v>0</v>
      </c>
      <c r="K631">
        <v>68796.53</v>
      </c>
      <c r="L631">
        <v>21300.55</v>
      </c>
      <c r="M631">
        <v>0</v>
      </c>
      <c r="N631">
        <v>64781.31</v>
      </c>
      <c r="O631">
        <v>81123.53</v>
      </c>
      <c r="P631">
        <v>255.47</v>
      </c>
      <c r="Q631">
        <f t="shared" si="9"/>
        <v>689328.64000000013</v>
      </c>
      <c r="R631">
        <v>2018</v>
      </c>
      <c r="S631" t="s">
        <v>138</v>
      </c>
    </row>
    <row r="632" spans="1:19" hidden="1" x14ac:dyDescent="0.35">
      <c r="A632" s="13" t="str">
        <f>+_xlfn.CONCAT(Importaciones_CIF_anuales[[#This Row],[Pais]],Importaciones_CIF_anuales[[#This Row],[Detalle]],Importaciones_CIF_anuales[[#This Row],[Año]])</f>
        <v>MarruecosCereales2018</v>
      </c>
      <c r="B632" t="s">
        <v>127</v>
      </c>
      <c r="C632" t="s">
        <v>105</v>
      </c>
      <c r="D632" t="s">
        <v>5</v>
      </c>
      <c r="E632">
        <v>0</v>
      </c>
      <c r="F632">
        <v>18707.169999999998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244.7</v>
      </c>
      <c r="O632">
        <v>0</v>
      </c>
      <c r="P632">
        <v>0</v>
      </c>
      <c r="Q632">
        <f t="shared" si="9"/>
        <v>18951.87</v>
      </c>
      <c r="R632">
        <v>2018</v>
      </c>
      <c r="S632" t="s">
        <v>138</v>
      </c>
    </row>
    <row r="633" spans="1:19" hidden="1" x14ac:dyDescent="0.35">
      <c r="A633" s="13" t="str">
        <f>+_xlfn.CONCAT(Importaciones_CIF_anuales[[#This Row],[Pais]],Importaciones_CIF_anuales[[#This Row],[Detalle]],Importaciones_CIF_anuales[[#This Row],[Año]])</f>
        <v>MarruecosResto alimentos2018</v>
      </c>
      <c r="B633" t="s">
        <v>127</v>
      </c>
      <c r="C633" t="s">
        <v>105</v>
      </c>
      <c r="D633" t="s">
        <v>107</v>
      </c>
      <c r="E633">
        <v>0</v>
      </c>
      <c r="F633">
        <v>0</v>
      </c>
      <c r="G633">
        <v>92485.54</v>
      </c>
      <c r="H633">
        <v>0</v>
      </c>
      <c r="I633">
        <v>0</v>
      </c>
      <c r="J633">
        <v>2149.92</v>
      </c>
      <c r="K633">
        <v>0</v>
      </c>
      <c r="L633">
        <v>101329.51</v>
      </c>
      <c r="M633">
        <v>53247.27</v>
      </c>
      <c r="N633">
        <v>13740.78</v>
      </c>
      <c r="O633">
        <v>1797.87</v>
      </c>
      <c r="P633">
        <v>1791.56</v>
      </c>
      <c r="Q633">
        <f t="shared" si="9"/>
        <v>266542.44999999995</v>
      </c>
      <c r="R633">
        <v>2018</v>
      </c>
      <c r="S633" t="s">
        <v>138</v>
      </c>
    </row>
    <row r="634" spans="1:19" hidden="1" x14ac:dyDescent="0.35">
      <c r="A634" s="13" t="str">
        <f>+_xlfn.CONCAT(Importaciones_CIF_anuales[[#This Row],[Pais]],Importaciones_CIF_anuales[[#This Row],[Detalle]],Importaciones_CIF_anuales[[#This Row],[Año]])</f>
        <v>LituaniaResto alimentos2018</v>
      </c>
      <c r="B634" t="s">
        <v>124</v>
      </c>
      <c r="C634" t="s">
        <v>105</v>
      </c>
      <c r="D634" t="s">
        <v>107</v>
      </c>
      <c r="E634">
        <v>38310.379999999997</v>
      </c>
      <c r="F634">
        <v>0</v>
      </c>
      <c r="G634">
        <v>0</v>
      </c>
      <c r="H634">
        <v>0</v>
      </c>
      <c r="I634">
        <v>102.56</v>
      </c>
      <c r="J634">
        <v>184331.74</v>
      </c>
      <c r="K634">
        <v>184017</v>
      </c>
      <c r="L634">
        <v>0</v>
      </c>
      <c r="M634">
        <v>368713.70999999996</v>
      </c>
      <c r="N634">
        <v>0</v>
      </c>
      <c r="O634">
        <v>0</v>
      </c>
      <c r="P634">
        <v>34254.720000000001</v>
      </c>
      <c r="Q634">
        <f t="shared" si="9"/>
        <v>809730.10999999987</v>
      </c>
      <c r="R634">
        <v>2018</v>
      </c>
      <c r="S634" t="s">
        <v>138</v>
      </c>
    </row>
    <row r="635" spans="1:19" hidden="1" x14ac:dyDescent="0.35">
      <c r="A635" s="13" t="str">
        <f>+_xlfn.CONCAT(Importaciones_CIF_anuales[[#This Row],[Pais]],Importaciones_CIF_anuales[[#This Row],[Detalle]],Importaciones_CIF_anuales[[#This Row],[Año]])</f>
        <v>IslandiaResto alimentos2018</v>
      </c>
      <c r="B635" t="s">
        <v>147</v>
      </c>
      <c r="C635" t="s">
        <v>105</v>
      </c>
      <c r="D635" t="s">
        <v>107</v>
      </c>
      <c r="E635">
        <v>16828.95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16885.259999999998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33714.21</v>
      </c>
      <c r="R635">
        <v>2018</v>
      </c>
      <c r="S635" t="s">
        <v>138</v>
      </c>
    </row>
    <row r="636" spans="1:19" hidden="1" x14ac:dyDescent="0.35">
      <c r="A636" s="13" t="str">
        <f>+_xlfn.CONCAT(Importaciones_CIF_anuales[[#This Row],[Pais]],Importaciones_CIF_anuales[[#This Row],[Detalle]],Importaciones_CIF_anuales[[#This Row],[Año]])</f>
        <v>El SalvadorResto alimentos2018</v>
      </c>
      <c r="B636" t="s">
        <v>26</v>
      </c>
      <c r="C636" t="s">
        <v>105</v>
      </c>
      <c r="D636" t="s">
        <v>107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351.72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351.72</v>
      </c>
      <c r="R636">
        <v>2018</v>
      </c>
      <c r="S636" t="s">
        <v>138</v>
      </c>
    </row>
    <row r="637" spans="1:19" hidden="1" x14ac:dyDescent="0.35">
      <c r="A637" s="13" t="str">
        <f>+_xlfn.CONCAT(Importaciones_CIF_anuales[[#This Row],[Pais]],Importaciones_CIF_anuales[[#This Row],[Detalle]],Importaciones_CIF_anuales[[#This Row],[Año]])</f>
        <v>LetoniaResto alimentos2018</v>
      </c>
      <c r="B637" t="s">
        <v>48</v>
      </c>
      <c r="C637" t="s">
        <v>105</v>
      </c>
      <c r="D637" t="s">
        <v>107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10702.15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10702.15</v>
      </c>
      <c r="R637">
        <v>2018</v>
      </c>
      <c r="S637" t="s">
        <v>138</v>
      </c>
    </row>
    <row r="638" spans="1:19" hidden="1" x14ac:dyDescent="0.35">
      <c r="A638" s="13" t="str">
        <f>+_xlfn.CONCAT(Importaciones_CIF_anuales[[#This Row],[Pais]],Importaciones_CIF_anuales[[#This Row],[Detalle]],Importaciones_CIF_anuales[[#This Row],[Año]])</f>
        <v>HondurasResto alimentos2018</v>
      </c>
      <c r="B638" t="s">
        <v>37</v>
      </c>
      <c r="C638" t="s">
        <v>105</v>
      </c>
      <c r="D638" t="s">
        <v>107</v>
      </c>
      <c r="E638">
        <v>63.84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81.45</v>
      </c>
      <c r="O638">
        <v>0</v>
      </c>
      <c r="P638">
        <v>0</v>
      </c>
      <c r="Q638">
        <f t="shared" si="9"/>
        <v>145.29000000000002</v>
      </c>
      <c r="R638">
        <v>2018</v>
      </c>
      <c r="S638" t="s">
        <v>138</v>
      </c>
    </row>
    <row r="639" spans="1:19" x14ac:dyDescent="0.35">
      <c r="A639" s="13" t="str">
        <f>+_xlfn.CONCAT(Importaciones_CIF_anuales[[#This Row],[Pais]],Importaciones_CIF_anuales[[#This Row],[Detalle]],Importaciones_CIF_anuales[[#This Row],[Año]])</f>
        <v>República de SerbiaFrutas y frutos comestibles2018</v>
      </c>
      <c r="B639" t="s">
        <v>129</v>
      </c>
      <c r="C639" t="s">
        <v>105</v>
      </c>
      <c r="D639" t="s">
        <v>106</v>
      </c>
      <c r="E639">
        <v>0</v>
      </c>
      <c r="F639">
        <v>0</v>
      </c>
      <c r="G639">
        <v>0</v>
      </c>
      <c r="H639">
        <v>0</v>
      </c>
      <c r="I639">
        <v>10504.12</v>
      </c>
      <c r="J639">
        <v>2273.25</v>
      </c>
      <c r="K639">
        <v>80042.320000000007</v>
      </c>
      <c r="L639">
        <v>122872.19</v>
      </c>
      <c r="M639">
        <v>171499.85</v>
      </c>
      <c r="N639">
        <v>165872.43000000002</v>
      </c>
      <c r="O639">
        <v>0</v>
      </c>
      <c r="P639">
        <v>0</v>
      </c>
      <c r="Q639">
        <f t="shared" si="9"/>
        <v>553064.16</v>
      </c>
      <c r="R639">
        <v>2018</v>
      </c>
      <c r="S639" t="s">
        <v>138</v>
      </c>
    </row>
    <row r="640" spans="1:19" hidden="1" x14ac:dyDescent="0.35">
      <c r="A640" s="13" t="str">
        <f>+_xlfn.CONCAT(Importaciones_CIF_anuales[[#This Row],[Pais]],Importaciones_CIF_anuales[[#This Row],[Detalle]],Importaciones_CIF_anuales[[#This Row],[Año]])</f>
        <v>República de SerbiaResto alimentos2018</v>
      </c>
      <c r="B640" t="s">
        <v>129</v>
      </c>
      <c r="C640" t="s">
        <v>105</v>
      </c>
      <c r="D640" t="s">
        <v>107</v>
      </c>
      <c r="E640">
        <v>47400.36</v>
      </c>
      <c r="F640">
        <v>24616.91</v>
      </c>
      <c r="G640">
        <v>0</v>
      </c>
      <c r="H640">
        <v>0</v>
      </c>
      <c r="I640">
        <v>44355.59</v>
      </c>
      <c r="J640">
        <v>57240.55</v>
      </c>
      <c r="K640">
        <v>41586.46</v>
      </c>
      <c r="L640">
        <v>4232.46</v>
      </c>
      <c r="M640">
        <v>22551.489999999998</v>
      </c>
      <c r="N640">
        <v>58230.479999999996</v>
      </c>
      <c r="O640">
        <v>6788.0400000000009</v>
      </c>
      <c r="P640">
        <v>0</v>
      </c>
      <c r="Q640">
        <f t="shared" si="9"/>
        <v>307002.33999999997</v>
      </c>
      <c r="R640">
        <v>2018</v>
      </c>
      <c r="S640" t="s">
        <v>138</v>
      </c>
    </row>
    <row r="641" spans="1:19" hidden="1" x14ac:dyDescent="0.35">
      <c r="A641" s="13" t="str">
        <f>+_xlfn.CONCAT(Importaciones_CIF_anuales[[#This Row],[Pais]],Importaciones_CIF_anuales[[#This Row],[Detalle]],Importaciones_CIF_anuales[[#This Row],[Año]])</f>
        <v>Costa de MarfilResto alimentos2018</v>
      </c>
      <c r="B641" t="s">
        <v>21</v>
      </c>
      <c r="C641" t="s">
        <v>105</v>
      </c>
      <c r="D641" t="s">
        <v>107</v>
      </c>
      <c r="E641">
        <v>823313.3</v>
      </c>
      <c r="F641">
        <v>0</v>
      </c>
      <c r="G641">
        <v>323380.17</v>
      </c>
      <c r="H641">
        <v>329643.32</v>
      </c>
      <c r="I641">
        <v>594699.91</v>
      </c>
      <c r="J641">
        <v>347573.43000000005</v>
      </c>
      <c r="K641">
        <v>1144143.19</v>
      </c>
      <c r="L641">
        <v>97943.58</v>
      </c>
      <c r="M641">
        <v>616056.55000000005</v>
      </c>
      <c r="N641">
        <v>1162707.1499999999</v>
      </c>
      <c r="O641">
        <v>125339.13</v>
      </c>
      <c r="P641">
        <v>125557.36</v>
      </c>
      <c r="Q641">
        <f t="shared" si="9"/>
        <v>5690357.0899999999</v>
      </c>
      <c r="R641">
        <v>2018</v>
      </c>
      <c r="S641" t="s">
        <v>138</v>
      </c>
    </row>
    <row r="642" spans="1:19" hidden="1" x14ac:dyDescent="0.35">
      <c r="A642" s="13" t="str">
        <f>+_xlfn.CONCAT(Importaciones_CIF_anuales[[#This Row],[Pais]],Importaciones_CIF_anuales[[#This Row],[Detalle]],Importaciones_CIF_anuales[[#This Row],[Año]])</f>
        <v>NicaraguaCereales2018</v>
      </c>
      <c r="B642" t="s">
        <v>51</v>
      </c>
      <c r="C642" t="s">
        <v>105</v>
      </c>
      <c r="D642" t="s">
        <v>5</v>
      </c>
      <c r="E642">
        <v>0</v>
      </c>
      <c r="F642">
        <v>0</v>
      </c>
      <c r="G642">
        <v>58.67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9"/>
        <v>58.67</v>
      </c>
      <c r="R642">
        <v>2018</v>
      </c>
      <c r="S642" t="s">
        <v>138</v>
      </c>
    </row>
    <row r="643" spans="1:19" hidden="1" x14ac:dyDescent="0.35">
      <c r="A643" s="13" t="str">
        <f>+_xlfn.CONCAT(Importaciones_CIF_anuales[[#This Row],[Pais]],Importaciones_CIF_anuales[[#This Row],[Detalle]],Importaciones_CIF_anuales[[#This Row],[Año]])</f>
        <v>NicaraguaResto alimentos2018</v>
      </c>
      <c r="B643" t="s">
        <v>51</v>
      </c>
      <c r="C643" t="s">
        <v>105</v>
      </c>
      <c r="D643" t="s">
        <v>107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80.52</v>
      </c>
      <c r="M643">
        <v>0</v>
      </c>
      <c r="N643">
        <v>0</v>
      </c>
      <c r="O643">
        <v>0</v>
      </c>
      <c r="P643">
        <v>0</v>
      </c>
      <c r="Q643">
        <f t="shared" ref="Q643:Q663" si="10">SUM(E643:P643)</f>
        <v>80.52</v>
      </c>
      <c r="R643">
        <v>2018</v>
      </c>
      <c r="S643" t="s">
        <v>138</v>
      </c>
    </row>
    <row r="644" spans="1:19" hidden="1" x14ac:dyDescent="0.35">
      <c r="A644" s="13" t="str">
        <f>+_xlfn.CONCAT(Importaciones_CIF_anuales[[#This Row],[Pais]],Importaciones_CIF_anuales[[#This Row],[Detalle]],Importaciones_CIF_anuales[[#This Row],[Año]])</f>
        <v>TunezResto alimentos2018</v>
      </c>
      <c r="B644" t="s">
        <v>134</v>
      </c>
      <c r="C644" t="s">
        <v>105</v>
      </c>
      <c r="D644" t="s">
        <v>107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1580.13</v>
      </c>
      <c r="K644">
        <v>0</v>
      </c>
      <c r="L644">
        <v>0</v>
      </c>
      <c r="M644">
        <v>0</v>
      </c>
      <c r="N644">
        <v>0</v>
      </c>
      <c r="O644">
        <v>2184.7399999999998</v>
      </c>
      <c r="P644">
        <v>0</v>
      </c>
      <c r="Q644">
        <f t="shared" si="10"/>
        <v>3764.87</v>
      </c>
      <c r="R644">
        <v>2018</v>
      </c>
      <c r="S644" t="s">
        <v>138</v>
      </c>
    </row>
    <row r="645" spans="1:19" hidden="1" x14ac:dyDescent="0.35">
      <c r="A645" s="13" t="str">
        <f>+_xlfn.CONCAT(Importaciones_CIF_anuales[[#This Row],[Pais]],Importaciones_CIF_anuales[[#This Row],[Detalle]],Importaciones_CIF_anuales[[#This Row],[Año]])</f>
        <v>BelarusResto alimentos2018</v>
      </c>
      <c r="B645" t="s">
        <v>111</v>
      </c>
      <c r="C645" t="s">
        <v>105</v>
      </c>
      <c r="D645" t="s">
        <v>107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145.13999999999999</v>
      </c>
      <c r="P645">
        <v>0</v>
      </c>
      <c r="Q645">
        <f t="shared" si="10"/>
        <v>145.13999999999999</v>
      </c>
      <c r="R645">
        <v>2018</v>
      </c>
      <c r="S645" t="s">
        <v>138</v>
      </c>
    </row>
    <row r="646" spans="1:19" hidden="1" x14ac:dyDescent="0.35">
      <c r="A646" s="13" t="str">
        <f>+_xlfn.CONCAT(Importaciones_CIF_anuales[[#This Row],[Pais]],Importaciones_CIF_anuales[[#This Row],[Detalle]],Importaciones_CIF_anuales[[#This Row],[Año]])</f>
        <v>HaitíResto alimentos2018</v>
      </c>
      <c r="B646" t="s">
        <v>119</v>
      </c>
      <c r="C646" t="s">
        <v>105</v>
      </c>
      <c r="D646" t="s">
        <v>107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2572.6999999999998</v>
      </c>
      <c r="P646">
        <v>0</v>
      </c>
      <c r="Q646">
        <f t="shared" si="10"/>
        <v>2572.6999999999998</v>
      </c>
      <c r="R646">
        <v>2018</v>
      </c>
      <c r="S646" t="s">
        <v>138</v>
      </c>
    </row>
    <row r="647" spans="1:19" x14ac:dyDescent="0.35">
      <c r="A647" s="13" t="str">
        <f>+_xlfn.CONCAT(Importaciones_CIF_anuales[[#This Row],[Pais]],Importaciones_CIF_anuales[[#This Row],[Detalle]],Importaciones_CIF_anuales[[#This Row],[Año]])</f>
        <v>MoldovaFrutas y frutos comestibles2018</v>
      </c>
      <c r="B647" t="s">
        <v>149</v>
      </c>
      <c r="C647" t="s">
        <v>105</v>
      </c>
      <c r="D647" t="s">
        <v>106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98.37</v>
      </c>
      <c r="Q647">
        <f t="shared" si="10"/>
        <v>98.37</v>
      </c>
      <c r="R647">
        <v>2018</v>
      </c>
      <c r="S647" t="s">
        <v>138</v>
      </c>
    </row>
    <row r="648" spans="1:19" hidden="1" x14ac:dyDescent="0.35">
      <c r="A648" s="13" t="str">
        <f>+_xlfn.CONCAT(Importaciones_CIF_anuales[[#This Row],[Pais]],Importaciones_CIF_anuales[[#This Row],[Detalle]],Importaciones_CIF_anuales[[#This Row],[Año]])</f>
        <v>JamaicaResto alimentos2018</v>
      </c>
      <c r="B648" t="s">
        <v>44</v>
      </c>
      <c r="C648" t="s">
        <v>105</v>
      </c>
      <c r="D648" t="s">
        <v>107</v>
      </c>
      <c r="E648">
        <v>54.33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54.33</v>
      </c>
      <c r="R648">
        <v>2018</v>
      </c>
      <c r="S648" t="s">
        <v>138</v>
      </c>
    </row>
    <row r="649" spans="1:19" hidden="1" x14ac:dyDescent="0.35">
      <c r="A649" s="13" t="str">
        <f>+_xlfn.CONCAT(Importaciones_CIF_anuales[[#This Row],[Pais]],Importaciones_CIF_anuales[[#This Row],[Detalle]],Importaciones_CIF_anuales[[#This Row],[Año]])</f>
        <v>ChipreResto alimentos2018</v>
      </c>
      <c r="B649" t="s">
        <v>113</v>
      </c>
      <c r="C649" t="s">
        <v>105</v>
      </c>
      <c r="D649" t="s">
        <v>107</v>
      </c>
      <c r="E649">
        <v>0</v>
      </c>
      <c r="F649">
        <v>0</v>
      </c>
      <c r="G649">
        <v>35317.49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35317.49</v>
      </c>
      <c r="R649">
        <v>2018</v>
      </c>
      <c r="S649" t="s">
        <v>138</v>
      </c>
    </row>
    <row r="650" spans="1:19" x14ac:dyDescent="0.35">
      <c r="A650" s="13" t="str">
        <f>+_xlfn.CONCAT(Importaciones_CIF_anuales[[#This Row],[Pais]],Importaciones_CIF_anuales[[#This Row],[Detalle]],Importaciones_CIF_anuales[[#This Row],[Año]])</f>
        <v>MadagascarFrutas y frutos comestibles2018</v>
      </c>
      <c r="B650" t="s">
        <v>126</v>
      </c>
      <c r="C650" t="s">
        <v>105</v>
      </c>
      <c r="D650" t="s">
        <v>106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30415.38</v>
      </c>
      <c r="O650">
        <v>0</v>
      </c>
      <c r="P650">
        <v>0</v>
      </c>
      <c r="Q650">
        <f t="shared" si="10"/>
        <v>30415.38</v>
      </c>
      <c r="R650">
        <v>2018</v>
      </c>
      <c r="S650" t="s">
        <v>138</v>
      </c>
    </row>
    <row r="651" spans="1:19" hidden="1" x14ac:dyDescent="0.35">
      <c r="A651" s="13" t="str">
        <f>+_xlfn.CONCAT(Importaciones_CIF_anuales[[#This Row],[Pais]],Importaciones_CIF_anuales[[#This Row],[Detalle]],Importaciones_CIF_anuales[[#This Row],[Año]])</f>
        <v>TanzaniaResto alimentos2018</v>
      </c>
      <c r="B651" t="s">
        <v>155</v>
      </c>
      <c r="C651" t="s">
        <v>105</v>
      </c>
      <c r="D651" t="s">
        <v>107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67521.600000000006</v>
      </c>
      <c r="N651">
        <v>0</v>
      </c>
      <c r="O651">
        <v>135043.20000000001</v>
      </c>
      <c r="P651">
        <v>0</v>
      </c>
      <c r="Q651">
        <f t="shared" si="10"/>
        <v>202564.80000000002</v>
      </c>
      <c r="R651">
        <v>2018</v>
      </c>
      <c r="S651" t="s">
        <v>138</v>
      </c>
    </row>
    <row r="652" spans="1:19" hidden="1" x14ac:dyDescent="0.35">
      <c r="A652" s="13" t="str">
        <f>+_xlfn.CONCAT(Importaciones_CIF_anuales[[#This Row],[Pais]],Importaciones_CIF_anuales[[#This Row],[Detalle]],Importaciones_CIF_anuales[[#This Row],[Año]])</f>
        <v>LibanoCereales2018</v>
      </c>
      <c r="B652" t="s">
        <v>123</v>
      </c>
      <c r="C652" t="s">
        <v>105</v>
      </c>
      <c r="D652" t="s">
        <v>5</v>
      </c>
      <c r="E652">
        <v>648.22</v>
      </c>
      <c r="F652">
        <v>0</v>
      </c>
      <c r="G652">
        <v>0</v>
      </c>
      <c r="H652">
        <v>0</v>
      </c>
      <c r="I652">
        <v>0</v>
      </c>
      <c r="J652">
        <v>639.72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3232.68</v>
      </c>
      <c r="Q652">
        <f t="shared" si="10"/>
        <v>4520.62</v>
      </c>
      <c r="R652">
        <v>2018</v>
      </c>
      <c r="S652" t="s">
        <v>138</v>
      </c>
    </row>
    <row r="653" spans="1:19" x14ac:dyDescent="0.35">
      <c r="A653" s="13" t="str">
        <f>+_xlfn.CONCAT(Importaciones_CIF_anuales[[#This Row],[Pais]],Importaciones_CIF_anuales[[#This Row],[Detalle]],Importaciones_CIF_anuales[[#This Row],[Año]])</f>
        <v>LibanoFrutas y frutos comestibles2018</v>
      </c>
      <c r="B653" t="s">
        <v>123</v>
      </c>
      <c r="C653" t="s">
        <v>105</v>
      </c>
      <c r="D653" t="s">
        <v>106</v>
      </c>
      <c r="E653">
        <v>0</v>
      </c>
      <c r="F653">
        <v>0</v>
      </c>
      <c r="G653">
        <v>0</v>
      </c>
      <c r="H653">
        <v>0</v>
      </c>
      <c r="I653">
        <v>556.66</v>
      </c>
      <c r="J653">
        <v>0</v>
      </c>
      <c r="K653">
        <v>0</v>
      </c>
      <c r="L653">
        <v>0</v>
      </c>
      <c r="M653">
        <v>533.62</v>
      </c>
      <c r="N653">
        <v>0</v>
      </c>
      <c r="O653">
        <v>0</v>
      </c>
      <c r="P653">
        <v>940.54</v>
      </c>
      <c r="Q653">
        <f t="shared" si="10"/>
        <v>2030.82</v>
      </c>
      <c r="R653">
        <v>2018</v>
      </c>
      <c r="S653" t="s">
        <v>138</v>
      </c>
    </row>
    <row r="654" spans="1:19" hidden="1" x14ac:dyDescent="0.35">
      <c r="A654" s="13" t="str">
        <f>+_xlfn.CONCAT(Importaciones_CIF_anuales[[#This Row],[Pais]],Importaciones_CIF_anuales[[#This Row],[Detalle]],Importaciones_CIF_anuales[[#This Row],[Año]])</f>
        <v>LibanoResto alimentos2018</v>
      </c>
      <c r="B654" t="s">
        <v>123</v>
      </c>
      <c r="C654" t="s">
        <v>105</v>
      </c>
      <c r="D654" t="s">
        <v>107</v>
      </c>
      <c r="E654">
        <v>6530.9</v>
      </c>
      <c r="F654">
        <v>0</v>
      </c>
      <c r="G654">
        <v>0</v>
      </c>
      <c r="H654">
        <v>0</v>
      </c>
      <c r="I654">
        <v>0</v>
      </c>
      <c r="J654">
        <v>1421.86</v>
      </c>
      <c r="K654">
        <v>0</v>
      </c>
      <c r="L654">
        <v>5253.7699999999995</v>
      </c>
      <c r="M654">
        <v>0</v>
      </c>
      <c r="N654">
        <v>0</v>
      </c>
      <c r="O654">
        <v>0</v>
      </c>
      <c r="P654">
        <v>17583.48</v>
      </c>
      <c r="Q654">
        <f t="shared" si="10"/>
        <v>30790.01</v>
      </c>
      <c r="R654">
        <v>2018</v>
      </c>
      <c r="S654" t="s">
        <v>138</v>
      </c>
    </row>
    <row r="655" spans="1:19" hidden="1" x14ac:dyDescent="0.35">
      <c r="A655" s="13" t="str">
        <f>+_xlfn.CONCAT(Importaciones_CIF_anuales[[#This Row],[Pais]],Importaciones_CIF_anuales[[#This Row],[Detalle]],Importaciones_CIF_anuales[[#This Row],[Año]])</f>
        <v>MónacoCereales2018</v>
      </c>
      <c r="B655" t="s">
        <v>156</v>
      </c>
      <c r="C655" t="s">
        <v>105</v>
      </c>
      <c r="D655" t="s">
        <v>5</v>
      </c>
      <c r="E655">
        <v>1678.9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1678.9</v>
      </c>
      <c r="R655">
        <v>2018</v>
      </c>
      <c r="S655" t="s">
        <v>138</v>
      </c>
    </row>
    <row r="656" spans="1:19" hidden="1" x14ac:dyDescent="0.35">
      <c r="A656" s="13" t="str">
        <f>+_xlfn.CONCAT(Importaciones_CIF_anuales[[#This Row],[Pais]],Importaciones_CIF_anuales[[#This Row],[Detalle]],Importaciones_CIF_anuales[[#This Row],[Año]])</f>
        <v>MónacoResto alimentos2018</v>
      </c>
      <c r="B656" t="s">
        <v>156</v>
      </c>
      <c r="C656" t="s">
        <v>105</v>
      </c>
      <c r="D656" t="s">
        <v>107</v>
      </c>
      <c r="E656">
        <v>3357.81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3357.81</v>
      </c>
      <c r="R656">
        <v>2018</v>
      </c>
      <c r="S656" t="s">
        <v>138</v>
      </c>
    </row>
    <row r="657" spans="1:19" hidden="1" x14ac:dyDescent="0.35">
      <c r="A657" s="13" t="str">
        <f>+_xlfn.CONCAT(Importaciones_CIF_anuales[[#This Row],[Pais]],Importaciones_CIF_anuales[[#This Row],[Detalle]],Importaciones_CIF_anuales[[#This Row],[Año]])</f>
        <v>GhanaResto alimentos2018</v>
      </c>
      <c r="B657" t="s">
        <v>157</v>
      </c>
      <c r="C657" t="s">
        <v>105</v>
      </c>
      <c r="D657" t="s">
        <v>107</v>
      </c>
      <c r="E657">
        <v>0</v>
      </c>
      <c r="F657">
        <v>0</v>
      </c>
      <c r="G657">
        <v>0</v>
      </c>
      <c r="H657">
        <v>12041.82</v>
      </c>
      <c r="I657">
        <v>0</v>
      </c>
      <c r="J657">
        <v>6913.3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18955.12</v>
      </c>
      <c r="R657">
        <v>2018</v>
      </c>
      <c r="S657" t="s">
        <v>138</v>
      </c>
    </row>
    <row r="658" spans="1:19" hidden="1" x14ac:dyDescent="0.35">
      <c r="A658" s="13" t="str">
        <f>+_xlfn.CONCAT(Importaciones_CIF_anuales[[#This Row],[Pais]],Importaciones_CIF_anuales[[#This Row],[Detalle]],Importaciones_CIF_anuales[[#This Row],[Año]])</f>
        <v>MacedoniaCereales2018</v>
      </c>
      <c r="B658" t="s">
        <v>148</v>
      </c>
      <c r="C658" t="s">
        <v>105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122.77</v>
      </c>
      <c r="O658">
        <v>0</v>
      </c>
      <c r="P658">
        <v>0</v>
      </c>
      <c r="Q658">
        <f t="shared" si="10"/>
        <v>122.77</v>
      </c>
      <c r="R658">
        <v>2018</v>
      </c>
      <c r="S658" t="s">
        <v>138</v>
      </c>
    </row>
    <row r="659" spans="1:19" hidden="1" x14ac:dyDescent="0.35">
      <c r="A659" s="13" t="str">
        <f>+_xlfn.CONCAT(Importaciones_CIF_anuales[[#This Row],[Pais]],Importaciones_CIF_anuales[[#This Row],[Detalle]],Importaciones_CIF_anuales[[#This Row],[Año]])</f>
        <v>MacedoniaResto alimentos2018</v>
      </c>
      <c r="B659" t="s">
        <v>148</v>
      </c>
      <c r="C659" t="s">
        <v>105</v>
      </c>
      <c r="D659" t="s">
        <v>107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3987.92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3987.92</v>
      </c>
      <c r="R659">
        <v>2018</v>
      </c>
      <c r="S659" t="s">
        <v>138</v>
      </c>
    </row>
    <row r="660" spans="1:19" x14ac:dyDescent="0.35">
      <c r="A660" s="13" t="str">
        <f>+_xlfn.CONCAT(Importaciones_CIF_anuales[[#This Row],[Pais]],Importaciones_CIF_anuales[[#This Row],[Detalle]],Importaciones_CIF_anuales[[#This Row],[Año]])</f>
        <v>MauricioFrutas y frutos comestibles2018</v>
      </c>
      <c r="B660" t="s">
        <v>158</v>
      </c>
      <c r="C660" t="s">
        <v>105</v>
      </c>
      <c r="D660" t="s">
        <v>106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106.05</v>
      </c>
      <c r="M660">
        <v>0</v>
      </c>
      <c r="N660">
        <v>0</v>
      </c>
      <c r="O660">
        <v>0</v>
      </c>
      <c r="P660">
        <v>0</v>
      </c>
      <c r="Q660">
        <f t="shared" si="10"/>
        <v>106.05</v>
      </c>
      <c r="R660">
        <v>2018</v>
      </c>
      <c r="S660" t="s">
        <v>138</v>
      </c>
    </row>
    <row r="661" spans="1:19" hidden="1" x14ac:dyDescent="0.35">
      <c r="A661" s="13" t="str">
        <f>+_xlfn.CONCAT(Importaciones_CIF_anuales[[#This Row],[Pais]],Importaciones_CIF_anuales[[#This Row],[Detalle]],Importaciones_CIF_anuales[[#This Row],[Año]])</f>
        <v>SiriaResto alimentos2018</v>
      </c>
      <c r="B661" t="s">
        <v>132</v>
      </c>
      <c r="C661" t="s">
        <v>105</v>
      </c>
      <c r="D661" t="s">
        <v>107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14263.090000000004</v>
      </c>
      <c r="M661">
        <v>0</v>
      </c>
      <c r="N661">
        <v>0</v>
      </c>
      <c r="O661">
        <v>0</v>
      </c>
      <c r="P661">
        <v>0</v>
      </c>
      <c r="Q661">
        <f t="shared" si="10"/>
        <v>14263.090000000004</v>
      </c>
      <c r="R661">
        <v>2018</v>
      </c>
      <c r="S661" t="s">
        <v>138</v>
      </c>
    </row>
    <row r="662" spans="1:19" hidden="1" x14ac:dyDescent="0.35">
      <c r="A662" s="13" t="str">
        <f>+_xlfn.CONCAT(Importaciones_CIF_anuales[[#This Row],[Pais]],Importaciones_CIF_anuales[[#This Row],[Detalle]],Importaciones_CIF_anuales[[#This Row],[Año]])</f>
        <v>LibiaResto alimentos2018</v>
      </c>
      <c r="B662" t="s">
        <v>151</v>
      </c>
      <c r="C662" t="s">
        <v>105</v>
      </c>
      <c r="D662" t="s">
        <v>107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7887.24</v>
      </c>
      <c r="K662">
        <v>0</v>
      </c>
      <c r="L662">
        <v>0</v>
      </c>
      <c r="M662">
        <v>0</v>
      </c>
      <c r="N662">
        <v>0</v>
      </c>
      <c r="O662">
        <v>10054.219999999999</v>
      </c>
      <c r="P662">
        <v>0</v>
      </c>
      <c r="Q662">
        <f t="shared" si="10"/>
        <v>17941.46</v>
      </c>
      <c r="R662">
        <v>2018</v>
      </c>
      <c r="S662" t="s">
        <v>138</v>
      </c>
    </row>
    <row r="663" spans="1:19" hidden="1" x14ac:dyDescent="0.35">
      <c r="A663" s="13" t="str">
        <f>+_xlfn.CONCAT(Importaciones_CIF_anuales[[#This Row],[Pais]],Importaciones_CIF_anuales[[#This Row],[Detalle]],Importaciones_CIF_anuales[[#This Row],[Año]])</f>
        <v>GuyanaResto alimentos2018</v>
      </c>
      <c r="B663" t="s">
        <v>35</v>
      </c>
      <c r="C663" t="s">
        <v>105</v>
      </c>
      <c r="D663" t="s">
        <v>107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12240</v>
      </c>
      <c r="Q663">
        <f t="shared" si="10"/>
        <v>12240</v>
      </c>
      <c r="R663">
        <v>2018</v>
      </c>
      <c r="S663" t="s">
        <v>138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D14" sqref="D14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99</v>
      </c>
      <c r="C1" t="s">
        <v>100</v>
      </c>
      <c r="D1" t="s">
        <v>2</v>
      </c>
      <c r="E1" t="s">
        <v>79</v>
      </c>
      <c r="F1" t="s">
        <v>98</v>
      </c>
      <c r="G1" t="s">
        <v>97</v>
      </c>
      <c r="H1" t="s">
        <v>101</v>
      </c>
      <c r="I1" t="s">
        <v>102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12" t="s">
        <v>20</v>
      </c>
      <c r="C98" s="12" t="s">
        <v>4</v>
      </c>
      <c r="D98" s="12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12" t="s">
        <v>20</v>
      </c>
      <c r="C99" s="12" t="s">
        <v>4</v>
      </c>
      <c r="D99" s="12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12" t="s">
        <v>20</v>
      </c>
      <c r="C100" s="12" t="s">
        <v>4</v>
      </c>
      <c r="D100" s="12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12" t="s">
        <v>20</v>
      </c>
      <c r="C101" s="12" t="s">
        <v>4</v>
      </c>
      <c r="D101" s="12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12" t="s">
        <v>20</v>
      </c>
      <c r="C102" s="12" t="s">
        <v>4</v>
      </c>
      <c r="D102" s="12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12" t="s">
        <v>20</v>
      </c>
      <c r="C103" s="12" t="s">
        <v>4</v>
      </c>
      <c r="D103" s="12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12" t="s">
        <v>20</v>
      </c>
      <c r="C104" s="12" t="s">
        <v>4</v>
      </c>
      <c r="D104" s="12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12" t="s">
        <v>20</v>
      </c>
      <c r="C105" s="12" t="s">
        <v>4</v>
      </c>
      <c r="D105" s="12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12" t="s">
        <v>20</v>
      </c>
      <c r="C106" s="12" t="s">
        <v>4</v>
      </c>
      <c r="D106" s="12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12" t="s">
        <v>20</v>
      </c>
      <c r="C107" s="12" t="s">
        <v>4</v>
      </c>
      <c r="D107" s="12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12" t="s">
        <v>20</v>
      </c>
      <c r="C108" s="12" t="s">
        <v>4</v>
      </c>
      <c r="D108" s="12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12" t="s">
        <v>20</v>
      </c>
      <c r="C109" s="12" t="s">
        <v>4</v>
      </c>
      <c r="D109" s="12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12" t="s">
        <v>17</v>
      </c>
      <c r="C134" s="12" t="s">
        <v>4</v>
      </c>
      <c r="D134" s="12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12" t="s">
        <v>17</v>
      </c>
      <c r="C135" s="12" t="s">
        <v>4</v>
      </c>
      <c r="D135" s="12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12" t="s">
        <v>17</v>
      </c>
      <c r="C136" s="12" t="s">
        <v>4</v>
      </c>
      <c r="D136" s="12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12" t="s">
        <v>17</v>
      </c>
      <c r="C137" s="12" t="s">
        <v>4</v>
      </c>
      <c r="D137" s="12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12" t="s">
        <v>17</v>
      </c>
      <c r="C138" s="12" t="s">
        <v>4</v>
      </c>
      <c r="D138" s="12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12" t="s">
        <v>17</v>
      </c>
      <c r="C139" s="12" t="s">
        <v>4</v>
      </c>
      <c r="D139" s="12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12" t="s">
        <v>17</v>
      </c>
      <c r="C140" s="12" t="s">
        <v>4</v>
      </c>
      <c r="D140" s="12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12" t="s">
        <v>17</v>
      </c>
      <c r="C141" s="12" t="s">
        <v>4</v>
      </c>
      <c r="D141" s="12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12" t="s">
        <v>17</v>
      </c>
      <c r="C142" s="12" t="s">
        <v>4</v>
      </c>
      <c r="D142" s="12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12" t="s">
        <v>17</v>
      </c>
      <c r="C143" s="12" t="s">
        <v>4</v>
      </c>
      <c r="D143" s="12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12" t="s">
        <v>17</v>
      </c>
      <c r="C144" s="12" t="s">
        <v>4</v>
      </c>
      <c r="D144" s="12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12" t="s">
        <v>17</v>
      </c>
      <c r="C145" s="12" t="s">
        <v>4</v>
      </c>
      <c r="D145" s="12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12" t="s">
        <v>17</v>
      </c>
      <c r="C146" s="12" t="s">
        <v>4</v>
      </c>
      <c r="D146" s="12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12" t="s">
        <v>17</v>
      </c>
      <c r="C147" s="12" t="s">
        <v>4</v>
      </c>
      <c r="D147" s="12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12" t="s">
        <v>17</v>
      </c>
      <c r="C148" s="12" t="s">
        <v>4</v>
      </c>
      <c r="D148" s="12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12" t="s">
        <v>17</v>
      </c>
      <c r="C149" s="12" t="s">
        <v>4</v>
      </c>
      <c r="D149" s="12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12" t="s">
        <v>17</v>
      </c>
      <c r="C150" s="12" t="s">
        <v>4</v>
      </c>
      <c r="D150" s="12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12" t="s">
        <v>17</v>
      </c>
      <c r="C151" s="12" t="s">
        <v>4</v>
      </c>
      <c r="D151" s="12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12" t="s">
        <v>17</v>
      </c>
      <c r="C152" s="12" t="s">
        <v>4</v>
      </c>
      <c r="D152" s="12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12" t="s">
        <v>17</v>
      </c>
      <c r="C153" s="12" t="s">
        <v>4</v>
      </c>
      <c r="D153" s="12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12" t="s">
        <v>17</v>
      </c>
      <c r="C154" s="12" t="s">
        <v>4</v>
      </c>
      <c r="D154" s="12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12" t="s">
        <v>17</v>
      </c>
      <c r="C155" s="12" t="s">
        <v>4</v>
      </c>
      <c r="D155" s="12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12" t="s">
        <v>17</v>
      </c>
      <c r="C156" s="12" t="s">
        <v>4</v>
      </c>
      <c r="D156" s="12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12" t="s">
        <v>17</v>
      </c>
      <c r="C157" s="12" t="s">
        <v>4</v>
      </c>
      <c r="D157" s="12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12" t="s">
        <v>29</v>
      </c>
      <c r="C242" s="12" t="s">
        <v>4</v>
      </c>
      <c r="D242" s="12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12" t="s">
        <v>29</v>
      </c>
      <c r="C243" s="12" t="s">
        <v>4</v>
      </c>
      <c r="D243" s="12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12" t="s">
        <v>29</v>
      </c>
      <c r="C244" s="12" t="s">
        <v>4</v>
      </c>
      <c r="D244" s="12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12" t="s">
        <v>29</v>
      </c>
      <c r="C245" s="12" t="s">
        <v>4</v>
      </c>
      <c r="D245" s="12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12" t="s">
        <v>29</v>
      </c>
      <c r="C246" s="12" t="s">
        <v>4</v>
      </c>
      <c r="D246" s="12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12" t="s">
        <v>29</v>
      </c>
      <c r="C247" s="12" t="s">
        <v>4</v>
      </c>
      <c r="D247" s="12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12" t="s">
        <v>29</v>
      </c>
      <c r="C248" s="12" t="s">
        <v>4</v>
      </c>
      <c r="D248" s="12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12" t="s">
        <v>29</v>
      </c>
      <c r="C249" s="12" t="s">
        <v>4</v>
      </c>
      <c r="D249" s="12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12" t="s">
        <v>29</v>
      </c>
      <c r="C250" s="12" t="s">
        <v>4</v>
      </c>
      <c r="D250" s="12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12" t="s">
        <v>29</v>
      </c>
      <c r="C251" s="12" t="s">
        <v>4</v>
      </c>
      <c r="D251" s="12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12" t="s">
        <v>29</v>
      </c>
      <c r="C252" s="12" t="s">
        <v>4</v>
      </c>
      <c r="D252" s="12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12" t="s">
        <v>29</v>
      </c>
      <c r="C253" s="12" t="s">
        <v>4</v>
      </c>
      <c r="D253" s="12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12" t="s">
        <v>29</v>
      </c>
      <c r="C254" s="12" t="s">
        <v>4</v>
      </c>
      <c r="D254" s="12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12" t="s">
        <v>29</v>
      </c>
      <c r="C255" s="12" t="s">
        <v>4</v>
      </c>
      <c r="D255" s="12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12" t="s">
        <v>29</v>
      </c>
      <c r="C256" s="12" t="s">
        <v>4</v>
      </c>
      <c r="D256" s="12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12" t="s">
        <v>29</v>
      </c>
      <c r="C257" s="12" t="s">
        <v>4</v>
      </c>
      <c r="D257" s="12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12" t="s">
        <v>29</v>
      </c>
      <c r="C258" s="12" t="s">
        <v>4</v>
      </c>
      <c r="D258" s="12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12" t="s">
        <v>29</v>
      </c>
      <c r="C259" s="12" t="s">
        <v>4</v>
      </c>
      <c r="D259" s="12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12" t="s">
        <v>29</v>
      </c>
      <c r="C260" s="12" t="s">
        <v>4</v>
      </c>
      <c r="D260" s="12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12" t="s">
        <v>29</v>
      </c>
      <c r="C261" s="12" t="s">
        <v>4</v>
      </c>
      <c r="D261" s="12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12" t="s">
        <v>29</v>
      </c>
      <c r="C262" s="12" t="s">
        <v>4</v>
      </c>
      <c r="D262" s="12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12" t="s">
        <v>29</v>
      </c>
      <c r="C263" s="12" t="s">
        <v>4</v>
      </c>
      <c r="D263" s="12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12" t="s">
        <v>29</v>
      </c>
      <c r="C264" s="12" t="s">
        <v>4</v>
      </c>
      <c r="D264" s="12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12" t="s">
        <v>29</v>
      </c>
      <c r="C265" s="12" t="s">
        <v>4</v>
      </c>
      <c r="D265" s="12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tabSelected="1" workbookViewId="0">
      <selection activeCell="B4" sqref="B4:D8"/>
    </sheetView>
  </sheetViews>
  <sheetFormatPr baseColWidth="10" defaultRowHeight="14.5" x14ac:dyDescent="0.35"/>
  <cols>
    <col min="2" max="2" width="39.26953125" customWidth="1"/>
    <col min="3" max="3" width="26.7265625" customWidth="1"/>
    <col min="4" max="4" width="35.453125" customWidth="1"/>
  </cols>
  <sheetData>
    <row r="4" spans="2:4" x14ac:dyDescent="0.35">
      <c r="B4" t="s">
        <v>165</v>
      </c>
      <c r="C4" t="s">
        <v>166</v>
      </c>
      <c r="D4" t="s">
        <v>167</v>
      </c>
    </row>
    <row r="5" spans="2:4" x14ac:dyDescent="0.35">
      <c r="B5" t="s">
        <v>159</v>
      </c>
      <c r="C5" t="s">
        <v>94</v>
      </c>
      <c r="D5" t="s">
        <v>164</v>
      </c>
    </row>
    <row r="6" spans="2:4" x14ac:dyDescent="0.35">
      <c r="B6" t="s">
        <v>160</v>
      </c>
      <c r="C6" t="s">
        <v>94</v>
      </c>
      <c r="D6" t="s">
        <v>164</v>
      </c>
    </row>
    <row r="7" spans="2:4" x14ac:dyDescent="0.35">
      <c r="B7" t="s">
        <v>161</v>
      </c>
      <c r="C7" t="s">
        <v>94</v>
      </c>
      <c r="D7" t="s">
        <v>164</v>
      </c>
    </row>
    <row r="8" spans="2:4" x14ac:dyDescent="0.35">
      <c r="B8" t="s">
        <v>162</v>
      </c>
      <c r="C8" t="s">
        <v>94</v>
      </c>
      <c r="D8" t="s">
        <v>163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Exportaciones_Kg</vt:lpstr>
      <vt:lpstr>Exportaciones_FOB</vt:lpstr>
      <vt:lpstr>Importaciones_CIF_USD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2020-11-18T19:58:00Z</dcterms:modified>
</cp:coreProperties>
</file>